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portal.bud.bpa.gov/sites/RateCase/BP-24/Models and Datasets/Dec.2_Initial Proposal/"/>
    </mc:Choice>
  </mc:AlternateContent>
  <bookViews>
    <workbookView xWindow="0" yWindow="0" windowWidth="22440" windowHeight="9975" firstSheet="1" activeTab="8"/>
  </bookViews>
  <sheets>
    <sheet name="RiskSerializationData" sheetId="18" state="hidden" r:id="rId1"/>
    <sheet name="Revenue Requirement" sheetId="192" r:id="rId2"/>
    <sheet name="FY23 NR" sheetId="189" r:id="rId3"/>
    <sheet name="T Revenue" sheetId="194" r:id="rId4"/>
    <sheet name="Risk Summary" sheetId="41" r:id="rId5"/>
    <sheet name="NR_to_Cash" sheetId="262" r:id="rId6"/>
    <sheet name="Historical Data" sheetId="186" r:id="rId7"/>
    <sheet name="output" sheetId="252" r:id="rId8"/>
    <sheet name="Study Table" sheetId="258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AtRisk_FitDataRange_FIT_18F24_C6218" localSheetId="4" hidden="1">#REF!</definedName>
    <definedName name="_AtRisk_FitDataRange_FIT_25FFF_61EF8" localSheetId="4" hidden="1">#REF!</definedName>
    <definedName name="_AtRisk_FitDataRange_FIT_545C_9EE4E" localSheetId="4" hidden="1">#REF!</definedName>
    <definedName name="_AtRisk_FitDataRange_FIT_5F2E9_C8ACC" hidden="1">[1]Study5!$O$11:$O$65</definedName>
    <definedName name="_AtRisk_FitDataRange_FIT_65068_96607" hidden="1">[2]SimSheet!#REF!</definedName>
    <definedName name="_AtRisk_FitDataRange_FIT_8BB92_BCCEE" localSheetId="4" hidden="1">#REF!</definedName>
    <definedName name="_AtRisk_FitDataRange_FIT_90501_EC131" localSheetId="4" hidden="1">#REF!</definedName>
    <definedName name="_AtRisk_FitDataRange_FIT_CDB3D_76D0" hidden="1">[3]OTHER!$G$15:$G$22</definedName>
    <definedName name="_AtRisk_FitDataRange_FIT_CF45D_6635C" localSheetId="4" hidden="1">#REF!</definedName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localSheetId="5" hidden="1">TRUE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2048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2048</definedName>
    <definedName name="_AtRisk_SimSetting_ShowSimulationProgressWindow" hidden="1">TRUE</definedName>
    <definedName name="_AtRisk_SimSetting_SimName001" hidden="1">0.005</definedName>
    <definedName name="_AtRisk_SimSetting_SimName002" hidden="1">0.015</definedName>
    <definedName name="_AtRisk_SimSetting_SimName003" hidden="1">"2.3% Load Growth"</definedName>
    <definedName name="_AtRisk_SimSetting_SimName004" hidden="1">"3.5% Load Growth"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Key1" hidden="1">#REF!</definedName>
    <definedName name="_PalDV_1054227280" hidden="1">'Risk Summary'!$J$27:$J$31</definedName>
    <definedName name="_PalDV_1192657159" hidden="1">'Risk Summary'!$F$27:$F$31</definedName>
    <definedName name="_PalDV_1283478202" hidden="1">'Risk Summary'!$I$27:$I$31</definedName>
    <definedName name="_PalDV_1346038024" hidden="1">'Risk Summary'!$M$27:$M$31</definedName>
    <definedName name="_PalDV_1352327957" hidden="1">'Risk Summary'!$L$27:$L$31</definedName>
    <definedName name="_PalDV_1697035431" hidden="1">'Risk Summary'!$N$27:$N$31</definedName>
    <definedName name="_PalDV_1941397138" hidden="1">'Risk Summary'!$G$27:$G$31</definedName>
    <definedName name="_PalDV_1944191109" hidden="1">'Risk Summary'!$H$27:$H$31</definedName>
    <definedName name="_PalDV_674574427" hidden="1">'Risk Summary'!$K$27:$K$31</definedName>
    <definedName name="_Sort" hidden="1">#REF!</definedName>
    <definedName name="asd">#REF!</definedName>
    <definedName name="box" hidden="1">#REF!</definedName>
    <definedName name="BPFAS_BU_Cubeset">#REF!</definedName>
    <definedName name="BU_Cubeset">#REF!</definedName>
    <definedName name="BUN">#REF!</definedName>
    <definedName name="Calibration_Multiplier">#REF!</definedName>
    <definedName name="CategoryColumn">'[4]Risk Summary'!$B:$B</definedName>
    <definedName name="column">#REF!</definedName>
    <definedName name="Credit">[5]Data!#REF!</definedName>
    <definedName name="d" localSheetId="4">_xll.RiskCellHasTokens(1024)</definedName>
    <definedName name="Debit">[6]Data!#REF!</definedName>
    <definedName name="DetermDuration">[7]GamedDuration1!$D$2</definedName>
    <definedName name="dsa">#REF!</definedName>
    <definedName name="entry">[5]Data!$A$3:$M$41,[5]Data!#REF!,[5]Data!#REF!,[5]Data!#REF!,[5]Data!#REF!,[5]Data!#REF!</definedName>
    <definedName name="EntryFields">[5]Data!$A$3:$M$41,[5]Data!#REF!,[5]Data!#REF!,[5]Data!#REF!,[5]Data!#REF!,[5]Data!#REF!</definedName>
    <definedName name="EXP">'[8]May-98'!#REF!</definedName>
    <definedName name="form">[5]Data!#REF!</definedName>
    <definedName name="FY">#REF!</definedName>
    <definedName name="FYLapsed">#REF!</definedName>
    <definedName name="game">#REF!</definedName>
    <definedName name="Header">[5]Data!#REF!</definedName>
    <definedName name="IRCorr" localSheetId="5">#REF!</definedName>
    <definedName name="IRCorr">[9]Interest!$B$98:$J$106</definedName>
    <definedName name="IRCorrMatrix" localSheetId="5">#REF!</definedName>
    <definedName name="IRCorrMatrix">[9]Interest!$B$56:$M$67</definedName>
    <definedName name="iterations">#REF!</definedName>
    <definedName name="LYN">#REF!</definedName>
    <definedName name="NeilDelayDays">#REF!</definedName>
    <definedName name="NeilPerDay">#REF!</definedName>
    <definedName name="NeilProb">#REF!</definedName>
    <definedName name="NewMatrix2" localSheetId="5">#REF!</definedName>
    <definedName name="NewMatrix2">#REF!</definedName>
    <definedName name="NrtcRiskOn" localSheetId="5">NR_to_Cash!#REF!</definedName>
    <definedName name="NrtcRiskOn">#REF!</definedName>
    <definedName name="NvsASD">"V2008-10-31"</definedName>
    <definedName name="NvsAutoDrillOk">"VN"</definedName>
    <definedName name="NvsElapsedTime">0.000162037038535345</definedName>
    <definedName name="NvsEndTime">36880.4227447917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>"V2007-10-01"</definedName>
    <definedName name="NvsPanelSetid">"VFCRPS"</definedName>
    <definedName name="NvsReqBU">"VTRANS"</definedName>
    <definedName name="NvsReqBUOnly">"VN"</definedName>
    <definedName name="NvsTransLed">"VN"</definedName>
    <definedName name="NvsTreeASD">"V2007-10-01"</definedName>
    <definedName name="NvsValTbl.ACCOUNT">"GL_ACCOUNT_TBL"</definedName>
    <definedName name="NvsValTbl.BUSINESS_UNIT">"BUS_UNIT_TBL_GL"</definedName>
    <definedName name="NvsValTbl.CURRENCY_CD">"CURRENCY_CD_TBL"</definedName>
    <definedName name="NvsValTbl.PROJECT_ID">"PROJECT_VW"</definedName>
    <definedName name="NvsValTbl.SCENARIO">"SCENARIO_ALL_VW"</definedName>
    <definedName name="Off_set">#REF!</definedName>
    <definedName name="OutageGames">[7]GamedDuration1!$C$6:$C$3205</definedName>
    <definedName name="output_data">#REF!</definedName>
    <definedName name="output_matrix">#REF!</definedName>
    <definedName name="OutStartDate">[7]GamedDuration1!$D$3</definedName>
    <definedName name="Pal_Workbook_GUID" localSheetId="5" hidden="1">"58I2HPJVGMNNAWBB82LQ5YRC"</definedName>
    <definedName name="Pal_Workbook_GUID" localSheetId="4" hidden="1">"2XFBJWLGWUK5J6LX9M7GBS1S"</definedName>
    <definedName name="Pal_Workbook_GUID" hidden="1">"25V5VYPXFSLFFGJ6AYRK7MGW"</definedName>
    <definedName name="Pal_Workbook_GUID2" hidden="1">"2XFBJWLGWUK5J6LX9M7GBS1S"</definedName>
    <definedName name="PalisadeReportWorkbookCreatedBy">"AtRisk"</definedName>
    <definedName name="PED">#REF!</definedName>
    <definedName name="Period_Cubeset">#REF!</definedName>
    <definedName name="PFREV2">'[8]May-98'!#REF!</definedName>
    <definedName name="PFREV25">'[8]May-98'!#REF!</definedName>
    <definedName name="Print">#REF!</definedName>
    <definedName name="_xlnm.Print_Area" localSheetId="2">'FY23 NR'!$A$1:$C$84</definedName>
    <definedName name="_xlnm.Print_Area" localSheetId="6">'Historical Data'!$A$1:$AU$42</definedName>
    <definedName name="_xlnm.Print_Area" localSheetId="5">NR_to_Cash!$A$1:$E$25</definedName>
    <definedName name="_xlnm.Print_Area" localSheetId="1">'Revenue Requirement'!$B$2:$H$77</definedName>
    <definedName name="_xlnm.Print_Area" localSheetId="4">'Risk Summary'!$C$1:$N$36</definedName>
    <definedName name="_xlnm.Print_Area" localSheetId="3">'T Revenue'!$A$3205:$I$3209</definedName>
    <definedName name="ProForma">'[4]Src Proforma'!$E$2:$H$246</definedName>
    <definedName name="ProFormaYears">'[4]Src Proforma'!$F$2:$H$2</definedName>
    <definedName name="QTR">#REF!</definedName>
    <definedName name="Qtr_Act">#REF!</definedName>
    <definedName name="RBN">#REF!</definedName>
    <definedName name="RID">#REF!</definedName>
    <definedName name="risk">FALSE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bIterations" hidden="1">5000</definedName>
    <definedName name="RiskNumIterations" hidden="1">3200</definedName>
    <definedName name="RiskNumIterations2" hidden="1">5000</definedName>
    <definedName name="RiskNumSimulations" hidden="1">1</definedName>
    <definedName name="RiskPauseOnError" hidden="1">FALSE</definedName>
    <definedName name="RiskRealTimeResults">FALSE</definedName>
    <definedName name="RiskResultsUpdateFreq">100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electedCell" hidden="1">"$H$35"</definedName>
    <definedName name="RiskSelectedNameCell1" hidden="1">"$D$35"</definedName>
    <definedName name="RiskSelectedNameCell2" hidden="1">"$H$6"</definedName>
    <definedName name="RiskStandardRecalc" hidden="1">1</definedName>
    <definedName name="RiskStatFunctionsUpdateFreq">100</definedName>
    <definedName name="RiskSwapState" hidden="1">FALSE</definedName>
    <definedName name="RiskUpdateDisplay" hidden="1">FALSE</definedName>
    <definedName name="RiskUpdateStatFunctions">TRUE</definedName>
    <definedName name="RiskUseDifferentSeedForEachSim" hidden="1">FALSE</definedName>
    <definedName name="RiskUseFixedSeed" localSheetId="5" hidden="1">FALSE</definedName>
    <definedName name="RiskUseFixedSeed" hidden="1">FALSE</definedName>
    <definedName name="RiskUseMultipleCPUs" hidden="1">TRUE</definedName>
    <definedName name="row">#REF!</definedName>
    <definedName name="Slice0" localSheetId="5">'[4]Risk Summary'!$J$28</definedName>
    <definedName name="Slice0">[9]Summary!$J$129</definedName>
    <definedName name="Slice1" localSheetId="5">'[4]Risk Summary'!$K$28</definedName>
    <definedName name="Slice1">[9]Summary!$K$129</definedName>
    <definedName name="Slice2" localSheetId="5">'[4]Risk Summary'!$L$28</definedName>
    <definedName name="Slice2">[9]Summary!$L$129</definedName>
    <definedName name="StartOfYear">#REF!</definedName>
    <definedName name="tbl_cf">#REF!</definedName>
    <definedName name="TBL_IS">#REF!</definedName>
    <definedName name="wrn.7b2." hidden="1">{"pfexch7b2",#N/A,FALSE,"7(b)(2)";"PFPREF7b2",#N/A,FALSE,"7(b)(2)"}</definedName>
    <definedName name="wrn.COSTS." hidden="1">{"costs97",#N/A,FALSE,"COSA";"costs98",#N/A,FALSE,"COSA";"costs99",#N/A,FALSE,"COSA";"costs00",#N/A,FALSE,"COSA";"costs01",#N/A,FALSE,"COSA";"costsTP",#N/A,FALSE,"COSA"}</definedName>
    <definedName name="wrn.DELTA." hidden="1">{"RDS27",#N/A,FALSE,"DSI";"RDS28T1",#N/A,FALSE,"DSI";"RDS28T2",#N/A,FALSE,"DSI";"RDS29",#N/A,FALSE,"DSI";"RDS30",#N/A,FALSE,"DSI"}</definedName>
    <definedName name="wrn.rates." hidden="1">{"dsino7b2",#N/A,FALSE,"RATES";"nrno7b2",#N/A,FALSE,"RATES";"pfno7b2",#N/A,FALSE,"RATES"}</definedName>
    <definedName name="wrn.WPRDSAll." hidden="1">{"COSA06FY97",#N/A,FALSE,"COSA";"COSA06FY98",#N/A,FALSE,"COSA";"COSA06FY99",#N/A,FALSE,"COSA";"COSA06FY00",#N/A,FALSE,"COSA";"COSA06FY01",#N/A,FALSE,"COSA";"COSA08",#N/A,FALSE,"COSA";"COSA09",#N/A,FALSE,"COSA";"COSA11",#N/A,FALSE,"COSA";"RDS01",#N/A,FALSE,"COSA";"RDS02",#N/A,FALSE,"ADJUST1";"RDS04",#N/A,FALSE,"ADJUST1";"RDS05_RDS06",#N/A,FALSE,"ADJUST1";"RDS07",#N/A,FALSE,"ADJUST1";"RDS11",#N/A,FALSE,"ADJUST2";"RDS12",#N/A,FALSE,"ADJUST2";"RDS15",#N/A,FALSE,"ADJUST2";"RDS16",#N/A,FALSE,"ADJUST2";"RDS16B",#N/A,FALSE,"ADJUST2";"RDS17",#N/A,FALSE,"ADJUST2";"RDS18",#N/A,FALSE,"ADJUST2";"RDS20",#N/A,FALSE,"DSI";"RDS21",#N/A,FALSE,"DSI";"RDS22",#N/A,FALSE,"DSI";"RDS23",#N/A,FALSE,"DSI";"RDS24",#N/A,FALSE,"DSI";"rds30_rds31",#N/A,FALSE,"7(b)(2)";"rds32",#N/A,FALSE,"7(b)(2)";"rds33",#N/A,FALSE,"7(b)(2)";"rds34",#N/A,FALSE,"7(b)(2)";"rds34a",#N/A,FALSE,"7(b)(2)";"rds40p1",#N/A,FALSE,"CONTRA";"rds40p2",#N/A,FALSE,"CONTRA";"rds41",#N/A,FALSE,"CONTRA";"rds50",#N/A,FALSE,"7(b)(2)";"rds36",#N/A,FALSE,"7(b)(2)";"rds51",#N/A,FALSE,"RATES";"rds52",#N/A,FALSE,"RATES";"rds60a",#N/A,FALSE,"UNITCOST";"rds60b",#N/A,FALSE,"UNITCOST";"rds61",#N/A,FALSE,"UNITCOST";"rds62",#N/A,FALSE,"UNITCOST";"rds63",#N/A,FALSE,"UNITCOST";"recon01",#N/A,FALSE,"RECON";"recon02",#N/A,FALSE,"RECON";"recon03",#N/A,FALSE,"RECON";"recon04",#N/A,FALSE,"RECON";"resex01_p1",#N/A,FALSE,"RESEX";"resex01_p2",#N/A,FALSE,"RESEX"}</definedName>
    <definedName name="wrn.WPRDSLandscape." hidden="1">{"COSA06FY97",#N/A,FALSE,"COSA";"COSA06FY98",#N/A,FALSE,"COSA";"COSA06FY99",#N/A,FALSE,"COSA";"COSA06FY00",#N/A,FALSE,"COSA";"COSA06FY01",#N/A,FALSE,"COSA";"COSA08",#N/A,FALSE,"COSA";"COSA09",#N/A,FALSE,"COSA";"COSA11",#N/A,FALSE,"COSA";"RDS01",#N/A,FALSE,"COSA";"RDS02",#N/A,FALSE,"ADJUST1";"RDS04",#N/A,FALSE,"ADJUST1";"RDS20",#N/A,FALSE,"DSI";"RDS21",#N/A,FALSE,"DSI";"RDS22",#N/A,FALSE,"DSI";"RDS23",#N/A,FALSE,"DSI";"RDS24",#N/A,FALSE,"DSI";"rds32",#N/A,FALSE,"7(b)(2)";"rds33",#N/A,FALSE,"7(b)(2)";"rds34",#N/A,FALSE,"7(b)(2)";"rds40p1",#N/A,FALSE,"CONTRA";"rds40p2",#N/A,FALSE,"CONTRA";"rds41",#N/A,FALSE,"CONTRA";"rds50",#N/A,FALSE,"7(b)(2)";"rds36",#N/A,FALSE,"7(b)(2)";"rds51",#N/A,FALSE,"RATES";"rds52",#N/A,FALSE,"RATES";"rds63",#N/A,FALSE,"UNITCOST";"recon04",#N/A,FALSE,"RECON";"resex01_p1",#N/A,FALSE,"RESEX";"resex01_p2",#N/A,FALSE,"RESEX"}</definedName>
    <definedName name="wrn.WPRDSPortrait." hidden="1">{"RDS05_RDS06",#N/A,FALSE,"ADJUST1";"RDS07",#N/A,FALSE,"ADJUST1";"RDS11",#N/A,FALSE,"ADJUST2";"RDS12",#N/A,FALSE,"ADJUST2";"RDS15",#N/A,FALSE,"ADJUST2";"RDS16",#N/A,FALSE,"ADJUST2";"RDS16B",#N/A,FALSE,"ADJUST2";"RDS17",#N/A,FALSE,"ADJUST2";"RDS18",#N/A,FALSE,"ADJUST2";"rds30_rds31",#N/A,FALSE,"7(b)(2)";"rds34a",#N/A,FALSE,"7(b)(2)";"rds60a",#N/A,FALSE,"UNITCOST";"rds60b",#N/A,FALSE,"UNITCOST";"rds61",#N/A,FALSE,"UNITCOST";"rds62",#N/A,FALSE,"UNITCOST";"recon01",#N/A,FALSE,"RECON";"recon02",#N/A,FALSE,"RECON";"recon03",#N/A,FALSE,"RECON"}</definedName>
    <definedName name="YearRow">'[4]Risk Summary'!$3:$3</definedName>
    <definedName name="Z_EA4A2E48_0AFD_4598_AE34_53FF846AB0CC_.wvu.Cols" localSheetId="4" hidden="1">'Risk Summary'!#REF!</definedName>
    <definedName name="Z_EA4A2E48_0AFD_4598_AE34_53FF846AB0CC_.wvu.PrintArea" localSheetId="4" hidden="1">'Risk Summary'!$F$8:$F$39</definedName>
    <definedName name="Z_EA4A2E48_0AFD_4598_AE34_53FF846AB0CC_.wvu.PrintTitles" localSheetId="4" hidden="1">'Risk Summary'!$A:$D,'Risk Summary'!$1:$5</definedName>
  </definedNames>
  <calcPr calcId="162913"/>
</workbook>
</file>

<file path=xl/calcChain.xml><?xml version="1.0" encoding="utf-8"?>
<calcChain xmlns="http://schemas.openxmlformats.org/spreadsheetml/2006/main">
  <c r="C71" i="189" l="1"/>
  <c r="C13" i="262" l="1"/>
  <c r="D13" i="262"/>
  <c r="E13" i="262"/>
  <c r="C25" i="262"/>
  <c r="AN5" i="18"/>
  <c r="AN4" i="18"/>
  <c r="AN3" i="18"/>
  <c r="H29" i="192"/>
  <c r="H31" i="192" s="1"/>
  <c r="G29" i="192"/>
  <c r="H16" i="192"/>
  <c r="G16" i="192"/>
  <c r="AE8" i="186"/>
  <c r="AF8" i="186"/>
  <c r="AG8" i="186"/>
  <c r="AH8" i="186"/>
  <c r="AE9" i="186"/>
  <c r="AF9" i="186"/>
  <c r="AG9" i="186"/>
  <c r="AH9" i="186"/>
  <c r="AE10" i="186"/>
  <c r="AF10" i="186"/>
  <c r="AG10" i="186"/>
  <c r="AH10" i="186"/>
  <c r="AE11" i="186"/>
  <c r="AF11" i="186"/>
  <c r="AG11" i="186"/>
  <c r="AH11" i="186"/>
  <c r="AE13" i="186"/>
  <c r="AF13" i="186"/>
  <c r="AG13" i="186"/>
  <c r="AH13" i="186"/>
  <c r="AE15" i="186"/>
  <c r="AF15" i="186"/>
  <c r="AG15" i="186"/>
  <c r="AH15" i="186"/>
  <c r="AE16" i="186"/>
  <c r="AF16" i="186"/>
  <c r="AG16" i="186"/>
  <c r="AH16" i="186"/>
  <c r="AD16" i="186"/>
  <c r="AD15" i="186"/>
  <c r="AD13" i="186"/>
  <c r="AD9" i="186"/>
  <c r="AD10" i="186"/>
  <c r="AD11" i="186"/>
  <c r="AD8" i="186"/>
  <c r="AK13" i="186"/>
  <c r="AK8" i="186"/>
  <c r="AM11" i="186"/>
  <c r="AM10" i="186"/>
  <c r="AM9" i="186"/>
  <c r="AM13" i="186"/>
  <c r="AM8" i="186"/>
  <c r="AL11" i="186"/>
  <c r="AL10" i="186"/>
  <c r="AL9" i="186"/>
  <c r="AL13" i="186"/>
  <c r="AK10" i="186"/>
  <c r="AL8" i="186"/>
  <c r="AK11" i="186"/>
  <c r="AK9" i="186"/>
  <c r="F28" i="192"/>
  <c r="F29" i="192" s="1"/>
  <c r="C81" i="189"/>
  <c r="R33" i="186"/>
  <c r="R34" i="186"/>
  <c r="R32" i="186"/>
  <c r="R31" i="186"/>
  <c r="R30" i="186"/>
  <c r="R29" i="186"/>
  <c r="R28" i="186"/>
  <c r="R27" i="186"/>
  <c r="R26" i="186"/>
  <c r="R25" i="186"/>
  <c r="D19" i="186"/>
  <c r="E19" i="186"/>
  <c r="F19" i="186"/>
  <c r="G19" i="186"/>
  <c r="H19" i="186"/>
  <c r="E36" i="186"/>
  <c r="F36" i="186"/>
  <c r="G36" i="186"/>
  <c r="H36" i="186"/>
  <c r="I36" i="186"/>
  <c r="J36" i="186"/>
  <c r="K36" i="186"/>
  <c r="D36" i="186"/>
  <c r="P35" i="186"/>
  <c r="P36" i="186"/>
  <c r="Q35" i="186"/>
  <c r="Q36" i="186"/>
  <c r="R23" i="186"/>
  <c r="R17" i="186"/>
  <c r="M18" i="186"/>
  <c r="M19" i="186"/>
  <c r="N18" i="186"/>
  <c r="N19" i="186"/>
  <c r="O18" i="186"/>
  <c r="O19" i="186"/>
  <c r="P18" i="186"/>
  <c r="P19" i="186"/>
  <c r="Q18" i="186"/>
  <c r="Q19" i="186"/>
  <c r="R9" i="186"/>
  <c r="R10" i="186"/>
  <c r="R11" i="186"/>
  <c r="R12" i="186"/>
  <c r="R14" i="186"/>
  <c r="R15" i="186"/>
  <c r="R16" i="186"/>
  <c r="R8" i="186"/>
  <c r="R6" i="186"/>
  <c r="H68" i="192"/>
  <c r="H74" i="192" s="1"/>
  <c r="G68" i="192"/>
  <c r="H60" i="192"/>
  <c r="G60" i="192"/>
  <c r="H55" i="192"/>
  <c r="H70" i="192" s="1"/>
  <c r="G55" i="192"/>
  <c r="E16" i="192"/>
  <c r="F16" i="192"/>
  <c r="G31" i="192"/>
  <c r="G37" i="192" s="1"/>
  <c r="H7" i="252"/>
  <c r="G7" i="252"/>
  <c r="F7" i="252"/>
  <c r="J7" i="252"/>
  <c r="N7" i="252"/>
  <c r="F28" i="41"/>
  <c r="H28" i="41"/>
  <c r="C77" i="189"/>
  <c r="C82" i="189" s="1"/>
  <c r="E20" i="262"/>
  <c r="D20" i="262"/>
  <c r="C20" i="262"/>
  <c r="L29" i="41"/>
  <c r="I29" i="41"/>
  <c r="A28" i="41"/>
  <c r="F30" i="41"/>
  <c r="F29" i="41"/>
  <c r="L30" i="41"/>
  <c r="I30" i="41"/>
  <c r="A30" i="41"/>
  <c r="O35" i="186"/>
  <c r="N35" i="186"/>
  <c r="N36" i="186"/>
  <c r="F23" i="41"/>
  <c r="H23" i="41"/>
  <c r="F16" i="41"/>
  <c r="J10" i="258"/>
  <c r="E10" i="258"/>
  <c r="F15" i="41"/>
  <c r="H15" i="41"/>
  <c r="F14" i="41"/>
  <c r="H14" i="41"/>
  <c r="F13" i="41"/>
  <c r="J16" i="258"/>
  <c r="E16" i="258"/>
  <c r="F12" i="41"/>
  <c r="J7" i="258"/>
  <c r="E7" i="258"/>
  <c r="F11" i="41"/>
  <c r="J4" i="258"/>
  <c r="E4" i="258"/>
  <c r="D2" i="194"/>
  <c r="C2" i="194"/>
  <c r="F55" i="192"/>
  <c r="F70" i="192" s="1"/>
  <c r="E55" i="192"/>
  <c r="F68" i="192"/>
  <c r="E68" i="192"/>
  <c r="F60" i="192"/>
  <c r="E60" i="192"/>
  <c r="E29" i="192"/>
  <c r="AW8" i="186"/>
  <c r="AX8" i="186"/>
  <c r="AW9" i="186"/>
  <c r="AX9" i="186"/>
  <c r="AW10" i="186"/>
  <c r="AX10" i="186"/>
  <c r="AW13" i="186"/>
  <c r="AX13" i="186"/>
  <c r="H17" i="41"/>
  <c r="H18" i="41"/>
  <c r="I11" i="41"/>
  <c r="I12" i="41"/>
  <c r="J8" i="258"/>
  <c r="E8" i="258" s="1"/>
  <c r="I13" i="41"/>
  <c r="J17" i="258" s="1"/>
  <c r="E17" i="258" s="1"/>
  <c r="I14" i="41"/>
  <c r="K14" i="41"/>
  <c r="I16" i="41"/>
  <c r="J11" i="258" s="1"/>
  <c r="E11" i="258" s="1"/>
  <c r="I17" i="41"/>
  <c r="K17" i="41"/>
  <c r="I23" i="41"/>
  <c r="K23" i="41" s="1"/>
  <c r="K15" i="41"/>
  <c r="K18" i="41"/>
  <c r="L11" i="41"/>
  <c r="J6" i="258" s="1"/>
  <c r="E6" i="258" s="1"/>
  <c r="L12" i="41"/>
  <c r="J9" i="258" s="1"/>
  <c r="E9" i="258" s="1"/>
  <c r="L13" i="41"/>
  <c r="J18" i="258" s="1"/>
  <c r="E18" i="258" s="1"/>
  <c r="L14" i="41"/>
  <c r="N14" i="41" s="1"/>
  <c r="L16" i="41"/>
  <c r="J12" i="258" s="1"/>
  <c r="E12" i="258" s="1"/>
  <c r="L17" i="41"/>
  <c r="N17" i="41" s="1"/>
  <c r="L23" i="41"/>
  <c r="N23" i="41" s="1"/>
  <c r="N15" i="41"/>
  <c r="N18" i="41"/>
  <c r="V16" i="186"/>
  <c r="W16" i="186"/>
  <c r="X16" i="186"/>
  <c r="Y16" i="186"/>
  <c r="Z16" i="186"/>
  <c r="AA16" i="186"/>
  <c r="AB16" i="186"/>
  <c r="AC16" i="186"/>
  <c r="V15" i="186"/>
  <c r="W15" i="186"/>
  <c r="X15" i="186"/>
  <c r="Y15" i="186"/>
  <c r="Z15" i="186"/>
  <c r="AA15" i="186"/>
  <c r="AB15" i="186"/>
  <c r="AC15" i="186"/>
  <c r="AX11" i="186"/>
  <c r="AW11" i="186"/>
  <c r="J13" i="186"/>
  <c r="K13" i="186"/>
  <c r="K18" i="186"/>
  <c r="K19" i="186"/>
  <c r="D9" i="258"/>
  <c r="D12" i="258"/>
  <c r="D15" i="258"/>
  <c r="D18" i="258"/>
  <c r="D8" i="258"/>
  <c r="D11" i="258"/>
  <c r="D14" i="258"/>
  <c r="D17" i="258"/>
  <c r="D7" i="258"/>
  <c r="D10" i="258"/>
  <c r="D13" i="258"/>
  <c r="D16" i="258"/>
  <c r="A5" i="258"/>
  <c r="A6" i="258"/>
  <c r="A7" i="258"/>
  <c r="A8" i="258"/>
  <c r="A9" i="258"/>
  <c r="A10" i="258"/>
  <c r="A11" i="258"/>
  <c r="A12" i="258"/>
  <c r="A13" i="258"/>
  <c r="A14" i="258"/>
  <c r="A15" i="258"/>
  <c r="A16" i="258"/>
  <c r="A17" i="258"/>
  <c r="A18" i="258"/>
  <c r="AW12" i="186"/>
  <c r="AX12" i="186"/>
  <c r="AW14" i="186"/>
  <c r="AX14" i="186"/>
  <c r="I18" i="186"/>
  <c r="I19" i="186"/>
  <c r="L18" i="186"/>
  <c r="L19" i="186"/>
  <c r="L35" i="186"/>
  <c r="L36" i="186"/>
  <c r="M35" i="186"/>
  <c r="M36" i="186"/>
  <c r="AN16" i="186"/>
  <c r="AN15" i="186"/>
  <c r="AN14" i="186"/>
  <c r="AN13" i="186"/>
  <c r="AN12" i="186"/>
  <c r="AN11" i="186"/>
  <c r="AN10" i="186"/>
  <c r="AN9" i="186"/>
  <c r="AN8" i="186"/>
  <c r="A6" i="41"/>
  <c r="A7" i="41"/>
  <c r="A8" i="41"/>
  <c r="A9" i="41"/>
  <c r="A10" i="41"/>
  <c r="A11" i="41"/>
  <c r="A12" i="41"/>
  <c r="A13" i="41"/>
  <c r="A14" i="41"/>
  <c r="A15" i="41"/>
  <c r="A16" i="41"/>
  <c r="A17" i="41"/>
  <c r="A18" i="41"/>
  <c r="A19" i="41"/>
  <c r="A20" i="41"/>
  <c r="A21" i="41"/>
  <c r="A22" i="41"/>
  <c r="A23" i="41"/>
  <c r="A24" i="41"/>
  <c r="A25" i="41"/>
  <c r="A26" i="41"/>
  <c r="A27" i="41"/>
  <c r="A29" i="41"/>
  <c r="A31" i="41"/>
  <c r="A32" i="41"/>
  <c r="A33" i="41"/>
  <c r="A34" i="41"/>
  <c r="I9" i="192"/>
  <c r="I10" i="192" s="1"/>
  <c r="I11" i="192" s="1"/>
  <c r="I12" i="192" s="1"/>
  <c r="I13" i="192" s="1"/>
  <c r="I14" i="192" s="1"/>
  <c r="I15" i="192" s="1"/>
  <c r="I16" i="192" s="1"/>
  <c r="I17" i="192" s="1"/>
  <c r="I18" i="192" s="1"/>
  <c r="I19" i="192" s="1"/>
  <c r="I20" i="192" s="1"/>
  <c r="I21" i="192" s="1"/>
  <c r="I22" i="192" s="1"/>
  <c r="I23" i="192" s="1"/>
  <c r="I24" i="192" s="1"/>
  <c r="I25" i="192" s="1"/>
  <c r="I26" i="192" s="1"/>
  <c r="I27" i="192" s="1"/>
  <c r="I28" i="192" s="1"/>
  <c r="I29" i="192" s="1"/>
  <c r="I30" i="192" s="1"/>
  <c r="I31" i="192" s="1"/>
  <c r="I32" i="192" s="1"/>
  <c r="I33" i="192" s="1"/>
  <c r="I34" i="192" s="1"/>
  <c r="I35" i="192" s="1"/>
  <c r="I36" i="192" s="1"/>
  <c r="I37" i="192" s="1"/>
  <c r="I38" i="192" s="1"/>
  <c r="I39" i="192" s="1"/>
  <c r="I40" i="192" s="1"/>
  <c r="I41" i="192" s="1"/>
  <c r="I42" i="192" s="1"/>
  <c r="I43" i="192" s="1"/>
  <c r="I44" i="192" s="1"/>
  <c r="I45" i="192" s="1"/>
  <c r="I46" i="192" s="1"/>
  <c r="I47" i="192" s="1"/>
  <c r="I48" i="192" s="1"/>
  <c r="I49" i="192" s="1"/>
  <c r="I50" i="192" s="1"/>
  <c r="I51" i="192" s="1"/>
  <c r="I52" i="192" s="1"/>
  <c r="I53" i="192" s="1"/>
  <c r="I54" i="192" s="1"/>
  <c r="I55" i="192" s="1"/>
  <c r="I56" i="192" s="1"/>
  <c r="I57" i="192" s="1"/>
  <c r="I58" i="192" s="1"/>
  <c r="I59" i="192" s="1"/>
  <c r="I60" i="192" s="1"/>
  <c r="I61" i="192" s="1"/>
  <c r="I62" i="192" s="1"/>
  <c r="I63" i="192" s="1"/>
  <c r="I64" i="192" s="1"/>
  <c r="I65" i="192" s="1"/>
  <c r="I66" i="192" s="1"/>
  <c r="I67" i="192" s="1"/>
  <c r="I68" i="192" s="1"/>
  <c r="I69" i="192" s="1"/>
  <c r="I70" i="192" s="1"/>
  <c r="I71" i="192" s="1"/>
  <c r="I72" i="192" s="1"/>
  <c r="I73" i="192" s="1"/>
  <c r="I74" i="192" s="1"/>
  <c r="I75" i="192" s="1"/>
  <c r="I76" i="192" s="1"/>
  <c r="I77" i="192" s="1"/>
  <c r="A9" i="192"/>
  <c r="A10" i="192" s="1"/>
  <c r="A11" i="192" s="1"/>
  <c r="A12" i="192" s="1"/>
  <c r="A13" i="192" s="1"/>
  <c r="A14" i="192" s="1"/>
  <c r="A15" i="192" s="1"/>
  <c r="A16" i="192" s="1"/>
  <c r="A17" i="192" s="1"/>
  <c r="A18" i="192" s="1"/>
  <c r="A19" i="192" s="1"/>
  <c r="A20" i="192" s="1"/>
  <c r="A21" i="192" s="1"/>
  <c r="A22" i="192" s="1"/>
  <c r="A23" i="192" s="1"/>
  <c r="A24" i="192" s="1"/>
  <c r="A25" i="192" s="1"/>
  <c r="A26" i="192" s="1"/>
  <c r="A27" i="192" s="1"/>
  <c r="A28" i="192" s="1"/>
  <c r="A29" i="192" s="1"/>
  <c r="A30" i="192" s="1"/>
  <c r="A31" i="192" s="1"/>
  <c r="A32" i="192" s="1"/>
  <c r="A33" i="192" s="1"/>
  <c r="A34" i="192" s="1"/>
  <c r="A35" i="192" s="1"/>
  <c r="A36" i="192" s="1"/>
  <c r="A37" i="192" s="1"/>
  <c r="A38" i="192" s="1"/>
  <c r="A39" i="192" s="1"/>
  <c r="A40" i="192" s="1"/>
  <c r="A41" i="192" s="1"/>
  <c r="A42" i="192" s="1"/>
  <c r="A43" i="192" s="1"/>
  <c r="A44" i="192" s="1"/>
  <c r="A45" i="192" s="1"/>
  <c r="A46" i="192" s="1"/>
  <c r="A47" i="192" s="1"/>
  <c r="A48" i="192" s="1"/>
  <c r="A49" i="192" s="1"/>
  <c r="A50" i="192" s="1"/>
  <c r="A51" i="192" s="1"/>
  <c r="A52" i="192" s="1"/>
  <c r="A53" i="192" s="1"/>
  <c r="A54" i="192" s="1"/>
  <c r="A55" i="192" s="1"/>
  <c r="A56" i="192" s="1"/>
  <c r="A57" i="192" s="1"/>
  <c r="A58" i="192" s="1"/>
  <c r="A59" i="192" s="1"/>
  <c r="A60" i="192" s="1"/>
  <c r="A61" i="192" s="1"/>
  <c r="A62" i="192" s="1"/>
  <c r="A63" i="192" s="1"/>
  <c r="A64" i="192" s="1"/>
  <c r="A65" i="192" s="1"/>
  <c r="A66" i="192" s="1"/>
  <c r="A67" i="192" s="1"/>
  <c r="A68" i="192" s="1"/>
  <c r="A69" i="192" s="1"/>
  <c r="A70" i="192" s="1"/>
  <c r="A71" i="192" s="1"/>
  <c r="A72" i="192" s="1"/>
  <c r="A73" i="192" s="1"/>
  <c r="A74" i="192" s="1"/>
  <c r="A75" i="192" s="1"/>
  <c r="A76" i="192" s="1"/>
  <c r="A77" i="192" s="1"/>
  <c r="AT8" i="186"/>
  <c r="AU8" i="186"/>
  <c r="AT13" i="186"/>
  <c r="AT10" i="186"/>
  <c r="AU10" i="186"/>
  <c r="AT11" i="186"/>
  <c r="AU11" i="186"/>
  <c r="AT9" i="186"/>
  <c r="AU9" i="186"/>
  <c r="L8" i="41"/>
  <c r="D3" i="194"/>
  <c r="I8" i="41"/>
  <c r="C3" i="194"/>
  <c r="AM15" i="186"/>
  <c r="AM16" i="186"/>
  <c r="AL16" i="186"/>
  <c r="AL15" i="186"/>
  <c r="AK16" i="186"/>
  <c r="AW16" i="186"/>
  <c r="AK15" i="186"/>
  <c r="AW15" i="186"/>
  <c r="J18" i="186"/>
  <c r="J19" i="186"/>
  <c r="R13" i="186"/>
  <c r="R18" i="186"/>
  <c r="R19" i="186"/>
  <c r="O36" i="186"/>
  <c r="R36" i="186"/>
  <c r="R35" i="186"/>
  <c r="E74" i="192"/>
  <c r="AO9" i="186"/>
  <c r="AR9" i="186"/>
  <c r="AI8" i="186"/>
  <c r="AU13" i="186"/>
  <c r="AP13" i="186"/>
  <c r="AS13" i="186"/>
  <c r="AI10" i="186"/>
  <c r="AO10" i="186"/>
  <c r="AR10" i="186"/>
  <c r="AI9" i="186"/>
  <c r="AI15" i="186"/>
  <c r="AP10" i="186"/>
  <c r="AS10" i="186"/>
  <c r="AP8" i="186"/>
  <c r="AS8" i="186"/>
  <c r="AI16" i="186"/>
  <c r="AP9" i="186"/>
  <c r="AS9" i="186"/>
  <c r="AP11" i="186"/>
  <c r="AS11" i="186"/>
  <c r="AO11" i="186"/>
  <c r="AR11" i="186"/>
  <c r="AI11" i="186"/>
  <c r="AO8" i="186"/>
  <c r="AR8" i="186"/>
  <c r="AX15" i="186"/>
  <c r="AO13" i="186"/>
  <c r="AR13" i="186"/>
  <c r="J13" i="258"/>
  <c r="E13" i="258"/>
  <c r="D24" i="262"/>
  <c r="J15" i="258"/>
  <c r="E15" i="258" s="1"/>
  <c r="AT15" i="186"/>
  <c r="AU15" i="186"/>
  <c r="AT16" i="186"/>
  <c r="AU16" i="186"/>
  <c r="F74" i="192"/>
  <c r="I28" i="41"/>
  <c r="K28" i="41" s="1"/>
  <c r="J14" i="258"/>
  <c r="E14" i="258" s="1"/>
  <c r="F19" i="41"/>
  <c r="F25" i="41"/>
  <c r="F31" i="41"/>
  <c r="AI13" i="186"/>
  <c r="AO15" i="186"/>
  <c r="AR15" i="186"/>
  <c r="AP15" i="186"/>
  <c r="AS15" i="186"/>
  <c r="AX16" i="186"/>
  <c r="AP16" i="186"/>
  <c r="AS16" i="186"/>
  <c r="AO16" i="186"/>
  <c r="AR16" i="186"/>
  <c r="B2" i="194"/>
  <c r="F8" i="41"/>
  <c r="F21" i="41"/>
  <c r="F34" i="41"/>
  <c r="B3" i="194"/>
  <c r="F27" i="41"/>
  <c r="P33" i="41"/>
  <c r="G4" i="258"/>
  <c r="J18" i="41"/>
  <c r="M17" i="41"/>
  <c r="G12" i="258"/>
  <c r="G16" i="41"/>
  <c r="K16" i="41"/>
  <c r="K30" i="41"/>
  <c r="F11" i="258"/>
  <c r="M16" i="41"/>
  <c r="H30" i="41"/>
  <c r="H4" i="258"/>
  <c r="J12" i="41"/>
  <c r="H13" i="41"/>
  <c r="H29" i="41"/>
  <c r="P8" i="252" a="1"/>
  <c r="G13" i="41"/>
  <c r="N16" i="41"/>
  <c r="N13" i="41"/>
  <c r="H8" i="258"/>
  <c r="E5" i="194"/>
  <c r="K13" i="41"/>
  <c r="F18" i="258"/>
  <c r="J17" i="41"/>
  <c r="G9" i="258"/>
  <c r="N8" i="252" a="1"/>
  <c r="G14" i="41"/>
  <c r="H10" i="258"/>
  <c r="J30" i="41"/>
  <c r="AV5" i="18"/>
  <c r="J15" i="41"/>
  <c r="G23" i="41"/>
  <c r="H9" i="258"/>
  <c r="K12" i="41"/>
  <c r="H16" i="258"/>
  <c r="M18" i="41"/>
  <c r="H12" i="41"/>
  <c r="F17" i="258"/>
  <c r="J13" i="41"/>
  <c r="G17" i="258"/>
  <c r="G28" i="41"/>
  <c r="J29" i="41"/>
  <c r="H18" i="258"/>
  <c r="J23" i="41"/>
  <c r="M28" i="41"/>
  <c r="H11" i="258"/>
  <c r="J14" i="41"/>
  <c r="F8" i="258"/>
  <c r="O8" i="252" a="1"/>
  <c r="G8" i="258"/>
  <c r="N30" i="41"/>
  <c r="G18" i="41"/>
  <c r="H11" i="41"/>
  <c r="H6" i="258"/>
  <c r="F9" i="258"/>
  <c r="J11" i="41"/>
  <c r="F16" i="258"/>
  <c r="G29" i="41"/>
  <c r="G30" i="41"/>
  <c r="G16" i="258"/>
  <c r="G15" i="41"/>
  <c r="K29" i="41"/>
  <c r="H17" i="258"/>
  <c r="M13" i="41"/>
  <c r="F12" i="258"/>
  <c r="M30" i="41"/>
  <c r="F7" i="258"/>
  <c r="G17" i="41"/>
  <c r="N29" i="41"/>
  <c r="F6" i="258"/>
  <c r="H16" i="41"/>
  <c r="H12" i="258"/>
  <c r="M23" i="41"/>
  <c r="G10" i="258"/>
  <c r="J16" i="41"/>
  <c r="K11" i="41"/>
  <c r="G6" i="258"/>
  <c r="M15" i="41"/>
  <c r="F10" i="258"/>
  <c r="M14" i="41"/>
  <c r="N11" i="41"/>
  <c r="H7" i="258"/>
  <c r="M12" i="41"/>
  <c r="F4" i="258"/>
  <c r="G18" i="258"/>
  <c r="G12" i="41"/>
  <c r="M29" i="41"/>
  <c r="M11" i="41"/>
  <c r="G7" i="258"/>
  <c r="G11" i="41"/>
  <c r="G11" i="258"/>
  <c r="J28" i="41"/>
  <c r="N12" i="41"/>
  <c r="E70" i="192" l="1"/>
  <c r="E31" i="192"/>
  <c r="E37" i="192" s="1"/>
  <c r="F31" i="192"/>
  <c r="F37" i="192" s="1"/>
  <c r="L19" i="41"/>
  <c r="L25" i="41" s="1"/>
  <c r="D21" i="262"/>
  <c r="D25" i="262" s="1"/>
  <c r="E24" i="262" s="1"/>
  <c r="E25" i="262" s="1"/>
  <c r="G70" i="192"/>
  <c r="L28" i="41"/>
  <c r="N28" i="41" s="1"/>
  <c r="I19" i="41"/>
  <c r="I21" i="41"/>
  <c r="I25" i="41"/>
  <c r="E21" i="262"/>
  <c r="H37" i="192"/>
  <c r="J5" i="258"/>
  <c r="E5" i="258" s="1"/>
  <c r="G74" i="192"/>
  <c r="F39" i="41"/>
  <c r="C84" i="189"/>
  <c r="K9" i="258"/>
  <c r="K10" i="258"/>
  <c r="K6" i="258"/>
  <c r="K16" i="258"/>
  <c r="K11" i="258"/>
  <c r="K7" i="258"/>
  <c r="K17" i="258"/>
  <c r="K12" i="258"/>
  <c r="AO5" i="18"/>
  <c r="K4" i="258"/>
  <c r="K8" i="258"/>
  <c r="K18" i="258"/>
  <c r="K14" i="258"/>
  <c r="K15" i="258"/>
  <c r="AG5" i="18"/>
  <c r="K13" i="258"/>
  <c r="A5" i="18"/>
  <c r="R17" i="41"/>
  <c r="Q29" i="41"/>
  <c r="P30" i="41"/>
  <c r="R30" i="41"/>
  <c r="P14" i="41"/>
  <c r="Q15" i="41"/>
  <c r="Q11" i="41"/>
  <c r="P12" i="41"/>
  <c r="R12" i="41"/>
  <c r="Q13" i="41"/>
  <c r="Q14" i="41"/>
  <c r="R15" i="41"/>
  <c r="Q16" i="41"/>
  <c r="Q17" i="41"/>
  <c r="R18" i="41"/>
  <c r="R23" i="41"/>
  <c r="Q28" i="41"/>
  <c r="R14" i="41"/>
  <c r="F5" i="194"/>
  <c r="P11" i="41"/>
  <c r="R11" i="41"/>
  <c r="Q12" i="41"/>
  <c r="P13" i="41"/>
  <c r="R13" i="41"/>
  <c r="P15" i="41"/>
  <c r="P16" i="41"/>
  <c r="R16" i="41"/>
  <c r="P18" i="41"/>
  <c r="P23" i="41"/>
  <c r="P17" i="41"/>
  <c r="Q18" i="41"/>
  <c r="Q23" i="41"/>
  <c r="P28" i="41"/>
  <c r="P29" i="41"/>
  <c r="R29" i="41"/>
  <c r="Q30" i="41"/>
  <c r="N8" i="252"/>
  <c r="N12" i="252"/>
  <c r="N16" i="252"/>
  <c r="N20" i="252"/>
  <c r="N24" i="252"/>
  <c r="N28" i="252"/>
  <c r="N32" i="252"/>
  <c r="N36" i="252"/>
  <c r="N40" i="252"/>
  <c r="N44" i="252"/>
  <c r="N48" i="252"/>
  <c r="N52" i="252"/>
  <c r="N56" i="252"/>
  <c r="N60" i="252"/>
  <c r="N64" i="252"/>
  <c r="N68" i="252"/>
  <c r="N72" i="252"/>
  <c r="N76" i="252"/>
  <c r="N80" i="252"/>
  <c r="N84" i="252"/>
  <c r="N88" i="252"/>
  <c r="N92" i="252"/>
  <c r="N96" i="252"/>
  <c r="N100" i="252"/>
  <c r="N104" i="252"/>
  <c r="N108" i="252"/>
  <c r="N112" i="252"/>
  <c r="N116" i="252"/>
  <c r="N120" i="252"/>
  <c r="N124" i="252"/>
  <c r="N128" i="252"/>
  <c r="N132" i="252"/>
  <c r="N136" i="252"/>
  <c r="N140" i="252"/>
  <c r="N144" i="252"/>
  <c r="N148" i="252"/>
  <c r="N152" i="252"/>
  <c r="N156" i="252"/>
  <c r="N160" i="252"/>
  <c r="N164" i="252"/>
  <c r="N168" i="252"/>
  <c r="N172" i="252"/>
  <c r="N176" i="252"/>
  <c r="N180" i="252"/>
  <c r="N184" i="252"/>
  <c r="N188" i="252"/>
  <c r="N192" i="252"/>
  <c r="N196" i="252"/>
  <c r="N200" i="252"/>
  <c r="N204" i="252"/>
  <c r="N208" i="252"/>
  <c r="N212" i="252"/>
  <c r="N216" i="252"/>
  <c r="N220" i="252"/>
  <c r="N224" i="252"/>
  <c r="N228" i="252"/>
  <c r="N232" i="252"/>
  <c r="N236" i="252"/>
  <c r="N240" i="252"/>
  <c r="N244" i="252"/>
  <c r="N248" i="252"/>
  <c r="N252" i="252"/>
  <c r="N256" i="252"/>
  <c r="N260" i="252"/>
  <c r="N264" i="252"/>
  <c r="N268" i="252"/>
  <c r="N272" i="252"/>
  <c r="N276" i="252"/>
  <c r="N280" i="252"/>
  <c r="N284" i="252"/>
  <c r="N288" i="252"/>
  <c r="N292" i="252"/>
  <c r="N296" i="252"/>
  <c r="N300" i="252"/>
  <c r="N304" i="252"/>
  <c r="N308" i="252"/>
  <c r="N312" i="252"/>
  <c r="N316" i="252"/>
  <c r="N320" i="252"/>
  <c r="N324" i="252"/>
  <c r="N328" i="252"/>
  <c r="N332" i="252"/>
  <c r="N336" i="252"/>
  <c r="N340" i="252"/>
  <c r="N344" i="252"/>
  <c r="N348" i="252"/>
  <c r="N352" i="252"/>
  <c r="N356" i="252"/>
  <c r="N360" i="252"/>
  <c r="N364" i="252"/>
  <c r="N368" i="252"/>
  <c r="N372" i="252"/>
  <c r="N376" i="252"/>
  <c r="N380" i="252"/>
  <c r="N384" i="252"/>
  <c r="N388" i="252"/>
  <c r="N392" i="252"/>
  <c r="N396" i="252"/>
  <c r="N400" i="252"/>
  <c r="N404" i="252"/>
  <c r="N408" i="252"/>
  <c r="N412" i="252"/>
  <c r="N416" i="252"/>
  <c r="N420" i="252"/>
  <c r="N424" i="252"/>
  <c r="N428" i="252"/>
  <c r="N432" i="252"/>
  <c r="N436" i="252"/>
  <c r="N440" i="252"/>
  <c r="N444" i="252"/>
  <c r="N448" i="252"/>
  <c r="N452" i="252"/>
  <c r="N456" i="252"/>
  <c r="N460" i="252"/>
  <c r="N464" i="252"/>
  <c r="N468" i="252"/>
  <c r="N472" i="252"/>
  <c r="N476" i="252"/>
  <c r="N480" i="252"/>
  <c r="N484" i="252"/>
  <c r="N488" i="252"/>
  <c r="N492" i="252"/>
  <c r="N496" i="252"/>
  <c r="N500" i="252"/>
  <c r="N504" i="252"/>
  <c r="N508" i="252"/>
  <c r="N512" i="252"/>
  <c r="N516" i="252"/>
  <c r="N520" i="252"/>
  <c r="N524" i="252"/>
  <c r="N528" i="252"/>
  <c r="N532" i="252"/>
  <c r="N536" i="252"/>
  <c r="N540" i="252"/>
  <c r="N544" i="252"/>
  <c r="N548" i="252"/>
  <c r="N552" i="252"/>
  <c r="N556" i="252"/>
  <c r="N560" i="252"/>
  <c r="N564" i="252"/>
  <c r="N568" i="252"/>
  <c r="N572" i="252"/>
  <c r="N9" i="252"/>
  <c r="N13" i="252"/>
  <c r="N17" i="252"/>
  <c r="N21" i="252"/>
  <c r="N25" i="252"/>
  <c r="N29" i="252"/>
  <c r="N33" i="252"/>
  <c r="N37" i="252"/>
  <c r="N41" i="252"/>
  <c r="N45" i="252"/>
  <c r="N49" i="252"/>
  <c r="N53" i="252"/>
  <c r="N57" i="252"/>
  <c r="N61" i="252"/>
  <c r="N65" i="252"/>
  <c r="N69" i="252"/>
  <c r="N73" i="252"/>
  <c r="N77" i="252"/>
  <c r="N81" i="252"/>
  <c r="N85" i="252"/>
  <c r="N89" i="252"/>
  <c r="N93" i="252"/>
  <c r="N97" i="252"/>
  <c r="N101" i="252"/>
  <c r="N105" i="252"/>
  <c r="N109" i="252"/>
  <c r="N113" i="252"/>
  <c r="N117" i="252"/>
  <c r="N121" i="252"/>
  <c r="N125" i="252"/>
  <c r="N129" i="252"/>
  <c r="N133" i="252"/>
  <c r="N137" i="252"/>
  <c r="N141" i="252"/>
  <c r="N145" i="252"/>
  <c r="N149" i="252"/>
  <c r="N153" i="252"/>
  <c r="N157" i="252"/>
  <c r="N161" i="252"/>
  <c r="N165" i="252"/>
  <c r="N169" i="252"/>
  <c r="N173" i="252"/>
  <c r="N177" i="252"/>
  <c r="N181" i="252"/>
  <c r="N185" i="252"/>
  <c r="N189" i="252"/>
  <c r="N193" i="252"/>
  <c r="N197" i="252"/>
  <c r="N201" i="252"/>
  <c r="N205" i="252"/>
  <c r="N209" i="252"/>
  <c r="N213" i="252"/>
  <c r="N217" i="252"/>
  <c r="N221" i="252"/>
  <c r="N225" i="252"/>
  <c r="N229" i="252"/>
  <c r="N233" i="252"/>
  <c r="N237" i="252"/>
  <c r="N241" i="252"/>
  <c r="N245" i="252"/>
  <c r="N249" i="252"/>
  <c r="N253" i="252"/>
  <c r="N257" i="252"/>
  <c r="N261" i="252"/>
  <c r="N265" i="252"/>
  <c r="N269" i="252"/>
  <c r="N273" i="252"/>
  <c r="N277" i="252"/>
  <c r="N281" i="252"/>
  <c r="N285" i="252"/>
  <c r="N289" i="252"/>
  <c r="N293" i="252"/>
  <c r="N297" i="252"/>
  <c r="N301" i="252"/>
  <c r="N305" i="252"/>
  <c r="N309" i="252"/>
  <c r="N313" i="252"/>
  <c r="N317" i="252"/>
  <c r="N321" i="252"/>
  <c r="N325" i="252"/>
  <c r="N329" i="252"/>
  <c r="N333" i="252"/>
  <c r="N337" i="252"/>
  <c r="N341" i="252"/>
  <c r="N345" i="252"/>
  <c r="N349" i="252"/>
  <c r="N353" i="252"/>
  <c r="N357" i="252"/>
  <c r="N361" i="252"/>
  <c r="N365" i="252"/>
  <c r="N369" i="252"/>
  <c r="N373" i="252"/>
  <c r="N377" i="252"/>
  <c r="N381" i="252"/>
  <c r="N385" i="252"/>
  <c r="N389" i="252"/>
  <c r="N393" i="252"/>
  <c r="N397" i="252"/>
  <c r="N401" i="252"/>
  <c r="N405" i="252"/>
  <c r="N409" i="252"/>
  <c r="N413" i="252"/>
  <c r="N417" i="252"/>
  <c r="N421" i="252"/>
  <c r="N425" i="252"/>
  <c r="N429" i="252"/>
  <c r="N433" i="252"/>
  <c r="N437" i="252"/>
  <c r="N441" i="252"/>
  <c r="N445" i="252"/>
  <c r="N449" i="252"/>
  <c r="N453" i="252"/>
  <c r="N457" i="252"/>
  <c r="N461" i="252"/>
  <c r="N465" i="252"/>
  <c r="N469" i="252"/>
  <c r="N473" i="252"/>
  <c r="N477" i="252"/>
  <c r="N481" i="252"/>
  <c r="N485" i="252"/>
  <c r="N489" i="252"/>
  <c r="N493" i="252"/>
  <c r="N497" i="252"/>
  <c r="N501" i="252"/>
  <c r="N505" i="252"/>
  <c r="N509" i="252"/>
  <c r="N513" i="252"/>
  <c r="N517" i="252"/>
  <c r="N521" i="252"/>
  <c r="N525" i="252"/>
  <c r="N529" i="252"/>
  <c r="N533" i="252"/>
  <c r="N537" i="252"/>
  <c r="N541" i="252"/>
  <c r="N545" i="252"/>
  <c r="N549" i="252"/>
  <c r="N553" i="252"/>
  <c r="N557" i="252"/>
  <c r="N561" i="252"/>
  <c r="N565" i="252"/>
  <c r="N569" i="252"/>
  <c r="N573" i="252"/>
  <c r="N577" i="252"/>
  <c r="N581" i="252"/>
  <c r="N585" i="252"/>
  <c r="N589" i="252"/>
  <c r="N593" i="252"/>
  <c r="N597" i="252"/>
  <c r="N601" i="252"/>
  <c r="N605" i="252"/>
  <c r="N609" i="252"/>
  <c r="N613" i="252"/>
  <c r="N617" i="252"/>
  <c r="N621" i="252"/>
  <c r="N625" i="252"/>
  <c r="N629" i="252"/>
  <c r="N633" i="252"/>
  <c r="N637" i="252"/>
  <c r="N641" i="252"/>
  <c r="N645" i="252"/>
  <c r="N649" i="252"/>
  <c r="N653" i="252"/>
  <c r="N657" i="252"/>
  <c r="N661" i="252"/>
  <c r="N665" i="252"/>
  <c r="N11" i="252"/>
  <c r="N15" i="252"/>
  <c r="N19" i="252"/>
  <c r="N23" i="252"/>
  <c r="N27" i="252"/>
  <c r="N31" i="252"/>
  <c r="N35" i="252"/>
  <c r="N39" i="252"/>
  <c r="N43" i="252"/>
  <c r="N47" i="252"/>
  <c r="N51" i="252"/>
  <c r="N55" i="252"/>
  <c r="N59" i="252"/>
  <c r="N63" i="252"/>
  <c r="N67" i="252"/>
  <c r="N71" i="252"/>
  <c r="N75" i="252"/>
  <c r="N79" i="252"/>
  <c r="N83" i="252"/>
  <c r="N87" i="252"/>
  <c r="N91" i="252"/>
  <c r="N95" i="252"/>
  <c r="N99" i="252"/>
  <c r="N103" i="252"/>
  <c r="N107" i="252"/>
  <c r="N111" i="252"/>
  <c r="N115" i="252"/>
  <c r="N119" i="252"/>
  <c r="N123" i="252"/>
  <c r="N127" i="252"/>
  <c r="N131" i="252"/>
  <c r="N135" i="252"/>
  <c r="N139" i="252"/>
  <c r="N143" i="252"/>
  <c r="N147" i="252"/>
  <c r="N151" i="252"/>
  <c r="N155" i="252"/>
  <c r="N159" i="252"/>
  <c r="N163" i="252"/>
  <c r="N167" i="252"/>
  <c r="N171" i="252"/>
  <c r="N175" i="252"/>
  <c r="N179" i="252"/>
  <c r="N183" i="252"/>
  <c r="N187" i="252"/>
  <c r="N191" i="252"/>
  <c r="N195" i="252"/>
  <c r="N199" i="252"/>
  <c r="N203" i="252"/>
  <c r="N207" i="252"/>
  <c r="N211" i="252"/>
  <c r="N215" i="252"/>
  <c r="N219" i="252"/>
  <c r="N223" i="252"/>
  <c r="N227" i="252"/>
  <c r="N231" i="252"/>
  <c r="N235" i="252"/>
  <c r="N239" i="252"/>
  <c r="N243" i="252"/>
  <c r="N247" i="252"/>
  <c r="N251" i="252"/>
  <c r="N255" i="252"/>
  <c r="N259" i="252"/>
  <c r="N263" i="252"/>
  <c r="N267" i="252"/>
  <c r="N271" i="252"/>
  <c r="N275" i="252"/>
  <c r="N279" i="252"/>
  <c r="N283" i="252"/>
  <c r="N287" i="252"/>
  <c r="N291" i="252"/>
  <c r="N295" i="252"/>
  <c r="N299" i="252"/>
  <c r="N303" i="252"/>
  <c r="N307" i="252"/>
  <c r="N311" i="252"/>
  <c r="N315" i="252"/>
  <c r="N319" i="252"/>
  <c r="N323" i="252"/>
  <c r="N327" i="252"/>
  <c r="N331" i="252"/>
  <c r="N335" i="252"/>
  <c r="N339" i="252"/>
  <c r="N343" i="252"/>
  <c r="N347" i="252"/>
  <c r="N351" i="252"/>
  <c r="N355" i="252"/>
  <c r="N359" i="252"/>
  <c r="N363" i="252"/>
  <c r="N367" i="252"/>
  <c r="N371" i="252"/>
  <c r="N375" i="252"/>
  <c r="N379" i="252"/>
  <c r="N383" i="252"/>
  <c r="N387" i="252"/>
  <c r="N391" i="252"/>
  <c r="N395" i="252"/>
  <c r="N399" i="252"/>
  <c r="N403" i="252"/>
  <c r="N407" i="252"/>
  <c r="N411" i="252"/>
  <c r="N415" i="252"/>
  <c r="N419" i="252"/>
  <c r="N423" i="252"/>
  <c r="N427" i="252"/>
  <c r="N431" i="252"/>
  <c r="N435" i="252"/>
  <c r="N439" i="252"/>
  <c r="N443" i="252"/>
  <c r="N447" i="252"/>
  <c r="N451" i="252"/>
  <c r="N455" i="252"/>
  <c r="N459" i="252"/>
  <c r="N463" i="252"/>
  <c r="N467" i="252"/>
  <c r="N471" i="252"/>
  <c r="N475" i="252"/>
  <c r="N479" i="252"/>
  <c r="N483" i="252"/>
  <c r="N487" i="252"/>
  <c r="N491" i="252"/>
  <c r="N495" i="252"/>
  <c r="N499" i="252"/>
  <c r="N503" i="252"/>
  <c r="N507" i="252"/>
  <c r="N511" i="252"/>
  <c r="N14" i="252"/>
  <c r="N30" i="252"/>
  <c r="N46" i="252"/>
  <c r="N62" i="252"/>
  <c r="N78" i="252"/>
  <c r="N94" i="252"/>
  <c r="N110" i="252"/>
  <c r="N126" i="252"/>
  <c r="N142" i="252"/>
  <c r="N158" i="252"/>
  <c r="N174" i="252"/>
  <c r="N190" i="252"/>
  <c r="N206" i="252"/>
  <c r="N222" i="252"/>
  <c r="N238" i="252"/>
  <c r="N254" i="252"/>
  <c r="N270" i="252"/>
  <c r="N286" i="252"/>
  <c r="N302" i="252"/>
  <c r="N318" i="252"/>
  <c r="N334" i="252"/>
  <c r="N350" i="252"/>
  <c r="N366" i="252"/>
  <c r="N382" i="252"/>
  <c r="N398" i="252"/>
  <c r="N414" i="252"/>
  <c r="N430" i="252"/>
  <c r="N446" i="252"/>
  <c r="N462" i="252"/>
  <c r="N478" i="252"/>
  <c r="N494" i="252"/>
  <c r="N510" i="252"/>
  <c r="N519" i="252"/>
  <c r="N527" i="252"/>
  <c r="N535" i="252"/>
  <c r="N543" i="252"/>
  <c r="N551" i="252"/>
  <c r="N559" i="252"/>
  <c r="N567" i="252"/>
  <c r="N575" i="252"/>
  <c r="N580" i="252"/>
  <c r="N586" i="252"/>
  <c r="N591" i="252"/>
  <c r="N596" i="252"/>
  <c r="N602" i="252"/>
  <c r="N607" i="252"/>
  <c r="N612" i="252"/>
  <c r="N618" i="252"/>
  <c r="N623" i="252"/>
  <c r="N628" i="252"/>
  <c r="N634" i="252"/>
  <c r="N639" i="252"/>
  <c r="N644" i="252"/>
  <c r="N650" i="252"/>
  <c r="N655" i="252"/>
  <c r="N660" i="252"/>
  <c r="N666" i="252"/>
  <c r="N670" i="252"/>
  <c r="N674" i="252"/>
  <c r="N678" i="252"/>
  <c r="N682" i="252"/>
  <c r="N686" i="252"/>
  <c r="N690" i="252"/>
  <c r="N694" i="252"/>
  <c r="N698" i="252"/>
  <c r="N702" i="252"/>
  <c r="N706" i="252"/>
  <c r="N710" i="252"/>
  <c r="N714" i="252"/>
  <c r="N718" i="252"/>
  <c r="N722" i="252"/>
  <c r="N726" i="252"/>
  <c r="N730" i="252"/>
  <c r="N734" i="252"/>
  <c r="N738" i="252"/>
  <c r="N742" i="252"/>
  <c r="N746" i="252"/>
  <c r="N750" i="252"/>
  <c r="N754" i="252"/>
  <c r="N758" i="252"/>
  <c r="N762" i="252"/>
  <c r="N766" i="252"/>
  <c r="N770" i="252"/>
  <c r="N774" i="252"/>
  <c r="N778" i="252"/>
  <c r="N782" i="252"/>
  <c r="N786" i="252"/>
  <c r="N790" i="252"/>
  <c r="N794" i="252"/>
  <c r="N798" i="252"/>
  <c r="N802" i="252"/>
  <c r="N806" i="252"/>
  <c r="N810" i="252"/>
  <c r="N814" i="252"/>
  <c r="N818" i="252"/>
  <c r="N822" i="252"/>
  <c r="N826" i="252"/>
  <c r="N830" i="252"/>
  <c r="N834" i="252"/>
  <c r="N838" i="252"/>
  <c r="N842" i="252"/>
  <c r="N846" i="252"/>
  <c r="N850" i="252"/>
  <c r="N854" i="252"/>
  <c r="N858" i="252"/>
  <c r="N862" i="252"/>
  <c r="N866" i="252"/>
  <c r="N870" i="252"/>
  <c r="N874" i="252"/>
  <c r="N878" i="252"/>
  <c r="N882" i="252"/>
  <c r="N886" i="252"/>
  <c r="N890" i="252"/>
  <c r="N894" i="252"/>
  <c r="N898" i="252"/>
  <c r="N902" i="252"/>
  <c r="N906" i="252"/>
  <c r="N910" i="252"/>
  <c r="N914" i="252"/>
  <c r="N918" i="252"/>
  <c r="N922" i="252"/>
  <c r="N926" i="252"/>
  <c r="N930" i="252"/>
  <c r="N934" i="252"/>
  <c r="N938" i="252"/>
  <c r="N942" i="252"/>
  <c r="N946" i="252"/>
  <c r="N950" i="252"/>
  <c r="N954" i="252"/>
  <c r="N958" i="252"/>
  <c r="N962" i="252"/>
  <c r="N966" i="252"/>
  <c r="N970" i="252"/>
  <c r="N974" i="252"/>
  <c r="N978" i="252"/>
  <c r="N982" i="252"/>
  <c r="N986" i="252"/>
  <c r="N990" i="252"/>
  <c r="N994" i="252"/>
  <c r="N998" i="252"/>
  <c r="N1002" i="252"/>
  <c r="N1006" i="252"/>
  <c r="N1010" i="252"/>
  <c r="N1014" i="252"/>
  <c r="N1018" i="252"/>
  <c r="N1022" i="252"/>
  <c r="N1026" i="252"/>
  <c r="N1030" i="252"/>
  <c r="N1034" i="252"/>
  <c r="N1038" i="252"/>
  <c r="N1042" i="252"/>
  <c r="N1046" i="252"/>
  <c r="N1050" i="252"/>
  <c r="N1054" i="252"/>
  <c r="N1058" i="252"/>
  <c r="N1062" i="252"/>
  <c r="N1066" i="252"/>
  <c r="N1070" i="252"/>
  <c r="N1074" i="252"/>
  <c r="N1078" i="252"/>
  <c r="N1082" i="252"/>
  <c r="N1086" i="252"/>
  <c r="N1090" i="252"/>
  <c r="N1094" i="252"/>
  <c r="N1098" i="252"/>
  <c r="N1102" i="252"/>
  <c r="N1106" i="252"/>
  <c r="N1110" i="252"/>
  <c r="N1114" i="252"/>
  <c r="N1118" i="252"/>
  <c r="N1122" i="252"/>
  <c r="N1126" i="252"/>
  <c r="N1130" i="252"/>
  <c r="N1134" i="252"/>
  <c r="N1138" i="252"/>
  <c r="N1142" i="252"/>
  <c r="N1146" i="252"/>
  <c r="N1150" i="252"/>
  <c r="N1154" i="252"/>
  <c r="N1158" i="252"/>
  <c r="N1162" i="252"/>
  <c r="N1166" i="252"/>
  <c r="N1170" i="252"/>
  <c r="N1174" i="252"/>
  <c r="N1178" i="252"/>
  <c r="N1182" i="252"/>
  <c r="N1186" i="252"/>
  <c r="N1190" i="252"/>
  <c r="N1194" i="252"/>
  <c r="N1198" i="252"/>
  <c r="N1202" i="252"/>
  <c r="N1206" i="252"/>
  <c r="N1210" i="252"/>
  <c r="N1214" i="252"/>
  <c r="N1218" i="252"/>
  <c r="N1222" i="252"/>
  <c r="N1226" i="252"/>
  <c r="N1230" i="252"/>
  <c r="N1234" i="252"/>
  <c r="N1238" i="252"/>
  <c r="N1242" i="252"/>
  <c r="N1246" i="252"/>
  <c r="N1250" i="252"/>
  <c r="N1254" i="252"/>
  <c r="N1258" i="252"/>
  <c r="N1262" i="252"/>
  <c r="N1266" i="252"/>
  <c r="N1270" i="252"/>
  <c r="N1274" i="252"/>
  <c r="N1278" i="252"/>
  <c r="N1282" i="252"/>
  <c r="N1286" i="252"/>
  <c r="N1290" i="252"/>
  <c r="N1294" i="252"/>
  <c r="N1298" i="252"/>
  <c r="N1302" i="252"/>
  <c r="N1306" i="252"/>
  <c r="N1310" i="252"/>
  <c r="N1314" i="252"/>
  <c r="N1318" i="252"/>
  <c r="N1322" i="252"/>
  <c r="N1326" i="252"/>
  <c r="N1330" i="252"/>
  <c r="N1334" i="252"/>
  <c r="N1338" i="252"/>
  <c r="N1342" i="252"/>
  <c r="N1346" i="252"/>
  <c r="N1350" i="252"/>
  <c r="N1354" i="252"/>
  <c r="N1358" i="252"/>
  <c r="N1362" i="252"/>
  <c r="N1366" i="252"/>
  <c r="N1370" i="252"/>
  <c r="N1374" i="252"/>
  <c r="N1378" i="252"/>
  <c r="N1382" i="252"/>
  <c r="N1386" i="252"/>
  <c r="N1390" i="252"/>
  <c r="N1394" i="252"/>
  <c r="N1398" i="252"/>
  <c r="N1402" i="252"/>
  <c r="N1406" i="252"/>
  <c r="N1410" i="252"/>
  <c r="N1414" i="252"/>
  <c r="N1418" i="252"/>
  <c r="N1422" i="252"/>
  <c r="N1426" i="252"/>
  <c r="N1430" i="252"/>
  <c r="N1434" i="252"/>
  <c r="N1438" i="252"/>
  <c r="N1442" i="252"/>
  <c r="N1446" i="252"/>
  <c r="N1450" i="252"/>
  <c r="N1454" i="252"/>
  <c r="N1458" i="252"/>
  <c r="N1462" i="252"/>
  <c r="N1466" i="252"/>
  <c r="N1470" i="252"/>
  <c r="N1474" i="252"/>
  <c r="N1478" i="252"/>
  <c r="N1482" i="252"/>
  <c r="N1486" i="252"/>
  <c r="N1490" i="252"/>
  <c r="N1494" i="252"/>
  <c r="N1498" i="252"/>
  <c r="N1502" i="252"/>
  <c r="N1506" i="252"/>
  <c r="N1510" i="252"/>
  <c r="N1514" i="252"/>
  <c r="N1518" i="252"/>
  <c r="N1522" i="252"/>
  <c r="N1526" i="252"/>
  <c r="N1530" i="252"/>
  <c r="N1534" i="252"/>
  <c r="N1538" i="252"/>
  <c r="N1542" i="252"/>
  <c r="N1546" i="252"/>
  <c r="N1550" i="252"/>
  <c r="N1554" i="252"/>
  <c r="N1558" i="252"/>
  <c r="N1562" i="252"/>
  <c r="N1566" i="252"/>
  <c r="N1570" i="252"/>
  <c r="N1574" i="252"/>
  <c r="N1578" i="252"/>
  <c r="N1582" i="252"/>
  <c r="N1586" i="252"/>
  <c r="N1590" i="252"/>
  <c r="N1594" i="252"/>
  <c r="N1598" i="252"/>
  <c r="N1602" i="252"/>
  <c r="N1606" i="252"/>
  <c r="N1610" i="252"/>
  <c r="N1614" i="252"/>
  <c r="N1618" i="252"/>
  <c r="N1622" i="252"/>
  <c r="N1626" i="252"/>
  <c r="N1630" i="252"/>
  <c r="N1634" i="252"/>
  <c r="N1638" i="252"/>
  <c r="N1642" i="252"/>
  <c r="N1646" i="252"/>
  <c r="N1650" i="252"/>
  <c r="N1654" i="252"/>
  <c r="N1658" i="252"/>
  <c r="N1662" i="252"/>
  <c r="N1666" i="252"/>
  <c r="N1670" i="252"/>
  <c r="N1674" i="252"/>
  <c r="N1678" i="252"/>
  <c r="N1682" i="252"/>
  <c r="N1686" i="252"/>
  <c r="N1690" i="252"/>
  <c r="N1694" i="252"/>
  <c r="N1698" i="252"/>
  <c r="N1702" i="252"/>
  <c r="N1706" i="252"/>
  <c r="N1710" i="252"/>
  <c r="N1714" i="252"/>
  <c r="N1718" i="252"/>
  <c r="N1722" i="252"/>
  <c r="N1726" i="252"/>
  <c r="N1730" i="252"/>
  <c r="N1734" i="252"/>
  <c r="N1738" i="252"/>
  <c r="N1742" i="252"/>
  <c r="N1746" i="252"/>
  <c r="N1750" i="252"/>
  <c r="N1754" i="252"/>
  <c r="N1758" i="252"/>
  <c r="N1762" i="252"/>
  <c r="N1766" i="252"/>
  <c r="N1770" i="252"/>
  <c r="N1774" i="252"/>
  <c r="N1778" i="252"/>
  <c r="N1782" i="252"/>
  <c r="N1786" i="252"/>
  <c r="N1790" i="252"/>
  <c r="N1794" i="252"/>
  <c r="N1798" i="252"/>
  <c r="N1802" i="252"/>
  <c r="N1806" i="252"/>
  <c r="N1810" i="252"/>
  <c r="N1814" i="252"/>
  <c r="N1818" i="252"/>
  <c r="N1822" i="252"/>
  <c r="N1826" i="252"/>
  <c r="N1830" i="252"/>
  <c r="N1834" i="252"/>
  <c r="N1838" i="252"/>
  <c r="N1842" i="252"/>
  <c r="N1846" i="252"/>
  <c r="N1850" i="252"/>
  <c r="N1854" i="252"/>
  <c r="N1858" i="252"/>
  <c r="N1862" i="252"/>
  <c r="N1866" i="252"/>
  <c r="N1870" i="252"/>
  <c r="N1874" i="252"/>
  <c r="N1878" i="252"/>
  <c r="N1882" i="252"/>
  <c r="N1886" i="252"/>
  <c r="N1890" i="252"/>
  <c r="N1894" i="252"/>
  <c r="N1898" i="252"/>
  <c r="N1902" i="252"/>
  <c r="N1906" i="252"/>
  <c r="N1910" i="252"/>
  <c r="N1914" i="252"/>
  <c r="N1918" i="252"/>
  <c r="N1922" i="252"/>
  <c r="N1926" i="252"/>
  <c r="N1930" i="252"/>
  <c r="N1934" i="252"/>
  <c r="N1938" i="252"/>
  <c r="N1942" i="252"/>
  <c r="N1946" i="252"/>
  <c r="N1950" i="252"/>
  <c r="N1954" i="252"/>
  <c r="N1958" i="252"/>
  <c r="N1962" i="252"/>
  <c r="N1966" i="252"/>
  <c r="N1970" i="252"/>
  <c r="N1974" i="252"/>
  <c r="N1978" i="252"/>
  <c r="N1982" i="252"/>
  <c r="N1986" i="252"/>
  <c r="N1990" i="252"/>
  <c r="N1994" i="252"/>
  <c r="N1998" i="252"/>
  <c r="N2002" i="252"/>
  <c r="N2006" i="252"/>
  <c r="N2010" i="252"/>
  <c r="N2014" i="252"/>
  <c r="N2018" i="252"/>
  <c r="N2022" i="252"/>
  <c r="N2026" i="252"/>
  <c r="N2030" i="252"/>
  <c r="N2034" i="252"/>
  <c r="N2038" i="252"/>
  <c r="N2042" i="252"/>
  <c r="N2046" i="252"/>
  <c r="N2050" i="252"/>
  <c r="N2054" i="252"/>
  <c r="N2058" i="252"/>
  <c r="N2062" i="252"/>
  <c r="N2066" i="252"/>
  <c r="N2070" i="252"/>
  <c r="N2074" i="252"/>
  <c r="N2078" i="252"/>
  <c r="N2082" i="252"/>
  <c r="N2086" i="252"/>
  <c r="N2090" i="252"/>
  <c r="N2094" i="252"/>
  <c r="N2098" i="252"/>
  <c r="N2102" i="252"/>
  <c r="N2106" i="252"/>
  <c r="N2110" i="252"/>
  <c r="N2114" i="252"/>
  <c r="N2118" i="252"/>
  <c r="N2122" i="252"/>
  <c r="N2126" i="252"/>
  <c r="N2130" i="252"/>
  <c r="N2134" i="252"/>
  <c r="N2138" i="252"/>
  <c r="N2142" i="252"/>
  <c r="N2146" i="252"/>
  <c r="N2150" i="252"/>
  <c r="N2154" i="252"/>
  <c r="N2158" i="252"/>
  <c r="N2162" i="252"/>
  <c r="N2166" i="252"/>
  <c r="N2170" i="252"/>
  <c r="N2174" i="252"/>
  <c r="N2178" i="252"/>
  <c r="N2182" i="252"/>
  <c r="N2186" i="252"/>
  <c r="N2190" i="252"/>
  <c r="N2194" i="252"/>
  <c r="N2198" i="252"/>
  <c r="N2202" i="252"/>
  <c r="N2206" i="252"/>
  <c r="N2210" i="252"/>
  <c r="N2214" i="252"/>
  <c r="N2218" i="252"/>
  <c r="N2222" i="252"/>
  <c r="N2226" i="252"/>
  <c r="N2230" i="252"/>
  <c r="N2234" i="252"/>
  <c r="N2238" i="252"/>
  <c r="N2242" i="252"/>
  <c r="N2246" i="252"/>
  <c r="N2250" i="252"/>
  <c r="N2254" i="252"/>
  <c r="N2258" i="252"/>
  <c r="N2262" i="252"/>
  <c r="N2266" i="252"/>
  <c r="N2270" i="252"/>
  <c r="N2274" i="252"/>
  <c r="N2278" i="252"/>
  <c r="N2282" i="252"/>
  <c r="N2286" i="252"/>
  <c r="N2290" i="252"/>
  <c r="N18" i="252"/>
  <c r="N34" i="252"/>
  <c r="N50" i="252"/>
  <c r="N66" i="252"/>
  <c r="N82" i="252"/>
  <c r="N98" i="252"/>
  <c r="N114" i="252"/>
  <c r="N130" i="252"/>
  <c r="N146" i="252"/>
  <c r="N162" i="252"/>
  <c r="N178" i="252"/>
  <c r="N194" i="252"/>
  <c r="N210" i="252"/>
  <c r="N226" i="252"/>
  <c r="N242" i="252"/>
  <c r="N258" i="252"/>
  <c r="N274" i="252"/>
  <c r="N290" i="252"/>
  <c r="N306" i="252"/>
  <c r="N322" i="252"/>
  <c r="N338" i="252"/>
  <c r="N354" i="252"/>
  <c r="N370" i="252"/>
  <c r="N386" i="252"/>
  <c r="N402" i="252"/>
  <c r="N418" i="252"/>
  <c r="N434" i="252"/>
  <c r="N450" i="252"/>
  <c r="N466" i="252"/>
  <c r="N482" i="252"/>
  <c r="N498" i="252"/>
  <c r="N514" i="252"/>
  <c r="N522" i="252"/>
  <c r="N530" i="252"/>
  <c r="N538" i="252"/>
  <c r="N546" i="252"/>
  <c r="N554" i="252"/>
  <c r="N562" i="252"/>
  <c r="N570" i="252"/>
  <c r="N576" i="252"/>
  <c r="N582" i="252"/>
  <c r="N587" i="252"/>
  <c r="N592" i="252"/>
  <c r="N598" i="252"/>
  <c r="N603" i="252"/>
  <c r="N608" i="252"/>
  <c r="N614" i="252"/>
  <c r="N619" i="252"/>
  <c r="N624" i="252"/>
  <c r="N630" i="252"/>
  <c r="N635" i="252"/>
  <c r="N640" i="252"/>
  <c r="N646" i="252"/>
  <c r="N651" i="252"/>
  <c r="N656" i="252"/>
  <c r="N662" i="252"/>
  <c r="N667" i="252"/>
  <c r="N671" i="252"/>
  <c r="N675" i="252"/>
  <c r="N679" i="252"/>
  <c r="N683" i="252"/>
  <c r="N687" i="252"/>
  <c r="N691" i="252"/>
  <c r="N695" i="252"/>
  <c r="N699" i="252"/>
  <c r="N703" i="252"/>
  <c r="N707" i="252"/>
  <c r="N711" i="252"/>
  <c r="N715" i="252"/>
  <c r="N719" i="252"/>
  <c r="N723" i="252"/>
  <c r="N727" i="252"/>
  <c r="N731" i="252"/>
  <c r="N735" i="252"/>
  <c r="N739" i="252"/>
  <c r="N743" i="252"/>
  <c r="N747" i="252"/>
  <c r="N751" i="252"/>
  <c r="N755" i="252"/>
  <c r="N759" i="252"/>
  <c r="N763" i="252"/>
  <c r="N767" i="252"/>
  <c r="N771" i="252"/>
  <c r="N775" i="252"/>
  <c r="N779" i="252"/>
  <c r="N783" i="252"/>
  <c r="N787" i="252"/>
  <c r="N791" i="252"/>
  <c r="N795" i="252"/>
  <c r="N799" i="252"/>
  <c r="N803" i="252"/>
  <c r="N807" i="252"/>
  <c r="N811" i="252"/>
  <c r="N815" i="252"/>
  <c r="N819" i="252"/>
  <c r="N823" i="252"/>
  <c r="N827" i="252"/>
  <c r="N831" i="252"/>
  <c r="N835" i="252"/>
  <c r="N839" i="252"/>
  <c r="N843" i="252"/>
  <c r="N847" i="252"/>
  <c r="N851" i="252"/>
  <c r="N855" i="252"/>
  <c r="N859" i="252"/>
  <c r="N863" i="252"/>
  <c r="N867" i="252"/>
  <c r="N871" i="252"/>
  <c r="N875" i="252"/>
  <c r="N879" i="252"/>
  <c r="N883" i="252"/>
  <c r="N887" i="252"/>
  <c r="N891" i="252"/>
  <c r="N895" i="252"/>
  <c r="N899" i="252"/>
  <c r="N903" i="252"/>
  <c r="N907" i="252"/>
  <c r="N911" i="252"/>
  <c r="N915" i="252"/>
  <c r="N919" i="252"/>
  <c r="N923" i="252"/>
  <c r="N927" i="252"/>
  <c r="N931" i="252"/>
  <c r="N935" i="252"/>
  <c r="N939" i="252"/>
  <c r="N943" i="252"/>
  <c r="N947" i="252"/>
  <c r="N951" i="252"/>
  <c r="N955" i="252"/>
  <c r="N959" i="252"/>
  <c r="N963" i="252"/>
  <c r="N967" i="252"/>
  <c r="N971" i="252"/>
  <c r="N975" i="252"/>
  <c r="N979" i="252"/>
  <c r="N983" i="252"/>
  <c r="N987" i="252"/>
  <c r="N991" i="252"/>
  <c r="N995" i="252"/>
  <c r="N999" i="252"/>
  <c r="N1003" i="252"/>
  <c r="N1007" i="252"/>
  <c r="N1011" i="252"/>
  <c r="N1015" i="252"/>
  <c r="N1019" i="252"/>
  <c r="N1023" i="252"/>
  <c r="N1027" i="252"/>
  <c r="N1031" i="252"/>
  <c r="N1035" i="252"/>
  <c r="N1039" i="252"/>
  <c r="N1043" i="252"/>
  <c r="N1047" i="252"/>
  <c r="N1051" i="252"/>
  <c r="N1055" i="252"/>
  <c r="N1059" i="252"/>
  <c r="N1063" i="252"/>
  <c r="N1067" i="252"/>
  <c r="N1071" i="252"/>
  <c r="N1075" i="252"/>
  <c r="N1079" i="252"/>
  <c r="N1083" i="252"/>
  <c r="N1087" i="252"/>
  <c r="N1091" i="252"/>
  <c r="N1095" i="252"/>
  <c r="N1099" i="252"/>
  <c r="N1103" i="252"/>
  <c r="N1107" i="252"/>
  <c r="N1111" i="252"/>
  <c r="N1115" i="252"/>
  <c r="N1119" i="252"/>
  <c r="N1123" i="252"/>
  <c r="N1127" i="252"/>
  <c r="N1131" i="252"/>
  <c r="N1135" i="252"/>
  <c r="N1139" i="252"/>
  <c r="N1143" i="252"/>
  <c r="N1147" i="252"/>
  <c r="N1151" i="252"/>
  <c r="N1155" i="252"/>
  <c r="N1159" i="252"/>
  <c r="N1163" i="252"/>
  <c r="N1167" i="252"/>
  <c r="N1171" i="252"/>
  <c r="N1175" i="252"/>
  <c r="N1179" i="252"/>
  <c r="N1183" i="252"/>
  <c r="N1187" i="252"/>
  <c r="N1191" i="252"/>
  <c r="N1195" i="252"/>
  <c r="N1199" i="252"/>
  <c r="N1203" i="252"/>
  <c r="N1207" i="252"/>
  <c r="N1211" i="252"/>
  <c r="N1215" i="252"/>
  <c r="N1219" i="252"/>
  <c r="N1223" i="252"/>
  <c r="N1227" i="252"/>
  <c r="N1231" i="252"/>
  <c r="N1235" i="252"/>
  <c r="N1239" i="252"/>
  <c r="N1243" i="252"/>
  <c r="N1247" i="252"/>
  <c r="N1251" i="252"/>
  <c r="N1255" i="252"/>
  <c r="N1259" i="252"/>
  <c r="N1263" i="252"/>
  <c r="N1267" i="252"/>
  <c r="N1271" i="252"/>
  <c r="N1275" i="252"/>
  <c r="N1279" i="252"/>
  <c r="N1283" i="252"/>
  <c r="N1287" i="252"/>
  <c r="N1291" i="252"/>
  <c r="N1295" i="252"/>
  <c r="N1299" i="252"/>
  <c r="N1303" i="252"/>
  <c r="N1307" i="252"/>
  <c r="N1311" i="252"/>
  <c r="N1315" i="252"/>
  <c r="N1319" i="252"/>
  <c r="N1323" i="252"/>
  <c r="N1327" i="252"/>
  <c r="N1331" i="252"/>
  <c r="N1335" i="252"/>
  <c r="N1339" i="252"/>
  <c r="N1343" i="252"/>
  <c r="N1347" i="252"/>
  <c r="N1351" i="252"/>
  <c r="N1355" i="252"/>
  <c r="N1359" i="252"/>
  <c r="N1363" i="252"/>
  <c r="N1367" i="252"/>
  <c r="N1371" i="252"/>
  <c r="N1375" i="252"/>
  <c r="N1379" i="252"/>
  <c r="N1383" i="252"/>
  <c r="N1387" i="252"/>
  <c r="N1391" i="252"/>
  <c r="N1395" i="252"/>
  <c r="N1399" i="252"/>
  <c r="N1403" i="252"/>
  <c r="N1407" i="252"/>
  <c r="N1411" i="252"/>
  <c r="N1415" i="252"/>
  <c r="N1419" i="252"/>
  <c r="N1423" i="252"/>
  <c r="N1427" i="252"/>
  <c r="N1431" i="252"/>
  <c r="N1435" i="252"/>
  <c r="N1439" i="252"/>
  <c r="N1443" i="252"/>
  <c r="N1447" i="252"/>
  <c r="N1451" i="252"/>
  <c r="N1455" i="252"/>
  <c r="N1459" i="252"/>
  <c r="N1463" i="252"/>
  <c r="N1467" i="252"/>
  <c r="N1471" i="252"/>
  <c r="N1475" i="252"/>
  <c r="N1479" i="252"/>
  <c r="N1483" i="252"/>
  <c r="N1487" i="252"/>
  <c r="N1491" i="252"/>
  <c r="N1495" i="252"/>
  <c r="N1499" i="252"/>
  <c r="N1503" i="252"/>
  <c r="N1507" i="252"/>
  <c r="N1511" i="252"/>
  <c r="N1515" i="252"/>
  <c r="N1519" i="252"/>
  <c r="N1523" i="252"/>
  <c r="N1527" i="252"/>
  <c r="N1531" i="252"/>
  <c r="N1535" i="252"/>
  <c r="N1539" i="252"/>
  <c r="N1543" i="252"/>
  <c r="N1547" i="252"/>
  <c r="N1551" i="252"/>
  <c r="N1555" i="252"/>
  <c r="N1559" i="252"/>
  <c r="N1563" i="252"/>
  <c r="N1567" i="252"/>
  <c r="N1571" i="252"/>
  <c r="N1575" i="252"/>
  <c r="N1579" i="252"/>
  <c r="N1583" i="252"/>
  <c r="N1587" i="252"/>
  <c r="N1591" i="252"/>
  <c r="N1595" i="252"/>
  <c r="N1599" i="252"/>
  <c r="N1603" i="252"/>
  <c r="N1607" i="252"/>
  <c r="N1611" i="252"/>
  <c r="N1615" i="252"/>
  <c r="N1619" i="252"/>
  <c r="N1623" i="252"/>
  <c r="N1627" i="252"/>
  <c r="N1631" i="252"/>
  <c r="N1635" i="252"/>
  <c r="N1639" i="252"/>
  <c r="N1643" i="252"/>
  <c r="N1647" i="252"/>
  <c r="N1651" i="252"/>
  <c r="N1655" i="252"/>
  <c r="N1659" i="252"/>
  <c r="N1663" i="252"/>
  <c r="N1667" i="252"/>
  <c r="N1671" i="252"/>
  <c r="N1675" i="252"/>
  <c r="N1679" i="252"/>
  <c r="N1683" i="252"/>
  <c r="N1687" i="252"/>
  <c r="N1691" i="252"/>
  <c r="N1695" i="252"/>
  <c r="N1699" i="252"/>
  <c r="N1703" i="252"/>
  <c r="N1707" i="252"/>
  <c r="N1711" i="252"/>
  <c r="N1715" i="252"/>
  <c r="N1719" i="252"/>
  <c r="N1723" i="252"/>
  <c r="N1727" i="252"/>
  <c r="N1731" i="252"/>
  <c r="N1735" i="252"/>
  <c r="N1739" i="252"/>
  <c r="N1743" i="252"/>
  <c r="N1747" i="252"/>
  <c r="N1751" i="252"/>
  <c r="N1755" i="252"/>
  <c r="N1759" i="252"/>
  <c r="N1763" i="252"/>
  <c r="N1767" i="252"/>
  <c r="N1771" i="252"/>
  <c r="N1775" i="252"/>
  <c r="N1779" i="252"/>
  <c r="N1783" i="252"/>
  <c r="N1787" i="252"/>
  <c r="N1791" i="252"/>
  <c r="N1795" i="252"/>
  <c r="N1799" i="252"/>
  <c r="N1803" i="252"/>
  <c r="N1807" i="252"/>
  <c r="N1811" i="252"/>
  <c r="N1815" i="252"/>
  <c r="N1819" i="252"/>
  <c r="N1823" i="252"/>
  <c r="N1827" i="252"/>
  <c r="N1831" i="252"/>
  <c r="N1835" i="252"/>
  <c r="N1839" i="252"/>
  <c r="N1843" i="252"/>
  <c r="N1847" i="252"/>
  <c r="N1851" i="252"/>
  <c r="N1855" i="252"/>
  <c r="N1859" i="252"/>
  <c r="N1863" i="252"/>
  <c r="N1867" i="252"/>
  <c r="N1871" i="252"/>
  <c r="N1875" i="252"/>
  <c r="N1879" i="252"/>
  <c r="N1883" i="252"/>
  <c r="N1887" i="252"/>
  <c r="N1891" i="252"/>
  <c r="N1895" i="252"/>
  <c r="N1899" i="252"/>
  <c r="N1903" i="252"/>
  <c r="N1907" i="252"/>
  <c r="N1911" i="252"/>
  <c r="N1915" i="252"/>
  <c r="N1919" i="252"/>
  <c r="N1923" i="252"/>
  <c r="N1927" i="252"/>
  <c r="N1931" i="252"/>
  <c r="N1935" i="252"/>
  <c r="N1939" i="252"/>
  <c r="N1943" i="252"/>
  <c r="N1947" i="252"/>
  <c r="N1951" i="252"/>
  <c r="N1955" i="252"/>
  <c r="N1959" i="252"/>
  <c r="N1963" i="252"/>
  <c r="N1967" i="252"/>
  <c r="N1971" i="252"/>
  <c r="N1975" i="252"/>
  <c r="N1979" i="252"/>
  <c r="N1983" i="252"/>
  <c r="N1987" i="252"/>
  <c r="N1991" i="252"/>
  <c r="N1995" i="252"/>
  <c r="N1999" i="252"/>
  <c r="N2003" i="252"/>
  <c r="N2007" i="252"/>
  <c r="N2011" i="252"/>
  <c r="N2015" i="252"/>
  <c r="N2019" i="252"/>
  <c r="N2023" i="252"/>
  <c r="N2027" i="252"/>
  <c r="N2031" i="252"/>
  <c r="N2035" i="252"/>
  <c r="N2039" i="252"/>
  <c r="N2043" i="252"/>
  <c r="N2047" i="252"/>
  <c r="N2051" i="252"/>
  <c r="N2055" i="252"/>
  <c r="N2059" i="252"/>
  <c r="N2063" i="252"/>
  <c r="N2067" i="252"/>
  <c r="N2071" i="252"/>
  <c r="N2075" i="252"/>
  <c r="N2079" i="252"/>
  <c r="N2083" i="252"/>
  <c r="N2087" i="252"/>
  <c r="N2091" i="252"/>
  <c r="N2095" i="252"/>
  <c r="N2099" i="252"/>
  <c r="N2103" i="252"/>
  <c r="N2107" i="252"/>
  <c r="N2111" i="252"/>
  <c r="N2115" i="252"/>
  <c r="N2119" i="252"/>
  <c r="N2123" i="252"/>
  <c r="N2127" i="252"/>
  <c r="N2131" i="252"/>
  <c r="N2135" i="252"/>
  <c r="N2139" i="252"/>
  <c r="N2143" i="252"/>
  <c r="N2147" i="252"/>
  <c r="N2151" i="252"/>
  <c r="N2155" i="252"/>
  <c r="N2159" i="252"/>
  <c r="N2163" i="252"/>
  <c r="N2167" i="252"/>
  <c r="N2171" i="252"/>
  <c r="N2175" i="252"/>
  <c r="N2179" i="252"/>
  <c r="N2183" i="252"/>
  <c r="N2187" i="252"/>
  <c r="N2191" i="252"/>
  <c r="N2195" i="252"/>
  <c r="N2199" i="252"/>
  <c r="N2203" i="252"/>
  <c r="N2207" i="252"/>
  <c r="N2211" i="252"/>
  <c r="N2215" i="252"/>
  <c r="N2219" i="252"/>
  <c r="N2223" i="252"/>
  <c r="N2227" i="252"/>
  <c r="N2231" i="252"/>
  <c r="N2235" i="252"/>
  <c r="N2239" i="252"/>
  <c r="N2243" i="252"/>
  <c r="N2247" i="252"/>
  <c r="N2251" i="252"/>
  <c r="N2255" i="252"/>
  <c r="N2259" i="252"/>
  <c r="N2263" i="252"/>
  <c r="N2267" i="252"/>
  <c r="N2271" i="252"/>
  <c r="N2275" i="252"/>
  <c r="N2279" i="252"/>
  <c r="N2283" i="252"/>
  <c r="N2287" i="252"/>
  <c r="N2291" i="252"/>
  <c r="N2295" i="252"/>
  <c r="N2299" i="252"/>
  <c r="N2303" i="252"/>
  <c r="N2307" i="252"/>
  <c r="N2311" i="252"/>
  <c r="N2315" i="252"/>
  <c r="N2319" i="252"/>
  <c r="N2323" i="252"/>
  <c r="N2327" i="252"/>
  <c r="N2331" i="252"/>
  <c r="N2335" i="252"/>
  <c r="N2339" i="252"/>
  <c r="N2343" i="252"/>
  <c r="N2347" i="252"/>
  <c r="N2351" i="252"/>
  <c r="N2355" i="252"/>
  <c r="N2359" i="252"/>
  <c r="N2363" i="252"/>
  <c r="N2367" i="252"/>
  <c r="N2371" i="252"/>
  <c r="N2375" i="252"/>
  <c r="N2379" i="252"/>
  <c r="N2383" i="252"/>
  <c r="N2387" i="252"/>
  <c r="N2391" i="252"/>
  <c r="N2395" i="252"/>
  <c r="N2399" i="252"/>
  <c r="N2403" i="252"/>
  <c r="N2407" i="252"/>
  <c r="N2411" i="252"/>
  <c r="N2415" i="252"/>
  <c r="N2419" i="252"/>
  <c r="N2423" i="252"/>
  <c r="N2427" i="252"/>
  <c r="N2431" i="252"/>
  <c r="N2435" i="252"/>
  <c r="N2439" i="252"/>
  <c r="N2443" i="252"/>
  <c r="N2447" i="252"/>
  <c r="N2451" i="252"/>
  <c r="N2455" i="252"/>
  <c r="N2459" i="252"/>
  <c r="N2463" i="252"/>
  <c r="N2467" i="252"/>
  <c r="N2471" i="252"/>
  <c r="N2475" i="252"/>
  <c r="N2479" i="252"/>
  <c r="N2483" i="252"/>
  <c r="N2487" i="252"/>
  <c r="N2491" i="252"/>
  <c r="N2495" i="252"/>
  <c r="N2499" i="252"/>
  <c r="N2503" i="252"/>
  <c r="N2507" i="252"/>
  <c r="N2511" i="252"/>
  <c r="N2515" i="252"/>
  <c r="N2519" i="252"/>
  <c r="N2523" i="252"/>
  <c r="N2527" i="252"/>
  <c r="N2531" i="252"/>
  <c r="N2535" i="252"/>
  <c r="N2539" i="252"/>
  <c r="N2543" i="252"/>
  <c r="N2547" i="252"/>
  <c r="N2551" i="252"/>
  <c r="N2555" i="252"/>
  <c r="N2559" i="252"/>
  <c r="N2563" i="252"/>
  <c r="N2567" i="252"/>
  <c r="N2571" i="252"/>
  <c r="N2575" i="252"/>
  <c r="N2579" i="252"/>
  <c r="N2583" i="252"/>
  <c r="N2587" i="252"/>
  <c r="N2591" i="252"/>
  <c r="N2595" i="252"/>
  <c r="N2599" i="252"/>
  <c r="N2603" i="252"/>
  <c r="N2607" i="252"/>
  <c r="N2611" i="252"/>
  <c r="N2615" i="252"/>
  <c r="N2619" i="252"/>
  <c r="N2623" i="252"/>
  <c r="N2627" i="252"/>
  <c r="N2631" i="252"/>
  <c r="N2635" i="252"/>
  <c r="N2639" i="252"/>
  <c r="N2643" i="252"/>
  <c r="N2647" i="252"/>
  <c r="N2651" i="252"/>
  <c r="N2655" i="252"/>
  <c r="N2659" i="252"/>
  <c r="N2663" i="252"/>
  <c r="N2667" i="252"/>
  <c r="N2671" i="252"/>
  <c r="N2675" i="252"/>
  <c r="N2679" i="252"/>
  <c r="N2683" i="252"/>
  <c r="N2687" i="252"/>
  <c r="N2691" i="252"/>
  <c r="N2695" i="252"/>
  <c r="N2699" i="252"/>
  <c r="N2703" i="252"/>
  <c r="N2707" i="252"/>
  <c r="N2711" i="252"/>
  <c r="N2715" i="252"/>
  <c r="N2719" i="252"/>
  <c r="N2723" i="252"/>
  <c r="N2727" i="252"/>
  <c r="N2731" i="252"/>
  <c r="N2735" i="252"/>
  <c r="N2739" i="252"/>
  <c r="N2743" i="252"/>
  <c r="N2747" i="252"/>
  <c r="N2751" i="252"/>
  <c r="N2755" i="252"/>
  <c r="N2759" i="252"/>
  <c r="N2763" i="252"/>
  <c r="N2767" i="252"/>
  <c r="N2771" i="252"/>
  <c r="N2775" i="252"/>
  <c r="N2779" i="252"/>
  <c r="N2783" i="252"/>
  <c r="N2787" i="252"/>
  <c r="N2791" i="252"/>
  <c r="N2795" i="252"/>
  <c r="N2799" i="252"/>
  <c r="N2803" i="252"/>
  <c r="N2807" i="252"/>
  <c r="N2811" i="252"/>
  <c r="N2815" i="252"/>
  <c r="N2819" i="252"/>
  <c r="N2823" i="252"/>
  <c r="N2827" i="252"/>
  <c r="N2831" i="252"/>
  <c r="N2835" i="252"/>
  <c r="N2839" i="252"/>
  <c r="N2843" i="252"/>
  <c r="N2847" i="252"/>
  <c r="N2851" i="252"/>
  <c r="N2855" i="252"/>
  <c r="N2859" i="252"/>
  <c r="N2863" i="252"/>
  <c r="N2867" i="252"/>
  <c r="N2871" i="252"/>
  <c r="N2875" i="252"/>
  <c r="N2879" i="252"/>
  <c r="N2883" i="252"/>
  <c r="N2887" i="252"/>
  <c r="N2891" i="252"/>
  <c r="N2895" i="252"/>
  <c r="N2899" i="252"/>
  <c r="N2903" i="252"/>
  <c r="N2907" i="252"/>
  <c r="N2911" i="252"/>
  <c r="N2915" i="252"/>
  <c r="N2919" i="252"/>
  <c r="N2923" i="252"/>
  <c r="N2927" i="252"/>
  <c r="N2931" i="252"/>
  <c r="N2935" i="252"/>
  <c r="N2939" i="252"/>
  <c r="N2943" i="252"/>
  <c r="N2947" i="252"/>
  <c r="N2951" i="252"/>
  <c r="N10" i="252"/>
  <c r="N26" i="252"/>
  <c r="N42" i="252"/>
  <c r="N58" i="252"/>
  <c r="N74" i="252"/>
  <c r="N90" i="252"/>
  <c r="N106" i="252"/>
  <c r="N122" i="252"/>
  <c r="N138" i="252"/>
  <c r="N154" i="252"/>
  <c r="N170" i="252"/>
  <c r="N186" i="252"/>
  <c r="N202" i="252"/>
  <c r="N218" i="252"/>
  <c r="N234" i="252"/>
  <c r="N250" i="252"/>
  <c r="N266" i="252"/>
  <c r="N282" i="252"/>
  <c r="N298" i="252"/>
  <c r="N314" i="252"/>
  <c r="N330" i="252"/>
  <c r="N346" i="252"/>
  <c r="N362" i="252"/>
  <c r="N378" i="252"/>
  <c r="N394" i="252"/>
  <c r="N410" i="252"/>
  <c r="N426" i="252"/>
  <c r="N442" i="252"/>
  <c r="N458" i="252"/>
  <c r="N474" i="252"/>
  <c r="N490" i="252"/>
  <c r="N506" i="252"/>
  <c r="N518" i="252"/>
  <c r="N526" i="252"/>
  <c r="N534" i="252"/>
  <c r="N542" i="252"/>
  <c r="N550" i="252"/>
  <c r="N558" i="252"/>
  <c r="N566" i="252"/>
  <c r="N574" i="252"/>
  <c r="N579" i="252"/>
  <c r="N584" i="252"/>
  <c r="N590" i="252"/>
  <c r="N595" i="252"/>
  <c r="N600" i="252"/>
  <c r="N606" i="252"/>
  <c r="N611" i="252"/>
  <c r="N616" i="252"/>
  <c r="N622" i="252"/>
  <c r="N627" i="252"/>
  <c r="N632" i="252"/>
  <c r="N638" i="252"/>
  <c r="N643" i="252"/>
  <c r="N648" i="252"/>
  <c r="N654" i="252"/>
  <c r="N659" i="252"/>
  <c r="N664" i="252"/>
  <c r="N669" i="252"/>
  <c r="N673" i="252"/>
  <c r="N677" i="252"/>
  <c r="N681" i="252"/>
  <c r="N685" i="252"/>
  <c r="N689" i="252"/>
  <c r="N693" i="252"/>
  <c r="N697" i="252"/>
  <c r="N701" i="252"/>
  <c r="N705" i="252"/>
  <c r="N709" i="252"/>
  <c r="N713" i="252"/>
  <c r="N717" i="252"/>
  <c r="N721" i="252"/>
  <c r="N725" i="252"/>
  <c r="N729" i="252"/>
  <c r="N733" i="252"/>
  <c r="N737" i="252"/>
  <c r="N741" i="252"/>
  <c r="N745" i="252"/>
  <c r="N749" i="252"/>
  <c r="N753" i="252"/>
  <c r="N757" i="252"/>
  <c r="N761" i="252"/>
  <c r="N765" i="252"/>
  <c r="N769" i="252"/>
  <c r="N773" i="252"/>
  <c r="N777" i="252"/>
  <c r="N781" i="252"/>
  <c r="N785" i="252"/>
  <c r="N789" i="252"/>
  <c r="N793" i="252"/>
  <c r="N797" i="252"/>
  <c r="N801" i="252"/>
  <c r="N805" i="252"/>
  <c r="N809" i="252"/>
  <c r="N813" i="252"/>
  <c r="N817" i="252"/>
  <c r="N821" i="252"/>
  <c r="N825" i="252"/>
  <c r="N829" i="252"/>
  <c r="N833" i="252"/>
  <c r="N837" i="252"/>
  <c r="N841" i="252"/>
  <c r="N845" i="252"/>
  <c r="N849" i="252"/>
  <c r="N853" i="252"/>
  <c r="N857" i="252"/>
  <c r="N861" i="252"/>
  <c r="N865" i="252"/>
  <c r="N869" i="252"/>
  <c r="N873" i="252"/>
  <c r="N877" i="252"/>
  <c r="N881" i="252"/>
  <c r="N885" i="252"/>
  <c r="N889" i="252"/>
  <c r="N893" i="252"/>
  <c r="N897" i="252"/>
  <c r="N901" i="252"/>
  <c r="N905" i="252"/>
  <c r="N909" i="252"/>
  <c r="N913" i="252"/>
  <c r="N917" i="252"/>
  <c r="N921" i="252"/>
  <c r="N925" i="252"/>
  <c r="N929" i="252"/>
  <c r="N933" i="252"/>
  <c r="N937" i="252"/>
  <c r="N941" i="252"/>
  <c r="N945" i="252"/>
  <c r="N949" i="252"/>
  <c r="N953" i="252"/>
  <c r="N957" i="252"/>
  <c r="N961" i="252"/>
  <c r="N965" i="252"/>
  <c r="N969" i="252"/>
  <c r="N973" i="252"/>
  <c r="N977" i="252"/>
  <c r="N981" i="252"/>
  <c r="N985" i="252"/>
  <c r="N989" i="252"/>
  <c r="N993" i="252"/>
  <c r="N997" i="252"/>
  <c r="N1001" i="252"/>
  <c r="N1005" i="252"/>
  <c r="N1009" i="252"/>
  <c r="N1013" i="252"/>
  <c r="N1017" i="252"/>
  <c r="N1021" i="252"/>
  <c r="N1025" i="252"/>
  <c r="N1029" i="252"/>
  <c r="N1033" i="252"/>
  <c r="N1037" i="252"/>
  <c r="N1041" i="252"/>
  <c r="N1045" i="252"/>
  <c r="N1049" i="252"/>
  <c r="N1053" i="252"/>
  <c r="N1057" i="252"/>
  <c r="N1061" i="252"/>
  <c r="N1065" i="252"/>
  <c r="N1069" i="252"/>
  <c r="N1073" i="252"/>
  <c r="N1077" i="252"/>
  <c r="N1081" i="252"/>
  <c r="N1085" i="252"/>
  <c r="N1089" i="252"/>
  <c r="N1093" i="252"/>
  <c r="N1097" i="252"/>
  <c r="N1101" i="252"/>
  <c r="N1105" i="252"/>
  <c r="N1109" i="252"/>
  <c r="N1113" i="252"/>
  <c r="N1117" i="252"/>
  <c r="N1121" i="252"/>
  <c r="N1125" i="252"/>
  <c r="N1129" i="252"/>
  <c r="N1133" i="252"/>
  <c r="N1137" i="252"/>
  <c r="N1141" i="252"/>
  <c r="N1145" i="252"/>
  <c r="N1149" i="252"/>
  <c r="N1153" i="252"/>
  <c r="N1157" i="252"/>
  <c r="N1161" i="252"/>
  <c r="N1165" i="252"/>
  <c r="N1169" i="252"/>
  <c r="N1173" i="252"/>
  <c r="N1177" i="252"/>
  <c r="N1181" i="252"/>
  <c r="N1185" i="252"/>
  <c r="N1189" i="252"/>
  <c r="N1193" i="252"/>
  <c r="N1197" i="252"/>
  <c r="N1201" i="252"/>
  <c r="N1205" i="252"/>
  <c r="N1209" i="252"/>
  <c r="N1213" i="252"/>
  <c r="N1217" i="252"/>
  <c r="N1221" i="252"/>
  <c r="N1225" i="252"/>
  <c r="N1229" i="252"/>
  <c r="N1233" i="252"/>
  <c r="N1237" i="252"/>
  <c r="N1241" i="252"/>
  <c r="N1245" i="252"/>
  <c r="N1249" i="252"/>
  <c r="N1253" i="252"/>
  <c r="N1257" i="252"/>
  <c r="N1261" i="252"/>
  <c r="N1265" i="252"/>
  <c r="N1269" i="252"/>
  <c r="N1273" i="252"/>
  <c r="N1277" i="252"/>
  <c r="N1281" i="252"/>
  <c r="N1285" i="252"/>
  <c r="N1289" i="252"/>
  <c r="N1293" i="252"/>
  <c r="N1297" i="252"/>
  <c r="N1301" i="252"/>
  <c r="N1305" i="252"/>
  <c r="N1309" i="252"/>
  <c r="N1313" i="252"/>
  <c r="N1317" i="252"/>
  <c r="N1321" i="252"/>
  <c r="N1325" i="252"/>
  <c r="N1329" i="252"/>
  <c r="N1333" i="252"/>
  <c r="N1337" i="252"/>
  <c r="N1341" i="252"/>
  <c r="N1345" i="252"/>
  <c r="N1349" i="252"/>
  <c r="N1353" i="252"/>
  <c r="N1357" i="252"/>
  <c r="N1361" i="252"/>
  <c r="N1365" i="252"/>
  <c r="N1369" i="252"/>
  <c r="N1373" i="252"/>
  <c r="N1377" i="252"/>
  <c r="N1381" i="252"/>
  <c r="N1385" i="252"/>
  <c r="N1389" i="252"/>
  <c r="N1393" i="252"/>
  <c r="N1397" i="252"/>
  <c r="N1401" i="252"/>
  <c r="N1405" i="252"/>
  <c r="N1409" i="252"/>
  <c r="N1413" i="252"/>
  <c r="N1417" i="252"/>
  <c r="N1421" i="252"/>
  <c r="N1425" i="252"/>
  <c r="N1429" i="252"/>
  <c r="N1433" i="252"/>
  <c r="N1437" i="252"/>
  <c r="N1441" i="252"/>
  <c r="N1445" i="252"/>
  <c r="N1449" i="252"/>
  <c r="N1453" i="252"/>
  <c r="N1457" i="252"/>
  <c r="N1461" i="252"/>
  <c r="N1465" i="252"/>
  <c r="N1469" i="252"/>
  <c r="N1473" i="252"/>
  <c r="N1477" i="252"/>
  <c r="N1481" i="252"/>
  <c r="N1485" i="252"/>
  <c r="N1489" i="252"/>
  <c r="N1493" i="252"/>
  <c r="N1497" i="252"/>
  <c r="N1501" i="252"/>
  <c r="N1505" i="252"/>
  <c r="N1509" i="252"/>
  <c r="N1513" i="252"/>
  <c r="N1517" i="252"/>
  <c r="N1521" i="252"/>
  <c r="N1525" i="252"/>
  <c r="N1529" i="252"/>
  <c r="N1533" i="252"/>
  <c r="N1537" i="252"/>
  <c r="N1541" i="252"/>
  <c r="N1545" i="252"/>
  <c r="N1549" i="252"/>
  <c r="N1553" i="252"/>
  <c r="N1557" i="252"/>
  <c r="N1561" i="252"/>
  <c r="N1565" i="252"/>
  <c r="N1569" i="252"/>
  <c r="N1573" i="252"/>
  <c r="N1577" i="252"/>
  <c r="N1581" i="252"/>
  <c r="N1585" i="252"/>
  <c r="N1589" i="252"/>
  <c r="N1593" i="252"/>
  <c r="N1597" i="252"/>
  <c r="N1601" i="252"/>
  <c r="N1605" i="252"/>
  <c r="N1609" i="252"/>
  <c r="N1613" i="252"/>
  <c r="N1617" i="252"/>
  <c r="N1621" i="252"/>
  <c r="N1625" i="252"/>
  <c r="N1629" i="252"/>
  <c r="N1633" i="252"/>
  <c r="N1637" i="252"/>
  <c r="N1641" i="252"/>
  <c r="N1645" i="252"/>
  <c r="N1649" i="252"/>
  <c r="N1653" i="252"/>
  <c r="N1657" i="252"/>
  <c r="N1661" i="252"/>
  <c r="N1665" i="252"/>
  <c r="N1669" i="252"/>
  <c r="N1673" i="252"/>
  <c r="N1677" i="252"/>
  <c r="N1681" i="252"/>
  <c r="N1685" i="252"/>
  <c r="N1689" i="252"/>
  <c r="N1693" i="252"/>
  <c r="N1697" i="252"/>
  <c r="N1701" i="252"/>
  <c r="N1705" i="252"/>
  <c r="N1709" i="252"/>
  <c r="N1713" i="252"/>
  <c r="N1717" i="252"/>
  <c r="N1721" i="252"/>
  <c r="N1725" i="252"/>
  <c r="N1729" i="252"/>
  <c r="N1733" i="252"/>
  <c r="N1737" i="252"/>
  <c r="N1741" i="252"/>
  <c r="N1745" i="252"/>
  <c r="N1749" i="252"/>
  <c r="N1753" i="252"/>
  <c r="N1757" i="252"/>
  <c r="N1761" i="252"/>
  <c r="N1765" i="252"/>
  <c r="N1769" i="252"/>
  <c r="N1773" i="252"/>
  <c r="N1777" i="252"/>
  <c r="N1781" i="252"/>
  <c r="N1785" i="252"/>
  <c r="N1789" i="252"/>
  <c r="N1793" i="252"/>
  <c r="N1797" i="252"/>
  <c r="N1801" i="252"/>
  <c r="N1805" i="252"/>
  <c r="N1809" i="252"/>
  <c r="N1813" i="252"/>
  <c r="N1817" i="252"/>
  <c r="N1821" i="252"/>
  <c r="N1825" i="252"/>
  <c r="N1829" i="252"/>
  <c r="N1833" i="252"/>
  <c r="N1837" i="252"/>
  <c r="N1841" i="252"/>
  <c r="N1845" i="252"/>
  <c r="N1849" i="252"/>
  <c r="N1853" i="252"/>
  <c r="N1857" i="252"/>
  <c r="N1861" i="252"/>
  <c r="N1865" i="252"/>
  <c r="N1869" i="252"/>
  <c r="N1873" i="252"/>
  <c r="N1877" i="252"/>
  <c r="N1881" i="252"/>
  <c r="N1885" i="252"/>
  <c r="N1889" i="252"/>
  <c r="N1893" i="252"/>
  <c r="N1897" i="252"/>
  <c r="N1901" i="252"/>
  <c r="N1905" i="252"/>
  <c r="N1909" i="252"/>
  <c r="N1913" i="252"/>
  <c r="N1917" i="252"/>
  <c r="N1921" i="252"/>
  <c r="N1925" i="252"/>
  <c r="N1929" i="252"/>
  <c r="N1933" i="252"/>
  <c r="N1937" i="252"/>
  <c r="N1941" i="252"/>
  <c r="N1945" i="252"/>
  <c r="N1949" i="252"/>
  <c r="N1953" i="252"/>
  <c r="N1957" i="252"/>
  <c r="N1961" i="252"/>
  <c r="N1965" i="252"/>
  <c r="N1969" i="252"/>
  <c r="N1973" i="252"/>
  <c r="N1977" i="252"/>
  <c r="N1981" i="252"/>
  <c r="N1985" i="252"/>
  <c r="N1989" i="252"/>
  <c r="N1993" i="252"/>
  <c r="N1997" i="252"/>
  <c r="N2001" i="252"/>
  <c r="N2005" i="252"/>
  <c r="N2009" i="252"/>
  <c r="N2013" i="252"/>
  <c r="N2017" i="252"/>
  <c r="N2021" i="252"/>
  <c r="N2025" i="252"/>
  <c r="N2029" i="252"/>
  <c r="N2033" i="252"/>
  <c r="N2037" i="252"/>
  <c r="N2041" i="252"/>
  <c r="N2045" i="252"/>
  <c r="N2049" i="252"/>
  <c r="N2053" i="252"/>
  <c r="N2057" i="252"/>
  <c r="N2061" i="252"/>
  <c r="N2065" i="252"/>
  <c r="N2069" i="252"/>
  <c r="N2073" i="252"/>
  <c r="N2077" i="252"/>
  <c r="N2081" i="252"/>
  <c r="N2085" i="252"/>
  <c r="N2089" i="252"/>
  <c r="N2093" i="252"/>
  <c r="N2097" i="252"/>
  <c r="N2101" i="252"/>
  <c r="N2105" i="252"/>
  <c r="N2109" i="252"/>
  <c r="N2113" i="252"/>
  <c r="N2117" i="252"/>
  <c r="N2121" i="252"/>
  <c r="N2125" i="252"/>
  <c r="N2129" i="252"/>
  <c r="N2133" i="252"/>
  <c r="N2137" i="252"/>
  <c r="N2141" i="252"/>
  <c r="N2145" i="252"/>
  <c r="N2149" i="252"/>
  <c r="N2153" i="252"/>
  <c r="N2157" i="252"/>
  <c r="N2161" i="252"/>
  <c r="N2165" i="252"/>
  <c r="N2169" i="252"/>
  <c r="N2173" i="252"/>
  <c r="N2177" i="252"/>
  <c r="N2181" i="252"/>
  <c r="N2185" i="252"/>
  <c r="N2189" i="252"/>
  <c r="N2193" i="252"/>
  <c r="N2197" i="252"/>
  <c r="N2201" i="252"/>
  <c r="N2205" i="252"/>
  <c r="N2209" i="252"/>
  <c r="N2213" i="252"/>
  <c r="N2217" i="252"/>
  <c r="N2221" i="252"/>
  <c r="N2225" i="252"/>
  <c r="N2229" i="252"/>
  <c r="N2233" i="252"/>
  <c r="N2237" i="252"/>
  <c r="N2241" i="252"/>
  <c r="N2245" i="252"/>
  <c r="N2249" i="252"/>
  <c r="N2253" i="252"/>
  <c r="N2257" i="252"/>
  <c r="N2261" i="252"/>
  <c r="N2265" i="252"/>
  <c r="N2269" i="252"/>
  <c r="N2273" i="252"/>
  <c r="N2277" i="252"/>
  <c r="N2281" i="252"/>
  <c r="N2285" i="252"/>
  <c r="N2289" i="252"/>
  <c r="N2293" i="252"/>
  <c r="N2297" i="252"/>
  <c r="N2301" i="252"/>
  <c r="N2305" i="252"/>
  <c r="N2309" i="252"/>
  <c r="N2313" i="252"/>
  <c r="N2317" i="252"/>
  <c r="N2321" i="252"/>
  <c r="N2325" i="252"/>
  <c r="N2329" i="252"/>
  <c r="N2333" i="252"/>
  <c r="N2337" i="252"/>
  <c r="N2341" i="252"/>
  <c r="N2345" i="252"/>
  <c r="N2349" i="252"/>
  <c r="N2353" i="252"/>
  <c r="N2357" i="252"/>
  <c r="N2361" i="252"/>
  <c r="N2365" i="252"/>
  <c r="N2369" i="252"/>
  <c r="N2373" i="252"/>
  <c r="N2377" i="252"/>
  <c r="N2381" i="252"/>
  <c r="N2385" i="252"/>
  <c r="N2389" i="252"/>
  <c r="N2393" i="252"/>
  <c r="N2397" i="252"/>
  <c r="N2401" i="252"/>
  <c r="N2405" i="252"/>
  <c r="N2409" i="252"/>
  <c r="N2413" i="252"/>
  <c r="N2417" i="252"/>
  <c r="N2421" i="252"/>
  <c r="N2425" i="252"/>
  <c r="N2429" i="252"/>
  <c r="N2433" i="252"/>
  <c r="N2437" i="252"/>
  <c r="N2441" i="252"/>
  <c r="N2445" i="252"/>
  <c r="N2449" i="252"/>
  <c r="N2453" i="252"/>
  <c r="N2457" i="252"/>
  <c r="N2461" i="252"/>
  <c r="N2465" i="252"/>
  <c r="N2469" i="252"/>
  <c r="N2473" i="252"/>
  <c r="N2477" i="252"/>
  <c r="N2481" i="252"/>
  <c r="N2485" i="252"/>
  <c r="N2489" i="252"/>
  <c r="N2493" i="252"/>
  <c r="N2497" i="252"/>
  <c r="N2501" i="252"/>
  <c r="N2505" i="252"/>
  <c r="N2509" i="252"/>
  <c r="N2513" i="252"/>
  <c r="N2517" i="252"/>
  <c r="N2521" i="252"/>
  <c r="N2525" i="252"/>
  <c r="N2529" i="252"/>
  <c r="N2533" i="252"/>
  <c r="N2537" i="252"/>
  <c r="N2541" i="252"/>
  <c r="N2545" i="252"/>
  <c r="N2549" i="252"/>
  <c r="N2553" i="252"/>
  <c r="N2557" i="252"/>
  <c r="N2561" i="252"/>
  <c r="N2565" i="252"/>
  <c r="N2569" i="252"/>
  <c r="N2573" i="252"/>
  <c r="N2577" i="252"/>
  <c r="N2581" i="252"/>
  <c r="N2585" i="252"/>
  <c r="N2589" i="252"/>
  <c r="N2593" i="252"/>
  <c r="N2597" i="252"/>
  <c r="N2601" i="252"/>
  <c r="N2605" i="252"/>
  <c r="N2609" i="252"/>
  <c r="N2613" i="252"/>
  <c r="N2617" i="252"/>
  <c r="N2621" i="252"/>
  <c r="N2625" i="252"/>
  <c r="N2629" i="252"/>
  <c r="N2633" i="252"/>
  <c r="N2637" i="252"/>
  <c r="N2641" i="252"/>
  <c r="N2645" i="252"/>
  <c r="N2649" i="252"/>
  <c r="N2653" i="252"/>
  <c r="N2657" i="252"/>
  <c r="N2661" i="252"/>
  <c r="N2665" i="252"/>
  <c r="N2669" i="252"/>
  <c r="N2673" i="252"/>
  <c r="N2677" i="252"/>
  <c r="N2681" i="252"/>
  <c r="N2685" i="252"/>
  <c r="N2689" i="252"/>
  <c r="N2693" i="252"/>
  <c r="N2697" i="252"/>
  <c r="N2701" i="252"/>
  <c r="N2705" i="252"/>
  <c r="N2709" i="252"/>
  <c r="N2713" i="252"/>
  <c r="N2717" i="252"/>
  <c r="N2721" i="252"/>
  <c r="N2725" i="252"/>
  <c r="N2729" i="252"/>
  <c r="N2733" i="252"/>
  <c r="N2737" i="252"/>
  <c r="N2741" i="252"/>
  <c r="N2745" i="252"/>
  <c r="N2749" i="252"/>
  <c r="N2753" i="252"/>
  <c r="N2757" i="252"/>
  <c r="N2761" i="252"/>
  <c r="N2765" i="252"/>
  <c r="N2769" i="252"/>
  <c r="N2773" i="252"/>
  <c r="N2777" i="252"/>
  <c r="N2781" i="252"/>
  <c r="N2785" i="252"/>
  <c r="N2789" i="252"/>
  <c r="N2793" i="252"/>
  <c r="N2797" i="252"/>
  <c r="N2801" i="252"/>
  <c r="N2805" i="252"/>
  <c r="N2809" i="252"/>
  <c r="N2813" i="252"/>
  <c r="N2817" i="252"/>
  <c r="N2821" i="252"/>
  <c r="N2825" i="252"/>
  <c r="N2829" i="252"/>
  <c r="N2833" i="252"/>
  <c r="N2837" i="252"/>
  <c r="N2841" i="252"/>
  <c r="N2845" i="252"/>
  <c r="N2849" i="252"/>
  <c r="N2853" i="252"/>
  <c r="N2857" i="252"/>
  <c r="N2861" i="252"/>
  <c r="N2865" i="252"/>
  <c r="N2869" i="252"/>
  <c r="N2873" i="252"/>
  <c r="N2877" i="252"/>
  <c r="N2881" i="252"/>
  <c r="N2885" i="252"/>
  <c r="N2889" i="252"/>
  <c r="N2893" i="252"/>
  <c r="N2897" i="252"/>
  <c r="N2901" i="252"/>
  <c r="N2905" i="252"/>
  <c r="N2909" i="252"/>
  <c r="N2913" i="252"/>
  <c r="N2917" i="252"/>
  <c r="N2921" i="252"/>
  <c r="N2925" i="252"/>
  <c r="N2929" i="252"/>
  <c r="N2933" i="252"/>
  <c r="N2937" i="252"/>
  <c r="N2941" i="252"/>
  <c r="N2945" i="252"/>
  <c r="N2949" i="252"/>
  <c r="N54" i="252"/>
  <c r="N118" i="252"/>
  <c r="N182" i="252"/>
  <c r="N246" i="252"/>
  <c r="N310" i="252"/>
  <c r="N374" i="252"/>
  <c r="N438" i="252"/>
  <c r="N502" i="252"/>
  <c r="N38" i="252"/>
  <c r="N102" i="252"/>
  <c r="N166" i="252"/>
  <c r="N230" i="252"/>
  <c r="N294" i="252"/>
  <c r="N358" i="252"/>
  <c r="N422" i="252"/>
  <c r="N486" i="252"/>
  <c r="N531" i="252"/>
  <c r="N563" i="252"/>
  <c r="N588" i="252"/>
  <c r="N610" i="252"/>
  <c r="N631" i="252"/>
  <c r="N652" i="252"/>
  <c r="N672" i="252"/>
  <c r="N688" i="252"/>
  <c r="N704" i="252"/>
  <c r="N720" i="252"/>
  <c r="N736" i="252"/>
  <c r="N752" i="252"/>
  <c r="N768" i="252"/>
  <c r="N784" i="252"/>
  <c r="N800" i="252"/>
  <c r="N816" i="252"/>
  <c r="N832" i="252"/>
  <c r="N848" i="252"/>
  <c r="N864" i="252"/>
  <c r="N880" i="252"/>
  <c r="N896" i="252"/>
  <c r="N912" i="252"/>
  <c r="N928" i="252"/>
  <c r="N944" i="252"/>
  <c r="N960" i="252"/>
  <c r="N976" i="252"/>
  <c r="N992" i="252"/>
  <c r="N1008" i="252"/>
  <c r="N1024" i="252"/>
  <c r="N1040" i="252"/>
  <c r="N1056" i="252"/>
  <c r="N1072" i="252"/>
  <c r="N1088" i="252"/>
  <c r="N1104" i="252"/>
  <c r="N1120" i="252"/>
  <c r="N1136" i="252"/>
  <c r="N1152" i="252"/>
  <c r="N1168" i="252"/>
  <c r="N1184" i="252"/>
  <c r="N1200" i="252"/>
  <c r="N1216" i="252"/>
  <c r="N1232" i="252"/>
  <c r="N1248" i="252"/>
  <c r="N1264" i="252"/>
  <c r="N1280" i="252"/>
  <c r="N1296" i="252"/>
  <c r="N1312" i="252"/>
  <c r="N1328" i="252"/>
  <c r="N1344" i="252"/>
  <c r="N1360" i="252"/>
  <c r="N1376" i="252"/>
  <c r="N1392" i="252"/>
  <c r="N1408" i="252"/>
  <c r="N1424" i="252"/>
  <c r="N1440" i="252"/>
  <c r="N1456" i="252"/>
  <c r="N1472" i="252"/>
  <c r="N1488" i="252"/>
  <c r="N1504" i="252"/>
  <c r="N1520" i="252"/>
  <c r="N1536" i="252"/>
  <c r="N1552" i="252"/>
  <c r="N1568" i="252"/>
  <c r="N1584" i="252"/>
  <c r="N1600" i="252"/>
  <c r="N1616" i="252"/>
  <c r="N1632" i="252"/>
  <c r="N1648" i="252"/>
  <c r="N1664" i="252"/>
  <c r="N1680" i="252"/>
  <c r="N1696" i="252"/>
  <c r="N1712" i="252"/>
  <c r="N1728" i="252"/>
  <c r="N1744" i="252"/>
  <c r="N1760" i="252"/>
  <c r="N1776" i="252"/>
  <c r="N1792" i="252"/>
  <c r="N1808" i="252"/>
  <c r="N1824" i="252"/>
  <c r="N1840" i="252"/>
  <c r="N1856" i="252"/>
  <c r="N1872" i="252"/>
  <c r="N1888" i="252"/>
  <c r="N1904" i="252"/>
  <c r="N1920" i="252"/>
  <c r="N1936" i="252"/>
  <c r="N1952" i="252"/>
  <c r="N1968" i="252"/>
  <c r="N1984" i="252"/>
  <c r="N2000" i="252"/>
  <c r="N2016" i="252"/>
  <c r="N2032" i="252"/>
  <c r="N2048" i="252"/>
  <c r="N2064" i="252"/>
  <c r="N2080" i="252"/>
  <c r="N2096" i="252"/>
  <c r="N2112" i="252"/>
  <c r="N2128" i="252"/>
  <c r="N2144" i="252"/>
  <c r="N2160" i="252"/>
  <c r="N2176" i="252"/>
  <c r="N2192" i="252"/>
  <c r="N2208" i="252"/>
  <c r="N2224" i="252"/>
  <c r="N2240" i="252"/>
  <c r="N2256" i="252"/>
  <c r="N2272" i="252"/>
  <c r="N2288" i="252"/>
  <c r="N2298" i="252"/>
  <c r="N2306" i="252"/>
  <c r="N2314" i="252"/>
  <c r="N2322" i="252"/>
  <c r="N2330" i="252"/>
  <c r="N2338" i="252"/>
  <c r="N2346" i="252"/>
  <c r="N2354" i="252"/>
  <c r="N2362" i="252"/>
  <c r="N2370" i="252"/>
  <c r="N2378" i="252"/>
  <c r="N2386" i="252"/>
  <c r="N2394" i="252"/>
  <c r="N2402" i="252"/>
  <c r="N2410" i="252"/>
  <c r="N2418" i="252"/>
  <c r="N2426" i="252"/>
  <c r="N2434" i="252"/>
  <c r="N2442" i="252"/>
  <c r="N2450" i="252"/>
  <c r="N2458" i="252"/>
  <c r="N2466" i="252"/>
  <c r="N2474" i="252"/>
  <c r="N2482" i="252"/>
  <c r="N2490" i="252"/>
  <c r="N2498" i="252"/>
  <c r="N2506" i="252"/>
  <c r="N2514" i="252"/>
  <c r="N2522" i="252"/>
  <c r="N2530" i="252"/>
  <c r="N2538" i="252"/>
  <c r="N2546" i="252"/>
  <c r="N2554" i="252"/>
  <c r="N2562" i="252"/>
  <c r="N2570" i="252"/>
  <c r="N2578" i="252"/>
  <c r="N2586" i="252"/>
  <c r="N2594" i="252"/>
  <c r="N2602" i="252"/>
  <c r="N2610" i="252"/>
  <c r="N2618" i="252"/>
  <c r="N2626" i="252"/>
  <c r="N2634" i="252"/>
  <c r="N2642" i="252"/>
  <c r="N2650" i="252"/>
  <c r="N2658" i="252"/>
  <c r="N2666" i="252"/>
  <c r="N2674" i="252"/>
  <c r="N2682" i="252"/>
  <c r="N2690" i="252"/>
  <c r="N2698" i="252"/>
  <c r="N2706" i="252"/>
  <c r="N2714" i="252"/>
  <c r="N2722" i="252"/>
  <c r="N2730" i="252"/>
  <c r="N2738" i="252"/>
  <c r="N2746" i="252"/>
  <c r="N2754" i="252"/>
  <c r="N2762" i="252"/>
  <c r="N2770" i="252"/>
  <c r="N2778" i="252"/>
  <c r="N2786" i="252"/>
  <c r="N2794" i="252"/>
  <c r="N2802" i="252"/>
  <c r="N2810" i="252"/>
  <c r="N2818" i="252"/>
  <c r="N2826" i="252"/>
  <c r="N2834" i="252"/>
  <c r="N2842" i="252"/>
  <c r="N2850" i="252"/>
  <c r="N2858" i="252"/>
  <c r="N2866" i="252"/>
  <c r="N2874" i="252"/>
  <c r="N2882" i="252"/>
  <c r="N2890" i="252"/>
  <c r="N2898" i="252"/>
  <c r="N2906" i="252"/>
  <c r="N2914" i="252"/>
  <c r="N2922" i="252"/>
  <c r="N2930" i="252"/>
  <c r="N2938" i="252"/>
  <c r="N2946" i="252"/>
  <c r="N2953" i="252"/>
  <c r="N2957" i="252"/>
  <c r="N2961" i="252"/>
  <c r="N2965" i="252"/>
  <c r="N2969" i="252"/>
  <c r="N2973" i="252"/>
  <c r="N2977" i="252"/>
  <c r="N2981" i="252"/>
  <c r="N2985" i="252"/>
  <c r="N2989" i="252"/>
  <c r="N2993" i="252"/>
  <c r="N2997" i="252"/>
  <c r="N3001" i="252"/>
  <c r="N3005" i="252"/>
  <c r="N3009" i="252"/>
  <c r="N3013" i="252"/>
  <c r="N3017" i="252"/>
  <c r="N3021" i="252"/>
  <c r="N3025" i="252"/>
  <c r="N3029" i="252"/>
  <c r="N3033" i="252"/>
  <c r="N3037" i="252"/>
  <c r="N3041" i="252"/>
  <c r="N3045" i="252"/>
  <c r="N3049" i="252"/>
  <c r="N3053" i="252"/>
  <c r="N3057" i="252"/>
  <c r="N3061" i="252"/>
  <c r="N3065" i="252"/>
  <c r="N3069" i="252"/>
  <c r="N3073" i="252"/>
  <c r="N3077" i="252"/>
  <c r="N3081" i="252"/>
  <c r="N3085" i="252"/>
  <c r="N3089" i="252"/>
  <c r="N3093" i="252"/>
  <c r="N3097" i="252"/>
  <c r="N3101" i="252"/>
  <c r="N3105" i="252"/>
  <c r="N3109" i="252"/>
  <c r="N3113" i="252"/>
  <c r="N3117" i="252"/>
  <c r="N3121" i="252"/>
  <c r="N3125" i="252"/>
  <c r="N3129" i="252"/>
  <c r="N3133" i="252"/>
  <c r="N3137" i="252"/>
  <c r="N3141" i="252"/>
  <c r="N3145" i="252"/>
  <c r="N3149" i="252"/>
  <c r="N3153" i="252"/>
  <c r="N3157" i="252"/>
  <c r="N3161" i="252"/>
  <c r="N3165" i="252"/>
  <c r="N3169" i="252"/>
  <c r="N3173" i="252"/>
  <c r="N3177" i="252"/>
  <c r="N3181" i="252"/>
  <c r="N3185" i="252"/>
  <c r="N3189" i="252"/>
  <c r="N3193" i="252"/>
  <c r="N3197" i="252"/>
  <c r="N3201" i="252"/>
  <c r="N3205" i="252"/>
  <c r="N70" i="252"/>
  <c r="N198" i="252"/>
  <c r="N326" i="252"/>
  <c r="N454" i="252"/>
  <c r="N539" i="252"/>
  <c r="N578" i="252"/>
  <c r="N604" i="252"/>
  <c r="N636" i="252"/>
  <c r="N663" i="252"/>
  <c r="N684" i="252"/>
  <c r="N708" i="252"/>
  <c r="N728" i="252"/>
  <c r="N748" i="252"/>
  <c r="N772" i="252"/>
  <c r="N792" i="252"/>
  <c r="N812" i="252"/>
  <c r="N836" i="252"/>
  <c r="N856" i="252"/>
  <c r="N876" i="252"/>
  <c r="N900" i="252"/>
  <c r="N920" i="252"/>
  <c r="N940" i="252"/>
  <c r="N964" i="252"/>
  <c r="N984" i="252"/>
  <c r="N1004" i="252"/>
  <c r="N1028" i="252"/>
  <c r="N1048" i="252"/>
  <c r="N1068" i="252"/>
  <c r="N1092" i="252"/>
  <c r="N1112" i="252"/>
  <c r="N1132" i="252"/>
  <c r="N1156" i="252"/>
  <c r="N1176" i="252"/>
  <c r="N1196" i="252"/>
  <c r="N1220" i="252"/>
  <c r="N1240" i="252"/>
  <c r="N1260" i="252"/>
  <c r="N1284" i="252"/>
  <c r="N1304" i="252"/>
  <c r="N1324" i="252"/>
  <c r="N1348" i="252"/>
  <c r="N1368" i="252"/>
  <c r="N1388" i="252"/>
  <c r="N1412" i="252"/>
  <c r="N1432" i="252"/>
  <c r="N1452" i="252"/>
  <c r="N1476" i="252"/>
  <c r="N1496" i="252"/>
  <c r="N1516" i="252"/>
  <c r="N1540" i="252"/>
  <c r="N1560" i="252"/>
  <c r="N1580" i="252"/>
  <c r="N1604" i="252"/>
  <c r="N1624" i="252"/>
  <c r="N1644" i="252"/>
  <c r="N1668" i="252"/>
  <c r="N1688" i="252"/>
  <c r="N1708" i="252"/>
  <c r="N1732" i="252"/>
  <c r="N1752" i="252"/>
  <c r="N1772" i="252"/>
  <c r="N1796" i="252"/>
  <c r="N1816" i="252"/>
  <c r="N1836" i="252"/>
  <c r="N1860" i="252"/>
  <c r="N1880" i="252"/>
  <c r="N1900" i="252"/>
  <c r="N1924" i="252"/>
  <c r="N1944" i="252"/>
  <c r="N1964" i="252"/>
  <c r="N1988" i="252"/>
  <c r="N2008" i="252"/>
  <c r="N2028" i="252"/>
  <c r="N2052" i="252"/>
  <c r="N2072" i="252"/>
  <c r="N2092" i="252"/>
  <c r="N2116" i="252"/>
  <c r="N2136" i="252"/>
  <c r="N2156" i="252"/>
  <c r="N2180" i="252"/>
  <c r="N2200" i="252"/>
  <c r="N2220" i="252"/>
  <c r="N2244" i="252"/>
  <c r="N2264" i="252"/>
  <c r="N2284" i="252"/>
  <c r="N2300" i="252"/>
  <c r="N2310" i="252"/>
  <c r="N2320" i="252"/>
  <c r="N2332" i="252"/>
  <c r="N2342" i="252"/>
  <c r="N2352" i="252"/>
  <c r="N2364" i="252"/>
  <c r="N2374" i="252"/>
  <c r="N2384" i="252"/>
  <c r="N2396" i="252"/>
  <c r="N2406" i="252"/>
  <c r="N2416" i="252"/>
  <c r="N2428" i="252"/>
  <c r="N2438" i="252"/>
  <c r="N2448" i="252"/>
  <c r="N2460" i="252"/>
  <c r="N2470" i="252"/>
  <c r="N2480" i="252"/>
  <c r="N2492" i="252"/>
  <c r="N2502" i="252"/>
  <c r="N2512" i="252"/>
  <c r="N2524" i="252"/>
  <c r="N2534" i="252"/>
  <c r="N2544" i="252"/>
  <c r="N2556" i="252"/>
  <c r="N2566" i="252"/>
  <c r="N2576" i="252"/>
  <c r="N2588" i="252"/>
  <c r="N2598" i="252"/>
  <c r="N2608" i="252"/>
  <c r="N2620" i="252"/>
  <c r="N2630" i="252"/>
  <c r="N2640" i="252"/>
  <c r="N2652" i="252"/>
  <c r="N2662" i="252"/>
  <c r="N2672" i="252"/>
  <c r="N2684" i="252"/>
  <c r="N2694" i="252"/>
  <c r="N2704" i="252"/>
  <c r="N2716" i="252"/>
  <c r="N2726" i="252"/>
  <c r="N2736" i="252"/>
  <c r="N2748" i="252"/>
  <c r="N2758" i="252"/>
  <c r="N2768" i="252"/>
  <c r="N2780" i="252"/>
  <c r="N2790" i="252"/>
  <c r="N2800" i="252"/>
  <c r="N2812" i="252"/>
  <c r="N2822" i="252"/>
  <c r="N2832" i="252"/>
  <c r="N2844" i="252"/>
  <c r="N2854" i="252"/>
  <c r="N2864" i="252"/>
  <c r="N2876" i="252"/>
  <c r="N2886" i="252"/>
  <c r="N2896" i="252"/>
  <c r="N2908" i="252"/>
  <c r="N2918" i="252"/>
  <c r="N2928" i="252"/>
  <c r="N2940" i="252"/>
  <c r="N2950" i="252"/>
  <c r="N2956" i="252"/>
  <c r="N2962" i="252"/>
  <c r="N2967" i="252"/>
  <c r="N2972" i="252"/>
  <c r="N2978" i="252"/>
  <c r="N2983" i="252"/>
  <c r="N2988" i="252"/>
  <c r="N2994" i="252"/>
  <c r="N2999" i="252"/>
  <c r="N3004" i="252"/>
  <c r="N3010" i="252"/>
  <c r="N3015" i="252"/>
  <c r="N3020" i="252"/>
  <c r="N3026" i="252"/>
  <c r="N3031" i="252"/>
  <c r="N3036" i="252"/>
  <c r="N3042" i="252"/>
  <c r="N3047" i="252"/>
  <c r="N3052" i="252"/>
  <c r="N3058" i="252"/>
  <c r="N3063" i="252"/>
  <c r="N3068" i="252"/>
  <c r="N3074" i="252"/>
  <c r="N3079" i="252"/>
  <c r="N3084" i="252"/>
  <c r="N3090" i="252"/>
  <c r="N3095" i="252"/>
  <c r="N3100" i="252"/>
  <c r="N3106" i="252"/>
  <c r="N3111" i="252"/>
  <c r="N3116" i="252"/>
  <c r="N3122" i="252"/>
  <c r="N3127" i="252"/>
  <c r="N3132" i="252"/>
  <c r="N3138" i="252"/>
  <c r="N3143" i="252"/>
  <c r="N3148" i="252"/>
  <c r="N3154" i="252"/>
  <c r="N3159" i="252"/>
  <c r="N3164" i="252"/>
  <c r="N3170" i="252"/>
  <c r="N3175" i="252"/>
  <c r="N3180" i="252"/>
  <c r="N3186" i="252"/>
  <c r="N3191" i="252"/>
  <c r="N3196" i="252"/>
  <c r="N3202" i="252"/>
  <c r="N3207" i="252"/>
  <c r="N86" i="252"/>
  <c r="N214" i="252"/>
  <c r="N342" i="252"/>
  <c r="N470" i="252"/>
  <c r="N547" i="252"/>
  <c r="N583" i="252"/>
  <c r="N615" i="252"/>
  <c r="N642" i="252"/>
  <c r="N668" i="252"/>
  <c r="N692" i="252"/>
  <c r="N712" i="252"/>
  <c r="N732" i="252"/>
  <c r="N756" i="252"/>
  <c r="N776" i="252"/>
  <c r="N796" i="252"/>
  <c r="N820" i="252"/>
  <c r="N840" i="252"/>
  <c r="N860" i="252"/>
  <c r="N884" i="252"/>
  <c r="N904" i="252"/>
  <c r="N924" i="252"/>
  <c r="N948" i="252"/>
  <c r="N968" i="252"/>
  <c r="N988" i="252"/>
  <c r="N1012" i="252"/>
  <c r="N1032" i="252"/>
  <c r="N1052" i="252"/>
  <c r="N1076" i="252"/>
  <c r="N1096" i="252"/>
  <c r="N1116" i="252"/>
  <c r="N1140" i="252"/>
  <c r="N1160" i="252"/>
  <c r="N1180" i="252"/>
  <c r="N1204" i="252"/>
  <c r="N1224" i="252"/>
  <c r="N1244" i="252"/>
  <c r="N1268" i="252"/>
  <c r="N1288" i="252"/>
  <c r="N1308" i="252"/>
  <c r="N1332" i="252"/>
  <c r="N1352" i="252"/>
  <c r="N1372" i="252"/>
  <c r="N1396" i="252"/>
  <c r="N1416" i="252"/>
  <c r="N1436" i="252"/>
  <c r="N1460" i="252"/>
  <c r="N1480" i="252"/>
  <c r="N1500" i="252"/>
  <c r="N1524" i="252"/>
  <c r="N1544" i="252"/>
  <c r="N1564" i="252"/>
  <c r="N1588" i="252"/>
  <c r="N1608" i="252"/>
  <c r="N1628" i="252"/>
  <c r="N1652" i="252"/>
  <c r="N1672" i="252"/>
  <c r="N1692" i="252"/>
  <c r="N1716" i="252"/>
  <c r="N1736" i="252"/>
  <c r="N1756" i="252"/>
  <c r="N1780" i="252"/>
  <c r="N1800" i="252"/>
  <c r="N1820" i="252"/>
  <c r="N1844" i="252"/>
  <c r="N1864" i="252"/>
  <c r="N1884" i="252"/>
  <c r="N1908" i="252"/>
  <c r="N1928" i="252"/>
  <c r="N1948" i="252"/>
  <c r="N1972" i="252"/>
  <c r="N1992" i="252"/>
  <c r="N2012" i="252"/>
  <c r="N2036" i="252"/>
  <c r="N2056" i="252"/>
  <c r="N2076" i="252"/>
  <c r="N2100" i="252"/>
  <c r="N2120" i="252"/>
  <c r="N2140" i="252"/>
  <c r="N2164" i="252"/>
  <c r="N2184" i="252"/>
  <c r="N2204" i="252"/>
  <c r="N2228" i="252"/>
  <c r="N2248" i="252"/>
  <c r="N2268" i="252"/>
  <c r="N2292" i="252"/>
  <c r="N2302" i="252"/>
  <c r="N2312" i="252"/>
  <c r="N2324" i="252"/>
  <c r="N2334" i="252"/>
  <c r="N2344" i="252"/>
  <c r="N2356" i="252"/>
  <c r="N2366" i="252"/>
  <c r="N2376" i="252"/>
  <c r="N2388" i="252"/>
  <c r="N2398" i="252"/>
  <c r="N2408" i="252"/>
  <c r="N2420" i="252"/>
  <c r="N2430" i="252"/>
  <c r="N2440" i="252"/>
  <c r="N2452" i="252"/>
  <c r="N2462" i="252"/>
  <c r="N2472" i="252"/>
  <c r="N2484" i="252"/>
  <c r="N2494" i="252"/>
  <c r="N2504" i="252"/>
  <c r="N2516" i="252"/>
  <c r="N2526" i="252"/>
  <c r="N2536" i="252"/>
  <c r="N2548" i="252"/>
  <c r="N2558" i="252"/>
  <c r="N2568" i="252"/>
  <c r="N2580" i="252"/>
  <c r="N2590" i="252"/>
  <c r="N2600" i="252"/>
  <c r="N2612" i="252"/>
  <c r="N2622" i="252"/>
  <c r="N2632" i="252"/>
  <c r="N2644" i="252"/>
  <c r="N2654" i="252"/>
  <c r="N2664" i="252"/>
  <c r="N2676" i="252"/>
  <c r="N2686" i="252"/>
  <c r="N2696" i="252"/>
  <c r="N2708" i="252"/>
  <c r="N2718" i="252"/>
  <c r="N2728" i="252"/>
  <c r="N2740" i="252"/>
  <c r="N2750" i="252"/>
  <c r="N2760" i="252"/>
  <c r="N2772" i="252"/>
  <c r="N2782" i="252"/>
  <c r="N2792" i="252"/>
  <c r="N2804" i="252"/>
  <c r="N2814" i="252"/>
  <c r="N2824" i="252"/>
  <c r="N2836" i="252"/>
  <c r="N2846" i="252"/>
  <c r="N2856" i="252"/>
  <c r="N2868" i="252"/>
  <c r="N2878" i="252"/>
  <c r="N2888" i="252"/>
  <c r="N2900" i="252"/>
  <c r="N2910" i="252"/>
  <c r="N2920" i="252"/>
  <c r="N2932" i="252"/>
  <c r="N2942" i="252"/>
  <c r="N2952" i="252"/>
  <c r="N2958" i="252"/>
  <c r="N2963" i="252"/>
  <c r="N2968" i="252"/>
  <c r="N2974" i="252"/>
  <c r="N2979" i="252"/>
  <c r="N2984" i="252"/>
  <c r="N2990" i="252"/>
  <c r="N2995" i="252"/>
  <c r="N3000" i="252"/>
  <c r="N3006" i="252"/>
  <c r="N3011" i="252"/>
  <c r="N3016" i="252"/>
  <c r="N3022" i="252"/>
  <c r="N3027" i="252"/>
  <c r="N3032" i="252"/>
  <c r="N3038" i="252"/>
  <c r="N3043" i="252"/>
  <c r="N3048" i="252"/>
  <c r="N3054" i="252"/>
  <c r="N3059" i="252"/>
  <c r="N3064" i="252"/>
  <c r="N3070" i="252"/>
  <c r="N3075" i="252"/>
  <c r="N3080" i="252"/>
  <c r="N3086" i="252"/>
  <c r="N3091" i="252"/>
  <c r="N3096" i="252"/>
  <c r="N3102" i="252"/>
  <c r="N3107" i="252"/>
  <c r="N3112" i="252"/>
  <c r="N3118" i="252"/>
  <c r="N3123" i="252"/>
  <c r="N3128" i="252"/>
  <c r="N3134" i="252"/>
  <c r="N3139" i="252"/>
  <c r="N3144" i="252"/>
  <c r="N3150" i="252"/>
  <c r="N3155" i="252"/>
  <c r="N3160" i="252"/>
  <c r="N3166" i="252"/>
  <c r="N3171" i="252"/>
  <c r="N3176" i="252"/>
  <c r="N3182" i="252"/>
  <c r="N3187" i="252"/>
  <c r="N3192" i="252"/>
  <c r="N3198" i="252"/>
  <c r="N3203" i="252"/>
  <c r="N134" i="252"/>
  <c r="N262" i="252"/>
  <c r="N390" i="252"/>
  <c r="N515" i="252"/>
  <c r="N555" i="252"/>
  <c r="N594" i="252"/>
  <c r="N620" i="252"/>
  <c r="N647" i="252"/>
  <c r="N676" i="252"/>
  <c r="N696" i="252"/>
  <c r="N716" i="252"/>
  <c r="N740" i="252"/>
  <c r="N760" i="252"/>
  <c r="N780" i="252"/>
  <c r="N804" i="252"/>
  <c r="N824" i="252"/>
  <c r="N844" i="252"/>
  <c r="N868" i="252"/>
  <c r="N888" i="252"/>
  <c r="N908" i="252"/>
  <c r="N932" i="252"/>
  <c r="N952" i="252"/>
  <c r="N972" i="252"/>
  <c r="N406" i="252"/>
  <c r="N626" i="252"/>
  <c r="N724" i="252"/>
  <c r="N808" i="252"/>
  <c r="N892" i="252"/>
  <c r="N980" i="252"/>
  <c r="N1020" i="252"/>
  <c r="N1064" i="252"/>
  <c r="N1108" i="252"/>
  <c r="N1148" i="252"/>
  <c r="N1192" i="252"/>
  <c r="N1236" i="252"/>
  <c r="N1276" i="252"/>
  <c r="N1320" i="252"/>
  <c r="N1364" i="252"/>
  <c r="N1404" i="252"/>
  <c r="N1448" i="252"/>
  <c r="N1492" i="252"/>
  <c r="N1532" i="252"/>
  <c r="N1576" i="252"/>
  <c r="N1620" i="252"/>
  <c r="N1660" i="252"/>
  <c r="N1704" i="252"/>
  <c r="N1748" i="252"/>
  <c r="N1788" i="252"/>
  <c r="N1832" i="252"/>
  <c r="N1876" i="252"/>
  <c r="N1916" i="252"/>
  <c r="N1960" i="252"/>
  <c r="N2004" i="252"/>
  <c r="N2044" i="252"/>
  <c r="N2088" i="252"/>
  <c r="N2132" i="252"/>
  <c r="N2172" i="252"/>
  <c r="N2216" i="252"/>
  <c r="N2260" i="252"/>
  <c r="N2296" i="252"/>
  <c r="N2318" i="252"/>
  <c r="N2340" i="252"/>
  <c r="N2360" i="252"/>
  <c r="N2382" i="252"/>
  <c r="N2404" i="252"/>
  <c r="N2424" i="252"/>
  <c r="N2446" i="252"/>
  <c r="N2468" i="252"/>
  <c r="N2488" i="252"/>
  <c r="N2510" i="252"/>
  <c r="N2532" i="252"/>
  <c r="N2552" i="252"/>
  <c r="N2574" i="252"/>
  <c r="N2596" i="252"/>
  <c r="N2616" i="252"/>
  <c r="N2638" i="252"/>
  <c r="N2660" i="252"/>
  <c r="N2680" i="252"/>
  <c r="N2702" i="252"/>
  <c r="N2724" i="252"/>
  <c r="N2744" i="252"/>
  <c r="N2766" i="252"/>
  <c r="N2788" i="252"/>
  <c r="N2808" i="252"/>
  <c r="N2830" i="252"/>
  <c r="N2852" i="252"/>
  <c r="N2872" i="252"/>
  <c r="N2894" i="252"/>
  <c r="N2916" i="252"/>
  <c r="N2936" i="252"/>
  <c r="N2955" i="252"/>
  <c r="N2966" i="252"/>
  <c r="N2976" i="252"/>
  <c r="N2987" i="252"/>
  <c r="N2998" i="252"/>
  <c r="N3008" i="252"/>
  <c r="N3019" i="252"/>
  <c r="N3030" i="252"/>
  <c r="N3040" i="252"/>
  <c r="N3051" i="252"/>
  <c r="N3062" i="252"/>
  <c r="N3072" i="252"/>
  <c r="N3083" i="252"/>
  <c r="N3094" i="252"/>
  <c r="N3104" i="252"/>
  <c r="N3115" i="252"/>
  <c r="N3126" i="252"/>
  <c r="N3136" i="252"/>
  <c r="N3147" i="252"/>
  <c r="N3158" i="252"/>
  <c r="N3168" i="252"/>
  <c r="N3179" i="252"/>
  <c r="N3190" i="252"/>
  <c r="N3200" i="252"/>
  <c r="N22" i="252"/>
  <c r="N523" i="252"/>
  <c r="N658" i="252"/>
  <c r="N744" i="252"/>
  <c r="N828" i="252"/>
  <c r="N916" i="252"/>
  <c r="N996" i="252"/>
  <c r="N1036" i="252"/>
  <c r="N1080" i="252"/>
  <c r="N1124" i="252"/>
  <c r="N1164" i="252"/>
  <c r="N1208" i="252"/>
  <c r="N1252" i="252"/>
  <c r="N1292" i="252"/>
  <c r="N1336" i="252"/>
  <c r="N1380" i="252"/>
  <c r="N1420" i="252"/>
  <c r="N1464" i="252"/>
  <c r="N1508" i="252"/>
  <c r="N1548" i="252"/>
  <c r="N1592" i="252"/>
  <c r="N1636" i="252"/>
  <c r="N1676" i="252"/>
  <c r="N1720" i="252"/>
  <c r="N1764" i="252"/>
  <c r="N1804" i="252"/>
  <c r="N1848" i="252"/>
  <c r="N1892" i="252"/>
  <c r="N1932" i="252"/>
  <c r="N1976" i="252"/>
  <c r="N2020" i="252"/>
  <c r="N2060" i="252"/>
  <c r="N2104" i="252"/>
  <c r="N2148" i="252"/>
  <c r="N2188" i="252"/>
  <c r="N2232" i="252"/>
  <c r="N2276" i="252"/>
  <c r="N2304" i="252"/>
  <c r="N2326" i="252"/>
  <c r="N2348" i="252"/>
  <c r="N2368" i="252"/>
  <c r="N2390" i="252"/>
  <c r="N2412" i="252"/>
  <c r="N2432" i="252"/>
  <c r="N2454" i="252"/>
  <c r="N2476" i="252"/>
  <c r="N2496" i="252"/>
  <c r="N2518" i="252"/>
  <c r="N2540" i="252"/>
  <c r="N2560" i="252"/>
  <c r="N2582" i="252"/>
  <c r="N2604" i="252"/>
  <c r="N2624" i="252"/>
  <c r="N2646" i="252"/>
  <c r="N2668" i="252"/>
  <c r="N2688" i="252"/>
  <c r="N2710" i="252"/>
  <c r="N2732" i="252"/>
  <c r="N2752" i="252"/>
  <c r="N2774" i="252"/>
  <c r="N2796" i="252"/>
  <c r="N2816" i="252"/>
  <c r="N2838" i="252"/>
  <c r="N2860" i="252"/>
  <c r="N2880" i="252"/>
  <c r="N2902" i="252"/>
  <c r="N2924" i="252"/>
  <c r="N2944" i="252"/>
  <c r="N2959" i="252"/>
  <c r="N2970" i="252"/>
  <c r="N2980" i="252"/>
  <c r="N2991" i="252"/>
  <c r="N3002" i="252"/>
  <c r="N3012" i="252"/>
  <c r="N3023" i="252"/>
  <c r="N3034" i="252"/>
  <c r="N3044" i="252"/>
  <c r="N3055" i="252"/>
  <c r="N3066" i="252"/>
  <c r="N3076" i="252"/>
  <c r="N3087" i="252"/>
  <c r="N3098" i="252"/>
  <c r="N3108" i="252"/>
  <c r="N3119" i="252"/>
  <c r="N3130" i="252"/>
  <c r="N3140" i="252"/>
  <c r="N3151" i="252"/>
  <c r="N3162" i="252"/>
  <c r="N3172" i="252"/>
  <c r="N3183" i="252"/>
  <c r="N3194" i="252"/>
  <c r="N3204" i="252"/>
  <c r="N150" i="252"/>
  <c r="N571" i="252"/>
  <c r="N680" i="252"/>
  <c r="N764" i="252"/>
  <c r="N852" i="252"/>
  <c r="N936" i="252"/>
  <c r="N1000" i="252"/>
  <c r="N1044" i="252"/>
  <c r="N1084" i="252"/>
  <c r="N1128" i="252"/>
  <c r="N1172" i="252"/>
  <c r="N1212" i="252"/>
  <c r="N1256" i="252"/>
  <c r="N1300" i="252"/>
  <c r="N1340" i="252"/>
  <c r="N1384" i="252"/>
  <c r="N1428" i="252"/>
  <c r="N1468" i="252"/>
  <c r="N1512" i="252"/>
  <c r="N1556" i="252"/>
  <c r="N1596" i="252"/>
  <c r="N1640" i="252"/>
  <c r="N1684" i="252"/>
  <c r="N1724" i="252"/>
  <c r="N1768" i="252"/>
  <c r="N1812" i="252"/>
  <c r="N1852" i="252"/>
  <c r="N1896" i="252"/>
  <c r="N1940" i="252"/>
  <c r="N1980" i="252"/>
  <c r="N2024" i="252"/>
  <c r="N2068" i="252"/>
  <c r="N2108" i="252"/>
  <c r="N2152" i="252"/>
  <c r="N2196" i="252"/>
  <c r="N2236" i="252"/>
  <c r="N2280" i="252"/>
  <c r="N2308" i="252"/>
  <c r="N2328" i="252"/>
  <c r="N2350" i="252"/>
  <c r="N2372" i="252"/>
  <c r="N2392" i="252"/>
  <c r="N2414" i="252"/>
  <c r="N2436" i="252"/>
  <c r="N2456" i="252"/>
  <c r="N2478" i="252"/>
  <c r="N2500" i="252"/>
  <c r="N2520" i="252"/>
  <c r="N2542" i="252"/>
  <c r="N2564" i="252"/>
  <c r="N2584" i="252"/>
  <c r="N2606" i="252"/>
  <c r="N2628" i="252"/>
  <c r="N2648" i="252"/>
  <c r="N2670" i="252"/>
  <c r="N2692" i="252"/>
  <c r="N2712" i="252"/>
  <c r="N2734" i="252"/>
  <c r="N2756" i="252"/>
  <c r="N2776" i="252"/>
  <c r="N2798" i="252"/>
  <c r="N2820" i="252"/>
  <c r="N2840" i="252"/>
  <c r="N2862" i="252"/>
  <c r="N2884" i="252"/>
  <c r="N2904" i="252"/>
  <c r="N2926" i="252"/>
  <c r="N2948" i="252"/>
  <c r="N2960" i="252"/>
  <c r="N2971" i="252"/>
  <c r="N2982" i="252"/>
  <c r="N2992" i="252"/>
  <c r="N3003" i="252"/>
  <c r="N3014" i="252"/>
  <c r="N3024" i="252"/>
  <c r="N3035" i="252"/>
  <c r="N3046" i="252"/>
  <c r="N3056" i="252"/>
  <c r="N3067" i="252"/>
  <c r="N3078" i="252"/>
  <c r="N3088" i="252"/>
  <c r="N3099" i="252"/>
  <c r="N3110" i="252"/>
  <c r="N3120" i="252"/>
  <c r="N3131" i="252"/>
  <c r="N3142" i="252"/>
  <c r="N3152" i="252"/>
  <c r="N3163" i="252"/>
  <c r="N3174" i="252"/>
  <c r="N3184" i="252"/>
  <c r="N3195" i="252"/>
  <c r="N3206" i="252"/>
  <c r="N278" i="252"/>
  <c r="N599" i="252"/>
  <c r="N700" i="252"/>
  <c r="N788" i="252"/>
  <c r="N872" i="252"/>
  <c r="N956" i="252"/>
  <c r="N1016" i="252"/>
  <c r="N1060" i="252"/>
  <c r="N1100" i="252"/>
  <c r="N1144" i="252"/>
  <c r="N1188" i="252"/>
  <c r="N1228" i="252"/>
  <c r="N1272" i="252"/>
  <c r="N1316" i="252"/>
  <c r="N1356" i="252"/>
  <c r="N1400" i="252"/>
  <c r="N1444" i="252"/>
  <c r="N1484" i="252"/>
  <c r="N1528" i="252"/>
  <c r="N1572" i="252"/>
  <c r="N1612" i="252"/>
  <c r="N1656" i="252"/>
  <c r="N1700" i="252"/>
  <c r="N1740" i="252"/>
  <c r="N1784" i="252"/>
  <c r="N1828" i="252"/>
  <c r="N1868" i="252"/>
  <c r="N1912" i="252"/>
  <c r="N1956" i="252"/>
  <c r="N1996" i="252"/>
  <c r="N2040" i="252"/>
  <c r="N2084" i="252"/>
  <c r="N2124" i="252"/>
  <c r="N2168" i="252"/>
  <c r="N2212" i="252"/>
  <c r="N2252" i="252"/>
  <c r="N2294" i="252"/>
  <c r="N2316" i="252"/>
  <c r="N2336" i="252"/>
  <c r="N2358" i="252"/>
  <c r="N2380" i="252"/>
  <c r="N2400" i="252"/>
  <c r="N2422" i="252"/>
  <c r="N2444" i="252"/>
  <c r="N2464" i="252"/>
  <c r="N2486" i="252"/>
  <c r="N2508" i="252"/>
  <c r="N2528" i="252"/>
  <c r="N2550" i="252"/>
  <c r="N2572" i="252"/>
  <c r="N2592" i="252"/>
  <c r="N2614" i="252"/>
  <c r="N2636" i="252"/>
  <c r="N2656" i="252"/>
  <c r="N2678" i="252"/>
  <c r="N2700" i="252"/>
  <c r="N2720" i="252"/>
  <c r="N2742" i="252"/>
  <c r="N2764" i="252"/>
  <c r="N2784" i="252"/>
  <c r="N2806" i="252"/>
  <c r="N2828" i="252"/>
  <c r="N2848" i="252"/>
  <c r="N2870" i="252"/>
  <c r="N2892" i="252"/>
  <c r="N2912" i="252"/>
  <c r="N2934" i="252"/>
  <c r="N2954" i="252"/>
  <c r="N2964" i="252"/>
  <c r="N2975" i="252"/>
  <c r="N2986" i="252"/>
  <c r="N2996" i="252"/>
  <c r="N3007" i="252"/>
  <c r="N3018" i="252"/>
  <c r="N3028" i="252"/>
  <c r="N3039" i="252"/>
  <c r="N3050" i="252"/>
  <c r="N3060" i="252"/>
  <c r="N3071" i="252"/>
  <c r="N3082" i="252"/>
  <c r="N3092" i="252"/>
  <c r="N3103" i="252"/>
  <c r="N3114" i="252"/>
  <c r="N3124" i="252"/>
  <c r="N3135" i="252"/>
  <c r="N3146" i="252"/>
  <c r="N3156" i="252"/>
  <c r="N3167" i="252"/>
  <c r="N3178" i="252"/>
  <c r="N3188" i="252"/>
  <c r="N3199" i="252"/>
  <c r="O9" i="252"/>
  <c r="O13" i="252"/>
  <c r="O17" i="252"/>
  <c r="O21" i="252"/>
  <c r="O25" i="252"/>
  <c r="O29" i="252"/>
  <c r="O33" i="252"/>
  <c r="O37" i="252"/>
  <c r="O41" i="252"/>
  <c r="O45" i="252"/>
  <c r="O49" i="252"/>
  <c r="O53" i="252"/>
  <c r="O57" i="252"/>
  <c r="O61" i="252"/>
  <c r="O65" i="252"/>
  <c r="O69" i="252"/>
  <c r="O73" i="252"/>
  <c r="O77" i="252"/>
  <c r="O81" i="252"/>
  <c r="O85" i="252"/>
  <c r="O89" i="252"/>
  <c r="O93" i="252"/>
  <c r="O97" i="252"/>
  <c r="O101" i="252"/>
  <c r="O105" i="252"/>
  <c r="O109" i="252"/>
  <c r="O113" i="252"/>
  <c r="O117" i="252"/>
  <c r="O121" i="252"/>
  <c r="O125" i="252"/>
  <c r="O129" i="252"/>
  <c r="O133" i="252"/>
  <c r="O137" i="252"/>
  <c r="O141" i="252"/>
  <c r="O145" i="252"/>
  <c r="O149" i="252"/>
  <c r="O153" i="252"/>
  <c r="O157" i="252"/>
  <c r="O161" i="252"/>
  <c r="O165" i="252"/>
  <c r="O169" i="252"/>
  <c r="O173" i="252"/>
  <c r="O177" i="252"/>
  <c r="O181" i="252"/>
  <c r="O185" i="252"/>
  <c r="O189" i="252"/>
  <c r="O193" i="252"/>
  <c r="O197" i="252"/>
  <c r="O201" i="252"/>
  <c r="O205" i="252"/>
  <c r="O209" i="252"/>
  <c r="O213" i="252"/>
  <c r="O217" i="252"/>
  <c r="O221" i="252"/>
  <c r="O225" i="252"/>
  <c r="O229" i="252"/>
  <c r="O233" i="252"/>
  <c r="O237" i="252"/>
  <c r="O241" i="252"/>
  <c r="O245" i="252"/>
  <c r="O249" i="252"/>
  <c r="O253" i="252"/>
  <c r="O257" i="252"/>
  <c r="O261" i="252"/>
  <c r="O265" i="252"/>
  <c r="O269" i="252"/>
  <c r="O273" i="252"/>
  <c r="O277" i="252"/>
  <c r="O281" i="252"/>
  <c r="O285" i="252"/>
  <c r="O289" i="252"/>
  <c r="O293" i="252"/>
  <c r="O297" i="252"/>
  <c r="O301" i="252"/>
  <c r="O305" i="252"/>
  <c r="O309" i="252"/>
  <c r="O313" i="252"/>
  <c r="O317" i="252"/>
  <c r="O321" i="252"/>
  <c r="O325" i="252"/>
  <c r="O329" i="252"/>
  <c r="O333" i="252"/>
  <c r="O337" i="252"/>
  <c r="O341" i="252"/>
  <c r="O345" i="252"/>
  <c r="O349" i="252"/>
  <c r="O353" i="252"/>
  <c r="O357" i="252"/>
  <c r="O361" i="252"/>
  <c r="O365" i="252"/>
  <c r="O369" i="252"/>
  <c r="O373" i="252"/>
  <c r="O377" i="252"/>
  <c r="O381" i="252"/>
  <c r="O385" i="252"/>
  <c r="O389" i="252"/>
  <c r="O393" i="252"/>
  <c r="O397" i="252"/>
  <c r="O401" i="252"/>
  <c r="O405" i="252"/>
  <c r="O409" i="252"/>
  <c r="O413" i="252"/>
  <c r="O417" i="252"/>
  <c r="O421" i="252"/>
  <c r="O425" i="252"/>
  <c r="O429" i="252"/>
  <c r="O433" i="252"/>
  <c r="O437" i="252"/>
  <c r="O441" i="252"/>
  <c r="O445" i="252"/>
  <c r="O449" i="252"/>
  <c r="O453" i="252"/>
  <c r="O457" i="252"/>
  <c r="O461" i="252"/>
  <c r="O465" i="252"/>
  <c r="O469" i="252"/>
  <c r="O473" i="252"/>
  <c r="O477" i="252"/>
  <c r="O481" i="252"/>
  <c r="O485" i="252"/>
  <c r="O489" i="252"/>
  <c r="O493" i="252"/>
  <c r="O497" i="252"/>
  <c r="O501" i="252"/>
  <c r="O505" i="252"/>
  <c r="O509" i="252"/>
  <c r="O513" i="252"/>
  <c r="O517" i="252"/>
  <c r="O521" i="252"/>
  <c r="O525" i="252"/>
  <c r="O529" i="252"/>
  <c r="O533" i="252"/>
  <c r="O537" i="252"/>
  <c r="O541" i="252"/>
  <c r="O545" i="252"/>
  <c r="O549" i="252"/>
  <c r="O553" i="252"/>
  <c r="O557" i="252"/>
  <c r="O561" i="252"/>
  <c r="O565" i="252"/>
  <c r="O569" i="252"/>
  <c r="O573" i="252"/>
  <c r="O577" i="252"/>
  <c r="O581" i="252"/>
  <c r="O585" i="252"/>
  <c r="O589" i="252"/>
  <c r="O593" i="252"/>
  <c r="O597" i="252"/>
  <c r="O601" i="252"/>
  <c r="O605" i="252"/>
  <c r="O609" i="252"/>
  <c r="O613" i="252"/>
  <c r="O617" i="252"/>
  <c r="O621" i="252"/>
  <c r="O625" i="252"/>
  <c r="O629" i="252"/>
  <c r="O633" i="252"/>
  <c r="O637" i="252"/>
  <c r="O641" i="252"/>
  <c r="O645" i="252"/>
  <c r="O649" i="252"/>
  <c r="O653" i="252"/>
  <c r="O657" i="252"/>
  <c r="O661" i="252"/>
  <c r="O665" i="252"/>
  <c r="O669" i="252"/>
  <c r="O673" i="252"/>
  <c r="O677" i="252"/>
  <c r="O681" i="252"/>
  <c r="O685" i="252"/>
  <c r="O689" i="252"/>
  <c r="O693" i="252"/>
  <c r="O697" i="252"/>
  <c r="O701" i="252"/>
  <c r="O705" i="252"/>
  <c r="O709" i="252"/>
  <c r="O713" i="252"/>
  <c r="O717" i="252"/>
  <c r="O721" i="252"/>
  <c r="O725" i="252"/>
  <c r="O729" i="252"/>
  <c r="O733" i="252"/>
  <c r="O737" i="252"/>
  <c r="O741" i="252"/>
  <c r="O745" i="252"/>
  <c r="O749" i="252"/>
  <c r="O753" i="252"/>
  <c r="O757" i="252"/>
  <c r="O761" i="252"/>
  <c r="O765" i="252"/>
  <c r="O769" i="252"/>
  <c r="O773" i="252"/>
  <c r="O777" i="252"/>
  <c r="O781" i="252"/>
  <c r="O785" i="252"/>
  <c r="O789" i="252"/>
  <c r="O793" i="252"/>
  <c r="O797" i="252"/>
  <c r="O801" i="252"/>
  <c r="O805" i="252"/>
  <c r="O809" i="252"/>
  <c r="O813" i="252"/>
  <c r="O817" i="252"/>
  <c r="O821" i="252"/>
  <c r="O825" i="252"/>
  <c r="O829" i="252"/>
  <c r="O833" i="252"/>
  <c r="O837" i="252"/>
  <c r="O841" i="252"/>
  <c r="O845" i="252"/>
  <c r="O849" i="252"/>
  <c r="O853" i="252"/>
  <c r="O857" i="252"/>
  <c r="O861" i="252"/>
  <c r="O865" i="252"/>
  <c r="O869" i="252"/>
  <c r="O873" i="252"/>
  <c r="O877" i="252"/>
  <c r="O881" i="252"/>
  <c r="O10" i="252"/>
  <c r="O15" i="252"/>
  <c r="O20" i="252"/>
  <c r="O26" i="252"/>
  <c r="O31" i="252"/>
  <c r="O36" i="252"/>
  <c r="O42" i="252"/>
  <c r="O47" i="252"/>
  <c r="O52" i="252"/>
  <c r="O58" i="252"/>
  <c r="O63" i="252"/>
  <c r="O68" i="252"/>
  <c r="O74" i="252"/>
  <c r="O79" i="252"/>
  <c r="O84" i="252"/>
  <c r="O90" i="252"/>
  <c r="O95" i="252"/>
  <c r="O100" i="252"/>
  <c r="O106" i="252"/>
  <c r="O111" i="252"/>
  <c r="O12" i="252"/>
  <c r="O19" i="252"/>
  <c r="O27" i="252"/>
  <c r="O34" i="252"/>
  <c r="O40" i="252"/>
  <c r="O48" i="252"/>
  <c r="O55" i="252"/>
  <c r="O62" i="252"/>
  <c r="O70" i="252"/>
  <c r="O76" i="252"/>
  <c r="O83" i="252"/>
  <c r="O91" i="252"/>
  <c r="O98" i="252"/>
  <c r="O104" i="252"/>
  <c r="O112" i="252"/>
  <c r="O118" i="252"/>
  <c r="O123" i="252"/>
  <c r="O128" i="252"/>
  <c r="O134" i="252"/>
  <c r="O139" i="252"/>
  <c r="O144" i="252"/>
  <c r="O150" i="252"/>
  <c r="O155" i="252"/>
  <c r="O160" i="252"/>
  <c r="O166" i="252"/>
  <c r="O171" i="252"/>
  <c r="O176" i="252"/>
  <c r="O182" i="252"/>
  <c r="O187" i="252"/>
  <c r="O192" i="252"/>
  <c r="O198" i="252"/>
  <c r="O203" i="252"/>
  <c r="O208" i="252"/>
  <c r="O214" i="252"/>
  <c r="O219" i="252"/>
  <c r="O224" i="252"/>
  <c r="O230" i="252"/>
  <c r="O235" i="252"/>
  <c r="O240" i="252"/>
  <c r="O246" i="252"/>
  <c r="O251" i="252"/>
  <c r="O256" i="252"/>
  <c r="O262" i="252"/>
  <c r="O267" i="252"/>
  <c r="O272" i="252"/>
  <c r="O278" i="252"/>
  <c r="O283" i="252"/>
  <c r="O288" i="252"/>
  <c r="O294" i="252"/>
  <c r="O299" i="252"/>
  <c r="O304" i="252"/>
  <c r="O310" i="252"/>
  <c r="O315" i="252"/>
  <c r="O320" i="252"/>
  <c r="O326" i="252"/>
  <c r="O331" i="252"/>
  <c r="O336" i="252"/>
  <c r="O342" i="252"/>
  <c r="O347" i="252"/>
  <c r="O352" i="252"/>
  <c r="O358" i="252"/>
  <c r="O363" i="252"/>
  <c r="O368" i="252"/>
  <c r="O374" i="252"/>
  <c r="O379" i="252"/>
  <c r="O384" i="252"/>
  <c r="O390" i="252"/>
  <c r="O395" i="252"/>
  <c r="O400" i="252"/>
  <c r="O406" i="252"/>
  <c r="O411" i="252"/>
  <c r="O416" i="252"/>
  <c r="O422" i="252"/>
  <c r="O427" i="252"/>
  <c r="O432" i="252"/>
  <c r="O438" i="252"/>
  <c r="O443" i="252"/>
  <c r="O448" i="252"/>
  <c r="O454" i="252"/>
  <c r="O459" i="252"/>
  <c r="O464" i="252"/>
  <c r="O470" i="252"/>
  <c r="O475" i="252"/>
  <c r="O480" i="252"/>
  <c r="O486" i="252"/>
  <c r="O491" i="252"/>
  <c r="O496" i="252"/>
  <c r="O502" i="252"/>
  <c r="O507" i="252"/>
  <c r="O512" i="252"/>
  <c r="O518" i="252"/>
  <c r="O523" i="252"/>
  <c r="O528" i="252"/>
  <c r="O534" i="252"/>
  <c r="O539" i="252"/>
  <c r="O544" i="252"/>
  <c r="O550" i="252"/>
  <c r="O555" i="252"/>
  <c r="O560" i="252"/>
  <c r="O566" i="252"/>
  <c r="O571" i="252"/>
  <c r="O576" i="252"/>
  <c r="O582" i="252"/>
  <c r="O587" i="252"/>
  <c r="O592" i="252"/>
  <c r="O598" i="252"/>
  <c r="O603" i="252"/>
  <c r="O608" i="252"/>
  <c r="O614" i="252"/>
  <c r="O619" i="252"/>
  <c r="O624" i="252"/>
  <c r="O630" i="252"/>
  <c r="O635" i="252"/>
  <c r="O640" i="252"/>
  <c r="O646" i="252"/>
  <c r="O651" i="252"/>
  <c r="O656" i="252"/>
  <c r="O662" i="252"/>
  <c r="O667" i="252"/>
  <c r="O672" i="252"/>
  <c r="O678" i="252"/>
  <c r="O683" i="252"/>
  <c r="O688" i="252"/>
  <c r="O694" i="252"/>
  <c r="O699" i="252"/>
  <c r="O704" i="252"/>
  <c r="O710" i="252"/>
  <c r="O715" i="252"/>
  <c r="O720" i="252"/>
  <c r="O726" i="252"/>
  <c r="O731" i="252"/>
  <c r="O736" i="252"/>
  <c r="O742" i="252"/>
  <c r="O747" i="252"/>
  <c r="O752" i="252"/>
  <c r="O758" i="252"/>
  <c r="O763" i="252"/>
  <c r="O768" i="252"/>
  <c r="O774" i="252"/>
  <c r="O779" i="252"/>
  <c r="O784" i="252"/>
  <c r="O790" i="252"/>
  <c r="O795" i="252"/>
  <c r="O800" i="252"/>
  <c r="O806" i="252"/>
  <c r="O811" i="252"/>
  <c r="O816" i="252"/>
  <c r="O822" i="252"/>
  <c r="O827" i="252"/>
  <c r="O832" i="252"/>
  <c r="O838" i="252"/>
  <c r="O843" i="252"/>
  <c r="O8" i="252"/>
  <c r="O16" i="252"/>
  <c r="O23" i="252"/>
  <c r="O30" i="252"/>
  <c r="O38" i="252"/>
  <c r="O44" i="252"/>
  <c r="O51" i="252"/>
  <c r="O59" i="252"/>
  <c r="O66" i="252"/>
  <c r="O72" i="252"/>
  <c r="O80" i="252"/>
  <c r="O87" i="252"/>
  <c r="O94" i="252"/>
  <c r="O102" i="252"/>
  <c r="O108" i="252"/>
  <c r="O115" i="252"/>
  <c r="O120" i="252"/>
  <c r="O126" i="252"/>
  <c r="O131" i="252"/>
  <c r="O136" i="252"/>
  <c r="O142" i="252"/>
  <c r="O147" i="252"/>
  <c r="O152" i="252"/>
  <c r="O158" i="252"/>
  <c r="O163" i="252"/>
  <c r="O168" i="252"/>
  <c r="O174" i="252"/>
  <c r="O179" i="252"/>
  <c r="O184" i="252"/>
  <c r="O190" i="252"/>
  <c r="O195" i="252"/>
  <c r="O200" i="252"/>
  <c r="O206" i="252"/>
  <c r="O211" i="252"/>
  <c r="O216" i="252"/>
  <c r="O222" i="252"/>
  <c r="O227" i="252"/>
  <c r="O232" i="252"/>
  <c r="O238" i="252"/>
  <c r="O243" i="252"/>
  <c r="O248" i="252"/>
  <c r="O254" i="252"/>
  <c r="O259" i="252"/>
  <c r="O264" i="252"/>
  <c r="O270" i="252"/>
  <c r="O275" i="252"/>
  <c r="O280" i="252"/>
  <c r="O286" i="252"/>
  <c r="O291" i="252"/>
  <c r="O296" i="252"/>
  <c r="O302" i="252"/>
  <c r="O307" i="252"/>
  <c r="O312" i="252"/>
  <c r="O318" i="252"/>
  <c r="O323" i="252"/>
  <c r="O328" i="252"/>
  <c r="O334" i="252"/>
  <c r="O339" i="252"/>
  <c r="O344" i="252"/>
  <c r="O350" i="252"/>
  <c r="O355" i="252"/>
  <c r="O360" i="252"/>
  <c r="O366" i="252"/>
  <c r="O371" i="252"/>
  <c r="O376" i="252"/>
  <c r="O382" i="252"/>
  <c r="O387" i="252"/>
  <c r="O392" i="252"/>
  <c r="O398" i="252"/>
  <c r="O403" i="252"/>
  <c r="O408" i="252"/>
  <c r="O414" i="252"/>
  <c r="O419" i="252"/>
  <c r="O424" i="252"/>
  <c r="O430" i="252"/>
  <c r="O435" i="252"/>
  <c r="O440" i="252"/>
  <c r="O446" i="252"/>
  <c r="O451" i="252"/>
  <c r="O456" i="252"/>
  <c r="O462" i="252"/>
  <c r="O467" i="252"/>
  <c r="O472" i="252"/>
  <c r="O478" i="252"/>
  <c r="O483" i="252"/>
  <c r="O488" i="252"/>
  <c r="O494" i="252"/>
  <c r="O499" i="252"/>
  <c r="O504" i="252"/>
  <c r="O510" i="252"/>
  <c r="O515" i="252"/>
  <c r="O520" i="252"/>
  <c r="O526" i="252"/>
  <c r="O531" i="252"/>
  <c r="O536" i="252"/>
  <c r="O542" i="252"/>
  <c r="O547" i="252"/>
  <c r="O552" i="252"/>
  <c r="O558" i="252"/>
  <c r="O563" i="252"/>
  <c r="O568" i="252"/>
  <c r="O574" i="252"/>
  <c r="O579" i="252"/>
  <c r="O584" i="252"/>
  <c r="O590" i="252"/>
  <c r="O595" i="252"/>
  <c r="O600" i="252"/>
  <c r="O606" i="252"/>
  <c r="O611" i="252"/>
  <c r="O616" i="252"/>
  <c r="O622" i="252"/>
  <c r="O627" i="252"/>
  <c r="O632" i="252"/>
  <c r="O638" i="252"/>
  <c r="O643" i="252"/>
  <c r="O648" i="252"/>
  <c r="O654" i="252"/>
  <c r="O659" i="252"/>
  <c r="O664" i="252"/>
  <c r="O670" i="252"/>
  <c r="O675" i="252"/>
  <c r="O680" i="252"/>
  <c r="O686" i="252"/>
  <c r="O691" i="252"/>
  <c r="O696" i="252"/>
  <c r="O702" i="252"/>
  <c r="O707" i="252"/>
  <c r="O712" i="252"/>
  <c r="O718" i="252"/>
  <c r="O723" i="252"/>
  <c r="O728" i="252"/>
  <c r="O734" i="252"/>
  <c r="O739" i="252"/>
  <c r="O744" i="252"/>
  <c r="O750" i="252"/>
  <c r="O755" i="252"/>
  <c r="O760" i="252"/>
  <c r="O766" i="252"/>
  <c r="O771" i="252"/>
  <c r="O776" i="252"/>
  <c r="O782" i="252"/>
  <c r="O787" i="252"/>
  <c r="O792" i="252"/>
  <c r="O798" i="252"/>
  <c r="O803" i="252"/>
  <c r="O808" i="252"/>
  <c r="O814" i="252"/>
  <c r="O819" i="252"/>
  <c r="O824" i="252"/>
  <c r="O830" i="252"/>
  <c r="O835" i="252"/>
  <c r="O840" i="252"/>
  <c r="O846" i="252"/>
  <c r="O851" i="252"/>
  <c r="O856" i="252"/>
  <c r="O862" i="252"/>
  <c r="O867" i="252"/>
  <c r="O872" i="252"/>
  <c r="O878" i="252"/>
  <c r="O883" i="252"/>
  <c r="O887" i="252"/>
  <c r="O891" i="252"/>
  <c r="O895" i="252"/>
  <c r="O899" i="252"/>
  <c r="O903" i="252"/>
  <c r="O907" i="252"/>
  <c r="O911" i="252"/>
  <c r="O915" i="252"/>
  <c r="O919" i="252"/>
  <c r="O923" i="252"/>
  <c r="O927" i="252"/>
  <c r="O931" i="252"/>
  <c r="O935" i="252"/>
  <c r="O939" i="252"/>
  <c r="O943" i="252"/>
  <c r="O947" i="252"/>
  <c r="O951" i="252"/>
  <c r="O955" i="252"/>
  <c r="O959" i="252"/>
  <c r="O963" i="252"/>
  <c r="O967" i="252"/>
  <c r="O971" i="252"/>
  <c r="O975" i="252"/>
  <c r="O979" i="252"/>
  <c r="O983" i="252"/>
  <c r="O987" i="252"/>
  <c r="O991" i="252"/>
  <c r="O995" i="252"/>
  <c r="O999" i="252"/>
  <c r="O1003" i="252"/>
  <c r="O1007" i="252"/>
  <c r="O1011" i="252"/>
  <c r="O1015" i="252"/>
  <c r="O1019" i="252"/>
  <c r="O1023" i="252"/>
  <c r="O1027" i="252"/>
  <c r="O1031" i="252"/>
  <c r="O1035" i="252"/>
  <c r="O1039" i="252"/>
  <c r="O1043" i="252"/>
  <c r="O1047" i="252"/>
  <c r="O1051" i="252"/>
  <c r="O1055" i="252"/>
  <c r="O1059" i="252"/>
  <c r="O1063" i="252"/>
  <c r="O1067" i="252"/>
  <c r="O1071" i="252"/>
  <c r="O1075" i="252"/>
  <c r="O1079" i="252"/>
  <c r="O1083" i="252"/>
  <c r="O1087" i="252"/>
  <c r="O1091" i="252"/>
  <c r="O1095" i="252"/>
  <c r="O1099" i="252"/>
  <c r="O1103" i="252"/>
  <c r="O1107" i="252"/>
  <c r="O1111" i="252"/>
  <c r="O1115" i="252"/>
  <c r="O1119" i="252"/>
  <c r="O1123" i="252"/>
  <c r="O1127" i="252"/>
  <c r="O1131" i="252"/>
  <c r="O1135" i="252"/>
  <c r="O1139" i="252"/>
  <c r="O1143" i="252"/>
  <c r="O1147" i="252"/>
  <c r="O1151" i="252"/>
  <c r="O1155" i="252"/>
  <c r="O1159" i="252"/>
  <c r="O1163" i="252"/>
  <c r="O1167" i="252"/>
  <c r="O1171" i="252"/>
  <c r="O1175" i="252"/>
  <c r="O1179" i="252"/>
  <c r="O1183" i="252"/>
  <c r="O1187" i="252"/>
  <c r="O1191" i="252"/>
  <c r="O1195" i="252"/>
  <c r="O1199" i="252"/>
  <c r="O1203" i="252"/>
  <c r="O1207" i="252"/>
  <c r="O1211" i="252"/>
  <c r="O1215" i="252"/>
  <c r="O1219" i="252"/>
  <c r="O1223" i="252"/>
  <c r="O1227" i="252"/>
  <c r="O1231" i="252"/>
  <c r="O1235" i="252"/>
  <c r="O1239" i="252"/>
  <c r="O1243" i="252"/>
  <c r="O1247" i="252"/>
  <c r="O1251" i="252"/>
  <c r="O1255" i="252"/>
  <c r="O1259" i="252"/>
  <c r="O1263" i="252"/>
  <c r="O1267" i="252"/>
  <c r="O1271" i="252"/>
  <c r="O1275" i="252"/>
  <c r="O1279" i="252"/>
  <c r="O1283" i="252"/>
  <c r="O1287" i="252"/>
  <c r="O1291" i="252"/>
  <c r="O1295" i="252"/>
  <c r="O1299" i="252"/>
  <c r="O1303" i="252"/>
  <c r="O1307" i="252"/>
  <c r="O1311" i="252"/>
  <c r="O1315" i="252"/>
  <c r="O1319" i="252"/>
  <c r="O1323" i="252"/>
  <c r="O1327" i="252"/>
  <c r="O1331" i="252"/>
  <c r="O1335" i="252"/>
  <c r="O1339" i="252"/>
  <c r="O1343" i="252"/>
  <c r="O1347" i="252"/>
  <c r="O1351" i="252"/>
  <c r="O1355" i="252"/>
  <c r="O1359" i="252"/>
  <c r="O1363" i="252"/>
  <c r="O1367" i="252"/>
  <c r="O1371" i="252"/>
  <c r="O1375" i="252"/>
  <c r="O1379" i="252"/>
  <c r="O1383" i="252"/>
  <c r="O1387" i="252"/>
  <c r="O1391" i="252"/>
  <c r="O1395" i="252"/>
  <c r="O1399" i="252"/>
  <c r="O1403" i="252"/>
  <c r="O1407" i="252"/>
  <c r="O1411" i="252"/>
  <c r="O1415" i="252"/>
  <c r="O11" i="252"/>
  <c r="O24" i="252"/>
  <c r="O39" i="252"/>
  <c r="O54" i="252"/>
  <c r="O67" i="252"/>
  <c r="O82" i="252"/>
  <c r="O96" i="252"/>
  <c r="O110" i="252"/>
  <c r="O122" i="252"/>
  <c r="O132" i="252"/>
  <c r="O143" i="252"/>
  <c r="O154" i="252"/>
  <c r="O164" i="252"/>
  <c r="O175" i="252"/>
  <c r="O186" i="252"/>
  <c r="O196" i="252"/>
  <c r="O207" i="252"/>
  <c r="O218" i="252"/>
  <c r="O228" i="252"/>
  <c r="O239" i="252"/>
  <c r="O250" i="252"/>
  <c r="O260" i="252"/>
  <c r="O271" i="252"/>
  <c r="O282" i="252"/>
  <c r="O292" i="252"/>
  <c r="O303" i="252"/>
  <c r="O314" i="252"/>
  <c r="O324" i="252"/>
  <c r="O335" i="252"/>
  <c r="O346" i="252"/>
  <c r="O356" i="252"/>
  <c r="O367" i="252"/>
  <c r="O378" i="252"/>
  <c r="O388" i="252"/>
  <c r="O399" i="252"/>
  <c r="O410" i="252"/>
  <c r="O420" i="252"/>
  <c r="O431" i="252"/>
  <c r="O442" i="252"/>
  <c r="O452" i="252"/>
  <c r="O463" i="252"/>
  <c r="O474" i="252"/>
  <c r="O484" i="252"/>
  <c r="O495" i="252"/>
  <c r="O506" i="252"/>
  <c r="O516" i="252"/>
  <c r="O527" i="252"/>
  <c r="O538" i="252"/>
  <c r="O548" i="252"/>
  <c r="O559" i="252"/>
  <c r="O570" i="252"/>
  <c r="O580" i="252"/>
  <c r="O591" i="252"/>
  <c r="O602" i="252"/>
  <c r="O612" i="252"/>
  <c r="O623" i="252"/>
  <c r="O634" i="252"/>
  <c r="O644" i="252"/>
  <c r="O655" i="252"/>
  <c r="O666" i="252"/>
  <c r="O676" i="252"/>
  <c r="O687" i="252"/>
  <c r="O698" i="252"/>
  <c r="O708" i="252"/>
  <c r="O719" i="252"/>
  <c r="O730" i="252"/>
  <c r="O740" i="252"/>
  <c r="O751" i="252"/>
  <c r="O762" i="252"/>
  <c r="O772" i="252"/>
  <c r="O783" i="252"/>
  <c r="O794" i="252"/>
  <c r="O804" i="252"/>
  <c r="O815" i="252"/>
  <c r="O826" i="252"/>
  <c r="O836" i="252"/>
  <c r="O847" i="252"/>
  <c r="O854" i="252"/>
  <c r="O860" i="252"/>
  <c r="O868" i="252"/>
  <c r="O875" i="252"/>
  <c r="O882" i="252"/>
  <c r="O888" i="252"/>
  <c r="O893" i="252"/>
  <c r="O898" i="252"/>
  <c r="O904" i="252"/>
  <c r="O909" i="252"/>
  <c r="O914" i="252"/>
  <c r="O920" i="252"/>
  <c r="O925" i="252"/>
  <c r="O930" i="252"/>
  <c r="O936" i="252"/>
  <c r="O941" i="252"/>
  <c r="O946" i="252"/>
  <c r="O952" i="252"/>
  <c r="O957" i="252"/>
  <c r="O962" i="252"/>
  <c r="O968" i="252"/>
  <c r="O973" i="252"/>
  <c r="O978" i="252"/>
  <c r="O984" i="252"/>
  <c r="O989" i="252"/>
  <c r="O994" i="252"/>
  <c r="O1000" i="252"/>
  <c r="O1005" i="252"/>
  <c r="O1010" i="252"/>
  <c r="O1016" i="252"/>
  <c r="O1021" i="252"/>
  <c r="O1026" i="252"/>
  <c r="O1032" i="252"/>
  <c r="O1037" i="252"/>
  <c r="O1042" i="252"/>
  <c r="O1048" i="252"/>
  <c r="O1053" i="252"/>
  <c r="O1058" i="252"/>
  <c r="O1064" i="252"/>
  <c r="O1069" i="252"/>
  <c r="O1074" i="252"/>
  <c r="O1080" i="252"/>
  <c r="O1085" i="252"/>
  <c r="O1090" i="252"/>
  <c r="O1096" i="252"/>
  <c r="O1101" i="252"/>
  <c r="O1106" i="252"/>
  <c r="O1112" i="252"/>
  <c r="O1117" i="252"/>
  <c r="O1122" i="252"/>
  <c r="O1128" i="252"/>
  <c r="O1133" i="252"/>
  <c r="O1138" i="252"/>
  <c r="O1144" i="252"/>
  <c r="O1149" i="252"/>
  <c r="O1154" i="252"/>
  <c r="O1160" i="252"/>
  <c r="O1165" i="252"/>
  <c r="O1170" i="252"/>
  <c r="O1176" i="252"/>
  <c r="O1181" i="252"/>
  <c r="O1186" i="252"/>
  <c r="O1192" i="252"/>
  <c r="O1197" i="252"/>
  <c r="O1202" i="252"/>
  <c r="O1208" i="252"/>
  <c r="O1213" i="252"/>
  <c r="O1218" i="252"/>
  <c r="O1224" i="252"/>
  <c r="O1229" i="252"/>
  <c r="O1234" i="252"/>
  <c r="O1240" i="252"/>
  <c r="O1245" i="252"/>
  <c r="O1250" i="252"/>
  <c r="O1256" i="252"/>
  <c r="O1261" i="252"/>
  <c r="O1266" i="252"/>
  <c r="O1272" i="252"/>
  <c r="O1277" i="252"/>
  <c r="O1282" i="252"/>
  <c r="O1288" i="252"/>
  <c r="O1293" i="252"/>
  <c r="O1298" i="252"/>
  <c r="O1304" i="252"/>
  <c r="O1309" i="252"/>
  <c r="O1314" i="252"/>
  <c r="O1320" i="252"/>
  <c r="O1325" i="252"/>
  <c r="O1330" i="252"/>
  <c r="O1336" i="252"/>
  <c r="O1341" i="252"/>
  <c r="O1346" i="252"/>
  <c r="O1352" i="252"/>
  <c r="O1357" i="252"/>
  <c r="O1362" i="252"/>
  <c r="O1368" i="252"/>
  <c r="O1373" i="252"/>
  <c r="O1378" i="252"/>
  <c r="O1384" i="252"/>
  <c r="O1389" i="252"/>
  <c r="O1394" i="252"/>
  <c r="O1400" i="252"/>
  <c r="O1405" i="252"/>
  <c r="O1410" i="252"/>
  <c r="O1416" i="252"/>
  <c r="O1420" i="252"/>
  <c r="O1424" i="252"/>
  <c r="O1428" i="252"/>
  <c r="O1432" i="252"/>
  <c r="O1436" i="252"/>
  <c r="O1440" i="252"/>
  <c r="O1444" i="252"/>
  <c r="O1448" i="252"/>
  <c r="O1452" i="252"/>
  <c r="O1456" i="252"/>
  <c r="O1460" i="252"/>
  <c r="O1464" i="252"/>
  <c r="O1468" i="252"/>
  <c r="O1472" i="252"/>
  <c r="O1476" i="252"/>
  <c r="O1480" i="252"/>
  <c r="O1484" i="252"/>
  <c r="O1488" i="252"/>
  <c r="O1492" i="252"/>
  <c r="O1496" i="252"/>
  <c r="O1500" i="252"/>
  <c r="O1504" i="252"/>
  <c r="O1508" i="252"/>
  <c r="O1512" i="252"/>
  <c r="O1516" i="252"/>
  <c r="O1520" i="252"/>
  <c r="O1524" i="252"/>
  <c r="O1528" i="252"/>
  <c r="O1532" i="252"/>
  <c r="O1536" i="252"/>
  <c r="O1540" i="252"/>
  <c r="O1544" i="252"/>
  <c r="O1548" i="252"/>
  <c r="O1552" i="252"/>
  <c r="O1556" i="252"/>
  <c r="O1560" i="252"/>
  <c r="O1564" i="252"/>
  <c r="O1568" i="252"/>
  <c r="O1572" i="252"/>
  <c r="O1576" i="252"/>
  <c r="O1580" i="252"/>
  <c r="O1584" i="252"/>
  <c r="O1588" i="252"/>
  <c r="O1592" i="252"/>
  <c r="O1596" i="252"/>
  <c r="O1600" i="252"/>
  <c r="O1604" i="252"/>
  <c r="O1608" i="252"/>
  <c r="O1612" i="252"/>
  <c r="O1616" i="252"/>
  <c r="O1620" i="252"/>
  <c r="O1624" i="252"/>
  <c r="O1628" i="252"/>
  <c r="O1632" i="252"/>
  <c r="O1636" i="252"/>
  <c r="O1640" i="252"/>
  <c r="O1644" i="252"/>
  <c r="O1648" i="252"/>
  <c r="O1652" i="252"/>
  <c r="O1656" i="252"/>
  <c r="O1660" i="252"/>
  <c r="O1664" i="252"/>
  <c r="O1668" i="252"/>
  <c r="O1672" i="252"/>
  <c r="O1676" i="252"/>
  <c r="O1680" i="252"/>
  <c r="O1684" i="252"/>
  <c r="O1688" i="252"/>
  <c r="O1692" i="252"/>
  <c r="O1696" i="252"/>
  <c r="O1700" i="252"/>
  <c r="O1704" i="252"/>
  <c r="O1708" i="252"/>
  <c r="O1712" i="252"/>
  <c r="O1716" i="252"/>
  <c r="O1720" i="252"/>
  <c r="O1724" i="252"/>
  <c r="O1728" i="252"/>
  <c r="O1732" i="252"/>
  <c r="O1736" i="252"/>
  <c r="O1740" i="252"/>
  <c r="O1744" i="252"/>
  <c r="O1748" i="252"/>
  <c r="O1752" i="252"/>
  <c r="O1756" i="252"/>
  <c r="O1760" i="252"/>
  <c r="O1764" i="252"/>
  <c r="O1768" i="252"/>
  <c r="O1772" i="252"/>
  <c r="O1776" i="252"/>
  <c r="O1780" i="252"/>
  <c r="O1784" i="252"/>
  <c r="O1788" i="252"/>
  <c r="O1792" i="252"/>
  <c r="O1796" i="252"/>
  <c r="O1800" i="252"/>
  <c r="O1804" i="252"/>
  <c r="O1808" i="252"/>
  <c r="O1812" i="252"/>
  <c r="O1816" i="252"/>
  <c r="O1820" i="252"/>
  <c r="O14" i="252"/>
  <c r="O28" i="252"/>
  <c r="O43" i="252"/>
  <c r="O56" i="252"/>
  <c r="O71" i="252"/>
  <c r="O86" i="252"/>
  <c r="O99" i="252"/>
  <c r="O114" i="252"/>
  <c r="O124" i="252"/>
  <c r="O135" i="252"/>
  <c r="O146" i="252"/>
  <c r="O156" i="252"/>
  <c r="O167" i="252"/>
  <c r="O178" i="252"/>
  <c r="O188" i="252"/>
  <c r="O199" i="252"/>
  <c r="O210" i="252"/>
  <c r="O220" i="252"/>
  <c r="O231" i="252"/>
  <c r="O242" i="252"/>
  <c r="O252" i="252"/>
  <c r="O263" i="252"/>
  <c r="O274" i="252"/>
  <c r="O284" i="252"/>
  <c r="O295" i="252"/>
  <c r="O306" i="252"/>
  <c r="O316" i="252"/>
  <c r="O327" i="252"/>
  <c r="O338" i="252"/>
  <c r="O348" i="252"/>
  <c r="O359" i="252"/>
  <c r="O370" i="252"/>
  <c r="O380" i="252"/>
  <c r="O391" i="252"/>
  <c r="O402" i="252"/>
  <c r="O412" i="252"/>
  <c r="O423" i="252"/>
  <c r="O434" i="252"/>
  <c r="O444" i="252"/>
  <c r="O455" i="252"/>
  <c r="O466" i="252"/>
  <c r="O476" i="252"/>
  <c r="O487" i="252"/>
  <c r="O498" i="252"/>
  <c r="O508" i="252"/>
  <c r="O519" i="252"/>
  <c r="O530" i="252"/>
  <c r="O540" i="252"/>
  <c r="O551" i="252"/>
  <c r="O562" i="252"/>
  <c r="O572" i="252"/>
  <c r="O583" i="252"/>
  <c r="O594" i="252"/>
  <c r="O604" i="252"/>
  <c r="O615" i="252"/>
  <c r="O626" i="252"/>
  <c r="O636" i="252"/>
  <c r="O647" i="252"/>
  <c r="O658" i="252"/>
  <c r="O668" i="252"/>
  <c r="O679" i="252"/>
  <c r="O690" i="252"/>
  <c r="O700" i="252"/>
  <c r="O711" i="252"/>
  <c r="O722" i="252"/>
  <c r="O732" i="252"/>
  <c r="O743" i="252"/>
  <c r="O754" i="252"/>
  <c r="O764" i="252"/>
  <c r="O775" i="252"/>
  <c r="O786" i="252"/>
  <c r="O796" i="252"/>
  <c r="O807" i="252"/>
  <c r="O818" i="252"/>
  <c r="O828" i="252"/>
  <c r="O839" i="252"/>
  <c r="O848" i="252"/>
  <c r="O855" i="252"/>
  <c r="O863" i="252"/>
  <c r="O870" i="252"/>
  <c r="O876" i="252"/>
  <c r="O884" i="252"/>
  <c r="O889" i="252"/>
  <c r="O894" i="252"/>
  <c r="O900" i="252"/>
  <c r="O905" i="252"/>
  <c r="O910" i="252"/>
  <c r="O916" i="252"/>
  <c r="O921" i="252"/>
  <c r="O926" i="252"/>
  <c r="O932" i="252"/>
  <c r="O937" i="252"/>
  <c r="O942" i="252"/>
  <c r="O948" i="252"/>
  <c r="O953" i="252"/>
  <c r="O958" i="252"/>
  <c r="O964" i="252"/>
  <c r="O969" i="252"/>
  <c r="O974" i="252"/>
  <c r="O980" i="252"/>
  <c r="O985" i="252"/>
  <c r="O990" i="252"/>
  <c r="O996" i="252"/>
  <c r="O1001" i="252"/>
  <c r="O1006" i="252"/>
  <c r="O1012" i="252"/>
  <c r="O1017" i="252"/>
  <c r="O1022" i="252"/>
  <c r="O1028" i="252"/>
  <c r="O1033" i="252"/>
  <c r="O1038" i="252"/>
  <c r="O1044" i="252"/>
  <c r="O1049" i="252"/>
  <c r="O1054" i="252"/>
  <c r="O1060" i="252"/>
  <c r="O1065" i="252"/>
  <c r="O1070" i="252"/>
  <c r="O1076" i="252"/>
  <c r="O1081" i="252"/>
  <c r="O1086" i="252"/>
  <c r="O1092" i="252"/>
  <c r="O1097" i="252"/>
  <c r="O1102" i="252"/>
  <c r="O1108" i="252"/>
  <c r="O1113" i="252"/>
  <c r="O1118" i="252"/>
  <c r="O1124" i="252"/>
  <c r="O1129" i="252"/>
  <c r="O1134" i="252"/>
  <c r="O1140" i="252"/>
  <c r="O1145" i="252"/>
  <c r="O1150" i="252"/>
  <c r="O1156" i="252"/>
  <c r="O1161" i="252"/>
  <c r="O1166" i="252"/>
  <c r="O1172" i="252"/>
  <c r="O1177" i="252"/>
  <c r="O1182" i="252"/>
  <c r="O1188" i="252"/>
  <c r="O1193" i="252"/>
  <c r="O1198" i="252"/>
  <c r="O1204" i="252"/>
  <c r="O1209" i="252"/>
  <c r="O1214" i="252"/>
  <c r="O1220" i="252"/>
  <c r="O1225" i="252"/>
  <c r="O1230" i="252"/>
  <c r="O1236" i="252"/>
  <c r="O1241" i="252"/>
  <c r="O1246" i="252"/>
  <c r="O1252" i="252"/>
  <c r="O1257" i="252"/>
  <c r="O1262" i="252"/>
  <c r="O1268" i="252"/>
  <c r="O1273" i="252"/>
  <c r="O1278" i="252"/>
  <c r="O1284" i="252"/>
  <c r="O1289" i="252"/>
  <c r="O1294" i="252"/>
  <c r="O1300" i="252"/>
  <c r="O1305" i="252"/>
  <c r="O1310" i="252"/>
  <c r="O1316" i="252"/>
  <c r="O1321" i="252"/>
  <c r="O1326" i="252"/>
  <c r="O1332" i="252"/>
  <c r="O1337" i="252"/>
  <c r="O1342" i="252"/>
  <c r="O1348" i="252"/>
  <c r="O1353" i="252"/>
  <c r="O1358" i="252"/>
  <c r="O1364" i="252"/>
  <c r="O1369" i="252"/>
  <c r="O1374" i="252"/>
  <c r="O1380" i="252"/>
  <c r="O1385" i="252"/>
  <c r="O1390" i="252"/>
  <c r="O1396" i="252"/>
  <c r="O1401" i="252"/>
  <c r="O1406" i="252"/>
  <c r="O1412" i="252"/>
  <c r="O1417" i="252"/>
  <c r="O1421" i="252"/>
  <c r="O1425" i="252"/>
  <c r="O1429" i="252"/>
  <c r="O1433" i="252"/>
  <c r="O1437" i="252"/>
  <c r="O1441" i="252"/>
  <c r="O1445" i="252"/>
  <c r="O1449" i="252"/>
  <c r="O1453" i="252"/>
  <c r="O1457" i="252"/>
  <c r="O1461" i="252"/>
  <c r="O1465" i="252"/>
  <c r="O1469" i="252"/>
  <c r="O1473" i="252"/>
  <c r="O1477" i="252"/>
  <c r="O1481" i="252"/>
  <c r="O1485" i="252"/>
  <c r="O1489" i="252"/>
  <c r="O1493" i="252"/>
  <c r="O1497" i="252"/>
  <c r="O1501" i="252"/>
  <c r="O1505" i="252"/>
  <c r="O1509" i="252"/>
  <c r="O1513" i="252"/>
  <c r="O1517" i="252"/>
  <c r="O1521" i="252"/>
  <c r="O1525" i="252"/>
  <c r="O1529" i="252"/>
  <c r="O1533" i="252"/>
  <c r="O1537" i="252"/>
  <c r="O1541" i="252"/>
  <c r="O1545" i="252"/>
  <c r="O1549" i="252"/>
  <c r="O1553" i="252"/>
  <c r="O1557" i="252"/>
  <c r="O1561" i="252"/>
  <c r="O1565" i="252"/>
  <c r="O1569" i="252"/>
  <c r="O1573" i="252"/>
  <c r="O1577" i="252"/>
  <c r="O1581" i="252"/>
  <c r="O1585" i="252"/>
  <c r="O1589" i="252"/>
  <c r="O1593" i="252"/>
  <c r="O1597" i="252"/>
  <c r="O1601" i="252"/>
  <c r="O1605" i="252"/>
  <c r="O1609" i="252"/>
  <c r="O1613" i="252"/>
  <c r="O1617" i="252"/>
  <c r="O1621" i="252"/>
  <c r="O1625" i="252"/>
  <c r="O1629" i="252"/>
  <c r="O1633" i="252"/>
  <c r="O1637" i="252"/>
  <c r="O1641" i="252"/>
  <c r="O1645" i="252"/>
  <c r="O1649" i="252"/>
  <c r="O1653" i="252"/>
  <c r="O1657" i="252"/>
  <c r="O1661" i="252"/>
  <c r="O1665" i="252"/>
  <c r="O1669" i="252"/>
  <c r="O1673" i="252"/>
  <c r="O1677" i="252"/>
  <c r="O1681" i="252"/>
  <c r="O1685" i="252"/>
  <c r="O1689" i="252"/>
  <c r="O1693" i="252"/>
  <c r="O1697" i="252"/>
  <c r="O1701" i="252"/>
  <c r="O1705" i="252"/>
  <c r="O1709" i="252"/>
  <c r="O1713" i="252"/>
  <c r="O1717" i="252"/>
  <c r="O1721" i="252"/>
  <c r="O1725" i="252"/>
  <c r="O1729" i="252"/>
  <c r="O1733" i="252"/>
  <c r="O1737" i="252"/>
  <c r="O1741" i="252"/>
  <c r="O1745" i="252"/>
  <c r="O1749" i="252"/>
  <c r="O1753" i="252"/>
  <c r="O1757" i="252"/>
  <c r="O1761" i="252"/>
  <c r="O1765" i="252"/>
  <c r="O1769" i="252"/>
  <c r="O1773" i="252"/>
  <c r="O1777" i="252"/>
  <c r="O1781" i="252"/>
  <c r="O1785" i="252"/>
  <c r="O1789" i="252"/>
  <c r="O1793" i="252"/>
  <c r="O1797" i="252"/>
  <c r="O1801" i="252"/>
  <c r="O1805" i="252"/>
  <c r="O1809" i="252"/>
  <c r="O1813" i="252"/>
  <c r="O1817" i="252"/>
  <c r="O22" i="252"/>
  <c r="O35" i="252"/>
  <c r="O50" i="252"/>
  <c r="O64" i="252"/>
  <c r="O78" i="252"/>
  <c r="O92" i="252"/>
  <c r="O107" i="252"/>
  <c r="O119" i="252"/>
  <c r="O130" i="252"/>
  <c r="O140" i="252"/>
  <c r="O151" i="252"/>
  <c r="O162" i="252"/>
  <c r="O172" i="252"/>
  <c r="O183" i="252"/>
  <c r="O194" i="252"/>
  <c r="O204" i="252"/>
  <c r="O215" i="252"/>
  <c r="O226" i="252"/>
  <c r="O236" i="252"/>
  <c r="O247" i="252"/>
  <c r="O258" i="252"/>
  <c r="O268" i="252"/>
  <c r="O279" i="252"/>
  <c r="O290" i="252"/>
  <c r="O300" i="252"/>
  <c r="O311" i="252"/>
  <c r="O322" i="252"/>
  <c r="O332" i="252"/>
  <c r="O343" i="252"/>
  <c r="O354" i="252"/>
  <c r="O364" i="252"/>
  <c r="O375" i="252"/>
  <c r="O386" i="252"/>
  <c r="O396" i="252"/>
  <c r="O407" i="252"/>
  <c r="O418" i="252"/>
  <c r="O428" i="252"/>
  <c r="O439" i="252"/>
  <c r="O450" i="252"/>
  <c r="O460" i="252"/>
  <c r="O471" i="252"/>
  <c r="O482" i="252"/>
  <c r="O492" i="252"/>
  <c r="O503" i="252"/>
  <c r="O514" i="252"/>
  <c r="O524" i="252"/>
  <c r="O535" i="252"/>
  <c r="O546" i="252"/>
  <c r="O556" i="252"/>
  <c r="O567" i="252"/>
  <c r="O578" i="252"/>
  <c r="O588" i="252"/>
  <c r="O599" i="252"/>
  <c r="O610" i="252"/>
  <c r="O620" i="252"/>
  <c r="O631" i="252"/>
  <c r="O642" i="252"/>
  <c r="O652" i="252"/>
  <c r="O663" i="252"/>
  <c r="O674" i="252"/>
  <c r="O684" i="252"/>
  <c r="O695" i="252"/>
  <c r="O706" i="252"/>
  <c r="O716" i="252"/>
  <c r="O727" i="252"/>
  <c r="O738" i="252"/>
  <c r="O748" i="252"/>
  <c r="O759" i="252"/>
  <c r="O770" i="252"/>
  <c r="O780" i="252"/>
  <c r="O791" i="252"/>
  <c r="O802" i="252"/>
  <c r="O812" i="252"/>
  <c r="O823" i="252"/>
  <c r="O834" i="252"/>
  <c r="O844" i="252"/>
  <c r="O852" i="252"/>
  <c r="O859" i="252"/>
  <c r="O866" i="252"/>
  <c r="O874" i="252"/>
  <c r="O880" i="252"/>
  <c r="O886" i="252"/>
  <c r="O892" i="252"/>
  <c r="O897" i="252"/>
  <c r="O902" i="252"/>
  <c r="O908" i="252"/>
  <c r="O913" i="252"/>
  <c r="O918" i="252"/>
  <c r="O924" i="252"/>
  <c r="O929" i="252"/>
  <c r="O934" i="252"/>
  <c r="O940" i="252"/>
  <c r="O945" i="252"/>
  <c r="O950" i="252"/>
  <c r="O956" i="252"/>
  <c r="O961" i="252"/>
  <c r="O966" i="252"/>
  <c r="O972" i="252"/>
  <c r="O977" i="252"/>
  <c r="O982" i="252"/>
  <c r="O988" i="252"/>
  <c r="O993" i="252"/>
  <c r="O998" i="252"/>
  <c r="O1004" i="252"/>
  <c r="O1009" i="252"/>
  <c r="O1014" i="252"/>
  <c r="O1020" i="252"/>
  <c r="O1025" i="252"/>
  <c r="O1030" i="252"/>
  <c r="O1036" i="252"/>
  <c r="O1041" i="252"/>
  <c r="O1046" i="252"/>
  <c r="O1052" i="252"/>
  <c r="O1057" i="252"/>
  <c r="O1062" i="252"/>
  <c r="O1068" i="252"/>
  <c r="O1073" i="252"/>
  <c r="O1078" i="252"/>
  <c r="O1084" i="252"/>
  <c r="O1089" i="252"/>
  <c r="O1094" i="252"/>
  <c r="O1100" i="252"/>
  <c r="O1105" i="252"/>
  <c r="O1110" i="252"/>
  <c r="O1116" i="252"/>
  <c r="O1121" i="252"/>
  <c r="O1126" i="252"/>
  <c r="O1132" i="252"/>
  <c r="O1137" i="252"/>
  <c r="O1142" i="252"/>
  <c r="O1148" i="252"/>
  <c r="O1153" i="252"/>
  <c r="O1158" i="252"/>
  <c r="O1164" i="252"/>
  <c r="O1169" i="252"/>
  <c r="O1174" i="252"/>
  <c r="O1180" i="252"/>
  <c r="O1185" i="252"/>
  <c r="O60" i="252"/>
  <c r="O116" i="252"/>
  <c r="O159" i="252"/>
  <c r="O202" i="252"/>
  <c r="O244" i="252"/>
  <c r="O287" i="252"/>
  <c r="O330" i="252"/>
  <c r="O372" i="252"/>
  <c r="O415" i="252"/>
  <c r="O458" i="252"/>
  <c r="O500" i="252"/>
  <c r="O543" i="252"/>
  <c r="O586" i="252"/>
  <c r="O628" i="252"/>
  <c r="O671" i="252"/>
  <c r="O714" i="252"/>
  <c r="O756" i="252"/>
  <c r="O799" i="252"/>
  <c r="O842" i="252"/>
  <c r="O871" i="252"/>
  <c r="O896" i="252"/>
  <c r="O917" i="252"/>
  <c r="O938" i="252"/>
  <c r="O960" i="252"/>
  <c r="O981" i="252"/>
  <c r="O1002" i="252"/>
  <c r="O1024" i="252"/>
  <c r="O1045" i="252"/>
  <c r="O1066" i="252"/>
  <c r="O1088" i="252"/>
  <c r="O1109" i="252"/>
  <c r="O1130" i="252"/>
  <c r="O1152" i="252"/>
  <c r="O1173" i="252"/>
  <c r="O1190" i="252"/>
  <c r="O1201" i="252"/>
  <c r="O1212" i="252"/>
  <c r="O1222" i="252"/>
  <c r="O1233" i="252"/>
  <c r="O1244" i="252"/>
  <c r="O1254" i="252"/>
  <c r="O1265" i="252"/>
  <c r="O1276" i="252"/>
  <c r="O1286" i="252"/>
  <c r="O1297" i="252"/>
  <c r="O1308" i="252"/>
  <c r="O1318" i="252"/>
  <c r="O1329" i="252"/>
  <c r="O1340" i="252"/>
  <c r="O1350" i="252"/>
  <c r="O1361" i="252"/>
  <c r="O1372" i="252"/>
  <c r="O1382" i="252"/>
  <c r="O1393" i="252"/>
  <c r="O1404" i="252"/>
  <c r="O1414" i="252"/>
  <c r="O1423" i="252"/>
  <c r="O1431" i="252"/>
  <c r="O1439" i="252"/>
  <c r="O1447" i="252"/>
  <c r="O1455" i="252"/>
  <c r="O1463" i="252"/>
  <c r="O1471" i="252"/>
  <c r="O1479" i="252"/>
  <c r="O1487" i="252"/>
  <c r="O1495" i="252"/>
  <c r="O1503" i="252"/>
  <c r="O1511" i="252"/>
  <c r="O1519" i="252"/>
  <c r="O1527" i="252"/>
  <c r="O1535" i="252"/>
  <c r="O1543" i="252"/>
  <c r="O1551" i="252"/>
  <c r="O1559" i="252"/>
  <c r="O1567" i="252"/>
  <c r="O1575" i="252"/>
  <c r="O1583" i="252"/>
  <c r="O1591" i="252"/>
  <c r="O1599" i="252"/>
  <c r="O1607" i="252"/>
  <c r="O1615" i="252"/>
  <c r="O1623" i="252"/>
  <c r="O1631" i="252"/>
  <c r="O1639" i="252"/>
  <c r="O1647" i="252"/>
  <c r="O1655" i="252"/>
  <c r="O1663" i="252"/>
  <c r="O1671" i="252"/>
  <c r="O1679" i="252"/>
  <c r="O1687" i="252"/>
  <c r="O1695" i="252"/>
  <c r="O1703" i="252"/>
  <c r="O1711" i="252"/>
  <c r="O1719" i="252"/>
  <c r="O1727" i="252"/>
  <c r="O1735" i="252"/>
  <c r="O1743" i="252"/>
  <c r="O1751" i="252"/>
  <c r="O1759" i="252"/>
  <c r="O1767" i="252"/>
  <c r="O1775" i="252"/>
  <c r="O1783" i="252"/>
  <c r="O1791" i="252"/>
  <c r="O1799" i="252"/>
  <c r="O1807" i="252"/>
  <c r="O1815" i="252"/>
  <c r="O1822" i="252"/>
  <c r="O1826" i="252"/>
  <c r="O1830" i="252"/>
  <c r="O1834" i="252"/>
  <c r="O1838" i="252"/>
  <c r="O1842" i="252"/>
  <c r="O1846" i="252"/>
  <c r="O1850" i="252"/>
  <c r="O1854" i="252"/>
  <c r="O1858" i="252"/>
  <c r="O1862" i="252"/>
  <c r="O1866" i="252"/>
  <c r="O1870" i="252"/>
  <c r="O1874" i="252"/>
  <c r="O1878" i="252"/>
  <c r="O1882" i="252"/>
  <c r="O1886" i="252"/>
  <c r="O1890" i="252"/>
  <c r="O1894" i="252"/>
  <c r="O1898" i="252"/>
  <c r="O1902" i="252"/>
  <c r="O1906" i="252"/>
  <c r="O1910" i="252"/>
  <c r="O1914" i="252"/>
  <c r="O1918" i="252"/>
  <c r="O1922" i="252"/>
  <c r="O1926" i="252"/>
  <c r="O1930" i="252"/>
  <c r="O1934" i="252"/>
  <c r="O1938" i="252"/>
  <c r="O1942" i="252"/>
  <c r="O1946" i="252"/>
  <c r="O1950" i="252"/>
  <c r="O1954" i="252"/>
  <c r="O1958" i="252"/>
  <c r="O1962" i="252"/>
  <c r="O1966" i="252"/>
  <c r="O1970" i="252"/>
  <c r="O1974" i="252"/>
  <c r="O1978" i="252"/>
  <c r="O1982" i="252"/>
  <c r="O1986" i="252"/>
  <c r="O1990" i="252"/>
  <c r="O1994" i="252"/>
  <c r="O1998" i="252"/>
  <c r="O2002" i="252"/>
  <c r="O2006" i="252"/>
  <c r="O2010" i="252"/>
  <c r="O2014" i="252"/>
  <c r="O2018" i="252"/>
  <c r="O2022" i="252"/>
  <c r="O2026" i="252"/>
  <c r="O2030" i="252"/>
  <c r="O2034" i="252"/>
  <c r="O2038" i="252"/>
  <c r="O2042" i="252"/>
  <c r="O2046" i="252"/>
  <c r="O2050" i="252"/>
  <c r="O2054" i="252"/>
  <c r="O2058" i="252"/>
  <c r="O2062" i="252"/>
  <c r="O2066" i="252"/>
  <c r="O2070" i="252"/>
  <c r="O2074" i="252"/>
  <c r="O2078" i="252"/>
  <c r="O2082" i="252"/>
  <c r="O2086" i="252"/>
  <c r="O2090" i="252"/>
  <c r="O2094" i="252"/>
  <c r="O2098" i="252"/>
  <c r="O2102" i="252"/>
  <c r="O2106" i="252"/>
  <c r="O2110" i="252"/>
  <c r="O2114" i="252"/>
  <c r="O2118" i="252"/>
  <c r="O2122" i="252"/>
  <c r="O2126" i="252"/>
  <c r="O2130" i="252"/>
  <c r="O2134" i="252"/>
  <c r="O2138" i="252"/>
  <c r="O2142" i="252"/>
  <c r="O2146" i="252"/>
  <c r="O2150" i="252"/>
  <c r="O2154" i="252"/>
  <c r="O2158" i="252"/>
  <c r="O2162" i="252"/>
  <c r="O2166" i="252"/>
  <c r="O2170" i="252"/>
  <c r="O2174" i="252"/>
  <c r="O2178" i="252"/>
  <c r="O2182" i="252"/>
  <c r="O2186" i="252"/>
  <c r="O2190" i="252"/>
  <c r="O2194" i="252"/>
  <c r="O2198" i="252"/>
  <c r="O2202" i="252"/>
  <c r="O2206" i="252"/>
  <c r="O2210" i="252"/>
  <c r="O2214" i="252"/>
  <c r="O2218" i="252"/>
  <c r="O2222" i="252"/>
  <c r="O2226" i="252"/>
  <c r="O2230" i="252"/>
  <c r="O2234" i="252"/>
  <c r="O2238" i="252"/>
  <c r="O2242" i="252"/>
  <c r="O2246" i="252"/>
  <c r="O2250" i="252"/>
  <c r="O2254" i="252"/>
  <c r="O2258" i="252"/>
  <c r="O2262" i="252"/>
  <c r="O2266" i="252"/>
  <c r="O2270" i="252"/>
  <c r="O2274" i="252"/>
  <c r="O2278" i="252"/>
  <c r="O2282" i="252"/>
  <c r="O2286" i="252"/>
  <c r="O2290" i="252"/>
  <c r="O2294" i="252"/>
  <c r="O2298" i="252"/>
  <c r="O2302" i="252"/>
  <c r="O2306" i="252"/>
  <c r="O2310" i="252"/>
  <c r="O2314" i="252"/>
  <c r="O2318" i="252"/>
  <c r="O2322" i="252"/>
  <c r="O2326" i="252"/>
  <c r="O2330" i="252"/>
  <c r="O2334" i="252"/>
  <c r="O2338" i="252"/>
  <c r="O2342" i="252"/>
  <c r="O2346" i="252"/>
  <c r="O2350" i="252"/>
  <c r="O2354" i="252"/>
  <c r="O2358" i="252"/>
  <c r="O2362" i="252"/>
  <c r="O2366" i="252"/>
  <c r="O2370" i="252"/>
  <c r="O2374" i="252"/>
  <c r="O2378" i="252"/>
  <c r="O2382" i="252"/>
  <c r="O2386" i="252"/>
  <c r="O2390" i="252"/>
  <c r="O2394" i="252"/>
  <c r="O2398" i="252"/>
  <c r="O2402" i="252"/>
  <c r="O2406" i="252"/>
  <c r="O2410" i="252"/>
  <c r="O2414" i="252"/>
  <c r="O2418" i="252"/>
  <c r="O2422" i="252"/>
  <c r="O2426" i="252"/>
  <c r="O2430" i="252"/>
  <c r="O2434" i="252"/>
  <c r="O2438" i="252"/>
  <c r="O2442" i="252"/>
  <c r="O2446" i="252"/>
  <c r="O2450" i="252"/>
  <c r="O2454" i="252"/>
  <c r="O2458" i="252"/>
  <c r="O2462" i="252"/>
  <c r="O2466" i="252"/>
  <c r="O2470" i="252"/>
  <c r="O2474" i="252"/>
  <c r="O2478" i="252"/>
  <c r="O2482" i="252"/>
  <c r="O2486" i="252"/>
  <c r="O2490" i="252"/>
  <c r="O2494" i="252"/>
  <c r="O2498" i="252"/>
  <c r="O2502" i="252"/>
  <c r="O2506" i="252"/>
  <c r="O2510" i="252"/>
  <c r="O2514" i="252"/>
  <c r="O2518" i="252"/>
  <c r="O2522" i="252"/>
  <c r="O2526" i="252"/>
  <c r="O2530" i="252"/>
  <c r="O2534" i="252"/>
  <c r="O2538" i="252"/>
  <c r="O2542" i="252"/>
  <c r="O2546" i="252"/>
  <c r="O2550" i="252"/>
  <c r="O2554" i="252"/>
  <c r="O2558" i="252"/>
  <c r="O2562" i="252"/>
  <c r="O2566" i="252"/>
  <c r="O2570" i="252"/>
  <c r="O2574" i="252"/>
  <c r="O2578" i="252"/>
  <c r="O2582" i="252"/>
  <c r="O2586" i="252"/>
  <c r="O2590" i="252"/>
  <c r="O2594" i="252"/>
  <c r="O2598" i="252"/>
  <c r="O2602" i="252"/>
  <c r="O2606" i="252"/>
  <c r="O2610" i="252"/>
  <c r="O2614" i="252"/>
  <c r="O2618" i="252"/>
  <c r="O2622" i="252"/>
  <c r="O2626" i="252"/>
  <c r="O2630" i="252"/>
  <c r="O2634" i="252"/>
  <c r="O2638" i="252"/>
  <c r="O2642" i="252"/>
  <c r="O2646" i="252"/>
  <c r="O2650" i="252"/>
  <c r="O2654" i="252"/>
  <c r="O2658" i="252"/>
  <c r="O2662" i="252"/>
  <c r="O2666" i="252"/>
  <c r="O2670" i="252"/>
  <c r="O2674" i="252"/>
  <c r="O2678" i="252"/>
  <c r="O2682" i="252"/>
  <c r="O2686" i="252"/>
  <c r="O2690" i="252"/>
  <c r="O2694" i="252"/>
  <c r="O2698" i="252"/>
  <c r="O2702" i="252"/>
  <c r="O2706" i="252"/>
  <c r="O2710" i="252"/>
  <c r="O2714" i="252"/>
  <c r="O2718" i="252"/>
  <c r="O2722" i="252"/>
  <c r="O2726" i="252"/>
  <c r="O2730" i="252"/>
  <c r="O2734" i="252"/>
  <c r="O18" i="252"/>
  <c r="O75" i="252"/>
  <c r="O127" i="252"/>
  <c r="O170" i="252"/>
  <c r="O212" i="252"/>
  <c r="O255" i="252"/>
  <c r="O298" i="252"/>
  <c r="O340" i="252"/>
  <c r="O383" i="252"/>
  <c r="O426" i="252"/>
  <c r="O468" i="252"/>
  <c r="O511" i="252"/>
  <c r="O554" i="252"/>
  <c r="O596" i="252"/>
  <c r="O639" i="252"/>
  <c r="O682" i="252"/>
  <c r="O724" i="252"/>
  <c r="O767" i="252"/>
  <c r="O810" i="252"/>
  <c r="O850" i="252"/>
  <c r="O879" i="252"/>
  <c r="O901" i="252"/>
  <c r="O922" i="252"/>
  <c r="O944" i="252"/>
  <c r="O965" i="252"/>
  <c r="O986" i="252"/>
  <c r="O1008" i="252"/>
  <c r="O1029" i="252"/>
  <c r="O1050" i="252"/>
  <c r="O1072" i="252"/>
  <c r="O1093" i="252"/>
  <c r="O1114" i="252"/>
  <c r="O1136" i="252"/>
  <c r="O1157" i="252"/>
  <c r="O1178" i="252"/>
  <c r="O1194" i="252"/>
  <c r="O1205" i="252"/>
  <c r="O1216" i="252"/>
  <c r="O1226" i="252"/>
  <c r="O1237" i="252"/>
  <c r="O1248" i="252"/>
  <c r="O1258" i="252"/>
  <c r="O1269" i="252"/>
  <c r="O1280" i="252"/>
  <c r="O1290" i="252"/>
  <c r="O1301" i="252"/>
  <c r="O1312" i="252"/>
  <c r="O1322" i="252"/>
  <c r="O1333" i="252"/>
  <c r="O1344" i="252"/>
  <c r="O1354" i="252"/>
  <c r="O1365" i="252"/>
  <c r="O1376" i="252"/>
  <c r="O1386" i="252"/>
  <c r="O1397" i="252"/>
  <c r="O1408" i="252"/>
  <c r="O1418" i="252"/>
  <c r="O1426" i="252"/>
  <c r="O1434" i="252"/>
  <c r="O1442" i="252"/>
  <c r="O1450" i="252"/>
  <c r="O1458" i="252"/>
  <c r="O1466" i="252"/>
  <c r="O1474" i="252"/>
  <c r="O1482" i="252"/>
  <c r="O1490" i="252"/>
  <c r="O1498" i="252"/>
  <c r="O1506" i="252"/>
  <c r="O1514" i="252"/>
  <c r="O1522" i="252"/>
  <c r="O1530" i="252"/>
  <c r="O1538" i="252"/>
  <c r="O1546" i="252"/>
  <c r="O1554" i="252"/>
  <c r="O1562" i="252"/>
  <c r="O1570" i="252"/>
  <c r="O1578" i="252"/>
  <c r="O1586" i="252"/>
  <c r="O1594" i="252"/>
  <c r="O1602" i="252"/>
  <c r="O1610" i="252"/>
  <c r="O1618" i="252"/>
  <c r="O1626" i="252"/>
  <c r="O1634" i="252"/>
  <c r="O1642" i="252"/>
  <c r="O1650" i="252"/>
  <c r="O1658" i="252"/>
  <c r="O1666" i="252"/>
  <c r="O1674" i="252"/>
  <c r="O1682" i="252"/>
  <c r="O1690" i="252"/>
  <c r="O1698" i="252"/>
  <c r="O1706" i="252"/>
  <c r="O1714" i="252"/>
  <c r="O1722" i="252"/>
  <c r="O1730" i="252"/>
  <c r="O1738" i="252"/>
  <c r="O1746" i="252"/>
  <c r="O1754" i="252"/>
  <c r="O1762" i="252"/>
  <c r="O1770" i="252"/>
  <c r="O1778" i="252"/>
  <c r="O1786" i="252"/>
  <c r="O1794" i="252"/>
  <c r="O1802" i="252"/>
  <c r="O1810" i="252"/>
  <c r="O1818" i="252"/>
  <c r="O1823" i="252"/>
  <c r="O1827" i="252"/>
  <c r="O1831" i="252"/>
  <c r="O1835" i="252"/>
  <c r="O1839" i="252"/>
  <c r="O1843" i="252"/>
  <c r="O1847" i="252"/>
  <c r="O1851" i="252"/>
  <c r="O1855" i="252"/>
  <c r="O1859" i="252"/>
  <c r="O1863" i="252"/>
  <c r="O1867" i="252"/>
  <c r="O1871" i="252"/>
  <c r="O1875" i="252"/>
  <c r="O1879" i="252"/>
  <c r="O1883" i="252"/>
  <c r="O1887" i="252"/>
  <c r="O1891" i="252"/>
  <c r="O1895" i="252"/>
  <c r="O1899" i="252"/>
  <c r="O1903" i="252"/>
  <c r="O1907" i="252"/>
  <c r="O1911" i="252"/>
  <c r="O1915" i="252"/>
  <c r="O1919" i="252"/>
  <c r="O1923" i="252"/>
  <c r="O1927" i="252"/>
  <c r="O1931" i="252"/>
  <c r="O1935" i="252"/>
  <c r="O1939" i="252"/>
  <c r="O1943" i="252"/>
  <c r="O1947" i="252"/>
  <c r="O1951" i="252"/>
  <c r="O1955" i="252"/>
  <c r="O1959" i="252"/>
  <c r="O1963" i="252"/>
  <c r="O1967" i="252"/>
  <c r="O1971" i="252"/>
  <c r="O1975" i="252"/>
  <c r="O1979" i="252"/>
  <c r="O1983" i="252"/>
  <c r="O1987" i="252"/>
  <c r="O1991" i="252"/>
  <c r="O1995" i="252"/>
  <c r="O1999" i="252"/>
  <c r="O2003" i="252"/>
  <c r="O2007" i="252"/>
  <c r="O2011" i="252"/>
  <c r="O2015" i="252"/>
  <c r="O2019" i="252"/>
  <c r="O2023" i="252"/>
  <c r="O2027" i="252"/>
  <c r="O2031" i="252"/>
  <c r="O2035" i="252"/>
  <c r="O2039" i="252"/>
  <c r="O2043" i="252"/>
  <c r="O2047" i="252"/>
  <c r="O2051" i="252"/>
  <c r="O2055" i="252"/>
  <c r="O2059" i="252"/>
  <c r="O2063" i="252"/>
  <c r="O2067" i="252"/>
  <c r="O2071" i="252"/>
  <c r="O2075" i="252"/>
  <c r="O2079" i="252"/>
  <c r="O2083" i="252"/>
  <c r="O2087" i="252"/>
  <c r="O2091" i="252"/>
  <c r="O2095" i="252"/>
  <c r="O2099" i="252"/>
  <c r="O2103" i="252"/>
  <c r="O2107" i="252"/>
  <c r="O2111" i="252"/>
  <c r="O2115" i="252"/>
  <c r="O2119" i="252"/>
  <c r="O2123" i="252"/>
  <c r="O2127" i="252"/>
  <c r="O2131" i="252"/>
  <c r="O2135" i="252"/>
  <c r="O2139" i="252"/>
  <c r="O2143" i="252"/>
  <c r="O2147" i="252"/>
  <c r="O2151" i="252"/>
  <c r="O2155" i="252"/>
  <c r="O2159" i="252"/>
  <c r="O2163" i="252"/>
  <c r="O2167" i="252"/>
  <c r="O2171" i="252"/>
  <c r="O2175" i="252"/>
  <c r="O2179" i="252"/>
  <c r="O2183" i="252"/>
  <c r="O2187" i="252"/>
  <c r="O2191" i="252"/>
  <c r="O2195" i="252"/>
  <c r="O2199" i="252"/>
  <c r="O2203" i="252"/>
  <c r="O2207" i="252"/>
  <c r="O2211" i="252"/>
  <c r="O2215" i="252"/>
  <c r="O2219" i="252"/>
  <c r="O2223" i="252"/>
  <c r="O2227" i="252"/>
  <c r="O2231" i="252"/>
  <c r="O2235" i="252"/>
  <c r="O2239" i="252"/>
  <c r="O2243" i="252"/>
  <c r="O2247" i="252"/>
  <c r="O2251" i="252"/>
  <c r="O2255" i="252"/>
  <c r="O2259" i="252"/>
  <c r="O2263" i="252"/>
  <c r="O2267" i="252"/>
  <c r="O2271" i="252"/>
  <c r="O2275" i="252"/>
  <c r="O2279" i="252"/>
  <c r="O2283" i="252"/>
  <c r="O2287" i="252"/>
  <c r="O2291" i="252"/>
  <c r="O2295" i="252"/>
  <c r="O2299" i="252"/>
  <c r="O2303" i="252"/>
  <c r="O2307" i="252"/>
  <c r="O2311" i="252"/>
  <c r="O2315" i="252"/>
  <c r="O2319" i="252"/>
  <c r="O2323" i="252"/>
  <c r="O2327" i="252"/>
  <c r="O2331" i="252"/>
  <c r="O2335" i="252"/>
  <c r="O2339" i="252"/>
  <c r="O2343" i="252"/>
  <c r="O2347" i="252"/>
  <c r="O2351" i="252"/>
  <c r="O2355" i="252"/>
  <c r="O2359" i="252"/>
  <c r="O2363" i="252"/>
  <c r="O2367" i="252"/>
  <c r="O2371" i="252"/>
  <c r="O2375" i="252"/>
  <c r="O2379" i="252"/>
  <c r="O2383" i="252"/>
  <c r="O2387" i="252"/>
  <c r="O2391" i="252"/>
  <c r="O2395" i="252"/>
  <c r="O2399" i="252"/>
  <c r="O2403" i="252"/>
  <c r="O2407" i="252"/>
  <c r="O2411" i="252"/>
  <c r="O2415" i="252"/>
  <c r="O2419" i="252"/>
  <c r="O2423" i="252"/>
  <c r="O2427" i="252"/>
  <c r="O2431" i="252"/>
  <c r="O2435" i="252"/>
  <c r="O2439" i="252"/>
  <c r="O2443" i="252"/>
  <c r="O2447" i="252"/>
  <c r="O2451" i="252"/>
  <c r="O2455" i="252"/>
  <c r="O2459" i="252"/>
  <c r="O2463" i="252"/>
  <c r="O2467" i="252"/>
  <c r="O2471" i="252"/>
  <c r="O2475" i="252"/>
  <c r="O2479" i="252"/>
  <c r="O2483" i="252"/>
  <c r="O2487" i="252"/>
  <c r="O2491" i="252"/>
  <c r="O2495" i="252"/>
  <c r="O2499" i="252"/>
  <c r="O2503" i="252"/>
  <c r="O2507" i="252"/>
  <c r="O2511" i="252"/>
  <c r="O2515" i="252"/>
  <c r="O2519" i="252"/>
  <c r="O2523" i="252"/>
  <c r="O2527" i="252"/>
  <c r="O2531" i="252"/>
  <c r="O2535" i="252"/>
  <c r="O2539" i="252"/>
  <c r="O2543" i="252"/>
  <c r="O2547" i="252"/>
  <c r="O2551" i="252"/>
  <c r="O2555" i="252"/>
  <c r="O2559" i="252"/>
  <c r="O2563" i="252"/>
  <c r="O2567" i="252"/>
  <c r="O2571" i="252"/>
  <c r="O2575" i="252"/>
  <c r="O2579" i="252"/>
  <c r="O2583" i="252"/>
  <c r="O2587" i="252"/>
  <c r="O2591" i="252"/>
  <c r="O2595" i="252"/>
  <c r="O2599" i="252"/>
  <c r="O2603" i="252"/>
  <c r="O2607" i="252"/>
  <c r="O2611" i="252"/>
  <c r="O2615" i="252"/>
  <c r="O2619" i="252"/>
  <c r="O2623" i="252"/>
  <c r="O2627" i="252"/>
  <c r="O2631" i="252"/>
  <c r="O2635" i="252"/>
  <c r="O2639" i="252"/>
  <c r="O2643" i="252"/>
  <c r="O2647" i="252"/>
  <c r="O2651" i="252"/>
  <c r="O2655" i="252"/>
  <c r="O2659" i="252"/>
  <c r="O2663" i="252"/>
  <c r="O2667" i="252"/>
  <c r="O2671" i="252"/>
  <c r="O2675" i="252"/>
  <c r="O2679" i="252"/>
  <c r="O2683" i="252"/>
  <c r="O2687" i="252"/>
  <c r="O2691" i="252"/>
  <c r="O2695" i="252"/>
  <c r="O2699" i="252"/>
  <c r="O2703" i="252"/>
  <c r="O2707" i="252"/>
  <c r="O2711" i="252"/>
  <c r="O2715" i="252"/>
  <c r="O2719" i="252"/>
  <c r="O2723" i="252"/>
  <c r="O32" i="252"/>
  <c r="O88" i="252"/>
  <c r="O138" i="252"/>
  <c r="O180" i="252"/>
  <c r="O223" i="252"/>
  <c r="O266" i="252"/>
  <c r="O308" i="252"/>
  <c r="O351" i="252"/>
  <c r="O394" i="252"/>
  <c r="O436" i="252"/>
  <c r="O479" i="252"/>
  <c r="O522" i="252"/>
  <c r="O564" i="252"/>
  <c r="O607" i="252"/>
  <c r="O650" i="252"/>
  <c r="O692" i="252"/>
  <c r="O735" i="252"/>
  <c r="O778" i="252"/>
  <c r="O820" i="252"/>
  <c r="O858" i="252"/>
  <c r="O885" i="252"/>
  <c r="O906" i="252"/>
  <c r="O928" i="252"/>
  <c r="O949" i="252"/>
  <c r="O970" i="252"/>
  <c r="O992" i="252"/>
  <c r="O1013" i="252"/>
  <c r="O1034" i="252"/>
  <c r="O1056" i="252"/>
  <c r="O1077" i="252"/>
  <c r="O1098" i="252"/>
  <c r="O1120" i="252"/>
  <c r="O1141" i="252"/>
  <c r="O1162" i="252"/>
  <c r="O1184" i="252"/>
  <c r="O1196" i="252"/>
  <c r="O1206" i="252"/>
  <c r="O1217" i="252"/>
  <c r="O1228" i="252"/>
  <c r="O1238" i="252"/>
  <c r="O1249" i="252"/>
  <c r="O1260" i="252"/>
  <c r="O1270" i="252"/>
  <c r="O1281" i="252"/>
  <c r="O1292" i="252"/>
  <c r="O1302" i="252"/>
  <c r="O1313" i="252"/>
  <c r="O1324" i="252"/>
  <c r="O1334" i="252"/>
  <c r="O1345" i="252"/>
  <c r="O1356" i="252"/>
  <c r="O1366" i="252"/>
  <c r="O1377" i="252"/>
  <c r="O1388" i="252"/>
  <c r="O1398" i="252"/>
  <c r="O1409" i="252"/>
  <c r="O1419" i="252"/>
  <c r="O1427" i="252"/>
  <c r="O1435" i="252"/>
  <c r="O1443" i="252"/>
  <c r="O1451" i="252"/>
  <c r="O1459" i="252"/>
  <c r="O1467" i="252"/>
  <c r="O1475" i="252"/>
  <c r="O1483" i="252"/>
  <c r="O1491" i="252"/>
  <c r="O1499" i="252"/>
  <c r="O1507" i="252"/>
  <c r="O1515" i="252"/>
  <c r="O1523" i="252"/>
  <c r="O1531" i="252"/>
  <c r="O1539" i="252"/>
  <c r="O1547" i="252"/>
  <c r="O1555" i="252"/>
  <c r="O1563" i="252"/>
  <c r="O1571" i="252"/>
  <c r="O1579" i="252"/>
  <c r="O1587" i="252"/>
  <c r="O1595" i="252"/>
  <c r="O1603" i="252"/>
  <c r="O1611" i="252"/>
  <c r="O1619" i="252"/>
  <c r="O1627" i="252"/>
  <c r="O1635" i="252"/>
  <c r="O1643" i="252"/>
  <c r="O1651" i="252"/>
  <c r="O1659" i="252"/>
  <c r="O1667" i="252"/>
  <c r="O1675" i="252"/>
  <c r="O1683" i="252"/>
  <c r="O1691" i="252"/>
  <c r="O1699" i="252"/>
  <c r="O1707" i="252"/>
  <c r="O1715" i="252"/>
  <c r="O1723" i="252"/>
  <c r="O1731" i="252"/>
  <c r="O1739" i="252"/>
  <c r="O1747" i="252"/>
  <c r="O1755" i="252"/>
  <c r="O1763" i="252"/>
  <c r="O1771" i="252"/>
  <c r="O1779" i="252"/>
  <c r="O1787" i="252"/>
  <c r="O1795" i="252"/>
  <c r="O46" i="252"/>
  <c r="O103" i="252"/>
  <c r="O148" i="252"/>
  <c r="O191" i="252"/>
  <c r="O234" i="252"/>
  <c r="O276" i="252"/>
  <c r="O319" i="252"/>
  <c r="O362" i="252"/>
  <c r="O404" i="252"/>
  <c r="O447" i="252"/>
  <c r="O490" i="252"/>
  <c r="O532" i="252"/>
  <c r="O575" i="252"/>
  <c r="O618" i="252"/>
  <c r="O660" i="252"/>
  <c r="O703" i="252"/>
  <c r="O746" i="252"/>
  <c r="O788" i="252"/>
  <c r="O831" i="252"/>
  <c r="O864" i="252"/>
  <c r="O890" i="252"/>
  <c r="O912" i="252"/>
  <c r="O933" i="252"/>
  <c r="O954" i="252"/>
  <c r="O976" i="252"/>
  <c r="O997" i="252"/>
  <c r="O1018" i="252"/>
  <c r="O1040" i="252"/>
  <c r="O1061" i="252"/>
  <c r="O1082" i="252"/>
  <c r="O1104" i="252"/>
  <c r="O1125" i="252"/>
  <c r="O1146" i="252"/>
  <c r="O1168" i="252"/>
  <c r="O1189" i="252"/>
  <c r="O1200" i="252"/>
  <c r="O1210" i="252"/>
  <c r="O1221" i="252"/>
  <c r="O1232" i="252"/>
  <c r="O1242" i="252"/>
  <c r="O1253" i="252"/>
  <c r="O1264" i="252"/>
  <c r="O1274" i="252"/>
  <c r="O1285" i="252"/>
  <c r="O1296" i="252"/>
  <c r="O1306" i="252"/>
  <c r="O1317" i="252"/>
  <c r="O1328" i="252"/>
  <c r="O1338" i="252"/>
  <c r="O1349" i="252"/>
  <c r="O1360" i="252"/>
  <c r="O1370" i="252"/>
  <c r="O1381" i="252"/>
  <c r="O1392" i="252"/>
  <c r="O1402" i="252"/>
  <c r="O1413" i="252"/>
  <c r="O1422" i="252"/>
  <c r="O1430" i="252"/>
  <c r="O1438" i="252"/>
  <c r="O1446" i="252"/>
  <c r="O1454" i="252"/>
  <c r="O1462" i="252"/>
  <c r="O1470" i="252"/>
  <c r="O1478" i="252"/>
  <c r="O1486" i="252"/>
  <c r="O1494" i="252"/>
  <c r="O1502" i="252"/>
  <c r="O1510" i="252"/>
  <c r="O1518" i="252"/>
  <c r="O1526" i="252"/>
  <c r="O1534" i="252"/>
  <c r="O1542" i="252"/>
  <c r="O1550" i="252"/>
  <c r="O1558" i="252"/>
  <c r="O1566" i="252"/>
  <c r="O1574" i="252"/>
  <c r="O1582" i="252"/>
  <c r="O1590" i="252"/>
  <c r="O1598" i="252"/>
  <c r="O1606" i="252"/>
  <c r="O1614" i="252"/>
  <c r="O1622" i="252"/>
  <c r="O1630" i="252"/>
  <c r="O1638" i="252"/>
  <c r="O1646" i="252"/>
  <c r="O1654" i="252"/>
  <c r="O1662" i="252"/>
  <c r="O1670" i="252"/>
  <c r="O1678" i="252"/>
  <c r="O1686" i="252"/>
  <c r="O1694" i="252"/>
  <c r="O1702" i="252"/>
  <c r="O1710" i="252"/>
  <c r="O1718" i="252"/>
  <c r="O1726" i="252"/>
  <c r="O1734" i="252"/>
  <c r="O1742" i="252"/>
  <c r="O1750" i="252"/>
  <c r="O1758" i="252"/>
  <c r="O1766" i="252"/>
  <c r="O1774" i="252"/>
  <c r="O1782" i="252"/>
  <c r="O1790" i="252"/>
  <c r="O1798" i="252"/>
  <c r="O1806" i="252"/>
  <c r="O1814" i="252"/>
  <c r="O1821" i="252"/>
  <c r="O1825" i="252"/>
  <c r="O1829" i="252"/>
  <c r="O1833" i="252"/>
  <c r="O1837" i="252"/>
  <c r="O1841" i="252"/>
  <c r="O1845" i="252"/>
  <c r="O1849" i="252"/>
  <c r="O1853" i="252"/>
  <c r="O1857" i="252"/>
  <c r="O1861" i="252"/>
  <c r="O1865" i="252"/>
  <c r="O1869" i="252"/>
  <c r="O1873" i="252"/>
  <c r="O1877" i="252"/>
  <c r="O1881" i="252"/>
  <c r="O1885" i="252"/>
  <c r="O1889" i="252"/>
  <c r="O1893" i="252"/>
  <c r="O1897" i="252"/>
  <c r="O1901" i="252"/>
  <c r="O1905" i="252"/>
  <c r="O1909" i="252"/>
  <c r="O1913" i="252"/>
  <c r="O1917" i="252"/>
  <c r="O1921" i="252"/>
  <c r="O1925" i="252"/>
  <c r="O1929" i="252"/>
  <c r="O1933" i="252"/>
  <c r="O1937" i="252"/>
  <c r="O1941" i="252"/>
  <c r="O1945" i="252"/>
  <c r="O1949" i="252"/>
  <c r="O1953" i="252"/>
  <c r="O1957" i="252"/>
  <c r="O1961" i="252"/>
  <c r="O1965" i="252"/>
  <c r="O1969" i="252"/>
  <c r="O1973" i="252"/>
  <c r="O1977" i="252"/>
  <c r="O1981" i="252"/>
  <c r="O1985" i="252"/>
  <c r="O1989" i="252"/>
  <c r="O1993" i="252"/>
  <c r="O1997" i="252"/>
  <c r="O2001" i="252"/>
  <c r="O2005" i="252"/>
  <c r="O2009" i="252"/>
  <c r="O2013" i="252"/>
  <c r="O2017" i="252"/>
  <c r="O2021" i="252"/>
  <c r="O2025" i="252"/>
  <c r="O2029" i="252"/>
  <c r="O2033" i="252"/>
  <c r="O2037" i="252"/>
  <c r="O2041" i="252"/>
  <c r="O2045" i="252"/>
  <c r="O2049" i="252"/>
  <c r="O2053" i="252"/>
  <c r="O2057" i="252"/>
  <c r="O2061" i="252"/>
  <c r="O2065" i="252"/>
  <c r="O2069" i="252"/>
  <c r="O2073" i="252"/>
  <c r="O2077" i="252"/>
  <c r="O2081" i="252"/>
  <c r="O2085" i="252"/>
  <c r="O2089" i="252"/>
  <c r="O2093" i="252"/>
  <c r="O2097" i="252"/>
  <c r="O2101" i="252"/>
  <c r="O2105" i="252"/>
  <c r="O2109" i="252"/>
  <c r="O2113" i="252"/>
  <c r="O2117" i="252"/>
  <c r="O2121" i="252"/>
  <c r="O1803" i="252"/>
  <c r="O1828" i="252"/>
  <c r="O1844" i="252"/>
  <c r="O1860" i="252"/>
  <c r="O1876" i="252"/>
  <c r="O1892" i="252"/>
  <c r="O1908" i="252"/>
  <c r="O1924" i="252"/>
  <c r="O1940" i="252"/>
  <c r="O1956" i="252"/>
  <c r="O1972" i="252"/>
  <c r="O1988" i="252"/>
  <c r="O2004" i="252"/>
  <c r="O2020" i="252"/>
  <c r="O2036" i="252"/>
  <c r="O2052" i="252"/>
  <c r="O2068" i="252"/>
  <c r="O2084" i="252"/>
  <c r="O2100" i="252"/>
  <c r="O2116" i="252"/>
  <c r="O2128" i="252"/>
  <c r="O2136" i="252"/>
  <c r="O2144" i="252"/>
  <c r="O2152" i="252"/>
  <c r="O2160" i="252"/>
  <c r="O2168" i="252"/>
  <c r="O2176" i="252"/>
  <c r="O2184" i="252"/>
  <c r="O2192" i="252"/>
  <c r="O2200" i="252"/>
  <c r="O2208" i="252"/>
  <c r="O2216" i="252"/>
  <c r="O2224" i="252"/>
  <c r="O2232" i="252"/>
  <c r="O2240" i="252"/>
  <c r="O2248" i="252"/>
  <c r="O2256" i="252"/>
  <c r="O2264" i="252"/>
  <c r="O2272" i="252"/>
  <c r="O2280" i="252"/>
  <c r="O2288" i="252"/>
  <c r="O2296" i="252"/>
  <c r="O2304" i="252"/>
  <c r="O2312" i="252"/>
  <c r="O2320" i="252"/>
  <c r="O2328" i="252"/>
  <c r="O2336" i="252"/>
  <c r="O2344" i="252"/>
  <c r="O2352" i="252"/>
  <c r="O2360" i="252"/>
  <c r="O2368" i="252"/>
  <c r="O2376" i="252"/>
  <c r="O2384" i="252"/>
  <c r="O2392" i="252"/>
  <c r="O2400" i="252"/>
  <c r="O2408" i="252"/>
  <c r="O2416" i="252"/>
  <c r="O2424" i="252"/>
  <c r="O2432" i="252"/>
  <c r="O2440" i="252"/>
  <c r="O2448" i="252"/>
  <c r="O2456" i="252"/>
  <c r="O2464" i="252"/>
  <c r="O2472" i="252"/>
  <c r="O2480" i="252"/>
  <c r="O2488" i="252"/>
  <c r="O2496" i="252"/>
  <c r="O2504" i="252"/>
  <c r="O2512" i="252"/>
  <c r="O2520" i="252"/>
  <c r="O2528" i="252"/>
  <c r="O2536" i="252"/>
  <c r="O2544" i="252"/>
  <c r="O2552" i="252"/>
  <c r="O2560" i="252"/>
  <c r="O2568" i="252"/>
  <c r="O2576" i="252"/>
  <c r="O2584" i="252"/>
  <c r="O2592" i="252"/>
  <c r="O2600" i="252"/>
  <c r="O2608" i="252"/>
  <c r="O2616" i="252"/>
  <c r="O2624" i="252"/>
  <c r="O2632" i="252"/>
  <c r="O2640" i="252"/>
  <c r="O2648" i="252"/>
  <c r="O2656" i="252"/>
  <c r="O2664" i="252"/>
  <c r="O2672" i="252"/>
  <c r="O2680" i="252"/>
  <c r="O2688" i="252"/>
  <c r="O2696" i="252"/>
  <c r="O2704" i="252"/>
  <c r="O2712" i="252"/>
  <c r="O2720" i="252"/>
  <c r="O2727" i="252"/>
  <c r="O2732" i="252"/>
  <c r="O2737" i="252"/>
  <c r="O2741" i="252"/>
  <c r="O2745" i="252"/>
  <c r="O2749" i="252"/>
  <c r="O2753" i="252"/>
  <c r="O2757" i="252"/>
  <c r="O2761" i="252"/>
  <c r="O2765" i="252"/>
  <c r="O2769" i="252"/>
  <c r="O2773" i="252"/>
  <c r="O2777" i="252"/>
  <c r="O2781" i="252"/>
  <c r="O2785" i="252"/>
  <c r="O2789" i="252"/>
  <c r="O2793" i="252"/>
  <c r="O2797" i="252"/>
  <c r="O2801" i="252"/>
  <c r="O2805" i="252"/>
  <c r="O2809" i="252"/>
  <c r="O2813" i="252"/>
  <c r="O2817" i="252"/>
  <c r="O2821" i="252"/>
  <c r="O2825" i="252"/>
  <c r="O2829" i="252"/>
  <c r="O2833" i="252"/>
  <c r="O2837" i="252"/>
  <c r="O2841" i="252"/>
  <c r="O2845" i="252"/>
  <c r="O2849" i="252"/>
  <c r="O2853" i="252"/>
  <c r="O2857" i="252"/>
  <c r="O2861" i="252"/>
  <c r="O2865" i="252"/>
  <c r="O2869" i="252"/>
  <c r="O2873" i="252"/>
  <c r="O2877" i="252"/>
  <c r="O2881" i="252"/>
  <c r="O2885" i="252"/>
  <c r="O2889" i="252"/>
  <c r="O2893" i="252"/>
  <c r="O2897" i="252"/>
  <c r="O2901" i="252"/>
  <c r="O2905" i="252"/>
  <c r="O2909" i="252"/>
  <c r="O2913" i="252"/>
  <c r="O2917" i="252"/>
  <c r="O2921" i="252"/>
  <c r="O2925" i="252"/>
  <c r="O2929" i="252"/>
  <c r="O2933" i="252"/>
  <c r="O2937" i="252"/>
  <c r="O2941" i="252"/>
  <c r="O2945" i="252"/>
  <c r="O2949" i="252"/>
  <c r="O2953" i="252"/>
  <c r="O2957" i="252"/>
  <c r="O2961" i="252"/>
  <c r="O2965" i="252"/>
  <c r="O2969" i="252"/>
  <c r="O2973" i="252"/>
  <c r="O2977" i="252"/>
  <c r="O2981" i="252"/>
  <c r="O2985" i="252"/>
  <c r="O2989" i="252"/>
  <c r="O2993" i="252"/>
  <c r="O2997" i="252"/>
  <c r="O3001" i="252"/>
  <c r="O3005" i="252"/>
  <c r="O3009" i="252"/>
  <c r="O3013" i="252"/>
  <c r="O3017" i="252"/>
  <c r="O3021" i="252"/>
  <c r="O3025" i="252"/>
  <c r="O3029" i="252"/>
  <c r="O3033" i="252"/>
  <c r="O3037" i="252"/>
  <c r="O3041" i="252"/>
  <c r="O3045" i="252"/>
  <c r="O3049" i="252"/>
  <c r="O3053" i="252"/>
  <c r="O3057" i="252"/>
  <c r="O3061" i="252"/>
  <c r="O3065" i="252"/>
  <c r="O3069" i="252"/>
  <c r="O3073" i="252"/>
  <c r="O3077" i="252"/>
  <c r="O3081" i="252"/>
  <c r="O3085" i="252"/>
  <c r="O3089" i="252"/>
  <c r="O3093" i="252"/>
  <c r="O3097" i="252"/>
  <c r="O3101" i="252"/>
  <c r="O3105" i="252"/>
  <c r="O3109" i="252"/>
  <c r="O3113" i="252"/>
  <c r="O3117" i="252"/>
  <c r="O3121" i="252"/>
  <c r="O3125" i="252"/>
  <c r="O3129" i="252"/>
  <c r="O3133" i="252"/>
  <c r="O3137" i="252"/>
  <c r="O3141" i="252"/>
  <c r="O3145" i="252"/>
  <c r="O3149" i="252"/>
  <c r="O3153" i="252"/>
  <c r="O3157" i="252"/>
  <c r="O3161" i="252"/>
  <c r="O3165" i="252"/>
  <c r="O3169" i="252"/>
  <c r="O3173" i="252"/>
  <c r="O3177" i="252"/>
  <c r="O3181" i="252"/>
  <c r="O3185" i="252"/>
  <c r="O3189" i="252"/>
  <c r="O3193" i="252"/>
  <c r="O3197" i="252"/>
  <c r="O3201" i="252"/>
  <c r="O3205" i="252"/>
  <c r="O1811" i="252"/>
  <c r="O1832" i="252"/>
  <c r="O1848" i="252"/>
  <c r="O1864" i="252"/>
  <c r="O1880" i="252"/>
  <c r="O1896" i="252"/>
  <c r="O1912" i="252"/>
  <c r="O1928" i="252"/>
  <c r="O1944" i="252"/>
  <c r="O1960" i="252"/>
  <c r="O1976" i="252"/>
  <c r="O1992" i="252"/>
  <c r="O2008" i="252"/>
  <c r="O2024" i="252"/>
  <c r="O2040" i="252"/>
  <c r="O2056" i="252"/>
  <c r="O2072" i="252"/>
  <c r="O2088" i="252"/>
  <c r="O2104" i="252"/>
  <c r="O2120" i="252"/>
  <c r="O2129" i="252"/>
  <c r="O2137" i="252"/>
  <c r="O2145" i="252"/>
  <c r="O2153" i="252"/>
  <c r="O2161" i="252"/>
  <c r="O2169" i="252"/>
  <c r="O2177" i="252"/>
  <c r="O2185" i="252"/>
  <c r="O2193" i="252"/>
  <c r="O2201" i="252"/>
  <c r="O2209" i="252"/>
  <c r="O2217" i="252"/>
  <c r="O2225" i="252"/>
  <c r="O2233" i="252"/>
  <c r="O2241" i="252"/>
  <c r="O2249" i="252"/>
  <c r="O2257" i="252"/>
  <c r="O2265" i="252"/>
  <c r="O2273" i="252"/>
  <c r="O2281" i="252"/>
  <c r="O2289" i="252"/>
  <c r="O2297" i="252"/>
  <c r="O2305" i="252"/>
  <c r="O2313" i="252"/>
  <c r="O2321" i="252"/>
  <c r="O2329" i="252"/>
  <c r="O2337" i="252"/>
  <c r="O2345" i="252"/>
  <c r="O2353" i="252"/>
  <c r="O2361" i="252"/>
  <c r="O2369" i="252"/>
  <c r="O2377" i="252"/>
  <c r="O2385" i="252"/>
  <c r="O2393" i="252"/>
  <c r="O2401" i="252"/>
  <c r="O2409" i="252"/>
  <c r="O2417" i="252"/>
  <c r="O2425" i="252"/>
  <c r="O2433" i="252"/>
  <c r="O2441" i="252"/>
  <c r="O2449" i="252"/>
  <c r="O2457" i="252"/>
  <c r="O2465" i="252"/>
  <c r="O2473" i="252"/>
  <c r="O2481" i="252"/>
  <c r="O2489" i="252"/>
  <c r="O2497" i="252"/>
  <c r="O2505" i="252"/>
  <c r="O2513" i="252"/>
  <c r="O2521" i="252"/>
  <c r="O2529" i="252"/>
  <c r="O2537" i="252"/>
  <c r="O2545" i="252"/>
  <c r="O2553" i="252"/>
  <c r="O2561" i="252"/>
  <c r="O2569" i="252"/>
  <c r="O2577" i="252"/>
  <c r="O2585" i="252"/>
  <c r="O2593" i="252"/>
  <c r="O2601" i="252"/>
  <c r="O2609" i="252"/>
  <c r="O2617" i="252"/>
  <c r="O2625" i="252"/>
  <c r="O2633" i="252"/>
  <c r="O2641" i="252"/>
  <c r="O2649" i="252"/>
  <c r="O2657" i="252"/>
  <c r="O2665" i="252"/>
  <c r="O2673" i="252"/>
  <c r="O2681" i="252"/>
  <c r="O2689" i="252"/>
  <c r="O2697" i="252"/>
  <c r="O2705" i="252"/>
  <c r="O2713" i="252"/>
  <c r="O2721" i="252"/>
  <c r="O2728" i="252"/>
  <c r="O2733" i="252"/>
  <c r="O2738" i="252"/>
  <c r="O2742" i="252"/>
  <c r="O2746" i="252"/>
  <c r="O2750" i="252"/>
  <c r="O2754" i="252"/>
  <c r="O2758" i="252"/>
  <c r="O2762" i="252"/>
  <c r="O2766" i="252"/>
  <c r="O2770" i="252"/>
  <c r="O2774" i="252"/>
  <c r="O2778" i="252"/>
  <c r="O2782" i="252"/>
  <c r="O2786" i="252"/>
  <c r="O2790" i="252"/>
  <c r="O2794" i="252"/>
  <c r="O2798" i="252"/>
  <c r="O2802" i="252"/>
  <c r="O2806" i="252"/>
  <c r="O2810" i="252"/>
  <c r="O2814" i="252"/>
  <c r="O2818" i="252"/>
  <c r="O2822" i="252"/>
  <c r="O2826" i="252"/>
  <c r="O2830" i="252"/>
  <c r="O2834" i="252"/>
  <c r="O2838" i="252"/>
  <c r="O2842" i="252"/>
  <c r="O2846" i="252"/>
  <c r="O2850" i="252"/>
  <c r="O2854" i="252"/>
  <c r="O2858" i="252"/>
  <c r="O2862" i="252"/>
  <c r="O2866" i="252"/>
  <c r="O2870" i="252"/>
  <c r="O2874" i="252"/>
  <c r="O2878" i="252"/>
  <c r="O2882" i="252"/>
  <c r="O2886" i="252"/>
  <c r="O2890" i="252"/>
  <c r="O2894" i="252"/>
  <c r="O2898" i="252"/>
  <c r="O2902" i="252"/>
  <c r="O2906" i="252"/>
  <c r="O2910" i="252"/>
  <c r="O2914" i="252"/>
  <c r="O2918" i="252"/>
  <c r="O2922" i="252"/>
  <c r="O2926" i="252"/>
  <c r="O2930" i="252"/>
  <c r="O2934" i="252"/>
  <c r="O2938" i="252"/>
  <c r="O2942" i="252"/>
  <c r="O2946" i="252"/>
  <c r="O2950" i="252"/>
  <c r="O2954" i="252"/>
  <c r="O2958" i="252"/>
  <c r="O2962" i="252"/>
  <c r="O2966" i="252"/>
  <c r="O2970" i="252"/>
  <c r="O2974" i="252"/>
  <c r="O2978" i="252"/>
  <c r="O2982" i="252"/>
  <c r="O2986" i="252"/>
  <c r="O2990" i="252"/>
  <c r="O2994" i="252"/>
  <c r="O2998" i="252"/>
  <c r="O3002" i="252"/>
  <c r="O3006" i="252"/>
  <c r="O3010" i="252"/>
  <c r="O3014" i="252"/>
  <c r="O3018" i="252"/>
  <c r="O3022" i="252"/>
  <c r="O3026" i="252"/>
  <c r="O3030" i="252"/>
  <c r="O3034" i="252"/>
  <c r="O3038" i="252"/>
  <c r="O3042" i="252"/>
  <c r="O3046" i="252"/>
  <c r="O3050" i="252"/>
  <c r="O3054" i="252"/>
  <c r="O3058" i="252"/>
  <c r="O3062" i="252"/>
  <c r="O3066" i="252"/>
  <c r="O3070" i="252"/>
  <c r="O3074" i="252"/>
  <c r="O3078" i="252"/>
  <c r="O3082" i="252"/>
  <c r="O3086" i="252"/>
  <c r="O3090" i="252"/>
  <c r="O3094" i="252"/>
  <c r="O3098" i="252"/>
  <c r="O3102" i="252"/>
  <c r="O3106" i="252"/>
  <c r="O3110" i="252"/>
  <c r="O3114" i="252"/>
  <c r="O3118" i="252"/>
  <c r="O3122" i="252"/>
  <c r="O3126" i="252"/>
  <c r="O3130" i="252"/>
  <c r="O3134" i="252"/>
  <c r="O3138" i="252"/>
  <c r="O3142" i="252"/>
  <c r="O3146" i="252"/>
  <c r="O3150" i="252"/>
  <c r="O3154" i="252"/>
  <c r="O3158" i="252"/>
  <c r="O3162" i="252"/>
  <c r="O3166" i="252"/>
  <c r="O3170" i="252"/>
  <c r="O3174" i="252"/>
  <c r="O3178" i="252"/>
  <c r="O3182" i="252"/>
  <c r="O3186" i="252"/>
  <c r="O3190" i="252"/>
  <c r="O3194" i="252"/>
  <c r="O3198" i="252"/>
  <c r="O3202" i="252"/>
  <c r="O3206" i="252"/>
  <c r="O1824" i="252"/>
  <c r="O1840" i="252"/>
  <c r="O1856" i="252"/>
  <c r="O1872" i="252"/>
  <c r="O1888" i="252"/>
  <c r="O1904" i="252"/>
  <c r="O1920" i="252"/>
  <c r="O1936" i="252"/>
  <c r="O1952" i="252"/>
  <c r="O1968" i="252"/>
  <c r="O1984" i="252"/>
  <c r="O2000" i="252"/>
  <c r="O2016" i="252"/>
  <c r="O2032" i="252"/>
  <c r="O2048" i="252"/>
  <c r="O2064" i="252"/>
  <c r="O2080" i="252"/>
  <c r="O2096" i="252"/>
  <c r="O2112" i="252"/>
  <c r="O2125" i="252"/>
  <c r="O2133" i="252"/>
  <c r="O2141" i="252"/>
  <c r="O2149" i="252"/>
  <c r="O2157" i="252"/>
  <c r="O2165" i="252"/>
  <c r="O2173" i="252"/>
  <c r="O2181" i="252"/>
  <c r="O2189" i="252"/>
  <c r="O2197" i="252"/>
  <c r="O2205" i="252"/>
  <c r="O2213" i="252"/>
  <c r="O2221" i="252"/>
  <c r="O2229" i="252"/>
  <c r="O2237" i="252"/>
  <c r="O2245" i="252"/>
  <c r="O2253" i="252"/>
  <c r="O2261" i="252"/>
  <c r="O2269" i="252"/>
  <c r="O2277" i="252"/>
  <c r="O2285" i="252"/>
  <c r="O2293" i="252"/>
  <c r="O2301" i="252"/>
  <c r="O2309" i="252"/>
  <c r="O2317" i="252"/>
  <c r="O2325" i="252"/>
  <c r="O2333" i="252"/>
  <c r="O2341" i="252"/>
  <c r="O2349" i="252"/>
  <c r="O2357" i="252"/>
  <c r="O2365" i="252"/>
  <c r="O2373" i="252"/>
  <c r="O2381" i="252"/>
  <c r="O2389" i="252"/>
  <c r="O2397" i="252"/>
  <c r="O2405" i="252"/>
  <c r="O2413" i="252"/>
  <c r="O2421" i="252"/>
  <c r="O2429" i="252"/>
  <c r="O2437" i="252"/>
  <c r="O2445" i="252"/>
  <c r="O2453" i="252"/>
  <c r="O2461" i="252"/>
  <c r="O2469" i="252"/>
  <c r="O2477" i="252"/>
  <c r="O2485" i="252"/>
  <c r="O2493" i="252"/>
  <c r="O2501" i="252"/>
  <c r="O2509" i="252"/>
  <c r="O2517" i="252"/>
  <c r="O2525" i="252"/>
  <c r="O2533" i="252"/>
  <c r="O2541" i="252"/>
  <c r="O2549" i="252"/>
  <c r="O2557" i="252"/>
  <c r="O2565" i="252"/>
  <c r="O2573" i="252"/>
  <c r="O2581" i="252"/>
  <c r="O2589" i="252"/>
  <c r="O2597" i="252"/>
  <c r="O2605" i="252"/>
  <c r="O2613" i="252"/>
  <c r="O2621" i="252"/>
  <c r="O2629" i="252"/>
  <c r="O2637" i="252"/>
  <c r="O2645" i="252"/>
  <c r="O2653" i="252"/>
  <c r="O2661" i="252"/>
  <c r="O2669" i="252"/>
  <c r="O2677" i="252"/>
  <c r="O2685" i="252"/>
  <c r="O2693" i="252"/>
  <c r="O2701" i="252"/>
  <c r="O2709" i="252"/>
  <c r="O2717" i="252"/>
  <c r="O2725" i="252"/>
  <c r="O2731" i="252"/>
  <c r="O2736" i="252"/>
  <c r="O2740" i="252"/>
  <c r="O2744" i="252"/>
  <c r="O2748" i="252"/>
  <c r="O2752" i="252"/>
  <c r="O2756" i="252"/>
  <c r="O2760" i="252"/>
  <c r="O2764" i="252"/>
  <c r="O2768" i="252"/>
  <c r="O2772" i="252"/>
  <c r="O2776" i="252"/>
  <c r="O2780" i="252"/>
  <c r="O2784" i="252"/>
  <c r="O2788" i="252"/>
  <c r="O2792" i="252"/>
  <c r="O2796" i="252"/>
  <c r="O2800" i="252"/>
  <c r="O2804" i="252"/>
  <c r="O2808" i="252"/>
  <c r="O2812" i="252"/>
  <c r="O2816" i="252"/>
  <c r="O2820" i="252"/>
  <c r="O2824" i="252"/>
  <c r="O2828" i="252"/>
  <c r="O2832" i="252"/>
  <c r="O2836" i="252"/>
  <c r="O2840" i="252"/>
  <c r="O2844" i="252"/>
  <c r="O2848" i="252"/>
  <c r="O2852" i="252"/>
  <c r="O2856" i="252"/>
  <c r="O2860" i="252"/>
  <c r="O2864" i="252"/>
  <c r="O2868" i="252"/>
  <c r="O2872" i="252"/>
  <c r="O2876" i="252"/>
  <c r="O2880" i="252"/>
  <c r="O2884" i="252"/>
  <c r="O2888" i="252"/>
  <c r="O2892" i="252"/>
  <c r="O2896" i="252"/>
  <c r="O2900" i="252"/>
  <c r="O2904" i="252"/>
  <c r="O2908" i="252"/>
  <c r="O2912" i="252"/>
  <c r="O2916" i="252"/>
  <c r="O2920" i="252"/>
  <c r="O2924" i="252"/>
  <c r="O2928" i="252"/>
  <c r="O2932" i="252"/>
  <c r="O2936" i="252"/>
  <c r="O2940" i="252"/>
  <c r="O2944" i="252"/>
  <c r="O2948" i="252"/>
  <c r="O2952" i="252"/>
  <c r="O2956" i="252"/>
  <c r="O2960" i="252"/>
  <c r="O2964" i="252"/>
  <c r="O2968" i="252"/>
  <c r="O2972" i="252"/>
  <c r="O2976" i="252"/>
  <c r="O2980" i="252"/>
  <c r="O2984" i="252"/>
  <c r="O2988" i="252"/>
  <c r="O2992" i="252"/>
  <c r="O2996" i="252"/>
  <c r="O3000" i="252"/>
  <c r="O3004" i="252"/>
  <c r="O3008" i="252"/>
  <c r="O3012" i="252"/>
  <c r="O3016" i="252"/>
  <c r="O3020" i="252"/>
  <c r="O3024" i="252"/>
  <c r="O3028" i="252"/>
  <c r="O3032" i="252"/>
  <c r="O3036" i="252"/>
  <c r="O3040" i="252"/>
  <c r="O3044" i="252"/>
  <c r="O3048" i="252"/>
  <c r="O3052" i="252"/>
  <c r="O3056" i="252"/>
  <c r="O3060" i="252"/>
  <c r="O3064" i="252"/>
  <c r="O3068" i="252"/>
  <c r="O3072" i="252"/>
  <c r="O3076" i="252"/>
  <c r="O3080" i="252"/>
  <c r="O3084" i="252"/>
  <c r="O3088" i="252"/>
  <c r="O3092" i="252"/>
  <c r="O3096" i="252"/>
  <c r="O3100" i="252"/>
  <c r="O3104" i="252"/>
  <c r="O3108" i="252"/>
  <c r="O3112" i="252"/>
  <c r="O3116" i="252"/>
  <c r="O3120" i="252"/>
  <c r="O3124" i="252"/>
  <c r="O3128" i="252"/>
  <c r="O3132" i="252"/>
  <c r="O3136" i="252"/>
  <c r="O3140" i="252"/>
  <c r="O3144" i="252"/>
  <c r="O3148" i="252"/>
  <c r="O3152" i="252"/>
  <c r="O3156" i="252"/>
  <c r="O3160" i="252"/>
  <c r="O3164" i="252"/>
  <c r="O3168" i="252"/>
  <c r="O3172" i="252"/>
  <c r="O3176" i="252"/>
  <c r="O3180" i="252"/>
  <c r="O3184" i="252"/>
  <c r="O3188" i="252"/>
  <c r="O3192" i="252"/>
  <c r="O3196" i="252"/>
  <c r="O3200" i="252"/>
  <c r="O3204" i="252"/>
  <c r="O1819" i="252"/>
  <c r="O1884" i="252"/>
  <c r="O1948" i="252"/>
  <c r="O2012" i="252"/>
  <c r="O2076" i="252"/>
  <c r="O2132" i="252"/>
  <c r="O2164" i="252"/>
  <c r="O2196" i="252"/>
  <c r="O2228" i="252"/>
  <c r="O2260" i="252"/>
  <c r="O2292" i="252"/>
  <c r="O2324" i="252"/>
  <c r="O2356" i="252"/>
  <c r="O2388" i="252"/>
  <c r="O2420" i="252"/>
  <c r="O2452" i="252"/>
  <c r="O2484" i="252"/>
  <c r="O2516" i="252"/>
  <c r="O2548" i="252"/>
  <c r="O2580" i="252"/>
  <c r="O2612" i="252"/>
  <c r="O2644" i="252"/>
  <c r="O2676" i="252"/>
  <c r="O2708" i="252"/>
  <c r="O2735" i="252"/>
  <c r="O2751" i="252"/>
  <c r="O2767" i="252"/>
  <c r="O2783" i="252"/>
  <c r="O2799" i="252"/>
  <c r="O2815" i="252"/>
  <c r="O2831" i="252"/>
  <c r="O2847" i="252"/>
  <c r="O2863" i="252"/>
  <c r="O2879" i="252"/>
  <c r="O2895" i="252"/>
  <c r="O2911" i="252"/>
  <c r="O2927" i="252"/>
  <c r="O2943" i="252"/>
  <c r="O2959" i="252"/>
  <c r="O2975" i="252"/>
  <c r="O2991" i="252"/>
  <c r="O3007" i="252"/>
  <c r="O3023" i="252"/>
  <c r="O3039" i="252"/>
  <c r="O3055" i="252"/>
  <c r="O3071" i="252"/>
  <c r="O3087" i="252"/>
  <c r="O3103" i="252"/>
  <c r="O3119" i="252"/>
  <c r="O3135" i="252"/>
  <c r="O3151" i="252"/>
  <c r="O3167" i="252"/>
  <c r="O3183" i="252"/>
  <c r="O3199" i="252"/>
  <c r="O1836" i="252"/>
  <c r="O1900" i="252"/>
  <c r="O1964" i="252"/>
  <c r="O2028" i="252"/>
  <c r="O2092" i="252"/>
  <c r="O2140" i="252"/>
  <c r="O2172" i="252"/>
  <c r="O2204" i="252"/>
  <c r="O2236" i="252"/>
  <c r="O2268" i="252"/>
  <c r="O2300" i="252"/>
  <c r="O2332" i="252"/>
  <c r="O2364" i="252"/>
  <c r="O2396" i="252"/>
  <c r="O2428" i="252"/>
  <c r="O2460" i="252"/>
  <c r="O2492" i="252"/>
  <c r="O2524" i="252"/>
  <c r="O2556" i="252"/>
  <c r="O2588" i="252"/>
  <c r="O2620" i="252"/>
  <c r="O2652" i="252"/>
  <c r="O2684" i="252"/>
  <c r="O2716" i="252"/>
  <c r="O2739" i="252"/>
  <c r="O2755" i="252"/>
  <c r="O2771" i="252"/>
  <c r="O2787" i="252"/>
  <c r="O2803" i="252"/>
  <c r="O2819" i="252"/>
  <c r="O2835" i="252"/>
  <c r="O2851" i="252"/>
  <c r="O2867" i="252"/>
  <c r="O2883" i="252"/>
  <c r="O2899" i="252"/>
  <c r="O2915" i="252"/>
  <c r="O2931" i="252"/>
  <c r="O2947" i="252"/>
  <c r="O2963" i="252"/>
  <c r="O2979" i="252"/>
  <c r="O2995" i="252"/>
  <c r="O3011" i="252"/>
  <c r="O3027" i="252"/>
  <c r="O3043" i="252"/>
  <c r="O3059" i="252"/>
  <c r="O3075" i="252"/>
  <c r="O3091" i="252"/>
  <c r="O3107" i="252"/>
  <c r="O3123" i="252"/>
  <c r="O3139" i="252"/>
  <c r="O3155" i="252"/>
  <c r="O3171" i="252"/>
  <c r="O3187" i="252"/>
  <c r="O3203" i="252"/>
  <c r="O1868" i="252"/>
  <c r="O1932" i="252"/>
  <c r="O1996" i="252"/>
  <c r="O2060" i="252"/>
  <c r="O2124" i="252"/>
  <c r="O2156" i="252"/>
  <c r="O2188" i="252"/>
  <c r="O2220" i="252"/>
  <c r="O2252" i="252"/>
  <c r="O2284" i="252"/>
  <c r="O2316" i="252"/>
  <c r="O2348" i="252"/>
  <c r="O2380" i="252"/>
  <c r="O2412" i="252"/>
  <c r="O2444" i="252"/>
  <c r="O2476" i="252"/>
  <c r="O2508" i="252"/>
  <c r="O2540" i="252"/>
  <c r="O2572" i="252"/>
  <c r="O2604" i="252"/>
  <c r="O2636" i="252"/>
  <c r="O2668" i="252"/>
  <c r="O2700" i="252"/>
  <c r="O2729" i="252"/>
  <c r="O2747" i="252"/>
  <c r="O2763" i="252"/>
  <c r="O2779" i="252"/>
  <c r="O2795" i="252"/>
  <c r="O2811" i="252"/>
  <c r="O2827" i="252"/>
  <c r="O2843" i="252"/>
  <c r="O2859" i="252"/>
  <c r="O2875" i="252"/>
  <c r="O2891" i="252"/>
  <c r="O2907" i="252"/>
  <c r="O2923" i="252"/>
  <c r="O2939" i="252"/>
  <c r="O2955" i="252"/>
  <c r="O2971" i="252"/>
  <c r="O2987" i="252"/>
  <c r="O3003" i="252"/>
  <c r="O3019" i="252"/>
  <c r="O3035" i="252"/>
  <c r="O3051" i="252"/>
  <c r="O3067" i="252"/>
  <c r="O3083" i="252"/>
  <c r="O3099" i="252"/>
  <c r="O3115" i="252"/>
  <c r="O3131" i="252"/>
  <c r="O3147" i="252"/>
  <c r="O3163" i="252"/>
  <c r="O3179" i="252"/>
  <c r="O3195" i="252"/>
  <c r="O1852" i="252"/>
  <c r="O2108" i="252"/>
  <c r="O2244" i="252"/>
  <c r="O2372" i="252"/>
  <c r="O2500" i="252"/>
  <c r="O2628" i="252"/>
  <c r="O2743" i="252"/>
  <c r="O2807" i="252"/>
  <c r="O2871" i="252"/>
  <c r="O2935" i="252"/>
  <c r="O2999" i="252"/>
  <c r="O3063" i="252"/>
  <c r="O3127" i="252"/>
  <c r="O3191" i="252"/>
  <c r="O2044" i="252"/>
  <c r="O2212" i="252"/>
  <c r="O2340" i="252"/>
  <c r="O2468" i="252"/>
  <c r="O2596" i="252"/>
  <c r="O2724" i="252"/>
  <c r="O2791" i="252"/>
  <c r="O2855" i="252"/>
  <c r="O2919" i="252"/>
  <c r="O2983" i="252"/>
  <c r="O3047" i="252"/>
  <c r="O3111" i="252"/>
  <c r="O3175" i="252"/>
  <c r="O1916" i="252"/>
  <c r="O2276" i="252"/>
  <c r="O2532" i="252"/>
  <c r="O2759" i="252"/>
  <c r="O2887" i="252"/>
  <c r="O3015" i="252"/>
  <c r="O3143" i="252"/>
  <c r="O1980" i="252"/>
  <c r="O2308" i="252"/>
  <c r="O2564" i="252"/>
  <c r="O2775" i="252"/>
  <c r="O2903" i="252"/>
  <c r="O3031" i="252"/>
  <c r="O3159" i="252"/>
  <c r="O2148" i="252"/>
  <c r="O2404" i="252"/>
  <c r="O2660" i="252"/>
  <c r="O2823" i="252"/>
  <c r="O2951" i="252"/>
  <c r="O3079" i="252"/>
  <c r="O3207" i="252"/>
  <c r="O2180" i="252"/>
  <c r="O2436" i="252"/>
  <c r="O3095" i="252"/>
  <c r="O2692" i="252"/>
  <c r="O2839" i="252"/>
  <c r="O2967" i="252"/>
  <c r="P10" i="252"/>
  <c r="P14" i="252"/>
  <c r="P18" i="252"/>
  <c r="P22" i="252"/>
  <c r="P26" i="252"/>
  <c r="P30" i="252"/>
  <c r="P34" i="252"/>
  <c r="P38" i="252"/>
  <c r="P42" i="252"/>
  <c r="P46" i="252"/>
  <c r="P50" i="252"/>
  <c r="P54" i="252"/>
  <c r="P58" i="252"/>
  <c r="P62" i="252"/>
  <c r="P66" i="252"/>
  <c r="P70" i="252"/>
  <c r="P74" i="252"/>
  <c r="P78" i="252"/>
  <c r="P82" i="252"/>
  <c r="P86" i="252"/>
  <c r="P90" i="252"/>
  <c r="P94" i="252"/>
  <c r="P98" i="252"/>
  <c r="P102" i="252"/>
  <c r="P106" i="252"/>
  <c r="P110" i="252"/>
  <c r="P114" i="252"/>
  <c r="P118" i="252"/>
  <c r="P122" i="252"/>
  <c r="P126" i="252"/>
  <c r="P130" i="252"/>
  <c r="P134" i="252"/>
  <c r="P138" i="252"/>
  <c r="P142" i="252"/>
  <c r="P146" i="252"/>
  <c r="P150" i="252"/>
  <c r="P154" i="252"/>
  <c r="P158" i="252"/>
  <c r="P162" i="252"/>
  <c r="P166" i="252"/>
  <c r="P170" i="252"/>
  <c r="P174" i="252"/>
  <c r="P178" i="252"/>
  <c r="P182" i="252"/>
  <c r="P186" i="252"/>
  <c r="P190" i="252"/>
  <c r="P194" i="252"/>
  <c r="P198" i="252"/>
  <c r="P202" i="252"/>
  <c r="P206" i="252"/>
  <c r="P210" i="252"/>
  <c r="P214" i="252"/>
  <c r="P218" i="252"/>
  <c r="P222" i="252"/>
  <c r="P226" i="252"/>
  <c r="P230" i="252"/>
  <c r="P234" i="252"/>
  <c r="P238" i="252"/>
  <c r="P242" i="252"/>
  <c r="P246" i="252"/>
  <c r="P250" i="252"/>
  <c r="P254" i="252"/>
  <c r="P258" i="252"/>
  <c r="P262" i="252"/>
  <c r="P266" i="252"/>
  <c r="P270" i="252"/>
  <c r="P274" i="252"/>
  <c r="P278" i="252"/>
  <c r="P282" i="252"/>
  <c r="P286" i="252"/>
  <c r="P290" i="252"/>
  <c r="P294" i="252"/>
  <c r="P298" i="252"/>
  <c r="P302" i="252"/>
  <c r="P306" i="252"/>
  <c r="P310" i="252"/>
  <c r="P314" i="252"/>
  <c r="P11" i="252"/>
  <c r="P15" i="252"/>
  <c r="P19" i="252"/>
  <c r="P23" i="252"/>
  <c r="P27" i="252"/>
  <c r="P31" i="252"/>
  <c r="P35" i="252"/>
  <c r="P39" i="252"/>
  <c r="P43" i="252"/>
  <c r="P47" i="252"/>
  <c r="P51" i="252"/>
  <c r="P55" i="252"/>
  <c r="P59" i="252"/>
  <c r="P63" i="252"/>
  <c r="P67" i="252"/>
  <c r="P71" i="252"/>
  <c r="P75" i="252"/>
  <c r="P79" i="252"/>
  <c r="P83" i="252"/>
  <c r="P87" i="252"/>
  <c r="P91" i="252"/>
  <c r="P95" i="252"/>
  <c r="P99" i="252"/>
  <c r="P103" i="252"/>
  <c r="P107" i="252"/>
  <c r="P111" i="252"/>
  <c r="P115" i="252"/>
  <c r="P119" i="252"/>
  <c r="P123" i="252"/>
  <c r="P127" i="252"/>
  <c r="P131" i="252"/>
  <c r="P135" i="252"/>
  <c r="P139" i="252"/>
  <c r="P143" i="252"/>
  <c r="P147" i="252"/>
  <c r="P151" i="252"/>
  <c r="P155" i="252"/>
  <c r="P159" i="252"/>
  <c r="P163" i="252"/>
  <c r="P167" i="252"/>
  <c r="P171" i="252"/>
  <c r="P175" i="252"/>
  <c r="P179" i="252"/>
  <c r="P183" i="252"/>
  <c r="P187" i="252"/>
  <c r="P191" i="252"/>
  <c r="P195" i="252"/>
  <c r="P199" i="252"/>
  <c r="P203" i="252"/>
  <c r="P207" i="252"/>
  <c r="P211" i="252"/>
  <c r="P215" i="252"/>
  <c r="P219" i="252"/>
  <c r="P223" i="252"/>
  <c r="P227" i="252"/>
  <c r="P231" i="252"/>
  <c r="P235" i="252"/>
  <c r="P239" i="252"/>
  <c r="P243" i="252"/>
  <c r="P247" i="252"/>
  <c r="P251" i="252"/>
  <c r="P255" i="252"/>
  <c r="P259" i="252"/>
  <c r="P263" i="252"/>
  <c r="P267" i="252"/>
  <c r="P271" i="252"/>
  <c r="P275" i="252"/>
  <c r="P279" i="252"/>
  <c r="P283" i="252"/>
  <c r="P287" i="252"/>
  <c r="P291" i="252"/>
  <c r="P295" i="252"/>
  <c r="P299" i="252"/>
  <c r="P303" i="252"/>
  <c r="P307" i="252"/>
  <c r="P8" i="252"/>
  <c r="P12" i="252"/>
  <c r="P16" i="252"/>
  <c r="P20" i="252"/>
  <c r="P24" i="252"/>
  <c r="P28" i="252"/>
  <c r="P32" i="252"/>
  <c r="P36" i="252"/>
  <c r="P40" i="252"/>
  <c r="P44" i="252"/>
  <c r="P48" i="252"/>
  <c r="P52" i="252"/>
  <c r="P56" i="252"/>
  <c r="P60" i="252"/>
  <c r="P64" i="252"/>
  <c r="P68" i="252"/>
  <c r="P72" i="252"/>
  <c r="P76" i="252"/>
  <c r="P80" i="252"/>
  <c r="P84" i="252"/>
  <c r="P88" i="252"/>
  <c r="P92" i="252"/>
  <c r="P96" i="252"/>
  <c r="P100" i="252"/>
  <c r="P104" i="252"/>
  <c r="P108" i="252"/>
  <c r="P112" i="252"/>
  <c r="P116" i="252"/>
  <c r="P120" i="252"/>
  <c r="P124" i="252"/>
  <c r="P128" i="252"/>
  <c r="P132" i="252"/>
  <c r="P136" i="252"/>
  <c r="P140" i="252"/>
  <c r="P144" i="252"/>
  <c r="P148" i="252"/>
  <c r="P152" i="252"/>
  <c r="P156" i="252"/>
  <c r="P160" i="252"/>
  <c r="P164" i="252"/>
  <c r="P168" i="252"/>
  <c r="P172" i="252"/>
  <c r="P176" i="252"/>
  <c r="P180" i="252"/>
  <c r="P184" i="252"/>
  <c r="P188" i="252"/>
  <c r="P192" i="252"/>
  <c r="P196" i="252"/>
  <c r="P200" i="252"/>
  <c r="P204" i="252"/>
  <c r="P208" i="252"/>
  <c r="P212" i="252"/>
  <c r="P216" i="252"/>
  <c r="P220" i="252"/>
  <c r="P224" i="252"/>
  <c r="P228" i="252"/>
  <c r="P232" i="252"/>
  <c r="P236" i="252"/>
  <c r="P240" i="252"/>
  <c r="P244" i="252"/>
  <c r="P248" i="252"/>
  <c r="P252" i="252"/>
  <c r="P256" i="252"/>
  <c r="P260" i="252"/>
  <c r="P264" i="252"/>
  <c r="P268" i="252"/>
  <c r="P272" i="252"/>
  <c r="P276" i="252"/>
  <c r="P280" i="252"/>
  <c r="P284" i="252"/>
  <c r="P288" i="252"/>
  <c r="P292" i="252"/>
  <c r="P296" i="252"/>
  <c r="P300" i="252"/>
  <c r="P304" i="252"/>
  <c r="P308" i="252"/>
  <c r="P312" i="252"/>
  <c r="P316" i="252"/>
  <c r="P13" i="252"/>
  <c r="P29" i="252"/>
  <c r="P45" i="252"/>
  <c r="P61" i="252"/>
  <c r="P77" i="252"/>
  <c r="P93" i="252"/>
  <c r="P109" i="252"/>
  <c r="P125" i="252"/>
  <c r="P141" i="252"/>
  <c r="P157" i="252"/>
  <c r="P173" i="252"/>
  <c r="P189" i="252"/>
  <c r="P205" i="252"/>
  <c r="P221" i="252"/>
  <c r="P237" i="252"/>
  <c r="P253" i="252"/>
  <c r="P269" i="252"/>
  <c r="P285" i="252"/>
  <c r="P301" i="252"/>
  <c r="P313" i="252"/>
  <c r="P319" i="252"/>
  <c r="P323" i="252"/>
  <c r="P327" i="252"/>
  <c r="P331" i="252"/>
  <c r="P335" i="252"/>
  <c r="P339" i="252"/>
  <c r="P343" i="252"/>
  <c r="P347" i="252"/>
  <c r="P351" i="252"/>
  <c r="P355" i="252"/>
  <c r="P359" i="252"/>
  <c r="P363" i="252"/>
  <c r="P367" i="252"/>
  <c r="P371" i="252"/>
  <c r="P375" i="252"/>
  <c r="P379" i="252"/>
  <c r="P383" i="252"/>
  <c r="P387" i="252"/>
  <c r="P391" i="252"/>
  <c r="P395" i="252"/>
  <c r="P399" i="252"/>
  <c r="P403" i="252"/>
  <c r="P407" i="252"/>
  <c r="P411" i="252"/>
  <c r="P415" i="252"/>
  <c r="P419" i="252"/>
  <c r="P423" i="252"/>
  <c r="P427" i="252"/>
  <c r="P431" i="252"/>
  <c r="P435" i="252"/>
  <c r="P439" i="252"/>
  <c r="P443" i="252"/>
  <c r="P447" i="252"/>
  <c r="P451" i="252"/>
  <c r="P455" i="252"/>
  <c r="P459" i="252"/>
  <c r="P463" i="252"/>
  <c r="P467" i="252"/>
  <c r="P471" i="252"/>
  <c r="P475" i="252"/>
  <c r="P479" i="252"/>
  <c r="P483" i="252"/>
  <c r="P487" i="252"/>
  <c r="P491" i="252"/>
  <c r="P495" i="252"/>
  <c r="P499" i="252"/>
  <c r="P503" i="252"/>
  <c r="P507" i="252"/>
  <c r="P511" i="252"/>
  <c r="P515" i="252"/>
  <c r="P519" i="252"/>
  <c r="P523" i="252"/>
  <c r="P527" i="252"/>
  <c r="P531" i="252"/>
  <c r="P535" i="252"/>
  <c r="P539" i="252"/>
  <c r="P543" i="252"/>
  <c r="P547" i="252"/>
  <c r="P551" i="252"/>
  <c r="P555" i="252"/>
  <c r="P559" i="252"/>
  <c r="P563" i="252"/>
  <c r="P567" i="252"/>
  <c r="P571" i="252"/>
  <c r="P575" i="252"/>
  <c r="P579" i="252"/>
  <c r="P583" i="252"/>
  <c r="P587" i="252"/>
  <c r="P591" i="252"/>
  <c r="P595" i="252"/>
  <c r="P599" i="252"/>
  <c r="P603" i="252"/>
  <c r="P607" i="252"/>
  <c r="P611" i="252"/>
  <c r="P615" i="252"/>
  <c r="P619" i="252"/>
  <c r="P623" i="252"/>
  <c r="P627" i="252"/>
  <c r="P631" i="252"/>
  <c r="P635" i="252"/>
  <c r="P639" i="252"/>
  <c r="P643" i="252"/>
  <c r="P647" i="252"/>
  <c r="P651" i="252"/>
  <c r="P655" i="252"/>
  <c r="P659" i="252"/>
  <c r="P663" i="252"/>
  <c r="P667" i="252"/>
  <c r="P671" i="252"/>
  <c r="P675" i="252"/>
  <c r="P679" i="252"/>
  <c r="P683" i="252"/>
  <c r="P687" i="252"/>
  <c r="P691" i="252"/>
  <c r="P695" i="252"/>
  <c r="P699" i="252"/>
  <c r="P703" i="252"/>
  <c r="P707" i="252"/>
  <c r="P711" i="252"/>
  <c r="P715" i="252"/>
  <c r="P719" i="252"/>
  <c r="P723" i="252"/>
  <c r="P727" i="252"/>
  <c r="P731" i="252"/>
  <c r="P735" i="252"/>
  <c r="P739" i="252"/>
  <c r="P743" i="252"/>
  <c r="P747" i="252"/>
  <c r="P751" i="252"/>
  <c r="P755" i="252"/>
  <c r="P759" i="252"/>
  <c r="P763" i="252"/>
  <c r="P767" i="252"/>
  <c r="P771" i="252"/>
  <c r="P775" i="252"/>
  <c r="P779" i="252"/>
  <c r="P783" i="252"/>
  <c r="P787" i="252"/>
  <c r="P791" i="252"/>
  <c r="P795" i="252"/>
  <c r="P799" i="252"/>
  <c r="P803" i="252"/>
  <c r="P807" i="252"/>
  <c r="P811" i="252"/>
  <c r="P815" i="252"/>
  <c r="P819" i="252"/>
  <c r="P823" i="252"/>
  <c r="P827" i="252"/>
  <c r="P831" i="252"/>
  <c r="P835" i="252"/>
  <c r="P839" i="252"/>
  <c r="P843" i="252"/>
  <c r="P847" i="252"/>
  <c r="P851" i="252"/>
  <c r="P855" i="252"/>
  <c r="P859" i="252"/>
  <c r="P863" i="252"/>
  <c r="P867" i="252"/>
  <c r="P871" i="252"/>
  <c r="P875" i="252"/>
  <c r="P879" i="252"/>
  <c r="P883" i="252"/>
  <c r="P887" i="252"/>
  <c r="P891" i="252"/>
  <c r="P895" i="252"/>
  <c r="P899" i="252"/>
  <c r="P903" i="252"/>
  <c r="P907" i="252"/>
  <c r="P17" i="252"/>
  <c r="P33" i="252"/>
  <c r="P49" i="252"/>
  <c r="P65" i="252"/>
  <c r="P81" i="252"/>
  <c r="P97" i="252"/>
  <c r="P113" i="252"/>
  <c r="P129" i="252"/>
  <c r="P145" i="252"/>
  <c r="P161" i="252"/>
  <c r="P177" i="252"/>
  <c r="P193" i="252"/>
  <c r="P209" i="252"/>
  <c r="P225" i="252"/>
  <c r="P241" i="252"/>
  <c r="P257" i="252"/>
  <c r="P273" i="252"/>
  <c r="P289" i="252"/>
  <c r="P305" i="252"/>
  <c r="P315" i="252"/>
  <c r="P320" i="252"/>
  <c r="P324" i="252"/>
  <c r="P328" i="252"/>
  <c r="P332" i="252"/>
  <c r="P336" i="252"/>
  <c r="P340" i="252"/>
  <c r="P344" i="252"/>
  <c r="P348" i="252"/>
  <c r="P352" i="252"/>
  <c r="P356" i="252"/>
  <c r="P360" i="252"/>
  <c r="P364" i="252"/>
  <c r="P368" i="252"/>
  <c r="P372" i="252"/>
  <c r="P376" i="252"/>
  <c r="P380" i="252"/>
  <c r="P21" i="252"/>
  <c r="P37" i="252"/>
  <c r="P53" i="252"/>
  <c r="P69" i="252"/>
  <c r="P85" i="252"/>
  <c r="P101" i="252"/>
  <c r="P117" i="252"/>
  <c r="P133" i="252"/>
  <c r="P149" i="252"/>
  <c r="P165" i="252"/>
  <c r="P181" i="252"/>
  <c r="P197" i="252"/>
  <c r="P213" i="252"/>
  <c r="P229" i="252"/>
  <c r="P245" i="252"/>
  <c r="P261" i="252"/>
  <c r="P277" i="252"/>
  <c r="P293" i="252"/>
  <c r="P309" i="252"/>
  <c r="P317" i="252"/>
  <c r="P321" i="252"/>
  <c r="P325" i="252"/>
  <c r="P329" i="252"/>
  <c r="P333" i="252"/>
  <c r="P337" i="252"/>
  <c r="P341" i="252"/>
  <c r="P345" i="252"/>
  <c r="P349" i="252"/>
  <c r="P353" i="252"/>
  <c r="P357" i="252"/>
  <c r="P361" i="252"/>
  <c r="P365" i="252"/>
  <c r="P369" i="252"/>
  <c r="P373" i="252"/>
  <c r="P377" i="252"/>
  <c r="P381" i="252"/>
  <c r="P385" i="252"/>
  <c r="P389" i="252"/>
  <c r="P393" i="252"/>
  <c r="P397" i="252"/>
  <c r="P401" i="252"/>
  <c r="P405" i="252"/>
  <c r="P409" i="252"/>
  <c r="P413" i="252"/>
  <c r="P417" i="252"/>
  <c r="P421" i="252"/>
  <c r="P425" i="252"/>
  <c r="P429" i="252"/>
  <c r="P433" i="252"/>
  <c r="P437" i="252"/>
  <c r="P441" i="252"/>
  <c r="P445" i="252"/>
  <c r="P449" i="252"/>
  <c r="P453" i="252"/>
  <c r="P457" i="252"/>
  <c r="P461" i="252"/>
  <c r="P465" i="252"/>
  <c r="P469" i="252"/>
  <c r="P473" i="252"/>
  <c r="P477" i="252"/>
  <c r="P481" i="252"/>
  <c r="P485" i="252"/>
  <c r="P489" i="252"/>
  <c r="P493" i="252"/>
  <c r="P497" i="252"/>
  <c r="P501" i="252"/>
  <c r="P505" i="252"/>
  <c r="P509" i="252"/>
  <c r="P513" i="252"/>
  <c r="P517" i="252"/>
  <c r="P521" i="252"/>
  <c r="P525" i="252"/>
  <c r="P529" i="252"/>
  <c r="P533" i="252"/>
  <c r="P537" i="252"/>
  <c r="P541" i="252"/>
  <c r="P545" i="252"/>
  <c r="P549" i="252"/>
  <c r="P553" i="252"/>
  <c r="P557" i="252"/>
  <c r="P561" i="252"/>
  <c r="P565" i="252"/>
  <c r="P569" i="252"/>
  <c r="P573" i="252"/>
  <c r="P577" i="252"/>
  <c r="P581" i="252"/>
  <c r="P585" i="252"/>
  <c r="P589" i="252"/>
  <c r="P593" i="252"/>
  <c r="P597" i="252"/>
  <c r="P601" i="252"/>
  <c r="P605" i="252"/>
  <c r="P609" i="252"/>
  <c r="P613" i="252"/>
  <c r="P617" i="252"/>
  <c r="P621" i="252"/>
  <c r="P625" i="252"/>
  <c r="P629" i="252"/>
  <c r="P633" i="252"/>
  <c r="P637" i="252"/>
  <c r="P641" i="252"/>
  <c r="P645" i="252"/>
  <c r="P649" i="252"/>
  <c r="P653" i="252"/>
  <c r="P657" i="252"/>
  <c r="P661" i="252"/>
  <c r="P665" i="252"/>
  <c r="P669" i="252"/>
  <c r="P673" i="252"/>
  <c r="P677" i="252"/>
  <c r="P681" i="252"/>
  <c r="P685" i="252"/>
  <c r="P689" i="252"/>
  <c r="P693" i="252"/>
  <c r="P697" i="252"/>
  <c r="P701" i="252"/>
  <c r="P705" i="252"/>
  <c r="P41" i="252"/>
  <c r="P105" i="252"/>
  <c r="P169" i="252"/>
  <c r="P233" i="252"/>
  <c r="P297" i="252"/>
  <c r="P326" i="252"/>
  <c r="P342" i="252"/>
  <c r="P358" i="252"/>
  <c r="P374" i="252"/>
  <c r="P386" i="252"/>
  <c r="P394" i="252"/>
  <c r="P402" i="252"/>
  <c r="P410" i="252"/>
  <c r="P418" i="252"/>
  <c r="P426" i="252"/>
  <c r="P434" i="252"/>
  <c r="P442" i="252"/>
  <c r="P450" i="252"/>
  <c r="P458" i="252"/>
  <c r="P466" i="252"/>
  <c r="P474" i="252"/>
  <c r="P482" i="252"/>
  <c r="P490" i="252"/>
  <c r="P498" i="252"/>
  <c r="P506" i="252"/>
  <c r="P514" i="252"/>
  <c r="P522" i="252"/>
  <c r="P530" i="252"/>
  <c r="P538" i="252"/>
  <c r="P546" i="252"/>
  <c r="P554" i="252"/>
  <c r="P562" i="252"/>
  <c r="P570" i="252"/>
  <c r="P578" i="252"/>
  <c r="P586" i="252"/>
  <c r="P594" i="252"/>
  <c r="P602" i="252"/>
  <c r="P610" i="252"/>
  <c r="P618" i="252"/>
  <c r="P626" i="252"/>
  <c r="P634" i="252"/>
  <c r="P642" i="252"/>
  <c r="P650" i="252"/>
  <c r="P658" i="252"/>
  <c r="P666" i="252"/>
  <c r="P674" i="252"/>
  <c r="P682" i="252"/>
  <c r="P690" i="252"/>
  <c r="P698" i="252"/>
  <c r="P706" i="252"/>
  <c r="P712" i="252"/>
  <c r="P717" i="252"/>
  <c r="P722" i="252"/>
  <c r="P728" i="252"/>
  <c r="P733" i="252"/>
  <c r="P738" i="252"/>
  <c r="P744" i="252"/>
  <c r="P749" i="252"/>
  <c r="P754" i="252"/>
  <c r="P760" i="252"/>
  <c r="P765" i="252"/>
  <c r="P770" i="252"/>
  <c r="P776" i="252"/>
  <c r="P781" i="252"/>
  <c r="P786" i="252"/>
  <c r="P792" i="252"/>
  <c r="P797" i="252"/>
  <c r="P802" i="252"/>
  <c r="P808" i="252"/>
  <c r="P813" i="252"/>
  <c r="P818" i="252"/>
  <c r="P824" i="252"/>
  <c r="P829" i="252"/>
  <c r="P834" i="252"/>
  <c r="P840" i="252"/>
  <c r="P845" i="252"/>
  <c r="P850" i="252"/>
  <c r="P856" i="252"/>
  <c r="P861" i="252"/>
  <c r="P866" i="252"/>
  <c r="P872" i="252"/>
  <c r="P877" i="252"/>
  <c r="P882" i="252"/>
  <c r="P888" i="252"/>
  <c r="P893" i="252"/>
  <c r="P898" i="252"/>
  <c r="P904" i="252"/>
  <c r="P909" i="252"/>
  <c r="P913" i="252"/>
  <c r="P917" i="252"/>
  <c r="P921" i="252"/>
  <c r="P925" i="252"/>
  <c r="P929" i="252"/>
  <c r="P933" i="252"/>
  <c r="P937" i="252"/>
  <c r="P941" i="252"/>
  <c r="P945" i="252"/>
  <c r="P949" i="252"/>
  <c r="P953" i="252"/>
  <c r="P957" i="252"/>
  <c r="P961" i="252"/>
  <c r="P965" i="252"/>
  <c r="P969" i="252"/>
  <c r="P973" i="252"/>
  <c r="P977" i="252"/>
  <c r="P981" i="252"/>
  <c r="P985" i="252"/>
  <c r="P989" i="252"/>
  <c r="P993" i="252"/>
  <c r="P997" i="252"/>
  <c r="P1001" i="252"/>
  <c r="P1005" i="252"/>
  <c r="P1009" i="252"/>
  <c r="P1013" i="252"/>
  <c r="P1017" i="252"/>
  <c r="P1021" i="252"/>
  <c r="P1025" i="252"/>
  <c r="P1029" i="252"/>
  <c r="P1033" i="252"/>
  <c r="P1037" i="252"/>
  <c r="P1041" i="252"/>
  <c r="P1045" i="252"/>
  <c r="P1049" i="252"/>
  <c r="P1053" i="252"/>
  <c r="P1057" i="252"/>
  <c r="P1061" i="252"/>
  <c r="P1065" i="252"/>
  <c r="P1069" i="252"/>
  <c r="P1073" i="252"/>
  <c r="P1077" i="252"/>
  <c r="P1081" i="252"/>
  <c r="P1085" i="252"/>
  <c r="P1089" i="252"/>
  <c r="P1093" i="252"/>
  <c r="P1097" i="252"/>
  <c r="P1101" i="252"/>
  <c r="P1105" i="252"/>
  <c r="P1109" i="252"/>
  <c r="P1113" i="252"/>
  <c r="P1117" i="252"/>
  <c r="P1121" i="252"/>
  <c r="P1125" i="252"/>
  <c r="P1129" i="252"/>
  <c r="P1133" i="252"/>
  <c r="P1137" i="252"/>
  <c r="P1141" i="252"/>
  <c r="P1145" i="252"/>
  <c r="P1149" i="252"/>
  <c r="P1153" i="252"/>
  <c r="P1157" i="252"/>
  <c r="P1161" i="252"/>
  <c r="P1165" i="252"/>
  <c r="P1169" i="252"/>
  <c r="P1173" i="252"/>
  <c r="P1177" i="252"/>
  <c r="P1181" i="252"/>
  <c r="P1185" i="252"/>
  <c r="P1189" i="252"/>
  <c r="P1193" i="252"/>
  <c r="P1197" i="252"/>
  <c r="P1201" i="252"/>
  <c r="P1205" i="252"/>
  <c r="P1209" i="252"/>
  <c r="P1213" i="252"/>
  <c r="P1217" i="252"/>
  <c r="P1221" i="252"/>
  <c r="P1225" i="252"/>
  <c r="P1229" i="252"/>
  <c r="P1233" i="252"/>
  <c r="P1237" i="252"/>
  <c r="P1241" i="252"/>
  <c r="P1245" i="252"/>
  <c r="P1249" i="252"/>
  <c r="P1253" i="252"/>
  <c r="P1257" i="252"/>
  <c r="P1261" i="252"/>
  <c r="P1265" i="252"/>
  <c r="P1269" i="252"/>
  <c r="P1273" i="252"/>
  <c r="P1277" i="252"/>
  <c r="P1281" i="252"/>
  <c r="P1285" i="252"/>
  <c r="P1289" i="252"/>
  <c r="P1293" i="252"/>
  <c r="P1297" i="252"/>
  <c r="P1301" i="252"/>
  <c r="P1305" i="252"/>
  <c r="P57" i="252"/>
  <c r="P121" i="252"/>
  <c r="P185" i="252"/>
  <c r="P249" i="252"/>
  <c r="P311" i="252"/>
  <c r="P330" i="252"/>
  <c r="P346" i="252"/>
  <c r="P362" i="252"/>
  <c r="P378" i="252"/>
  <c r="P388" i="252"/>
  <c r="P396" i="252"/>
  <c r="P404" i="252"/>
  <c r="P412" i="252"/>
  <c r="P420" i="252"/>
  <c r="P428" i="252"/>
  <c r="P436" i="252"/>
  <c r="P444" i="252"/>
  <c r="P452" i="252"/>
  <c r="P460" i="252"/>
  <c r="P468" i="252"/>
  <c r="P476" i="252"/>
  <c r="P484" i="252"/>
  <c r="P492" i="252"/>
  <c r="P500" i="252"/>
  <c r="P508" i="252"/>
  <c r="P516" i="252"/>
  <c r="P524" i="252"/>
  <c r="P532" i="252"/>
  <c r="P540" i="252"/>
  <c r="P548" i="252"/>
  <c r="P556" i="252"/>
  <c r="P564" i="252"/>
  <c r="P572" i="252"/>
  <c r="P580" i="252"/>
  <c r="P588" i="252"/>
  <c r="P596" i="252"/>
  <c r="P604" i="252"/>
  <c r="P612" i="252"/>
  <c r="P620" i="252"/>
  <c r="P628" i="252"/>
  <c r="P636" i="252"/>
  <c r="P644" i="252"/>
  <c r="P652" i="252"/>
  <c r="P660" i="252"/>
  <c r="P668" i="252"/>
  <c r="P676" i="252"/>
  <c r="P684" i="252"/>
  <c r="P692" i="252"/>
  <c r="P700" i="252"/>
  <c r="P708" i="252"/>
  <c r="P713" i="252"/>
  <c r="P718" i="252"/>
  <c r="P724" i="252"/>
  <c r="P729" i="252"/>
  <c r="P734" i="252"/>
  <c r="P740" i="252"/>
  <c r="P745" i="252"/>
  <c r="P750" i="252"/>
  <c r="P756" i="252"/>
  <c r="P761" i="252"/>
  <c r="P766" i="252"/>
  <c r="P772" i="252"/>
  <c r="P777" i="252"/>
  <c r="P782" i="252"/>
  <c r="P788" i="252"/>
  <c r="P793" i="252"/>
  <c r="P798" i="252"/>
  <c r="P804" i="252"/>
  <c r="P809" i="252"/>
  <c r="P814" i="252"/>
  <c r="P820" i="252"/>
  <c r="P825" i="252"/>
  <c r="P830" i="252"/>
  <c r="P836" i="252"/>
  <c r="P841" i="252"/>
  <c r="P846" i="252"/>
  <c r="P852" i="252"/>
  <c r="P857" i="252"/>
  <c r="P862" i="252"/>
  <c r="P868" i="252"/>
  <c r="P873" i="252"/>
  <c r="P878" i="252"/>
  <c r="P884" i="252"/>
  <c r="P889" i="252"/>
  <c r="P9" i="252"/>
  <c r="P73" i="252"/>
  <c r="P137" i="252"/>
  <c r="P201" i="252"/>
  <c r="P265" i="252"/>
  <c r="P318" i="252"/>
  <c r="P334" i="252"/>
  <c r="P350" i="252"/>
  <c r="P366" i="252"/>
  <c r="P382" i="252"/>
  <c r="P390" i="252"/>
  <c r="P398" i="252"/>
  <c r="P406" i="252"/>
  <c r="P414" i="252"/>
  <c r="P422" i="252"/>
  <c r="P430" i="252"/>
  <c r="P438" i="252"/>
  <c r="P446" i="252"/>
  <c r="P454" i="252"/>
  <c r="P462" i="252"/>
  <c r="P470" i="252"/>
  <c r="P478" i="252"/>
  <c r="P486" i="252"/>
  <c r="P494" i="252"/>
  <c r="P502" i="252"/>
  <c r="P510" i="252"/>
  <c r="P518" i="252"/>
  <c r="P526" i="252"/>
  <c r="P534" i="252"/>
  <c r="P542" i="252"/>
  <c r="P550" i="252"/>
  <c r="P558" i="252"/>
  <c r="P566" i="252"/>
  <c r="P574" i="252"/>
  <c r="P582" i="252"/>
  <c r="P590" i="252"/>
  <c r="P598" i="252"/>
  <c r="P606" i="252"/>
  <c r="P614" i="252"/>
  <c r="P622" i="252"/>
  <c r="P630" i="252"/>
  <c r="P638" i="252"/>
  <c r="P646" i="252"/>
  <c r="P654" i="252"/>
  <c r="P662" i="252"/>
  <c r="P670" i="252"/>
  <c r="P678" i="252"/>
  <c r="P686" i="252"/>
  <c r="P694" i="252"/>
  <c r="P702" i="252"/>
  <c r="P709" i="252"/>
  <c r="P714" i="252"/>
  <c r="P720" i="252"/>
  <c r="P725" i="252"/>
  <c r="P730" i="252"/>
  <c r="P736" i="252"/>
  <c r="P741" i="252"/>
  <c r="P746" i="252"/>
  <c r="P752" i="252"/>
  <c r="P757" i="252"/>
  <c r="P762" i="252"/>
  <c r="P768" i="252"/>
  <c r="P773" i="252"/>
  <c r="P778" i="252"/>
  <c r="P784" i="252"/>
  <c r="P789" i="252"/>
  <c r="P794" i="252"/>
  <c r="P800" i="252"/>
  <c r="P805" i="252"/>
  <c r="P810" i="252"/>
  <c r="P816" i="252"/>
  <c r="P821" i="252"/>
  <c r="P826" i="252"/>
  <c r="P832" i="252"/>
  <c r="P837" i="252"/>
  <c r="P842" i="252"/>
  <c r="P848" i="252"/>
  <c r="P853" i="252"/>
  <c r="P25" i="252"/>
  <c r="P281" i="252"/>
  <c r="P370" i="252"/>
  <c r="P408" i="252"/>
  <c r="P440" i="252"/>
  <c r="P472" i="252"/>
  <c r="P504" i="252"/>
  <c r="P536" i="252"/>
  <c r="P568" i="252"/>
  <c r="P600" i="252"/>
  <c r="P632" i="252"/>
  <c r="P664" i="252"/>
  <c r="P696" i="252"/>
  <c r="P721" i="252"/>
  <c r="P742" i="252"/>
  <c r="P764" i="252"/>
  <c r="P785" i="252"/>
  <c r="P806" i="252"/>
  <c r="P828" i="252"/>
  <c r="P849" i="252"/>
  <c r="P864" i="252"/>
  <c r="P874" i="252"/>
  <c r="P885" i="252"/>
  <c r="P894" i="252"/>
  <c r="P901" i="252"/>
  <c r="P908" i="252"/>
  <c r="P914" i="252"/>
  <c r="P919" i="252"/>
  <c r="P924" i="252"/>
  <c r="P930" i="252"/>
  <c r="P935" i="252"/>
  <c r="P940" i="252"/>
  <c r="P946" i="252"/>
  <c r="P951" i="252"/>
  <c r="P956" i="252"/>
  <c r="P962" i="252"/>
  <c r="P967" i="252"/>
  <c r="P972" i="252"/>
  <c r="P978" i="252"/>
  <c r="P983" i="252"/>
  <c r="P988" i="252"/>
  <c r="P994" i="252"/>
  <c r="P999" i="252"/>
  <c r="P1004" i="252"/>
  <c r="P1010" i="252"/>
  <c r="P1015" i="252"/>
  <c r="P1020" i="252"/>
  <c r="P1026" i="252"/>
  <c r="P1031" i="252"/>
  <c r="P1036" i="252"/>
  <c r="P1042" i="252"/>
  <c r="P1047" i="252"/>
  <c r="P1052" i="252"/>
  <c r="P1058" i="252"/>
  <c r="P1063" i="252"/>
  <c r="P1068" i="252"/>
  <c r="P1074" i="252"/>
  <c r="P1079" i="252"/>
  <c r="P1084" i="252"/>
  <c r="P1090" i="252"/>
  <c r="P1095" i="252"/>
  <c r="P1100" i="252"/>
  <c r="P1106" i="252"/>
  <c r="P1111" i="252"/>
  <c r="P1116" i="252"/>
  <c r="P1122" i="252"/>
  <c r="P1127" i="252"/>
  <c r="P1132" i="252"/>
  <c r="P1138" i="252"/>
  <c r="P1143" i="252"/>
  <c r="P1148" i="252"/>
  <c r="P1154" i="252"/>
  <c r="P1159" i="252"/>
  <c r="P1164" i="252"/>
  <c r="P1170" i="252"/>
  <c r="P1175" i="252"/>
  <c r="P1180" i="252"/>
  <c r="P1186" i="252"/>
  <c r="P1191" i="252"/>
  <c r="P1196" i="252"/>
  <c r="P1202" i="252"/>
  <c r="P1207" i="252"/>
  <c r="P1212" i="252"/>
  <c r="P1218" i="252"/>
  <c r="P1223" i="252"/>
  <c r="P1228" i="252"/>
  <c r="P1234" i="252"/>
  <c r="P1239" i="252"/>
  <c r="P1244" i="252"/>
  <c r="P1250" i="252"/>
  <c r="P1255" i="252"/>
  <c r="P1260" i="252"/>
  <c r="P1266" i="252"/>
  <c r="P1271" i="252"/>
  <c r="P1276" i="252"/>
  <c r="P1282" i="252"/>
  <c r="P1287" i="252"/>
  <c r="P1292" i="252"/>
  <c r="P1298" i="252"/>
  <c r="P1303" i="252"/>
  <c r="P1308" i="252"/>
  <c r="P1312" i="252"/>
  <c r="P1316" i="252"/>
  <c r="P1320" i="252"/>
  <c r="P1324" i="252"/>
  <c r="P1328" i="252"/>
  <c r="P1332" i="252"/>
  <c r="P1336" i="252"/>
  <c r="P1340" i="252"/>
  <c r="P1344" i="252"/>
  <c r="P1348" i="252"/>
  <c r="P1352" i="252"/>
  <c r="P1356" i="252"/>
  <c r="P1360" i="252"/>
  <c r="P1364" i="252"/>
  <c r="P1368" i="252"/>
  <c r="P1372" i="252"/>
  <c r="P1376" i="252"/>
  <c r="P1380" i="252"/>
  <c r="P1384" i="252"/>
  <c r="P1388" i="252"/>
  <c r="P1392" i="252"/>
  <c r="P1396" i="252"/>
  <c r="P1400" i="252"/>
  <c r="P1404" i="252"/>
  <c r="P1408" i="252"/>
  <c r="P1412" i="252"/>
  <c r="P1416" i="252"/>
  <c r="P1420" i="252"/>
  <c r="P1424" i="252"/>
  <c r="P1428" i="252"/>
  <c r="P1432" i="252"/>
  <c r="P1436" i="252"/>
  <c r="P1440" i="252"/>
  <c r="P1444" i="252"/>
  <c r="P1448" i="252"/>
  <c r="P1452" i="252"/>
  <c r="P1456" i="252"/>
  <c r="P1460" i="252"/>
  <c r="P1464" i="252"/>
  <c r="P1468" i="252"/>
  <c r="P1472" i="252"/>
  <c r="P1476" i="252"/>
  <c r="P1480" i="252"/>
  <c r="P1484" i="252"/>
  <c r="P1488" i="252"/>
  <c r="P1492" i="252"/>
  <c r="P1496" i="252"/>
  <c r="P1500" i="252"/>
  <c r="P1504" i="252"/>
  <c r="P1508" i="252"/>
  <c r="P1512" i="252"/>
  <c r="P1516" i="252"/>
  <c r="P1520" i="252"/>
  <c r="P1524" i="252"/>
  <c r="P1528" i="252"/>
  <c r="P1532" i="252"/>
  <c r="P1536" i="252"/>
  <c r="P1540" i="252"/>
  <c r="P1544" i="252"/>
  <c r="P1548" i="252"/>
  <c r="P1552" i="252"/>
  <c r="P1556" i="252"/>
  <c r="P1560" i="252"/>
  <c r="P1564" i="252"/>
  <c r="P1568" i="252"/>
  <c r="P1572" i="252"/>
  <c r="P1576" i="252"/>
  <c r="P1580" i="252"/>
  <c r="P1584" i="252"/>
  <c r="P1588" i="252"/>
  <c r="P89" i="252"/>
  <c r="P322" i="252"/>
  <c r="P384" i="252"/>
  <c r="P416" i="252"/>
  <c r="P448" i="252"/>
  <c r="P480" i="252"/>
  <c r="P512" i="252"/>
  <c r="P544" i="252"/>
  <c r="P576" i="252"/>
  <c r="P608" i="252"/>
  <c r="P640" i="252"/>
  <c r="P672" i="252"/>
  <c r="P704" i="252"/>
  <c r="P726" i="252"/>
  <c r="P748" i="252"/>
  <c r="P769" i="252"/>
  <c r="P790" i="252"/>
  <c r="P812" i="252"/>
  <c r="P833" i="252"/>
  <c r="P854" i="252"/>
  <c r="P865" i="252"/>
  <c r="P876" i="252"/>
  <c r="P886" i="252"/>
  <c r="P896" i="252"/>
  <c r="P902" i="252"/>
  <c r="P910" i="252"/>
  <c r="P915" i="252"/>
  <c r="P920" i="252"/>
  <c r="P926" i="252"/>
  <c r="P931" i="252"/>
  <c r="P936" i="252"/>
  <c r="P942" i="252"/>
  <c r="P947" i="252"/>
  <c r="P952" i="252"/>
  <c r="P958" i="252"/>
  <c r="P963" i="252"/>
  <c r="P968" i="252"/>
  <c r="P974" i="252"/>
  <c r="P979" i="252"/>
  <c r="P984" i="252"/>
  <c r="P990" i="252"/>
  <c r="P995" i="252"/>
  <c r="P1000" i="252"/>
  <c r="P1006" i="252"/>
  <c r="P1011" i="252"/>
  <c r="P1016" i="252"/>
  <c r="P1022" i="252"/>
  <c r="P1027" i="252"/>
  <c r="P1032" i="252"/>
  <c r="P1038" i="252"/>
  <c r="P1043" i="252"/>
  <c r="P1048" i="252"/>
  <c r="P1054" i="252"/>
  <c r="P1059" i="252"/>
  <c r="P1064" i="252"/>
  <c r="P1070" i="252"/>
  <c r="P1075" i="252"/>
  <c r="P1080" i="252"/>
  <c r="P1086" i="252"/>
  <c r="P1091" i="252"/>
  <c r="P1096" i="252"/>
  <c r="P1102" i="252"/>
  <c r="P1107" i="252"/>
  <c r="P1112" i="252"/>
  <c r="P1118" i="252"/>
  <c r="P1123" i="252"/>
  <c r="P1128" i="252"/>
  <c r="P1134" i="252"/>
  <c r="P1139" i="252"/>
  <c r="P1144" i="252"/>
  <c r="P153" i="252"/>
  <c r="P338" i="252"/>
  <c r="P392" i="252"/>
  <c r="P424" i="252"/>
  <c r="P456" i="252"/>
  <c r="P488" i="252"/>
  <c r="P520" i="252"/>
  <c r="P552" i="252"/>
  <c r="P584" i="252"/>
  <c r="P616" i="252"/>
  <c r="P648" i="252"/>
  <c r="P680" i="252"/>
  <c r="P710" i="252"/>
  <c r="P732" i="252"/>
  <c r="P753" i="252"/>
  <c r="P774" i="252"/>
  <c r="P796" i="252"/>
  <c r="P817" i="252"/>
  <c r="P838" i="252"/>
  <c r="P858" i="252"/>
  <c r="P869" i="252"/>
  <c r="P880" i="252"/>
  <c r="P890" i="252"/>
  <c r="P897" i="252"/>
  <c r="P905" i="252"/>
  <c r="P911" i="252"/>
  <c r="P916" i="252"/>
  <c r="P922" i="252"/>
  <c r="P927" i="252"/>
  <c r="P932" i="252"/>
  <c r="P938" i="252"/>
  <c r="P943" i="252"/>
  <c r="P948" i="252"/>
  <c r="P954" i="252"/>
  <c r="P959" i="252"/>
  <c r="P964" i="252"/>
  <c r="P970" i="252"/>
  <c r="P975" i="252"/>
  <c r="P980" i="252"/>
  <c r="P986" i="252"/>
  <c r="P991" i="252"/>
  <c r="P996" i="252"/>
  <c r="P1002" i="252"/>
  <c r="P1007" i="252"/>
  <c r="P1012" i="252"/>
  <c r="P1018" i="252"/>
  <c r="P1023" i="252"/>
  <c r="P1028" i="252"/>
  <c r="P1034" i="252"/>
  <c r="P1039" i="252"/>
  <c r="P1044" i="252"/>
  <c r="P1050" i="252"/>
  <c r="P1055" i="252"/>
  <c r="P1060" i="252"/>
  <c r="P1066" i="252"/>
  <c r="P1071" i="252"/>
  <c r="P1076" i="252"/>
  <c r="P1082" i="252"/>
  <c r="P1087" i="252"/>
  <c r="P1092" i="252"/>
  <c r="P1098" i="252"/>
  <c r="P1103" i="252"/>
  <c r="P1108" i="252"/>
  <c r="P1114" i="252"/>
  <c r="P1119" i="252"/>
  <c r="P1124" i="252"/>
  <c r="P1130" i="252"/>
  <c r="P1135" i="252"/>
  <c r="P1140" i="252"/>
  <c r="P1146" i="252"/>
  <c r="P1151" i="252"/>
  <c r="P1156" i="252"/>
  <c r="P1162" i="252"/>
  <c r="P1167" i="252"/>
  <c r="P1172" i="252"/>
  <c r="P1178" i="252"/>
  <c r="P1183" i="252"/>
  <c r="P1188" i="252"/>
  <c r="P1194" i="252"/>
  <c r="P1199" i="252"/>
  <c r="P1204" i="252"/>
  <c r="P1210" i="252"/>
  <c r="P1215" i="252"/>
  <c r="P1220" i="252"/>
  <c r="P1226" i="252"/>
  <c r="P1231" i="252"/>
  <c r="P1236" i="252"/>
  <c r="P1242" i="252"/>
  <c r="P1247" i="252"/>
  <c r="P1252" i="252"/>
  <c r="P1258" i="252"/>
  <c r="P1263" i="252"/>
  <c r="P1268" i="252"/>
  <c r="P1274" i="252"/>
  <c r="P1279" i="252"/>
  <c r="P1284" i="252"/>
  <c r="P1290" i="252"/>
  <c r="P1295" i="252"/>
  <c r="P1300" i="252"/>
  <c r="P1306" i="252"/>
  <c r="P1310" i="252"/>
  <c r="P1314" i="252"/>
  <c r="P1318" i="252"/>
  <c r="P1322" i="252"/>
  <c r="P1326" i="252"/>
  <c r="P1330" i="252"/>
  <c r="P1334" i="252"/>
  <c r="P1338" i="252"/>
  <c r="P1342" i="252"/>
  <c r="P1346" i="252"/>
  <c r="P1350" i="252"/>
  <c r="P1354" i="252"/>
  <c r="P1358" i="252"/>
  <c r="P1362" i="252"/>
  <c r="P1366" i="252"/>
  <c r="P1370" i="252"/>
  <c r="P1374" i="252"/>
  <c r="P1378" i="252"/>
  <c r="P1382" i="252"/>
  <c r="P1386" i="252"/>
  <c r="P1390" i="252"/>
  <c r="P1394" i="252"/>
  <c r="P1398" i="252"/>
  <c r="P1402" i="252"/>
  <c r="P1406" i="252"/>
  <c r="P1410" i="252"/>
  <c r="P1414" i="252"/>
  <c r="P1418" i="252"/>
  <c r="P1422" i="252"/>
  <c r="P1426" i="252"/>
  <c r="P1430" i="252"/>
  <c r="P1434" i="252"/>
  <c r="P1438" i="252"/>
  <c r="P1442" i="252"/>
  <c r="P1446" i="252"/>
  <c r="P1450" i="252"/>
  <c r="P1454" i="252"/>
  <c r="P1458" i="252"/>
  <c r="P1462" i="252"/>
  <c r="P1466" i="252"/>
  <c r="P1470" i="252"/>
  <c r="P1474" i="252"/>
  <c r="P1478" i="252"/>
  <c r="P1482" i="252"/>
  <c r="P1486" i="252"/>
  <c r="P1490" i="252"/>
  <c r="P1494" i="252"/>
  <c r="P1498" i="252"/>
  <c r="P1502" i="252"/>
  <c r="P1506" i="252"/>
  <c r="P1510" i="252"/>
  <c r="P1514" i="252"/>
  <c r="P1518" i="252"/>
  <c r="P1522" i="252"/>
  <c r="P1526" i="252"/>
  <c r="P1530" i="252"/>
  <c r="P1534" i="252"/>
  <c r="P1538" i="252"/>
  <c r="P1542" i="252"/>
  <c r="P1546" i="252"/>
  <c r="P1550" i="252"/>
  <c r="P1554" i="252"/>
  <c r="P1558" i="252"/>
  <c r="P1562" i="252"/>
  <c r="P1566" i="252"/>
  <c r="P1570" i="252"/>
  <c r="P1574" i="252"/>
  <c r="P1578" i="252"/>
  <c r="P1582" i="252"/>
  <c r="P1586" i="252"/>
  <c r="P400" i="252"/>
  <c r="P528" i="252"/>
  <c r="P656" i="252"/>
  <c r="P758" i="252"/>
  <c r="P844" i="252"/>
  <c r="P892" i="252"/>
  <c r="P918" i="252"/>
  <c r="P939" i="252"/>
  <c r="P960" i="252"/>
  <c r="P982" i="252"/>
  <c r="P1003" i="252"/>
  <c r="P1024" i="252"/>
  <c r="P1046" i="252"/>
  <c r="P1067" i="252"/>
  <c r="P1088" i="252"/>
  <c r="P1110" i="252"/>
  <c r="P1131" i="252"/>
  <c r="P1150" i="252"/>
  <c r="P1160" i="252"/>
  <c r="P1171" i="252"/>
  <c r="P1182" i="252"/>
  <c r="P1192" i="252"/>
  <c r="P1203" i="252"/>
  <c r="P1214" i="252"/>
  <c r="P1224" i="252"/>
  <c r="P1235" i="252"/>
  <c r="P1246" i="252"/>
  <c r="P1256" i="252"/>
  <c r="P1267" i="252"/>
  <c r="P1278" i="252"/>
  <c r="P1288" i="252"/>
  <c r="P1299" i="252"/>
  <c r="P1309" i="252"/>
  <c r="P1317" i="252"/>
  <c r="P1325" i="252"/>
  <c r="P1333" i="252"/>
  <c r="P1341" i="252"/>
  <c r="P1349" i="252"/>
  <c r="P1357" i="252"/>
  <c r="P1365" i="252"/>
  <c r="P1373" i="252"/>
  <c r="P1381" i="252"/>
  <c r="P1389" i="252"/>
  <c r="P1397" i="252"/>
  <c r="P1405" i="252"/>
  <c r="P1413" i="252"/>
  <c r="P1421" i="252"/>
  <c r="P1429" i="252"/>
  <c r="P1437" i="252"/>
  <c r="P1445" i="252"/>
  <c r="P1453" i="252"/>
  <c r="P1461" i="252"/>
  <c r="P1469" i="252"/>
  <c r="P1477" i="252"/>
  <c r="P1485" i="252"/>
  <c r="P1493" i="252"/>
  <c r="P1501" i="252"/>
  <c r="P1509" i="252"/>
  <c r="P1517" i="252"/>
  <c r="P1525" i="252"/>
  <c r="P1533" i="252"/>
  <c r="P1541" i="252"/>
  <c r="P1549" i="252"/>
  <c r="P1557" i="252"/>
  <c r="P1565" i="252"/>
  <c r="P1573" i="252"/>
  <c r="P1581" i="252"/>
  <c r="P1589" i="252"/>
  <c r="P1593" i="252"/>
  <c r="P1597" i="252"/>
  <c r="P1601" i="252"/>
  <c r="P1605" i="252"/>
  <c r="P1609" i="252"/>
  <c r="P1613" i="252"/>
  <c r="P1617" i="252"/>
  <c r="P1621" i="252"/>
  <c r="P1625" i="252"/>
  <c r="P1629" i="252"/>
  <c r="P1633" i="252"/>
  <c r="P1637" i="252"/>
  <c r="P1641" i="252"/>
  <c r="P1645" i="252"/>
  <c r="P1649" i="252"/>
  <c r="P1653" i="252"/>
  <c r="P1657" i="252"/>
  <c r="P1661" i="252"/>
  <c r="P1665" i="252"/>
  <c r="P1669" i="252"/>
  <c r="P1673" i="252"/>
  <c r="P1677" i="252"/>
  <c r="P1681" i="252"/>
  <c r="P1685" i="252"/>
  <c r="P1689" i="252"/>
  <c r="P1693" i="252"/>
  <c r="P1697" i="252"/>
  <c r="P1701" i="252"/>
  <c r="P1705" i="252"/>
  <c r="P1709" i="252"/>
  <c r="P1713" i="252"/>
  <c r="P1717" i="252"/>
  <c r="P1721" i="252"/>
  <c r="P1725" i="252"/>
  <c r="P1729" i="252"/>
  <c r="P1733" i="252"/>
  <c r="P1737" i="252"/>
  <c r="P1741" i="252"/>
  <c r="P1745" i="252"/>
  <c r="P1749" i="252"/>
  <c r="P1753" i="252"/>
  <c r="P1757" i="252"/>
  <c r="P1761" i="252"/>
  <c r="P1765" i="252"/>
  <c r="P1769" i="252"/>
  <c r="P1773" i="252"/>
  <c r="P1777" i="252"/>
  <c r="P1781" i="252"/>
  <c r="P1785" i="252"/>
  <c r="P1789" i="252"/>
  <c r="P1793" i="252"/>
  <c r="P1797" i="252"/>
  <c r="P1801" i="252"/>
  <c r="P1805" i="252"/>
  <c r="P1809" i="252"/>
  <c r="P1813" i="252"/>
  <c r="P1817" i="252"/>
  <c r="P1821" i="252"/>
  <c r="P1825" i="252"/>
  <c r="P1829" i="252"/>
  <c r="P1833" i="252"/>
  <c r="P1837" i="252"/>
  <c r="P1841" i="252"/>
  <c r="P1845" i="252"/>
  <c r="P1849" i="252"/>
  <c r="P1853" i="252"/>
  <c r="P1857" i="252"/>
  <c r="P1861" i="252"/>
  <c r="P1865" i="252"/>
  <c r="P1869" i="252"/>
  <c r="P1873" i="252"/>
  <c r="P1877" i="252"/>
  <c r="P1881" i="252"/>
  <c r="P1885" i="252"/>
  <c r="P1889" i="252"/>
  <c r="P1893" i="252"/>
  <c r="P1897" i="252"/>
  <c r="P1901" i="252"/>
  <c r="P1905" i="252"/>
  <c r="P1909" i="252"/>
  <c r="P1913" i="252"/>
  <c r="P1917" i="252"/>
  <c r="P1921" i="252"/>
  <c r="P1925" i="252"/>
  <c r="P1929" i="252"/>
  <c r="P1933" i="252"/>
  <c r="P1937" i="252"/>
  <c r="P1941" i="252"/>
  <c r="P1945" i="252"/>
  <c r="P1949" i="252"/>
  <c r="P1953" i="252"/>
  <c r="P1957" i="252"/>
  <c r="P1961" i="252"/>
  <c r="P1965" i="252"/>
  <c r="P1969" i="252"/>
  <c r="P1973" i="252"/>
  <c r="P1977" i="252"/>
  <c r="P1981" i="252"/>
  <c r="P1985" i="252"/>
  <c r="P1989" i="252"/>
  <c r="P1993" i="252"/>
  <c r="P1997" i="252"/>
  <c r="P2001" i="252"/>
  <c r="P2005" i="252"/>
  <c r="P2009" i="252"/>
  <c r="P2013" i="252"/>
  <c r="P2017" i="252"/>
  <c r="P2021" i="252"/>
  <c r="P2025" i="252"/>
  <c r="P2029" i="252"/>
  <c r="P2033" i="252"/>
  <c r="P2037" i="252"/>
  <c r="P2041" i="252"/>
  <c r="P2045" i="252"/>
  <c r="P2049" i="252"/>
  <c r="P2053" i="252"/>
  <c r="P2057" i="252"/>
  <c r="P2061" i="252"/>
  <c r="P2065" i="252"/>
  <c r="P2069" i="252"/>
  <c r="P2073" i="252"/>
  <c r="P2077" i="252"/>
  <c r="P2081" i="252"/>
  <c r="P2085" i="252"/>
  <c r="P2089" i="252"/>
  <c r="P2093" i="252"/>
  <c r="P2097" i="252"/>
  <c r="P2101" i="252"/>
  <c r="P2105" i="252"/>
  <c r="P2109" i="252"/>
  <c r="P2113" i="252"/>
  <c r="P2117" i="252"/>
  <c r="P2121" i="252"/>
  <c r="P2125" i="252"/>
  <c r="P2129" i="252"/>
  <c r="P2133" i="252"/>
  <c r="P2137" i="252"/>
  <c r="P2141" i="252"/>
  <c r="P2145" i="252"/>
  <c r="P2149" i="252"/>
  <c r="P2153" i="252"/>
  <c r="P2157" i="252"/>
  <c r="P2161" i="252"/>
  <c r="P2165" i="252"/>
  <c r="P2169" i="252"/>
  <c r="P2173" i="252"/>
  <c r="P2177" i="252"/>
  <c r="P2181" i="252"/>
  <c r="P2185" i="252"/>
  <c r="P2189" i="252"/>
  <c r="P2193" i="252"/>
  <c r="P2197" i="252"/>
  <c r="P2201" i="252"/>
  <c r="P2205" i="252"/>
  <c r="P2209" i="252"/>
  <c r="P2213" i="252"/>
  <c r="P2217" i="252"/>
  <c r="P2221" i="252"/>
  <c r="P2225" i="252"/>
  <c r="P2229" i="252"/>
  <c r="P2233" i="252"/>
  <c r="P2237" i="252"/>
  <c r="P2241" i="252"/>
  <c r="P2245" i="252"/>
  <c r="P2249" i="252"/>
  <c r="P2253" i="252"/>
  <c r="P2257" i="252"/>
  <c r="P2261" i="252"/>
  <c r="P2265" i="252"/>
  <c r="P2269" i="252"/>
  <c r="P2273" i="252"/>
  <c r="P2277" i="252"/>
  <c r="P2281" i="252"/>
  <c r="P2285" i="252"/>
  <c r="P2289" i="252"/>
  <c r="P2293" i="252"/>
  <c r="P2297" i="252"/>
  <c r="P2301" i="252"/>
  <c r="P2305" i="252"/>
  <c r="P2309" i="252"/>
  <c r="P2313" i="252"/>
  <c r="P2317" i="252"/>
  <c r="P2321" i="252"/>
  <c r="P2325" i="252"/>
  <c r="P2329" i="252"/>
  <c r="P2333" i="252"/>
  <c r="P2337" i="252"/>
  <c r="P2341" i="252"/>
  <c r="P2345" i="252"/>
  <c r="P2349" i="252"/>
  <c r="P2353" i="252"/>
  <c r="P2357" i="252"/>
  <c r="P2361" i="252"/>
  <c r="P2365" i="252"/>
  <c r="P2369" i="252"/>
  <c r="P2373" i="252"/>
  <c r="P2377" i="252"/>
  <c r="P2381" i="252"/>
  <c r="P2385" i="252"/>
  <c r="P2389" i="252"/>
  <c r="P2393" i="252"/>
  <c r="P2397" i="252"/>
  <c r="P2401" i="252"/>
  <c r="P2405" i="252"/>
  <c r="P2409" i="252"/>
  <c r="P2413" i="252"/>
  <c r="P2417" i="252"/>
  <c r="P2421" i="252"/>
  <c r="P2425" i="252"/>
  <c r="P2429" i="252"/>
  <c r="P2433" i="252"/>
  <c r="P2437" i="252"/>
  <c r="P2441" i="252"/>
  <c r="P2445" i="252"/>
  <c r="P2449" i="252"/>
  <c r="P2453" i="252"/>
  <c r="P2457" i="252"/>
  <c r="P2461" i="252"/>
  <c r="P2465" i="252"/>
  <c r="P2469" i="252"/>
  <c r="P2473" i="252"/>
  <c r="P2477" i="252"/>
  <c r="P2481" i="252"/>
  <c r="P2485" i="252"/>
  <c r="P2489" i="252"/>
  <c r="P2493" i="252"/>
  <c r="P2497" i="252"/>
  <c r="P2501" i="252"/>
  <c r="P2505" i="252"/>
  <c r="P2509" i="252"/>
  <c r="P2513" i="252"/>
  <c r="P2517" i="252"/>
  <c r="P2521" i="252"/>
  <c r="P2525" i="252"/>
  <c r="P2529" i="252"/>
  <c r="P2533" i="252"/>
  <c r="P2537" i="252"/>
  <c r="P2541" i="252"/>
  <c r="P2545" i="252"/>
  <c r="P2549" i="252"/>
  <c r="P2553" i="252"/>
  <c r="P2557" i="252"/>
  <c r="P2561" i="252"/>
  <c r="P2565" i="252"/>
  <c r="P2569" i="252"/>
  <c r="P2573" i="252"/>
  <c r="P2577" i="252"/>
  <c r="P2581" i="252"/>
  <c r="P2585" i="252"/>
  <c r="P2589" i="252"/>
  <c r="P2593" i="252"/>
  <c r="P2597" i="252"/>
  <c r="P2601" i="252"/>
  <c r="P2605" i="252"/>
  <c r="P2609" i="252"/>
  <c r="P2613" i="252"/>
  <c r="P2617" i="252"/>
  <c r="P2621" i="252"/>
  <c r="P2625" i="252"/>
  <c r="P2629" i="252"/>
  <c r="P2633" i="252"/>
  <c r="P2637" i="252"/>
  <c r="P2641" i="252"/>
  <c r="P2645" i="252"/>
  <c r="P2649" i="252"/>
  <c r="P2653" i="252"/>
  <c r="P2657" i="252"/>
  <c r="P2661" i="252"/>
  <c r="P2665" i="252"/>
  <c r="P2669" i="252"/>
  <c r="P2673" i="252"/>
  <c r="P2677" i="252"/>
  <c r="P2681" i="252"/>
  <c r="P217" i="252"/>
  <c r="P496" i="252"/>
  <c r="P688" i="252"/>
  <c r="P801" i="252"/>
  <c r="P881" i="252"/>
  <c r="P923" i="252"/>
  <c r="P950" i="252"/>
  <c r="P976" i="252"/>
  <c r="P1008" i="252"/>
  <c r="P1035" i="252"/>
  <c r="P1062" i="252"/>
  <c r="P1094" i="252"/>
  <c r="P1120" i="252"/>
  <c r="P1147" i="252"/>
  <c r="P1163" i="252"/>
  <c r="P1176" i="252"/>
  <c r="P1190" i="252"/>
  <c r="P1206" i="252"/>
  <c r="P1219" i="252"/>
  <c r="P1232" i="252"/>
  <c r="P1248" i="252"/>
  <c r="P1262" i="252"/>
  <c r="P1275" i="252"/>
  <c r="P1291" i="252"/>
  <c r="P1304" i="252"/>
  <c r="P1315" i="252"/>
  <c r="P1327" i="252"/>
  <c r="P1337" i="252"/>
  <c r="P1347" i="252"/>
  <c r="P1359" i="252"/>
  <c r="P1369" i="252"/>
  <c r="P1379" i="252"/>
  <c r="P1391" i="252"/>
  <c r="P1401" i="252"/>
  <c r="P1411" i="252"/>
  <c r="P1423" i="252"/>
  <c r="P1433" i="252"/>
  <c r="P1443" i="252"/>
  <c r="P1455" i="252"/>
  <c r="P1465" i="252"/>
  <c r="P1475" i="252"/>
  <c r="P1487" i="252"/>
  <c r="P1497" i="252"/>
  <c r="P1507" i="252"/>
  <c r="P1519" i="252"/>
  <c r="P1529" i="252"/>
  <c r="P1539" i="252"/>
  <c r="P1551" i="252"/>
  <c r="P1561" i="252"/>
  <c r="P1571" i="252"/>
  <c r="P1583" i="252"/>
  <c r="P1591" i="252"/>
  <c r="P1596" i="252"/>
  <c r="P1602" i="252"/>
  <c r="P1607" i="252"/>
  <c r="P1612" i="252"/>
  <c r="P1618" i="252"/>
  <c r="P1623" i="252"/>
  <c r="P1628" i="252"/>
  <c r="P1634" i="252"/>
  <c r="P1639" i="252"/>
  <c r="P1644" i="252"/>
  <c r="P1650" i="252"/>
  <c r="P1655" i="252"/>
  <c r="P1660" i="252"/>
  <c r="P1666" i="252"/>
  <c r="P1671" i="252"/>
  <c r="P1676" i="252"/>
  <c r="P1682" i="252"/>
  <c r="P1687" i="252"/>
  <c r="P1692" i="252"/>
  <c r="P1698" i="252"/>
  <c r="P1703" i="252"/>
  <c r="P1708" i="252"/>
  <c r="P1714" i="252"/>
  <c r="P1719" i="252"/>
  <c r="P1724" i="252"/>
  <c r="P1730" i="252"/>
  <c r="P1735" i="252"/>
  <c r="P1740" i="252"/>
  <c r="P1746" i="252"/>
  <c r="P1751" i="252"/>
  <c r="P1756" i="252"/>
  <c r="P1762" i="252"/>
  <c r="P1767" i="252"/>
  <c r="P1772" i="252"/>
  <c r="P1778" i="252"/>
  <c r="P1783" i="252"/>
  <c r="P1788" i="252"/>
  <c r="P1794" i="252"/>
  <c r="P1799" i="252"/>
  <c r="P1804" i="252"/>
  <c r="P1810" i="252"/>
  <c r="P1815" i="252"/>
  <c r="P1820" i="252"/>
  <c r="P1826" i="252"/>
  <c r="P1831" i="252"/>
  <c r="P1836" i="252"/>
  <c r="P1842" i="252"/>
  <c r="P1847" i="252"/>
  <c r="P1852" i="252"/>
  <c r="P1858" i="252"/>
  <c r="P1863" i="252"/>
  <c r="P1868" i="252"/>
  <c r="P1874" i="252"/>
  <c r="P1879" i="252"/>
  <c r="P1884" i="252"/>
  <c r="P1890" i="252"/>
  <c r="P1895" i="252"/>
  <c r="P1900" i="252"/>
  <c r="P1906" i="252"/>
  <c r="P1911" i="252"/>
  <c r="P1916" i="252"/>
  <c r="P1922" i="252"/>
  <c r="P1927" i="252"/>
  <c r="P1932" i="252"/>
  <c r="P1938" i="252"/>
  <c r="P1943" i="252"/>
  <c r="P1948" i="252"/>
  <c r="P1954" i="252"/>
  <c r="P1959" i="252"/>
  <c r="P1964" i="252"/>
  <c r="P1970" i="252"/>
  <c r="P1975" i="252"/>
  <c r="P1980" i="252"/>
  <c r="P1986" i="252"/>
  <c r="P1991" i="252"/>
  <c r="P1996" i="252"/>
  <c r="P2002" i="252"/>
  <c r="P2007" i="252"/>
  <c r="P2012" i="252"/>
  <c r="P2018" i="252"/>
  <c r="P2023" i="252"/>
  <c r="P2028" i="252"/>
  <c r="P2034" i="252"/>
  <c r="P2039" i="252"/>
  <c r="P2044" i="252"/>
  <c r="P2050" i="252"/>
  <c r="P2055" i="252"/>
  <c r="P2060" i="252"/>
  <c r="P2066" i="252"/>
  <c r="P2071" i="252"/>
  <c r="P2076" i="252"/>
  <c r="P2082" i="252"/>
  <c r="P2087" i="252"/>
  <c r="P2092" i="252"/>
  <c r="P2098" i="252"/>
  <c r="P2103" i="252"/>
  <c r="P2108" i="252"/>
  <c r="P2114" i="252"/>
  <c r="P2119" i="252"/>
  <c r="P2124" i="252"/>
  <c r="P2130" i="252"/>
  <c r="P2135" i="252"/>
  <c r="P2140" i="252"/>
  <c r="P2146" i="252"/>
  <c r="P2151" i="252"/>
  <c r="P2156" i="252"/>
  <c r="P2162" i="252"/>
  <c r="P2167" i="252"/>
  <c r="P2172" i="252"/>
  <c r="P2178" i="252"/>
  <c r="P2183" i="252"/>
  <c r="P2188" i="252"/>
  <c r="P2194" i="252"/>
  <c r="P2199" i="252"/>
  <c r="P2204" i="252"/>
  <c r="P2210" i="252"/>
  <c r="P2215" i="252"/>
  <c r="P2220" i="252"/>
  <c r="P2226" i="252"/>
  <c r="P2231" i="252"/>
  <c r="P2236" i="252"/>
  <c r="P2242" i="252"/>
  <c r="P2247" i="252"/>
  <c r="P2252" i="252"/>
  <c r="P2258" i="252"/>
  <c r="P2263" i="252"/>
  <c r="P2268" i="252"/>
  <c r="P2274" i="252"/>
  <c r="P2279" i="252"/>
  <c r="P2284" i="252"/>
  <c r="P2290" i="252"/>
  <c r="P2295" i="252"/>
  <c r="P2300" i="252"/>
  <c r="P2306" i="252"/>
  <c r="P2311" i="252"/>
  <c r="P2316" i="252"/>
  <c r="P2322" i="252"/>
  <c r="P2327" i="252"/>
  <c r="P2332" i="252"/>
  <c r="P2338" i="252"/>
  <c r="P2343" i="252"/>
  <c r="P2348" i="252"/>
  <c r="P2354" i="252"/>
  <c r="P2359" i="252"/>
  <c r="P2364" i="252"/>
  <c r="P2370" i="252"/>
  <c r="P2375" i="252"/>
  <c r="P2380" i="252"/>
  <c r="P2386" i="252"/>
  <c r="P2391" i="252"/>
  <c r="P2396" i="252"/>
  <c r="P2402" i="252"/>
  <c r="P2407" i="252"/>
  <c r="P2412" i="252"/>
  <c r="P2418" i="252"/>
  <c r="P2423" i="252"/>
  <c r="P2428" i="252"/>
  <c r="P2434" i="252"/>
  <c r="P2439" i="252"/>
  <c r="P2444" i="252"/>
  <c r="P2450" i="252"/>
  <c r="P2455" i="252"/>
  <c r="P2460" i="252"/>
  <c r="P2466" i="252"/>
  <c r="P2471" i="252"/>
  <c r="P2476" i="252"/>
  <c r="P2482" i="252"/>
  <c r="P2487" i="252"/>
  <c r="P2492" i="252"/>
  <c r="P2498" i="252"/>
  <c r="P2503" i="252"/>
  <c r="P2508" i="252"/>
  <c r="P2514" i="252"/>
  <c r="P2519" i="252"/>
  <c r="P2524" i="252"/>
  <c r="P2530" i="252"/>
  <c r="P2535" i="252"/>
  <c r="P2540" i="252"/>
  <c r="P2546" i="252"/>
  <c r="P2551" i="252"/>
  <c r="P2556" i="252"/>
  <c r="P2562" i="252"/>
  <c r="P2567" i="252"/>
  <c r="P2572" i="252"/>
  <c r="P2578" i="252"/>
  <c r="P2583" i="252"/>
  <c r="P2588" i="252"/>
  <c r="P2594" i="252"/>
  <c r="P2599" i="252"/>
  <c r="P2604" i="252"/>
  <c r="P2610" i="252"/>
  <c r="P2615" i="252"/>
  <c r="P2620" i="252"/>
  <c r="P2626" i="252"/>
  <c r="P2631" i="252"/>
  <c r="P2636" i="252"/>
  <c r="P2642" i="252"/>
  <c r="P2647" i="252"/>
  <c r="P2652" i="252"/>
  <c r="P2658" i="252"/>
  <c r="P2663" i="252"/>
  <c r="P2668" i="252"/>
  <c r="P2674" i="252"/>
  <c r="P2679" i="252"/>
  <c r="P2684" i="252"/>
  <c r="P2688" i="252"/>
  <c r="P2692" i="252"/>
  <c r="P2696" i="252"/>
  <c r="P2700" i="252"/>
  <c r="P2704" i="252"/>
  <c r="P2708" i="252"/>
  <c r="P2712" i="252"/>
  <c r="P2716" i="252"/>
  <c r="P2720" i="252"/>
  <c r="P2724" i="252"/>
  <c r="P2728" i="252"/>
  <c r="P2732" i="252"/>
  <c r="P2736" i="252"/>
  <c r="P2740" i="252"/>
  <c r="P2744" i="252"/>
  <c r="P2748" i="252"/>
  <c r="P2752" i="252"/>
  <c r="P2756" i="252"/>
  <c r="P2760" i="252"/>
  <c r="P2764" i="252"/>
  <c r="P2768" i="252"/>
  <c r="P2772" i="252"/>
  <c r="P2776" i="252"/>
  <c r="P2780" i="252"/>
  <c r="P2784" i="252"/>
  <c r="P2788" i="252"/>
  <c r="P2792" i="252"/>
  <c r="P2796" i="252"/>
  <c r="P2800" i="252"/>
  <c r="P2804" i="252"/>
  <c r="P2808" i="252"/>
  <c r="P2812" i="252"/>
  <c r="P2816" i="252"/>
  <c r="P2820" i="252"/>
  <c r="P2824" i="252"/>
  <c r="P2828" i="252"/>
  <c r="P2832" i="252"/>
  <c r="P2836" i="252"/>
  <c r="P2840" i="252"/>
  <c r="P2844" i="252"/>
  <c r="P2848" i="252"/>
  <c r="P2852" i="252"/>
  <c r="P2856" i="252"/>
  <c r="P2860" i="252"/>
  <c r="P2864" i="252"/>
  <c r="P2868" i="252"/>
  <c r="P2872" i="252"/>
  <c r="P2876" i="252"/>
  <c r="P2880" i="252"/>
  <c r="P2884" i="252"/>
  <c r="P2888" i="252"/>
  <c r="P2892" i="252"/>
  <c r="P2896" i="252"/>
  <c r="P2900" i="252"/>
  <c r="P2904" i="252"/>
  <c r="P2908" i="252"/>
  <c r="P2912" i="252"/>
  <c r="P2916" i="252"/>
  <c r="P2920" i="252"/>
  <c r="P2924" i="252"/>
  <c r="P2928" i="252"/>
  <c r="P2932" i="252"/>
  <c r="P2936" i="252"/>
  <c r="P2940" i="252"/>
  <c r="P2944" i="252"/>
  <c r="P2948" i="252"/>
  <c r="P2952" i="252"/>
  <c r="P2956" i="252"/>
  <c r="P2960" i="252"/>
  <c r="P2964" i="252"/>
  <c r="P2968" i="252"/>
  <c r="P2972" i="252"/>
  <c r="P2976" i="252"/>
  <c r="P2980" i="252"/>
  <c r="P2984" i="252"/>
  <c r="P2988" i="252"/>
  <c r="P2992" i="252"/>
  <c r="P2996" i="252"/>
  <c r="P3000" i="252"/>
  <c r="P3004" i="252"/>
  <c r="P3008" i="252"/>
  <c r="P3012" i="252"/>
  <c r="P3016" i="252"/>
  <c r="P3020" i="252"/>
  <c r="P432" i="252"/>
  <c r="P592" i="252"/>
  <c r="P737" i="252"/>
  <c r="P860" i="252"/>
  <c r="P906" i="252"/>
  <c r="P934" i="252"/>
  <c r="P966" i="252"/>
  <c r="P992" i="252"/>
  <c r="P1019" i="252"/>
  <c r="P1051" i="252"/>
  <c r="P1078" i="252"/>
  <c r="P1104" i="252"/>
  <c r="P1136" i="252"/>
  <c r="P1155" i="252"/>
  <c r="P1168" i="252"/>
  <c r="P1184" i="252"/>
  <c r="P1198" i="252"/>
  <c r="P1211" i="252"/>
  <c r="P1227" i="252"/>
  <c r="P1240" i="252"/>
  <c r="P1254" i="252"/>
  <c r="P1270" i="252"/>
  <c r="P1283" i="252"/>
  <c r="P1296" i="252"/>
  <c r="P1311" i="252"/>
  <c r="P1321" i="252"/>
  <c r="P1331" i="252"/>
  <c r="P1343" i="252"/>
  <c r="P1353" i="252"/>
  <c r="P1363" i="252"/>
  <c r="P1375" i="252"/>
  <c r="P1385" i="252"/>
  <c r="P1395" i="252"/>
  <c r="P1407" i="252"/>
  <c r="P1417" i="252"/>
  <c r="P1427" i="252"/>
  <c r="P1439" i="252"/>
  <c r="P1449" i="252"/>
  <c r="P1459" i="252"/>
  <c r="P1471" i="252"/>
  <c r="P1481" i="252"/>
  <c r="P1491" i="252"/>
  <c r="P1503" i="252"/>
  <c r="P1513" i="252"/>
  <c r="P1523" i="252"/>
  <c r="P1535" i="252"/>
  <c r="P1545" i="252"/>
  <c r="P1555" i="252"/>
  <c r="P1567" i="252"/>
  <c r="P1577" i="252"/>
  <c r="P1587" i="252"/>
  <c r="P1594" i="252"/>
  <c r="P1599" i="252"/>
  <c r="P1604" i="252"/>
  <c r="P1610" i="252"/>
  <c r="P1615" i="252"/>
  <c r="P1620" i="252"/>
  <c r="P1626" i="252"/>
  <c r="P1631" i="252"/>
  <c r="P1636" i="252"/>
  <c r="P1642" i="252"/>
  <c r="P1647" i="252"/>
  <c r="P1652" i="252"/>
  <c r="P1658" i="252"/>
  <c r="P1663" i="252"/>
  <c r="P1668" i="252"/>
  <c r="P1674" i="252"/>
  <c r="P1679" i="252"/>
  <c r="P1684" i="252"/>
  <c r="P1690" i="252"/>
  <c r="P1695" i="252"/>
  <c r="P1700" i="252"/>
  <c r="P1706" i="252"/>
  <c r="P1711" i="252"/>
  <c r="P1716" i="252"/>
  <c r="P1722" i="252"/>
  <c r="P1727" i="252"/>
  <c r="P1732" i="252"/>
  <c r="P1738" i="252"/>
  <c r="P1743" i="252"/>
  <c r="P1748" i="252"/>
  <c r="P1754" i="252"/>
  <c r="P1759" i="252"/>
  <c r="P1764" i="252"/>
  <c r="P1770" i="252"/>
  <c r="P1775" i="252"/>
  <c r="P1780" i="252"/>
  <c r="P1786" i="252"/>
  <c r="P1791" i="252"/>
  <c r="P1796" i="252"/>
  <c r="P1802" i="252"/>
  <c r="P1807" i="252"/>
  <c r="P1812" i="252"/>
  <c r="P1818" i="252"/>
  <c r="P1823" i="252"/>
  <c r="P1828" i="252"/>
  <c r="P1834" i="252"/>
  <c r="P1839" i="252"/>
  <c r="P1844" i="252"/>
  <c r="P1850" i="252"/>
  <c r="P1855" i="252"/>
  <c r="P1860" i="252"/>
  <c r="P1866" i="252"/>
  <c r="P1871" i="252"/>
  <c r="P1876" i="252"/>
  <c r="P1882" i="252"/>
  <c r="P1887" i="252"/>
  <c r="P1892" i="252"/>
  <c r="P1898" i="252"/>
  <c r="P1903" i="252"/>
  <c r="P1908" i="252"/>
  <c r="P1914" i="252"/>
  <c r="P1919" i="252"/>
  <c r="P1924" i="252"/>
  <c r="P1930" i="252"/>
  <c r="P1935" i="252"/>
  <c r="P1940" i="252"/>
  <c r="P1946" i="252"/>
  <c r="P1951" i="252"/>
  <c r="P1956" i="252"/>
  <c r="P1962" i="252"/>
  <c r="P1967" i="252"/>
  <c r="P1972" i="252"/>
  <c r="P1978" i="252"/>
  <c r="P1983" i="252"/>
  <c r="P1988" i="252"/>
  <c r="P1994" i="252"/>
  <c r="P1999" i="252"/>
  <c r="P2004" i="252"/>
  <c r="P2010" i="252"/>
  <c r="P2015" i="252"/>
  <c r="P2020" i="252"/>
  <c r="P2026" i="252"/>
  <c r="P2031" i="252"/>
  <c r="P2036" i="252"/>
  <c r="P2042" i="252"/>
  <c r="P2047" i="252"/>
  <c r="P2052" i="252"/>
  <c r="P2058" i="252"/>
  <c r="P2063" i="252"/>
  <c r="P2068" i="252"/>
  <c r="P2074" i="252"/>
  <c r="P2079" i="252"/>
  <c r="P2084" i="252"/>
  <c r="P2090" i="252"/>
  <c r="P2095" i="252"/>
  <c r="P2100" i="252"/>
  <c r="P2106" i="252"/>
  <c r="P2111" i="252"/>
  <c r="P2116" i="252"/>
  <c r="P2122" i="252"/>
  <c r="P2127" i="252"/>
  <c r="P2132" i="252"/>
  <c r="P2138" i="252"/>
  <c r="P2143" i="252"/>
  <c r="P2148" i="252"/>
  <c r="P2154" i="252"/>
  <c r="P2159" i="252"/>
  <c r="P2164" i="252"/>
  <c r="P2170" i="252"/>
  <c r="P2175" i="252"/>
  <c r="P2180" i="252"/>
  <c r="P2186" i="252"/>
  <c r="P2191" i="252"/>
  <c r="P2196" i="252"/>
  <c r="P2202" i="252"/>
  <c r="P2207" i="252"/>
  <c r="P2212" i="252"/>
  <c r="P2218" i="252"/>
  <c r="P2223" i="252"/>
  <c r="P2228" i="252"/>
  <c r="P2234" i="252"/>
  <c r="P2239" i="252"/>
  <c r="P2244" i="252"/>
  <c r="P2250" i="252"/>
  <c r="P2255" i="252"/>
  <c r="P2260" i="252"/>
  <c r="P2266" i="252"/>
  <c r="P2271" i="252"/>
  <c r="P2276" i="252"/>
  <c r="P2282" i="252"/>
  <c r="P2287" i="252"/>
  <c r="P2292" i="252"/>
  <c r="P2298" i="252"/>
  <c r="P2303" i="252"/>
  <c r="P2308" i="252"/>
  <c r="P2314" i="252"/>
  <c r="P2319" i="252"/>
  <c r="P2324" i="252"/>
  <c r="P2330" i="252"/>
  <c r="P2335" i="252"/>
  <c r="P2340" i="252"/>
  <c r="P2346" i="252"/>
  <c r="P2351" i="252"/>
  <c r="P2356" i="252"/>
  <c r="P2362" i="252"/>
  <c r="P2367" i="252"/>
  <c r="P2372" i="252"/>
  <c r="P2378" i="252"/>
  <c r="P2383" i="252"/>
  <c r="P2388" i="252"/>
  <c r="P2394" i="252"/>
  <c r="P2399" i="252"/>
  <c r="P2404" i="252"/>
  <c r="P2410" i="252"/>
  <c r="P2415" i="252"/>
  <c r="P2420" i="252"/>
  <c r="P2426" i="252"/>
  <c r="P2431" i="252"/>
  <c r="P2436" i="252"/>
  <c r="P2442" i="252"/>
  <c r="P2447" i="252"/>
  <c r="P2452" i="252"/>
  <c r="P2458" i="252"/>
  <c r="P2463" i="252"/>
  <c r="P2468" i="252"/>
  <c r="P2474" i="252"/>
  <c r="P2479" i="252"/>
  <c r="P2484" i="252"/>
  <c r="P2490" i="252"/>
  <c r="P2495" i="252"/>
  <c r="P2500" i="252"/>
  <c r="P2506" i="252"/>
  <c r="P2511" i="252"/>
  <c r="P2516" i="252"/>
  <c r="P2522" i="252"/>
  <c r="P2527" i="252"/>
  <c r="P2532" i="252"/>
  <c r="P2538" i="252"/>
  <c r="P2543" i="252"/>
  <c r="P2548" i="252"/>
  <c r="P2554" i="252"/>
  <c r="P2559" i="252"/>
  <c r="P2564" i="252"/>
  <c r="P2570" i="252"/>
  <c r="P2575" i="252"/>
  <c r="P2580" i="252"/>
  <c r="P2586" i="252"/>
  <c r="P2591" i="252"/>
  <c r="P2596" i="252"/>
  <c r="P2602" i="252"/>
  <c r="P2607" i="252"/>
  <c r="P2612" i="252"/>
  <c r="P2618" i="252"/>
  <c r="P2623" i="252"/>
  <c r="P2628" i="252"/>
  <c r="P2634" i="252"/>
  <c r="P2639" i="252"/>
  <c r="P2644" i="252"/>
  <c r="P2650" i="252"/>
  <c r="P2655" i="252"/>
  <c r="P2660" i="252"/>
  <c r="P2666" i="252"/>
  <c r="P2671" i="252"/>
  <c r="P2676" i="252"/>
  <c r="P2682" i="252"/>
  <c r="P2686" i="252"/>
  <c r="P2690" i="252"/>
  <c r="P2694" i="252"/>
  <c r="P2698" i="252"/>
  <c r="P2702" i="252"/>
  <c r="P2706" i="252"/>
  <c r="P2710" i="252"/>
  <c r="P2714" i="252"/>
  <c r="P2718" i="252"/>
  <c r="P2722" i="252"/>
  <c r="P2726" i="252"/>
  <c r="P2730" i="252"/>
  <c r="P2734" i="252"/>
  <c r="P2738" i="252"/>
  <c r="P2742" i="252"/>
  <c r="P2746" i="252"/>
  <c r="P2750" i="252"/>
  <c r="P2754" i="252"/>
  <c r="P2758" i="252"/>
  <c r="P2762" i="252"/>
  <c r="P2766" i="252"/>
  <c r="P2770" i="252"/>
  <c r="P2774" i="252"/>
  <c r="P2778" i="252"/>
  <c r="P2782" i="252"/>
  <c r="P2786" i="252"/>
  <c r="P2790" i="252"/>
  <c r="P2794" i="252"/>
  <c r="P2798" i="252"/>
  <c r="P2802" i="252"/>
  <c r="P2806" i="252"/>
  <c r="P2810" i="252"/>
  <c r="P2814" i="252"/>
  <c r="P2818" i="252"/>
  <c r="P2822" i="252"/>
  <c r="P2826" i="252"/>
  <c r="P2830" i="252"/>
  <c r="P2834" i="252"/>
  <c r="P2838" i="252"/>
  <c r="P2842" i="252"/>
  <c r="P2846" i="252"/>
  <c r="P2850" i="252"/>
  <c r="P2854" i="252"/>
  <c r="P2858" i="252"/>
  <c r="P2862" i="252"/>
  <c r="P2866" i="252"/>
  <c r="P2870" i="252"/>
  <c r="P2874" i="252"/>
  <c r="P2878" i="252"/>
  <c r="P2882" i="252"/>
  <c r="P2886" i="252"/>
  <c r="P2890" i="252"/>
  <c r="P2894" i="252"/>
  <c r="P2898" i="252"/>
  <c r="P2902" i="252"/>
  <c r="P2906" i="252"/>
  <c r="P2910" i="252"/>
  <c r="P2914" i="252"/>
  <c r="P2918" i="252"/>
  <c r="P2922" i="252"/>
  <c r="P2926" i="252"/>
  <c r="P2930" i="252"/>
  <c r="P2934" i="252"/>
  <c r="P2938" i="252"/>
  <c r="P2942" i="252"/>
  <c r="P2946" i="252"/>
  <c r="P2950" i="252"/>
  <c r="P2954" i="252"/>
  <c r="P2958" i="252"/>
  <c r="P2962" i="252"/>
  <c r="P2966" i="252"/>
  <c r="P2970" i="252"/>
  <c r="P2974" i="252"/>
  <c r="P2978" i="252"/>
  <c r="P2982" i="252"/>
  <c r="P2986" i="252"/>
  <c r="P2990" i="252"/>
  <c r="P2994" i="252"/>
  <c r="P2998" i="252"/>
  <c r="P3002" i="252"/>
  <c r="P3006" i="252"/>
  <c r="P3010" i="252"/>
  <c r="P3014" i="252"/>
  <c r="P3018" i="252"/>
  <c r="P3022" i="252"/>
  <c r="P3026" i="252"/>
  <c r="P3030" i="252"/>
  <c r="P3034" i="252"/>
  <c r="P3038" i="252"/>
  <c r="P3042" i="252"/>
  <c r="P3046" i="252"/>
  <c r="P3050" i="252"/>
  <c r="P3054" i="252"/>
  <c r="P3058" i="252"/>
  <c r="P3062" i="252"/>
  <c r="P3066" i="252"/>
  <c r="P3070" i="252"/>
  <c r="P3074" i="252"/>
  <c r="P3078" i="252"/>
  <c r="P3082" i="252"/>
  <c r="P3086" i="252"/>
  <c r="P3090" i="252"/>
  <c r="P3094" i="252"/>
  <c r="P3098" i="252"/>
  <c r="P3102" i="252"/>
  <c r="P3106" i="252"/>
  <c r="P3110" i="252"/>
  <c r="P3114" i="252"/>
  <c r="P3118" i="252"/>
  <c r="P3122" i="252"/>
  <c r="P3126" i="252"/>
  <c r="P3130" i="252"/>
  <c r="P3134" i="252"/>
  <c r="P3138" i="252"/>
  <c r="P3142" i="252"/>
  <c r="P3146" i="252"/>
  <c r="P3150" i="252"/>
  <c r="P3154" i="252"/>
  <c r="P3158" i="252"/>
  <c r="P3162" i="252"/>
  <c r="P3166" i="252"/>
  <c r="P3170" i="252"/>
  <c r="P3174" i="252"/>
  <c r="P3178" i="252"/>
  <c r="P3182" i="252"/>
  <c r="P3186" i="252"/>
  <c r="P3190" i="252"/>
  <c r="P3194" i="252"/>
  <c r="P3198" i="252"/>
  <c r="P3202" i="252"/>
  <c r="P3206" i="252"/>
  <c r="P354" i="252"/>
  <c r="P716" i="252"/>
  <c r="P900" i="252"/>
  <c r="P955" i="252"/>
  <c r="P1014" i="252"/>
  <c r="P1072" i="252"/>
  <c r="P1126" i="252"/>
  <c r="P1166" i="252"/>
  <c r="P1195" i="252"/>
  <c r="P1222" i="252"/>
  <c r="P1251" i="252"/>
  <c r="P1280" i="252"/>
  <c r="P464" i="252"/>
  <c r="P780" i="252"/>
  <c r="P912" i="252"/>
  <c r="P971" i="252"/>
  <c r="P1030" i="252"/>
  <c r="P1083" i="252"/>
  <c r="P1142" i="252"/>
  <c r="P1174" i="252"/>
  <c r="P1200" i="252"/>
  <c r="P1230" i="252"/>
  <c r="P1259" i="252"/>
  <c r="P1286" i="252"/>
  <c r="P1313" i="252"/>
  <c r="P1335" i="252"/>
  <c r="P1355" i="252"/>
  <c r="P1377" i="252"/>
  <c r="P1399" i="252"/>
  <c r="P1419" i="252"/>
  <c r="P1441" i="252"/>
  <c r="P1463" i="252"/>
  <c r="P1483" i="252"/>
  <c r="P1505" i="252"/>
  <c r="P1527" i="252"/>
  <c r="P1547" i="252"/>
  <c r="P1569" i="252"/>
  <c r="P1590" i="252"/>
  <c r="P1600" i="252"/>
  <c r="P1611" i="252"/>
  <c r="P1622" i="252"/>
  <c r="P1632" i="252"/>
  <c r="P1643" i="252"/>
  <c r="P1654" i="252"/>
  <c r="P1664" i="252"/>
  <c r="P1675" i="252"/>
  <c r="P1686" i="252"/>
  <c r="P1696" i="252"/>
  <c r="P1707" i="252"/>
  <c r="P1718" i="252"/>
  <c r="P1728" i="252"/>
  <c r="P1739" i="252"/>
  <c r="P1750" i="252"/>
  <c r="P1760" i="252"/>
  <c r="P1771" i="252"/>
  <c r="P1782" i="252"/>
  <c r="P1792" i="252"/>
  <c r="P1803" i="252"/>
  <c r="P1814" i="252"/>
  <c r="P1824" i="252"/>
  <c r="P1835" i="252"/>
  <c r="P1846" i="252"/>
  <c r="P1856" i="252"/>
  <c r="P1867" i="252"/>
  <c r="P1878" i="252"/>
  <c r="P1888" i="252"/>
  <c r="P1899" i="252"/>
  <c r="P1910" i="252"/>
  <c r="P1920" i="252"/>
  <c r="P1931" i="252"/>
  <c r="P1942" i="252"/>
  <c r="P1952" i="252"/>
  <c r="P1963" i="252"/>
  <c r="P1974" i="252"/>
  <c r="P1984" i="252"/>
  <c r="P1995" i="252"/>
  <c r="P2006" i="252"/>
  <c r="P2016" i="252"/>
  <c r="P2027" i="252"/>
  <c r="P2038" i="252"/>
  <c r="P2048" i="252"/>
  <c r="P2059" i="252"/>
  <c r="P2070" i="252"/>
  <c r="P2080" i="252"/>
  <c r="P2091" i="252"/>
  <c r="P2102" i="252"/>
  <c r="P2112" i="252"/>
  <c r="P2123" i="252"/>
  <c r="P2134" i="252"/>
  <c r="P2144" i="252"/>
  <c r="P2155" i="252"/>
  <c r="P2166" i="252"/>
  <c r="P2176" i="252"/>
  <c r="P2187" i="252"/>
  <c r="P2198" i="252"/>
  <c r="P2208" i="252"/>
  <c r="P2219" i="252"/>
  <c r="P2230" i="252"/>
  <c r="P2240" i="252"/>
  <c r="P2251" i="252"/>
  <c r="P2262" i="252"/>
  <c r="P2272" i="252"/>
  <c r="P2283" i="252"/>
  <c r="P2294" i="252"/>
  <c r="P2304" i="252"/>
  <c r="P2315" i="252"/>
  <c r="P2326" i="252"/>
  <c r="P2336" i="252"/>
  <c r="P2347" i="252"/>
  <c r="P2358" i="252"/>
  <c r="P2368" i="252"/>
  <c r="P2379" i="252"/>
  <c r="P2390" i="252"/>
  <c r="P2400" i="252"/>
  <c r="P2411" i="252"/>
  <c r="P2422" i="252"/>
  <c r="P2432" i="252"/>
  <c r="P2443" i="252"/>
  <c r="P2454" i="252"/>
  <c r="P2464" i="252"/>
  <c r="P2475" i="252"/>
  <c r="P2486" i="252"/>
  <c r="P2496" i="252"/>
  <c r="P2507" i="252"/>
  <c r="P2518" i="252"/>
  <c r="P2528" i="252"/>
  <c r="P2539" i="252"/>
  <c r="P2550" i="252"/>
  <c r="P2560" i="252"/>
  <c r="P2571" i="252"/>
  <c r="P2582" i="252"/>
  <c r="P2592" i="252"/>
  <c r="P2603" i="252"/>
  <c r="P2614" i="252"/>
  <c r="P2624" i="252"/>
  <c r="P2635" i="252"/>
  <c r="P2646" i="252"/>
  <c r="P2656" i="252"/>
  <c r="P2667" i="252"/>
  <c r="P2678" i="252"/>
  <c r="P2687" i="252"/>
  <c r="P2695" i="252"/>
  <c r="P2703" i="252"/>
  <c r="P2711" i="252"/>
  <c r="P2719" i="252"/>
  <c r="P2727" i="252"/>
  <c r="P2735" i="252"/>
  <c r="P2743" i="252"/>
  <c r="P2751" i="252"/>
  <c r="P2759" i="252"/>
  <c r="P2767" i="252"/>
  <c r="P2775" i="252"/>
  <c r="P2783" i="252"/>
  <c r="P2791" i="252"/>
  <c r="P2799" i="252"/>
  <c r="P2807" i="252"/>
  <c r="P2815" i="252"/>
  <c r="P2823" i="252"/>
  <c r="P2831" i="252"/>
  <c r="P2839" i="252"/>
  <c r="P2847" i="252"/>
  <c r="P2855" i="252"/>
  <c r="P2863" i="252"/>
  <c r="P2871" i="252"/>
  <c r="P2879" i="252"/>
  <c r="P2887" i="252"/>
  <c r="P2895" i="252"/>
  <c r="P2903" i="252"/>
  <c r="P2911" i="252"/>
  <c r="P2919" i="252"/>
  <c r="P2927" i="252"/>
  <c r="P2935" i="252"/>
  <c r="P2943" i="252"/>
  <c r="P2951" i="252"/>
  <c r="P2959" i="252"/>
  <c r="P2967" i="252"/>
  <c r="P2975" i="252"/>
  <c r="P2983" i="252"/>
  <c r="P2991" i="252"/>
  <c r="P2999" i="252"/>
  <c r="P3007" i="252"/>
  <c r="P3015" i="252"/>
  <c r="P560" i="252"/>
  <c r="P822" i="252"/>
  <c r="P928" i="252"/>
  <c r="P987" i="252"/>
  <c r="P1040" i="252"/>
  <c r="P1099" i="252"/>
  <c r="P1152" i="252"/>
  <c r="P1179" i="252"/>
  <c r="P1208" i="252"/>
  <c r="P1238" i="252"/>
  <c r="P1264" i="252"/>
  <c r="P1294" i="252"/>
  <c r="P1319" i="252"/>
  <c r="P1339" i="252"/>
  <c r="P1361" i="252"/>
  <c r="P1383" i="252"/>
  <c r="P1403" i="252"/>
  <c r="P1425" i="252"/>
  <c r="P1447" i="252"/>
  <c r="P1467" i="252"/>
  <c r="P1489" i="252"/>
  <c r="P1511" i="252"/>
  <c r="P1531" i="252"/>
  <c r="P1553" i="252"/>
  <c r="P1575" i="252"/>
  <c r="P1592" i="252"/>
  <c r="P1603" i="252"/>
  <c r="P1614" i="252"/>
  <c r="P1624" i="252"/>
  <c r="P1635" i="252"/>
  <c r="P1646" i="252"/>
  <c r="P1656" i="252"/>
  <c r="P1667" i="252"/>
  <c r="P1678" i="252"/>
  <c r="P1688" i="252"/>
  <c r="P1699" i="252"/>
  <c r="P1710" i="252"/>
  <c r="P1720" i="252"/>
  <c r="P1731" i="252"/>
  <c r="P1742" i="252"/>
  <c r="P1752" i="252"/>
  <c r="P1763" i="252"/>
  <c r="P1774" i="252"/>
  <c r="P1784" i="252"/>
  <c r="P1795" i="252"/>
  <c r="P1806" i="252"/>
  <c r="P1816" i="252"/>
  <c r="P1827" i="252"/>
  <c r="P1838" i="252"/>
  <c r="P1848" i="252"/>
  <c r="P1859" i="252"/>
  <c r="P1870" i="252"/>
  <c r="P1880" i="252"/>
  <c r="P1891" i="252"/>
  <c r="P1902" i="252"/>
  <c r="P1912" i="252"/>
  <c r="P1923" i="252"/>
  <c r="P1934" i="252"/>
  <c r="P1944" i="252"/>
  <c r="P1955" i="252"/>
  <c r="P1966" i="252"/>
  <c r="P1976" i="252"/>
  <c r="P1987" i="252"/>
  <c r="P1998" i="252"/>
  <c r="P2008" i="252"/>
  <c r="P2019" i="252"/>
  <c r="P2030" i="252"/>
  <c r="P2040" i="252"/>
  <c r="P2051" i="252"/>
  <c r="P2062" i="252"/>
  <c r="P2072" i="252"/>
  <c r="P2083" i="252"/>
  <c r="P2094" i="252"/>
  <c r="P2104" i="252"/>
  <c r="P2115" i="252"/>
  <c r="P2126" i="252"/>
  <c r="P2136" i="252"/>
  <c r="P2147" i="252"/>
  <c r="P2158" i="252"/>
  <c r="P2168" i="252"/>
  <c r="P2179" i="252"/>
  <c r="P2190" i="252"/>
  <c r="P2200" i="252"/>
  <c r="P2211" i="252"/>
  <c r="P2222" i="252"/>
  <c r="P2232" i="252"/>
  <c r="P2243" i="252"/>
  <c r="P2254" i="252"/>
  <c r="P2264" i="252"/>
  <c r="P2275" i="252"/>
  <c r="P2286" i="252"/>
  <c r="P2296" i="252"/>
  <c r="P2307" i="252"/>
  <c r="P2318" i="252"/>
  <c r="P2328" i="252"/>
  <c r="P2339" i="252"/>
  <c r="P2350" i="252"/>
  <c r="P2360" i="252"/>
  <c r="P2371" i="252"/>
  <c r="P2382" i="252"/>
  <c r="P2392" i="252"/>
  <c r="P2403" i="252"/>
  <c r="P2414" i="252"/>
  <c r="P2424" i="252"/>
  <c r="P2435" i="252"/>
  <c r="P2446" i="252"/>
  <c r="P2456" i="252"/>
  <c r="P2467" i="252"/>
  <c r="P2478" i="252"/>
  <c r="P2488" i="252"/>
  <c r="P2499" i="252"/>
  <c r="P2510" i="252"/>
  <c r="P2520" i="252"/>
  <c r="P2531" i="252"/>
  <c r="P2542" i="252"/>
  <c r="P2552" i="252"/>
  <c r="P2563" i="252"/>
  <c r="P2574" i="252"/>
  <c r="P2584" i="252"/>
  <c r="P2595" i="252"/>
  <c r="P2606" i="252"/>
  <c r="P2616" i="252"/>
  <c r="P2627" i="252"/>
  <c r="P2638" i="252"/>
  <c r="P2648" i="252"/>
  <c r="P2659" i="252"/>
  <c r="P2670" i="252"/>
  <c r="P2680" i="252"/>
  <c r="P2689" i="252"/>
  <c r="P2697" i="252"/>
  <c r="P2705" i="252"/>
  <c r="P2713" i="252"/>
  <c r="P2721" i="252"/>
  <c r="P2729" i="252"/>
  <c r="P2737" i="252"/>
  <c r="P2745" i="252"/>
  <c r="P2753" i="252"/>
  <c r="P2761" i="252"/>
  <c r="P2769" i="252"/>
  <c r="P2777" i="252"/>
  <c r="P2785" i="252"/>
  <c r="P2793" i="252"/>
  <c r="P2801" i="252"/>
  <c r="P2809" i="252"/>
  <c r="P2817" i="252"/>
  <c r="P2825" i="252"/>
  <c r="P2833" i="252"/>
  <c r="P2841" i="252"/>
  <c r="P2849" i="252"/>
  <c r="P2857" i="252"/>
  <c r="P2865" i="252"/>
  <c r="P2873" i="252"/>
  <c r="P2881" i="252"/>
  <c r="P2889" i="252"/>
  <c r="P2897" i="252"/>
  <c r="P2905" i="252"/>
  <c r="P2913" i="252"/>
  <c r="P2921" i="252"/>
  <c r="P2929" i="252"/>
  <c r="P2937" i="252"/>
  <c r="P2945" i="252"/>
  <c r="P2953" i="252"/>
  <c r="P2961" i="252"/>
  <c r="P2969" i="252"/>
  <c r="P2977" i="252"/>
  <c r="P2985" i="252"/>
  <c r="P2993" i="252"/>
  <c r="P3001" i="252"/>
  <c r="P3009" i="252"/>
  <c r="P3017" i="252"/>
  <c r="P3024" i="252"/>
  <c r="P3029" i="252"/>
  <c r="P3035" i="252"/>
  <c r="P3040" i="252"/>
  <c r="P3045" i="252"/>
  <c r="P3051" i="252"/>
  <c r="P3056" i="252"/>
  <c r="P3061" i="252"/>
  <c r="P3067" i="252"/>
  <c r="P3072" i="252"/>
  <c r="P3077" i="252"/>
  <c r="P3083" i="252"/>
  <c r="P3088" i="252"/>
  <c r="P3093" i="252"/>
  <c r="P3099" i="252"/>
  <c r="P3104" i="252"/>
  <c r="P3109" i="252"/>
  <c r="P3115" i="252"/>
  <c r="P3120" i="252"/>
  <c r="P3125" i="252"/>
  <c r="P3131" i="252"/>
  <c r="P3136" i="252"/>
  <c r="P3141" i="252"/>
  <c r="P3147" i="252"/>
  <c r="P3152" i="252"/>
  <c r="P3157" i="252"/>
  <c r="P3163" i="252"/>
  <c r="P3168" i="252"/>
  <c r="P3173" i="252"/>
  <c r="P3179" i="252"/>
  <c r="P3184" i="252"/>
  <c r="P3189" i="252"/>
  <c r="P3195" i="252"/>
  <c r="P3200" i="252"/>
  <c r="P3205" i="252"/>
  <c r="P624" i="252"/>
  <c r="P1056" i="252"/>
  <c r="P1216" i="252"/>
  <c r="P1307" i="252"/>
  <c r="P1351" i="252"/>
  <c r="P1393" i="252"/>
  <c r="P1435" i="252"/>
  <c r="P1479" i="252"/>
  <c r="P1521" i="252"/>
  <c r="P1563" i="252"/>
  <c r="P1598" i="252"/>
  <c r="P1619" i="252"/>
  <c r="P1640" i="252"/>
  <c r="P1662" i="252"/>
  <c r="P1683" i="252"/>
  <c r="P1704" i="252"/>
  <c r="P1726" i="252"/>
  <c r="P1747" i="252"/>
  <c r="P1768" i="252"/>
  <c r="P1790" i="252"/>
  <c r="P1811" i="252"/>
  <c r="P1832" i="252"/>
  <c r="P1854" i="252"/>
  <c r="P1875" i="252"/>
  <c r="P1896" i="252"/>
  <c r="P1918" i="252"/>
  <c r="P1939" i="252"/>
  <c r="P1960" i="252"/>
  <c r="P1982" i="252"/>
  <c r="P2003" i="252"/>
  <c r="P2024" i="252"/>
  <c r="P2046" i="252"/>
  <c r="P2067" i="252"/>
  <c r="P2088" i="252"/>
  <c r="P2110" i="252"/>
  <c r="P2131" i="252"/>
  <c r="P2152" i="252"/>
  <c r="P2174" i="252"/>
  <c r="P2195" i="252"/>
  <c r="P2216" i="252"/>
  <c r="P2238" i="252"/>
  <c r="P2259" i="252"/>
  <c r="P2280" i="252"/>
  <c r="P2302" i="252"/>
  <c r="P2323" i="252"/>
  <c r="P2344" i="252"/>
  <c r="P2366" i="252"/>
  <c r="P2387" i="252"/>
  <c r="P2408" i="252"/>
  <c r="P2430" i="252"/>
  <c r="P2451" i="252"/>
  <c r="P2472" i="252"/>
  <c r="P2494" i="252"/>
  <c r="P2515" i="252"/>
  <c r="P2536" i="252"/>
  <c r="P2558" i="252"/>
  <c r="P2579" i="252"/>
  <c r="P2600" i="252"/>
  <c r="P2622" i="252"/>
  <c r="P2643" i="252"/>
  <c r="P2664" i="252"/>
  <c r="P2685" i="252"/>
  <c r="P2701" i="252"/>
  <c r="P2717" i="252"/>
  <c r="P2733" i="252"/>
  <c r="P2749" i="252"/>
  <c r="P2765" i="252"/>
  <c r="P2781" i="252"/>
  <c r="P2797" i="252"/>
  <c r="P2813" i="252"/>
  <c r="P2829" i="252"/>
  <c r="P2845" i="252"/>
  <c r="P2861" i="252"/>
  <c r="P2877" i="252"/>
  <c r="P2893" i="252"/>
  <c r="P2909" i="252"/>
  <c r="P2925" i="252"/>
  <c r="P2941" i="252"/>
  <c r="P2957" i="252"/>
  <c r="P2973" i="252"/>
  <c r="P2989" i="252"/>
  <c r="P3005" i="252"/>
  <c r="P3021" i="252"/>
  <c r="P3028" i="252"/>
  <c r="P3036" i="252"/>
  <c r="P3043" i="252"/>
  <c r="P3049" i="252"/>
  <c r="P3057" i="252"/>
  <c r="P3064" i="252"/>
  <c r="P3071" i="252"/>
  <c r="P3079" i="252"/>
  <c r="P3085" i="252"/>
  <c r="P3092" i="252"/>
  <c r="P3100" i="252"/>
  <c r="P3107" i="252"/>
  <c r="P3113" i="252"/>
  <c r="P3121" i="252"/>
  <c r="P3128" i="252"/>
  <c r="P3135" i="252"/>
  <c r="P3143" i="252"/>
  <c r="P3149" i="252"/>
  <c r="P3156" i="252"/>
  <c r="P3164" i="252"/>
  <c r="P3171" i="252"/>
  <c r="P3177" i="252"/>
  <c r="P3185" i="252"/>
  <c r="P3192" i="252"/>
  <c r="P3199" i="252"/>
  <c r="P3207" i="252"/>
  <c r="P944" i="252"/>
  <c r="P1158" i="252"/>
  <c r="P1272" i="252"/>
  <c r="P1329" i="252"/>
  <c r="P1371" i="252"/>
  <c r="P1415" i="252"/>
  <c r="P1457" i="252"/>
  <c r="P1499" i="252"/>
  <c r="P1543" i="252"/>
  <c r="P1585" i="252"/>
  <c r="P1608" i="252"/>
  <c r="P1630" i="252"/>
  <c r="P1651" i="252"/>
  <c r="P1672" i="252"/>
  <c r="P1694" i="252"/>
  <c r="P1715" i="252"/>
  <c r="P1736" i="252"/>
  <c r="P1758" i="252"/>
  <c r="P1779" i="252"/>
  <c r="P1800" i="252"/>
  <c r="P1822" i="252"/>
  <c r="P1843" i="252"/>
  <c r="P1864" i="252"/>
  <c r="P1886" i="252"/>
  <c r="P1907" i="252"/>
  <c r="P1928" i="252"/>
  <c r="P1950" i="252"/>
  <c r="P1971" i="252"/>
  <c r="P1992" i="252"/>
  <c r="P2014" i="252"/>
  <c r="P2035" i="252"/>
  <c r="P2056" i="252"/>
  <c r="P2078" i="252"/>
  <c r="P2099" i="252"/>
  <c r="P2120" i="252"/>
  <c r="P2142" i="252"/>
  <c r="P2163" i="252"/>
  <c r="P2184" i="252"/>
  <c r="P2206" i="252"/>
  <c r="P2227" i="252"/>
  <c r="P2248" i="252"/>
  <c r="P2270" i="252"/>
  <c r="P2291" i="252"/>
  <c r="P2312" i="252"/>
  <c r="P2334" i="252"/>
  <c r="P2355" i="252"/>
  <c r="P2376" i="252"/>
  <c r="P2398" i="252"/>
  <c r="P2419" i="252"/>
  <c r="P2440" i="252"/>
  <c r="P2462" i="252"/>
  <c r="P2483" i="252"/>
  <c r="P2504" i="252"/>
  <c r="P2526" i="252"/>
  <c r="P2547" i="252"/>
  <c r="P2568" i="252"/>
  <c r="P2590" i="252"/>
  <c r="P2611" i="252"/>
  <c r="P2632" i="252"/>
  <c r="P2654" i="252"/>
  <c r="P2675" i="252"/>
  <c r="P2693" i="252"/>
  <c r="P2709" i="252"/>
  <c r="P2725" i="252"/>
  <c r="P2741" i="252"/>
  <c r="P2757" i="252"/>
  <c r="P2773" i="252"/>
  <c r="P2789" i="252"/>
  <c r="P2805" i="252"/>
  <c r="P2821" i="252"/>
  <c r="P2837" i="252"/>
  <c r="P2853" i="252"/>
  <c r="P2869" i="252"/>
  <c r="P2885" i="252"/>
  <c r="P2901" i="252"/>
  <c r="P2917" i="252"/>
  <c r="P2933" i="252"/>
  <c r="P2949" i="252"/>
  <c r="P2965" i="252"/>
  <c r="P2981" i="252"/>
  <c r="P2997" i="252"/>
  <c r="P3013" i="252"/>
  <c r="P3025" i="252"/>
  <c r="P3032" i="252"/>
  <c r="P3039" i="252"/>
  <c r="P3047" i="252"/>
  <c r="P3053" i="252"/>
  <c r="P3060" i="252"/>
  <c r="P3068" i="252"/>
  <c r="P3075" i="252"/>
  <c r="P3081" i="252"/>
  <c r="P3089" i="252"/>
  <c r="P3096" i="252"/>
  <c r="P3103" i="252"/>
  <c r="P3111" i="252"/>
  <c r="P3117" i="252"/>
  <c r="P3124" i="252"/>
  <c r="P3132" i="252"/>
  <c r="P3139" i="252"/>
  <c r="P3145" i="252"/>
  <c r="P3153" i="252"/>
  <c r="P3160" i="252"/>
  <c r="P3167" i="252"/>
  <c r="P3175" i="252"/>
  <c r="P3181" i="252"/>
  <c r="P3188" i="252"/>
  <c r="P3196" i="252"/>
  <c r="P3203" i="252"/>
  <c r="P998" i="252"/>
  <c r="P1187" i="252"/>
  <c r="P1302" i="252"/>
  <c r="P1345" i="252"/>
  <c r="P1387" i="252"/>
  <c r="P1431" i="252"/>
  <c r="P1473" i="252"/>
  <c r="P1515" i="252"/>
  <c r="P1559" i="252"/>
  <c r="P1595" i="252"/>
  <c r="P1616" i="252"/>
  <c r="P1638" i="252"/>
  <c r="P1659" i="252"/>
  <c r="P1680" i="252"/>
  <c r="P1702" i="252"/>
  <c r="P1723" i="252"/>
  <c r="P1744" i="252"/>
  <c r="P1766" i="252"/>
  <c r="P1787" i="252"/>
  <c r="P1808" i="252"/>
  <c r="P1830" i="252"/>
  <c r="P1851" i="252"/>
  <c r="P1872" i="252"/>
  <c r="P1894" i="252"/>
  <c r="P1915" i="252"/>
  <c r="P1936" i="252"/>
  <c r="P1958" i="252"/>
  <c r="P1979" i="252"/>
  <c r="P2000" i="252"/>
  <c r="P2022" i="252"/>
  <c r="P2043" i="252"/>
  <c r="P2064" i="252"/>
  <c r="P2086" i="252"/>
  <c r="P2107" i="252"/>
  <c r="P2128" i="252"/>
  <c r="P2150" i="252"/>
  <c r="P2171" i="252"/>
  <c r="P2192" i="252"/>
  <c r="P2214" i="252"/>
  <c r="P2235" i="252"/>
  <c r="P2256" i="252"/>
  <c r="P2278" i="252"/>
  <c r="P2299" i="252"/>
  <c r="P2320" i="252"/>
  <c r="P2342" i="252"/>
  <c r="P2363" i="252"/>
  <c r="P2384" i="252"/>
  <c r="P2406" i="252"/>
  <c r="P2427" i="252"/>
  <c r="P2448" i="252"/>
  <c r="P2470" i="252"/>
  <c r="P2491" i="252"/>
  <c r="P2512" i="252"/>
  <c r="P2534" i="252"/>
  <c r="P2555" i="252"/>
  <c r="P2576" i="252"/>
  <c r="P2598" i="252"/>
  <c r="P2619" i="252"/>
  <c r="P2640" i="252"/>
  <c r="P2662" i="252"/>
  <c r="P2683" i="252"/>
  <c r="P2699" i="252"/>
  <c r="P2715" i="252"/>
  <c r="P2731" i="252"/>
  <c r="P2747" i="252"/>
  <c r="P2763" i="252"/>
  <c r="P2779" i="252"/>
  <c r="P2795" i="252"/>
  <c r="P2811" i="252"/>
  <c r="P2827" i="252"/>
  <c r="P2843" i="252"/>
  <c r="P2859" i="252"/>
  <c r="P2875" i="252"/>
  <c r="P2891" i="252"/>
  <c r="P2907" i="252"/>
  <c r="P2923" i="252"/>
  <c r="P2939" i="252"/>
  <c r="P2955" i="252"/>
  <c r="P2971" i="252"/>
  <c r="P2987" i="252"/>
  <c r="P3003" i="252"/>
  <c r="P3019" i="252"/>
  <c r="P3027" i="252"/>
  <c r="P3033" i="252"/>
  <c r="P3041" i="252"/>
  <c r="P870" i="252"/>
  <c r="P1367" i="252"/>
  <c r="P1537" i="252"/>
  <c r="P1648" i="252"/>
  <c r="P1734" i="252"/>
  <c r="P1819" i="252"/>
  <c r="P1904" i="252"/>
  <c r="P1990" i="252"/>
  <c r="P2075" i="252"/>
  <c r="P2160" i="252"/>
  <c r="P2246" i="252"/>
  <c r="P2331" i="252"/>
  <c r="P2416" i="252"/>
  <c r="P2502" i="252"/>
  <c r="P2587" i="252"/>
  <c r="P2672" i="252"/>
  <c r="P2739" i="252"/>
  <c r="P2803" i="252"/>
  <c r="P2867" i="252"/>
  <c r="P2931" i="252"/>
  <c r="P2995" i="252"/>
  <c r="P3037" i="252"/>
  <c r="P3055" i="252"/>
  <c r="P3069" i="252"/>
  <c r="P3084" i="252"/>
  <c r="P3097" i="252"/>
  <c r="P3112" i="252"/>
  <c r="P3127" i="252"/>
  <c r="P3140" i="252"/>
  <c r="P3155" i="252"/>
  <c r="P3169" i="252"/>
  <c r="P3183" i="252"/>
  <c r="P3197" i="252"/>
  <c r="P1115" i="252"/>
  <c r="P1409" i="252"/>
  <c r="P1579" i="252"/>
  <c r="P1670" i="252"/>
  <c r="P1755" i="252"/>
  <c r="P1840" i="252"/>
  <c r="P1926" i="252"/>
  <c r="P2011" i="252"/>
  <c r="P2096" i="252"/>
  <c r="P2182" i="252"/>
  <c r="P2267" i="252"/>
  <c r="P2352" i="252"/>
  <c r="P2438" i="252"/>
  <c r="P2523" i="252"/>
  <c r="P2608" i="252"/>
  <c r="P2691" i="252"/>
  <c r="P2755" i="252"/>
  <c r="P2819" i="252"/>
  <c r="P2883" i="252"/>
  <c r="P2947" i="252"/>
  <c r="P3011" i="252"/>
  <c r="P3044" i="252"/>
  <c r="P3059" i="252"/>
  <c r="P3073" i="252"/>
  <c r="P3087" i="252"/>
  <c r="P3101" i="252"/>
  <c r="P3116" i="252"/>
  <c r="P3129" i="252"/>
  <c r="P3144" i="252"/>
  <c r="P3159" i="252"/>
  <c r="P3172" i="252"/>
  <c r="P3187" i="252"/>
  <c r="P3201" i="252"/>
  <c r="P1323" i="252"/>
  <c r="P1495" i="252"/>
  <c r="P1627" i="252"/>
  <c r="P1712" i="252"/>
  <c r="P1798" i="252"/>
  <c r="P1883" i="252"/>
  <c r="P1968" i="252"/>
  <c r="P2054" i="252"/>
  <c r="P2139" i="252"/>
  <c r="P2224" i="252"/>
  <c r="P2310" i="252"/>
  <c r="P2395" i="252"/>
  <c r="P2480" i="252"/>
  <c r="P2566" i="252"/>
  <c r="P2651" i="252"/>
  <c r="P2723" i="252"/>
  <c r="P2787" i="252"/>
  <c r="P2851" i="252"/>
  <c r="P2915" i="252"/>
  <c r="P2979" i="252"/>
  <c r="P3031" i="252"/>
  <c r="P3052" i="252"/>
  <c r="P3065" i="252"/>
  <c r="P3080" i="252"/>
  <c r="P3095" i="252"/>
  <c r="P3108" i="252"/>
  <c r="P3123" i="252"/>
  <c r="P3137" i="252"/>
  <c r="P3151" i="252"/>
  <c r="P3165" i="252"/>
  <c r="P3180" i="252"/>
  <c r="P3193" i="252"/>
  <c r="P1243" i="252"/>
  <c r="P1776" i="252"/>
  <c r="P2118" i="252"/>
  <c r="P2459" i="252"/>
  <c r="P2771" i="252"/>
  <c r="P3023" i="252"/>
  <c r="P3091" i="252"/>
  <c r="P3148" i="252"/>
  <c r="P3204" i="252"/>
  <c r="P1451" i="252"/>
  <c r="P1862" i="252"/>
  <c r="P2203" i="252"/>
  <c r="P2544" i="252"/>
  <c r="P2835" i="252"/>
  <c r="P3048" i="252"/>
  <c r="P3105" i="252"/>
  <c r="P3161" i="252"/>
  <c r="P1606" i="252"/>
  <c r="P1947" i="252"/>
  <c r="P2288" i="252"/>
  <c r="P2630" i="252"/>
  <c r="P2899" i="252"/>
  <c r="P3063" i="252"/>
  <c r="P3119" i="252"/>
  <c r="P3176" i="252"/>
  <c r="P1691" i="252"/>
  <c r="P2032" i="252"/>
  <c r="P2374" i="252"/>
  <c r="P2707" i="252"/>
  <c r="P2963" i="252"/>
  <c r="P3076" i="252"/>
  <c r="P3133" i="252"/>
  <c r="P3191" i="252"/>
  <c r="K5" i="258"/>
  <c r="F15" i="258"/>
  <c r="G14" i="258"/>
  <c r="F14" i="258"/>
  <c r="G13" i="258"/>
  <c r="H15" i="258"/>
  <c r="G15" i="258"/>
  <c r="G25" i="41"/>
  <c r="F13" i="258"/>
  <c r="H13" i="258"/>
  <c r="H19" i="41"/>
  <c r="H5" i="258"/>
  <c r="G5" i="258"/>
  <c r="J19" i="41"/>
  <c r="M19" i="41"/>
  <c r="H14" i="258"/>
  <c r="K19" i="41"/>
  <c r="G19" i="41"/>
  <c r="J25" i="41"/>
  <c r="N19" i="41"/>
  <c r="F5" i="258"/>
  <c r="R28" i="41" l="1"/>
  <c r="L21" i="41"/>
  <c r="L31" i="41"/>
  <c r="L27" i="41"/>
  <c r="I31" i="41"/>
  <c r="I27" i="41"/>
  <c r="H25" i="41"/>
  <c r="H31" i="41" s="1"/>
  <c r="K25" i="41"/>
  <c r="K31" i="41" s="1"/>
  <c r="Q19" i="41"/>
  <c r="P19" i="41"/>
  <c r="R19" i="41"/>
  <c r="Q25" i="41"/>
  <c r="J31" i="41"/>
  <c r="Q31" i="41" s="1"/>
  <c r="G31" i="41"/>
  <c r="P31" i="41" s="1"/>
  <c r="P25" i="41"/>
  <c r="N25" i="41"/>
  <c r="P3209" i="252"/>
  <c r="P3210" i="252"/>
  <c r="N3209" i="252"/>
  <c r="N3210" i="252"/>
  <c r="O3209" i="252"/>
  <c r="O3210" i="252"/>
  <c r="N8" i="41"/>
  <c r="K8" i="41"/>
  <c r="G8" i="41"/>
  <c r="M25" i="41"/>
  <c r="H8" i="41"/>
  <c r="M8" i="41"/>
  <c r="J8" i="41"/>
  <c r="I34" i="41" l="1"/>
  <c r="Q33" i="41" s="1"/>
  <c r="I39" i="41"/>
  <c r="L34" i="41"/>
  <c r="R33" i="41" s="1"/>
  <c r="L39" i="41"/>
  <c r="P8" i="41"/>
  <c r="P34" i="41" s="1"/>
  <c r="P35" i="41" s="1"/>
  <c r="Q8" i="41"/>
  <c r="Q34" i="41" s="1"/>
  <c r="Q35" i="41" s="1"/>
  <c r="R8" i="41"/>
  <c r="R25" i="41"/>
  <c r="M31" i="41"/>
  <c r="R31" i="41" s="1"/>
  <c r="H34" i="41"/>
  <c r="H37" i="41"/>
  <c r="H21" i="41"/>
  <c r="K37" i="41"/>
  <c r="K21" i="41"/>
  <c r="H27" i="41"/>
  <c r="K27" i="41"/>
  <c r="N31" i="41"/>
  <c r="N27" i="41"/>
  <c r="N21" i="41"/>
  <c r="K34" i="41"/>
  <c r="J27" i="41"/>
  <c r="N34" i="41"/>
  <c r="F8" i="252" a="1"/>
  <c r="G8" i="252" a="1"/>
  <c r="G21" i="41"/>
  <c r="C8" i="252" a="1"/>
  <c r="M27" i="41"/>
  <c r="G27" i="41"/>
  <c r="M34" i="41"/>
  <c r="G34" i="41"/>
  <c r="M21" i="41"/>
  <c r="D8" i="252" a="1"/>
  <c r="J21" i="41"/>
  <c r="B8" i="252" a="1"/>
  <c r="H8" i="252" a="1"/>
  <c r="J34" i="41"/>
  <c r="N37" i="41" l="1"/>
  <c r="D10" i="252"/>
  <c r="D14" i="252"/>
  <c r="D18" i="252"/>
  <c r="D22" i="252"/>
  <c r="D26" i="252"/>
  <c r="D30" i="252"/>
  <c r="D34" i="252"/>
  <c r="D38" i="252"/>
  <c r="D42" i="252"/>
  <c r="D46" i="252"/>
  <c r="D50" i="252"/>
  <c r="D54" i="252"/>
  <c r="D58" i="252"/>
  <c r="D62" i="252"/>
  <c r="D66" i="252"/>
  <c r="D70" i="252"/>
  <c r="D74" i="252"/>
  <c r="D78" i="252"/>
  <c r="D82" i="252"/>
  <c r="D86" i="252"/>
  <c r="D90" i="252"/>
  <c r="D94" i="252"/>
  <c r="D98" i="252"/>
  <c r="D102" i="252"/>
  <c r="D106" i="252"/>
  <c r="D110" i="252"/>
  <c r="D114" i="252"/>
  <c r="D118" i="252"/>
  <c r="D122" i="252"/>
  <c r="D126" i="252"/>
  <c r="D130" i="252"/>
  <c r="D134" i="252"/>
  <c r="D138" i="252"/>
  <c r="D142" i="252"/>
  <c r="D146" i="252"/>
  <c r="D150" i="252"/>
  <c r="D154" i="252"/>
  <c r="D158" i="252"/>
  <c r="D162" i="252"/>
  <c r="D166" i="252"/>
  <c r="D170" i="252"/>
  <c r="D174" i="252"/>
  <c r="D178" i="252"/>
  <c r="D182" i="252"/>
  <c r="D186" i="252"/>
  <c r="D190" i="252"/>
  <c r="D194" i="252"/>
  <c r="D198" i="252"/>
  <c r="D202" i="252"/>
  <c r="D206" i="252"/>
  <c r="D210" i="252"/>
  <c r="D214" i="252"/>
  <c r="D218" i="252"/>
  <c r="D222" i="252"/>
  <c r="D226" i="252"/>
  <c r="D230" i="252"/>
  <c r="D234" i="252"/>
  <c r="D238" i="252"/>
  <c r="D242" i="252"/>
  <c r="D246" i="252"/>
  <c r="D250" i="252"/>
  <c r="D254" i="252"/>
  <c r="D258" i="252"/>
  <c r="D262" i="252"/>
  <c r="D266" i="252"/>
  <c r="D270" i="252"/>
  <c r="D274" i="252"/>
  <c r="D278" i="252"/>
  <c r="D282" i="252"/>
  <c r="D286" i="252"/>
  <c r="D290" i="252"/>
  <c r="D294" i="252"/>
  <c r="D298" i="252"/>
  <c r="D302" i="252"/>
  <c r="D306" i="252"/>
  <c r="D310" i="252"/>
  <c r="D314" i="252"/>
  <c r="D318" i="252"/>
  <c r="D322" i="252"/>
  <c r="D326" i="252"/>
  <c r="D330" i="252"/>
  <c r="D334" i="252"/>
  <c r="D338" i="252"/>
  <c r="D342" i="252"/>
  <c r="D346" i="252"/>
  <c r="D350" i="252"/>
  <c r="D354" i="252"/>
  <c r="D358" i="252"/>
  <c r="D362" i="252"/>
  <c r="D366" i="252"/>
  <c r="D370" i="252"/>
  <c r="D374" i="252"/>
  <c r="D378" i="252"/>
  <c r="D382" i="252"/>
  <c r="D386" i="252"/>
  <c r="D390" i="252"/>
  <c r="D394" i="252"/>
  <c r="D398" i="252"/>
  <c r="D402" i="252"/>
  <c r="D406" i="252"/>
  <c r="D410" i="252"/>
  <c r="D414" i="252"/>
  <c r="D418" i="252"/>
  <c r="D422" i="252"/>
  <c r="D426" i="252"/>
  <c r="D430" i="252"/>
  <c r="D434" i="252"/>
  <c r="D438" i="252"/>
  <c r="D442" i="252"/>
  <c r="D446" i="252"/>
  <c r="D450" i="252"/>
  <c r="D454" i="252"/>
  <c r="D458" i="252"/>
  <c r="D462" i="252"/>
  <c r="D466" i="252"/>
  <c r="D470" i="252"/>
  <c r="D474" i="252"/>
  <c r="D478" i="252"/>
  <c r="D482" i="252"/>
  <c r="D486" i="252"/>
  <c r="D490" i="252"/>
  <c r="D494" i="252"/>
  <c r="D498" i="252"/>
  <c r="D502" i="252"/>
  <c r="D506" i="252"/>
  <c r="D510" i="252"/>
  <c r="D514" i="252"/>
  <c r="D518" i="252"/>
  <c r="D522" i="252"/>
  <c r="D526" i="252"/>
  <c r="D530" i="252"/>
  <c r="D534" i="252"/>
  <c r="D538" i="252"/>
  <c r="D542" i="252"/>
  <c r="D546" i="252"/>
  <c r="D550" i="252"/>
  <c r="D554" i="252"/>
  <c r="D558" i="252"/>
  <c r="D562" i="252"/>
  <c r="D566" i="252"/>
  <c r="D570" i="252"/>
  <c r="D574" i="252"/>
  <c r="D578" i="252"/>
  <c r="D582" i="252"/>
  <c r="D586" i="252"/>
  <c r="D590" i="252"/>
  <c r="D594" i="252"/>
  <c r="D598" i="252"/>
  <c r="D602" i="252"/>
  <c r="D606" i="252"/>
  <c r="D610" i="252"/>
  <c r="D614" i="252"/>
  <c r="D618" i="252"/>
  <c r="D622" i="252"/>
  <c r="D626" i="252"/>
  <c r="D630" i="252"/>
  <c r="D634" i="252"/>
  <c r="D638" i="252"/>
  <c r="D642" i="252"/>
  <c r="D646" i="252"/>
  <c r="D650" i="252"/>
  <c r="D654" i="252"/>
  <c r="D658" i="252"/>
  <c r="D662" i="252"/>
  <c r="D666" i="252"/>
  <c r="D670" i="252"/>
  <c r="D674" i="252"/>
  <c r="D678" i="252"/>
  <c r="D682" i="252"/>
  <c r="D686" i="252"/>
  <c r="D690" i="252"/>
  <c r="D694" i="252"/>
  <c r="D698" i="252"/>
  <c r="D702" i="252"/>
  <c r="D706" i="252"/>
  <c r="D710" i="252"/>
  <c r="D714" i="252"/>
  <c r="D718" i="252"/>
  <c r="D722" i="252"/>
  <c r="D726" i="252"/>
  <c r="D730" i="252"/>
  <c r="D734" i="252"/>
  <c r="D738" i="252"/>
  <c r="D742" i="252"/>
  <c r="D746" i="252"/>
  <c r="D750" i="252"/>
  <c r="D754" i="252"/>
  <c r="D12" i="252"/>
  <c r="D17" i="252"/>
  <c r="D23" i="252"/>
  <c r="D28" i="252"/>
  <c r="D33" i="252"/>
  <c r="D39" i="252"/>
  <c r="D44" i="252"/>
  <c r="D49" i="252"/>
  <c r="D55" i="252"/>
  <c r="D60" i="252"/>
  <c r="D65" i="252"/>
  <c r="D71" i="252"/>
  <c r="D76" i="252"/>
  <c r="D81" i="252"/>
  <c r="D87" i="252"/>
  <c r="D92" i="252"/>
  <c r="D97" i="252"/>
  <c r="D103" i="252"/>
  <c r="D108" i="252"/>
  <c r="D113" i="252"/>
  <c r="D119" i="252"/>
  <c r="D124" i="252"/>
  <c r="D129" i="252"/>
  <c r="D135" i="252"/>
  <c r="D140" i="252"/>
  <c r="D145" i="252"/>
  <c r="D151" i="252"/>
  <c r="D156" i="252"/>
  <c r="D161" i="252"/>
  <c r="D167" i="252"/>
  <c r="D172" i="252"/>
  <c r="D177" i="252"/>
  <c r="D183" i="252"/>
  <c r="D188" i="252"/>
  <c r="D193" i="252"/>
  <c r="D199" i="252"/>
  <c r="D204" i="252"/>
  <c r="D209" i="252"/>
  <c r="D215" i="252"/>
  <c r="D220" i="252"/>
  <c r="D225" i="252"/>
  <c r="D231" i="252"/>
  <c r="D236" i="252"/>
  <c r="D241" i="252"/>
  <c r="D247" i="252"/>
  <c r="D252" i="252"/>
  <c r="D257" i="252"/>
  <c r="D263" i="252"/>
  <c r="D268" i="252"/>
  <c r="D273" i="252"/>
  <c r="D279" i="252"/>
  <c r="D284" i="252"/>
  <c r="D289" i="252"/>
  <c r="D295" i="252"/>
  <c r="D300" i="252"/>
  <c r="D305" i="252"/>
  <c r="D311" i="252"/>
  <c r="D316" i="252"/>
  <c r="D321" i="252"/>
  <c r="D327" i="252"/>
  <c r="D332" i="252"/>
  <c r="D337" i="252"/>
  <c r="D343" i="252"/>
  <c r="D348" i="252"/>
  <c r="D353" i="252"/>
  <c r="D359" i="252"/>
  <c r="D364" i="252"/>
  <c r="D369" i="252"/>
  <c r="D375" i="252"/>
  <c r="D380" i="252"/>
  <c r="D385" i="252"/>
  <c r="D391" i="252"/>
  <c r="D396" i="252"/>
  <c r="D401" i="252"/>
  <c r="D407" i="252"/>
  <c r="D412" i="252"/>
  <c r="D417" i="252"/>
  <c r="D423" i="252"/>
  <c r="D428" i="252"/>
  <c r="D433" i="252"/>
  <c r="D439" i="252"/>
  <c r="D444" i="252"/>
  <c r="D449" i="252"/>
  <c r="D455" i="252"/>
  <c r="D460" i="252"/>
  <c r="D465" i="252"/>
  <c r="D471" i="252"/>
  <c r="D476" i="252"/>
  <c r="D481" i="252"/>
  <c r="D487" i="252"/>
  <c r="D492" i="252"/>
  <c r="D497" i="252"/>
  <c r="D503" i="252"/>
  <c r="D508" i="252"/>
  <c r="D513" i="252"/>
  <c r="D519" i="252"/>
  <c r="D524" i="252"/>
  <c r="D529" i="252"/>
  <c r="D535" i="252"/>
  <c r="D540" i="252"/>
  <c r="D545" i="252"/>
  <c r="D551" i="252"/>
  <c r="D556" i="252"/>
  <c r="D561" i="252"/>
  <c r="D567" i="252"/>
  <c r="D572" i="252"/>
  <c r="D577" i="252"/>
  <c r="D583" i="252"/>
  <c r="D588" i="252"/>
  <c r="D593" i="252"/>
  <c r="D599" i="252"/>
  <c r="D604" i="252"/>
  <c r="D609" i="252"/>
  <c r="D615" i="252"/>
  <c r="D620" i="252"/>
  <c r="D625" i="252"/>
  <c r="D631" i="252"/>
  <c r="D636" i="252"/>
  <c r="D641" i="252"/>
  <c r="D647" i="252"/>
  <c r="D652" i="252"/>
  <c r="D657" i="252"/>
  <c r="D663" i="252"/>
  <c r="D668" i="252"/>
  <c r="D673" i="252"/>
  <c r="D679" i="252"/>
  <c r="D684" i="252"/>
  <c r="D689" i="252"/>
  <c r="D695" i="252"/>
  <c r="D700" i="252"/>
  <c r="D705" i="252"/>
  <c r="D711" i="252"/>
  <c r="D716" i="252"/>
  <c r="D721" i="252"/>
  <c r="D727" i="252"/>
  <c r="D732" i="252"/>
  <c r="D737" i="252"/>
  <c r="D743" i="252"/>
  <c r="D748" i="252"/>
  <c r="D753" i="252"/>
  <c r="D758" i="252"/>
  <c r="D762" i="252"/>
  <c r="D766" i="252"/>
  <c r="D770" i="252"/>
  <c r="D774" i="252"/>
  <c r="D778" i="252"/>
  <c r="D782" i="252"/>
  <c r="D786" i="252"/>
  <c r="D790" i="252"/>
  <c r="D794" i="252"/>
  <c r="D798" i="252"/>
  <c r="D802" i="252"/>
  <c r="D806" i="252"/>
  <c r="D810" i="252"/>
  <c r="D814" i="252"/>
  <c r="D818" i="252"/>
  <c r="D822" i="252"/>
  <c r="D826" i="252"/>
  <c r="D830" i="252"/>
  <c r="D834" i="252"/>
  <c r="D838" i="252"/>
  <c r="D842" i="252"/>
  <c r="D846" i="252"/>
  <c r="D850" i="252"/>
  <c r="D854" i="252"/>
  <c r="D858" i="252"/>
  <c r="D862" i="252"/>
  <c r="D866" i="252"/>
  <c r="D870" i="252"/>
  <c r="D874" i="252"/>
  <c r="D878" i="252"/>
  <c r="D882" i="252"/>
  <c r="D886" i="252"/>
  <c r="D890" i="252"/>
  <c r="D894" i="252"/>
  <c r="D898" i="252"/>
  <c r="D902" i="252"/>
  <c r="D906" i="252"/>
  <c r="D910" i="252"/>
  <c r="D914" i="252"/>
  <c r="D918" i="252"/>
  <c r="D922" i="252"/>
  <c r="D926" i="252"/>
  <c r="D930" i="252"/>
  <c r="D934" i="252"/>
  <c r="D938" i="252"/>
  <c r="D942" i="252"/>
  <c r="D946" i="252"/>
  <c r="D950" i="252"/>
  <c r="D954" i="252"/>
  <c r="D958" i="252"/>
  <c r="D962" i="252"/>
  <c r="D966" i="252"/>
  <c r="D970" i="252"/>
  <c r="D974" i="252"/>
  <c r="D978" i="252"/>
  <c r="D982" i="252"/>
  <c r="D986" i="252"/>
  <c r="D990" i="252"/>
  <c r="D994" i="252"/>
  <c r="D998" i="252"/>
  <c r="D1002" i="252"/>
  <c r="D1006" i="252"/>
  <c r="D1010" i="252"/>
  <c r="D1014" i="252"/>
  <c r="D1018" i="252"/>
  <c r="D1022" i="252"/>
  <c r="D1026" i="252"/>
  <c r="D1030" i="252"/>
  <c r="D1034" i="252"/>
  <c r="D1038" i="252"/>
  <c r="D1042" i="252"/>
  <c r="D1046" i="252"/>
  <c r="D1050" i="252"/>
  <c r="D1054" i="252"/>
  <c r="D1058" i="252"/>
  <c r="D1062" i="252"/>
  <c r="D1066" i="252"/>
  <c r="D1070" i="252"/>
  <c r="D1074" i="252"/>
  <c r="D1078" i="252"/>
  <c r="D1082" i="252"/>
  <c r="D1086" i="252"/>
  <c r="D1090" i="252"/>
  <c r="D1094" i="252"/>
  <c r="D1098" i="252"/>
  <c r="D1102" i="252"/>
  <c r="D1106" i="252"/>
  <c r="D1110" i="252"/>
  <c r="D1114" i="252"/>
  <c r="D1118" i="252"/>
  <c r="D1122" i="252"/>
  <c r="D1126" i="252"/>
  <c r="D1130" i="252"/>
  <c r="D1134" i="252"/>
  <c r="D1138" i="252"/>
  <c r="D1142" i="252"/>
  <c r="D1146" i="252"/>
  <c r="D1150" i="252"/>
  <c r="D1154" i="252"/>
  <c r="D1158" i="252"/>
  <c r="D1162" i="252"/>
  <c r="D1166" i="252"/>
  <c r="D1170" i="252"/>
  <c r="D1174" i="252"/>
  <c r="D1178" i="252"/>
  <c r="D1182" i="252"/>
  <c r="D1186" i="252"/>
  <c r="D1190" i="252"/>
  <c r="D1194" i="252"/>
  <c r="D1198" i="252"/>
  <c r="D1202" i="252"/>
  <c r="D1206" i="252"/>
  <c r="D1210" i="252"/>
  <c r="D1214" i="252"/>
  <c r="D1218" i="252"/>
  <c r="D1222" i="252"/>
  <c r="D1226" i="252"/>
  <c r="D1230" i="252"/>
  <c r="D1234" i="252"/>
  <c r="D1238" i="252"/>
  <c r="D1242" i="252"/>
  <c r="D1246" i="252"/>
  <c r="D1250" i="252"/>
  <c r="D1254" i="252"/>
  <c r="D1258" i="252"/>
  <c r="D1262" i="252"/>
  <c r="D1266" i="252"/>
  <c r="D1270" i="252"/>
  <c r="D1274" i="252"/>
  <c r="D1278" i="252"/>
  <c r="D1282" i="252"/>
  <c r="D1286" i="252"/>
  <c r="D1290" i="252"/>
  <c r="D1294" i="252"/>
  <c r="D1298" i="252"/>
  <c r="D1302" i="252"/>
  <c r="D1306" i="252"/>
  <c r="D1310" i="252"/>
  <c r="D1314" i="252"/>
  <c r="D1318" i="252"/>
  <c r="D1322" i="252"/>
  <c r="D1326" i="252"/>
  <c r="D1330" i="252"/>
  <c r="D1334" i="252"/>
  <c r="D1338" i="252"/>
  <c r="D1342" i="252"/>
  <c r="D1346" i="252"/>
  <c r="D1350" i="252"/>
  <c r="D1354" i="252"/>
  <c r="D1358" i="252"/>
  <c r="D1362" i="252"/>
  <c r="D1366" i="252"/>
  <c r="D1370" i="252"/>
  <c r="D1374" i="252"/>
  <c r="D1378" i="252"/>
  <c r="D1382" i="252"/>
  <c r="D1386" i="252"/>
  <c r="D1390" i="252"/>
  <c r="D1394" i="252"/>
  <c r="D1398" i="252"/>
  <c r="D1402" i="252"/>
  <c r="D1406" i="252"/>
  <c r="D1410" i="252"/>
  <c r="D1414" i="252"/>
  <c r="D1418" i="252"/>
  <c r="D1422" i="252"/>
  <c r="D1426" i="252"/>
  <c r="D1430" i="252"/>
  <c r="D1434" i="252"/>
  <c r="D1438" i="252"/>
  <c r="D1442" i="252"/>
  <c r="D1446" i="252"/>
  <c r="D1450" i="252"/>
  <c r="D1454" i="252"/>
  <c r="D1458" i="252"/>
  <c r="D1462" i="252"/>
  <c r="D1466" i="252"/>
  <c r="D1470" i="252"/>
  <c r="D1474" i="252"/>
  <c r="D1478" i="252"/>
  <c r="D1482" i="252"/>
  <c r="D1486" i="252"/>
  <c r="D1490" i="252"/>
  <c r="D1494" i="252"/>
  <c r="D1498" i="252"/>
  <c r="D1502" i="252"/>
  <c r="D1506" i="252"/>
  <c r="D1510" i="252"/>
  <c r="D1514" i="252"/>
  <c r="D1518" i="252"/>
  <c r="D1522" i="252"/>
  <c r="D1526" i="252"/>
  <c r="D1530" i="252"/>
  <c r="D1534" i="252"/>
  <c r="D1538" i="252"/>
  <c r="D1542" i="252"/>
  <c r="D1546" i="252"/>
  <c r="D1550" i="252"/>
  <c r="D1554" i="252"/>
  <c r="D1558" i="252"/>
  <c r="D1562" i="252"/>
  <c r="D1566" i="252"/>
  <c r="D1570" i="252"/>
  <c r="D1574" i="252"/>
  <c r="D1578" i="252"/>
  <c r="D1582" i="252"/>
  <c r="D1586" i="252"/>
  <c r="D1590" i="252"/>
  <c r="D1594" i="252"/>
  <c r="D1598" i="252"/>
  <c r="D1602" i="252"/>
  <c r="D1606" i="252"/>
  <c r="D1610" i="252"/>
  <c r="D1614" i="252"/>
  <c r="D1618" i="252"/>
  <c r="D1622" i="252"/>
  <c r="D1626" i="252"/>
  <c r="D1630" i="252"/>
  <c r="D1634" i="252"/>
  <c r="D1638" i="252"/>
  <c r="D1642" i="252"/>
  <c r="D1646" i="252"/>
  <c r="D1650" i="252"/>
  <c r="D1654" i="252"/>
  <c r="D1658" i="252"/>
  <c r="D1662" i="252"/>
  <c r="D1666" i="252"/>
  <c r="D1670" i="252"/>
  <c r="D1674" i="252"/>
  <c r="D1678" i="252"/>
  <c r="D1682" i="252"/>
  <c r="D1686" i="252"/>
  <c r="D1690" i="252"/>
  <c r="D1694" i="252"/>
  <c r="D1698" i="252"/>
  <c r="D1702" i="252"/>
  <c r="D1706" i="252"/>
  <c r="D1710" i="252"/>
  <c r="D1714" i="252"/>
  <c r="D1718" i="252"/>
  <c r="D1722" i="252"/>
  <c r="D1726" i="252"/>
  <c r="D1730" i="252"/>
  <c r="D1734" i="252"/>
  <c r="D1738" i="252"/>
  <c r="D1742" i="252"/>
  <c r="D1746" i="252"/>
  <c r="D1750" i="252"/>
  <c r="D1754" i="252"/>
  <c r="D1758" i="252"/>
  <c r="D1762" i="252"/>
  <c r="D1766" i="252"/>
  <c r="D1770" i="252"/>
  <c r="D1774" i="252"/>
  <c r="D1778" i="252"/>
  <c r="D1782" i="252"/>
  <c r="D1786" i="252"/>
  <c r="D1790" i="252"/>
  <c r="D1794" i="252"/>
  <c r="D1798" i="252"/>
  <c r="D1802" i="252"/>
  <c r="D1806" i="252"/>
  <c r="D1810" i="252"/>
  <c r="D1814" i="252"/>
  <c r="D1818" i="252"/>
  <c r="D1822" i="252"/>
  <c r="D1826" i="252"/>
  <c r="D1830" i="252"/>
  <c r="D1834" i="252"/>
  <c r="D1838" i="252"/>
  <c r="D1842" i="252"/>
  <c r="D1846" i="252"/>
  <c r="D1850" i="252"/>
  <c r="D1854" i="252"/>
  <c r="D1858" i="252"/>
  <c r="D1862" i="252"/>
  <c r="D1866" i="252"/>
  <c r="D1870" i="252"/>
  <c r="D1874" i="252"/>
  <c r="D1878" i="252"/>
  <c r="D1882" i="252"/>
  <c r="D1886" i="252"/>
  <c r="D1890" i="252"/>
  <c r="D1894" i="252"/>
  <c r="D1898" i="252"/>
  <c r="D1902" i="252"/>
  <c r="D1906" i="252"/>
  <c r="D1910" i="252"/>
  <c r="D1914" i="252"/>
  <c r="D1918" i="252"/>
  <c r="D1922" i="252"/>
  <c r="D1926" i="252"/>
  <c r="D1930" i="252"/>
  <c r="D1934" i="252"/>
  <c r="D1938" i="252"/>
  <c r="D1942" i="252"/>
  <c r="D1946" i="252"/>
  <c r="D1950" i="252"/>
  <c r="D1954" i="252"/>
  <c r="D1958" i="252"/>
  <c r="D1962" i="252"/>
  <c r="D1966" i="252"/>
  <c r="D1970" i="252"/>
  <c r="D1974" i="252"/>
  <c r="D1978" i="252"/>
  <c r="D1982" i="252"/>
  <c r="D1986" i="252"/>
  <c r="D1990" i="252"/>
  <c r="D1994" i="252"/>
  <c r="D1998" i="252"/>
  <c r="D2002" i="252"/>
  <c r="D2006" i="252"/>
  <c r="D2010" i="252"/>
  <c r="D2014" i="252"/>
  <c r="D2018" i="252"/>
  <c r="D2022" i="252"/>
  <c r="D2026" i="252"/>
  <c r="D2030" i="252"/>
  <c r="D2034" i="252"/>
  <c r="D2038" i="252"/>
  <c r="D2042" i="252"/>
  <c r="D2046" i="252"/>
  <c r="D2050" i="252"/>
  <c r="D2054" i="252"/>
  <c r="D2058" i="252"/>
  <c r="D2062" i="252"/>
  <c r="D2066" i="252"/>
  <c r="D2070" i="252"/>
  <c r="D2074" i="252"/>
  <c r="D2078" i="252"/>
  <c r="D2082" i="252"/>
  <c r="D2086" i="252"/>
  <c r="D2090" i="252"/>
  <c r="D2094" i="252"/>
  <c r="D2098" i="252"/>
  <c r="D2102" i="252"/>
  <c r="D2106" i="252"/>
  <c r="D2110" i="252"/>
  <c r="D2114" i="252"/>
  <c r="D2118" i="252"/>
  <c r="D2122" i="252"/>
  <c r="D2126" i="252"/>
  <c r="D2130" i="252"/>
  <c r="D2134" i="252"/>
  <c r="D2138" i="252"/>
  <c r="D2142" i="252"/>
  <c r="D2146" i="252"/>
  <c r="D2150" i="252"/>
  <c r="D2154" i="252"/>
  <c r="D2158" i="252"/>
  <c r="D2162" i="252"/>
  <c r="D2166" i="252"/>
  <c r="D2170" i="252"/>
  <c r="D2174" i="252"/>
  <c r="D2178" i="252"/>
  <c r="D2182" i="252"/>
  <c r="D2186" i="252"/>
  <c r="D2190" i="252"/>
  <c r="D2194" i="252"/>
  <c r="D2198" i="252"/>
  <c r="D2202" i="252"/>
  <c r="D2206" i="252"/>
  <c r="D2210" i="252"/>
  <c r="D2214" i="252"/>
  <c r="D2218" i="252"/>
  <c r="D2222" i="252"/>
  <c r="D2226" i="252"/>
  <c r="D2230" i="252"/>
  <c r="D2234" i="252"/>
  <c r="D2238" i="252"/>
  <c r="D2242" i="252"/>
  <c r="D2246" i="252"/>
  <c r="D2250" i="252"/>
  <c r="D2254" i="252"/>
  <c r="D2258" i="252"/>
  <c r="D2262" i="252"/>
  <c r="D2266" i="252"/>
  <c r="D2270" i="252"/>
  <c r="D2274" i="252"/>
  <c r="D2278" i="252"/>
  <c r="D2282" i="252"/>
  <c r="D2286" i="252"/>
  <c r="D2290" i="252"/>
  <c r="D2294" i="252"/>
  <c r="D2298" i="252"/>
  <c r="D2302" i="252"/>
  <c r="D2306" i="252"/>
  <c r="D2310" i="252"/>
  <c r="D2314" i="252"/>
  <c r="D2318" i="252"/>
  <c r="D2322" i="252"/>
  <c r="D2326" i="252"/>
  <c r="D2330" i="252"/>
  <c r="D2334" i="252"/>
  <c r="D2338" i="252"/>
  <c r="D2342" i="252"/>
  <c r="D2346" i="252"/>
  <c r="D2350" i="252"/>
  <c r="D2354" i="252"/>
  <c r="D2358" i="252"/>
  <c r="D2362" i="252"/>
  <c r="D2366" i="252"/>
  <c r="D2370" i="252"/>
  <c r="D2374" i="252"/>
  <c r="D2378" i="252"/>
  <c r="D2382" i="252"/>
  <c r="D2386" i="252"/>
  <c r="D2390" i="252"/>
  <c r="D2394" i="252"/>
  <c r="D2398" i="252"/>
  <c r="D2402" i="252"/>
  <c r="D2406" i="252"/>
  <c r="D2410" i="252"/>
  <c r="D2414" i="252"/>
  <c r="D2418" i="252"/>
  <c r="D2422" i="252"/>
  <c r="D2426" i="252"/>
  <c r="D2430" i="252"/>
  <c r="D2434" i="252"/>
  <c r="D2438" i="252"/>
  <c r="D2442" i="252"/>
  <c r="D2446" i="252"/>
  <c r="D2450" i="252"/>
  <c r="D2454" i="252"/>
  <c r="D2458" i="252"/>
  <c r="D2462" i="252"/>
  <c r="D2466" i="252"/>
  <c r="D2470" i="252"/>
  <c r="D2474" i="252"/>
  <c r="D2478" i="252"/>
  <c r="D2482" i="252"/>
  <c r="D2486" i="252"/>
  <c r="D2490" i="252"/>
  <c r="D2494" i="252"/>
  <c r="D2498" i="252"/>
  <c r="D2502" i="252"/>
  <c r="D2506" i="252"/>
  <c r="D2510" i="252"/>
  <c r="D2514" i="252"/>
  <c r="D2518" i="252"/>
  <c r="D2522" i="252"/>
  <c r="D2526" i="252"/>
  <c r="D2530" i="252"/>
  <c r="D2534" i="252"/>
  <c r="D2538" i="252"/>
  <c r="D2542" i="252"/>
  <c r="D2546" i="252"/>
  <c r="D2550" i="252"/>
  <c r="D2554" i="252"/>
  <c r="D2558" i="252"/>
  <c r="D2562" i="252"/>
  <c r="D2566" i="252"/>
  <c r="D2570" i="252"/>
  <c r="D2574" i="252"/>
  <c r="D2578" i="252"/>
  <c r="D2582" i="252"/>
  <c r="D2586" i="252"/>
  <c r="D2590" i="252"/>
  <c r="D2594" i="252"/>
  <c r="D2598" i="252"/>
  <c r="D2602" i="252"/>
  <c r="D2606" i="252"/>
  <c r="D2610" i="252"/>
  <c r="D2614" i="252"/>
  <c r="D2618" i="252"/>
  <c r="D2622" i="252"/>
  <c r="D2626" i="252"/>
  <c r="D2630" i="252"/>
  <c r="D2634" i="252"/>
  <c r="D2638" i="252"/>
  <c r="D2642" i="252"/>
  <c r="D2646" i="252"/>
  <c r="D2650" i="252"/>
  <c r="D2654" i="252"/>
  <c r="D2658" i="252"/>
  <c r="D2662" i="252"/>
  <c r="D2666" i="252"/>
  <c r="D2670" i="252"/>
  <c r="D2674" i="252"/>
  <c r="D2678" i="252"/>
  <c r="D2682" i="252"/>
  <c r="D2686" i="252"/>
  <c r="D2690" i="252"/>
  <c r="D2694" i="252"/>
  <c r="D2698" i="252"/>
  <c r="D2702" i="252"/>
  <c r="D2706" i="252"/>
  <c r="D2710" i="252"/>
  <c r="D2714" i="252"/>
  <c r="D2718" i="252"/>
  <c r="D2722" i="252"/>
  <c r="D2726" i="252"/>
  <c r="D2730" i="252"/>
  <c r="D2734" i="252"/>
  <c r="D2738" i="252"/>
  <c r="D2742" i="252"/>
  <c r="D2746" i="252"/>
  <c r="D2750" i="252"/>
  <c r="D2754" i="252"/>
  <c r="D2758" i="252"/>
  <c r="D2762" i="252"/>
  <c r="D2766" i="252"/>
  <c r="D2770" i="252"/>
  <c r="D2774" i="252"/>
  <c r="D2778" i="252"/>
  <c r="D2782" i="252"/>
  <c r="D2786" i="252"/>
  <c r="D2790" i="252"/>
  <c r="D2794" i="252"/>
  <c r="D2798" i="252"/>
  <c r="D2802" i="252"/>
  <c r="D2806" i="252"/>
  <c r="D2810" i="252"/>
  <c r="D2814" i="252"/>
  <c r="D2818" i="252"/>
  <c r="D2822" i="252"/>
  <c r="D2826" i="252"/>
  <c r="D2830" i="252"/>
  <c r="D2834" i="252"/>
  <c r="D2838" i="252"/>
  <c r="D2842" i="252"/>
  <c r="D2846" i="252"/>
  <c r="D2850" i="252"/>
  <c r="D2854" i="252"/>
  <c r="D2858" i="252"/>
  <c r="D2862" i="252"/>
  <c r="D2866" i="252"/>
  <c r="D2870" i="252"/>
  <c r="D2874" i="252"/>
  <c r="D2878" i="252"/>
  <c r="D2882" i="252"/>
  <c r="D2886" i="252"/>
  <c r="D2890" i="252"/>
  <c r="D2894" i="252"/>
  <c r="D2898" i="252"/>
  <c r="D2902" i="252"/>
  <c r="D2906" i="252"/>
  <c r="D2910" i="252"/>
  <c r="D2914" i="252"/>
  <c r="D2918" i="252"/>
  <c r="D2922" i="252"/>
  <c r="D2926" i="252"/>
  <c r="D2930" i="252"/>
  <c r="D2934" i="252"/>
  <c r="D2938" i="252"/>
  <c r="D2942" i="252"/>
  <c r="D2946" i="252"/>
  <c r="D2950" i="252"/>
  <c r="D2954" i="252"/>
  <c r="D2958" i="252"/>
  <c r="D2962" i="252"/>
  <c r="D2966" i="252"/>
  <c r="D2970" i="252"/>
  <c r="D2974" i="252"/>
  <c r="D2978" i="252"/>
  <c r="D2982" i="252"/>
  <c r="D2986" i="252"/>
  <c r="D2990" i="252"/>
  <c r="D2994" i="252"/>
  <c r="D2998" i="252"/>
  <c r="D3002" i="252"/>
  <c r="D3006" i="252"/>
  <c r="D3010" i="252"/>
  <c r="D3014" i="252"/>
  <c r="D3018" i="252"/>
  <c r="D3022" i="252"/>
  <c r="D3026" i="252"/>
  <c r="D3030" i="252"/>
  <c r="D3034" i="252"/>
  <c r="D3038" i="252"/>
  <c r="D3042" i="252"/>
  <c r="D3046" i="252"/>
  <c r="D3050" i="252"/>
  <c r="D3054" i="252"/>
  <c r="D3058" i="252"/>
  <c r="D3062" i="252"/>
  <c r="D3066" i="252"/>
  <c r="D3070" i="252"/>
  <c r="D3074" i="252"/>
  <c r="D3078" i="252"/>
  <c r="D3082" i="252"/>
  <c r="D3086" i="252"/>
  <c r="D3090" i="252"/>
  <c r="D3094" i="252"/>
  <c r="D3098" i="252"/>
  <c r="D3102" i="252"/>
  <c r="D3106" i="252"/>
  <c r="D3110" i="252"/>
  <c r="D3114" i="252"/>
  <c r="D3118" i="252"/>
  <c r="D3122" i="252"/>
  <c r="D3126" i="252"/>
  <c r="D3130" i="252"/>
  <c r="D3134" i="252"/>
  <c r="D3138" i="252"/>
  <c r="D3142" i="252"/>
  <c r="D3146" i="252"/>
  <c r="D3150" i="252"/>
  <c r="D3154" i="252"/>
  <c r="D3158" i="252"/>
  <c r="D3162" i="252"/>
  <c r="D3166" i="252"/>
  <c r="D3170" i="252"/>
  <c r="D3174" i="252"/>
  <c r="D3178" i="252"/>
  <c r="D3182" i="252"/>
  <c r="D3186" i="252"/>
  <c r="D3190" i="252"/>
  <c r="D3194" i="252"/>
  <c r="D3198" i="252"/>
  <c r="D3202" i="252"/>
  <c r="D3206" i="252"/>
  <c r="D8" i="252"/>
  <c r="D13" i="252"/>
  <c r="D19" i="252"/>
  <c r="D24" i="252"/>
  <c r="D29" i="252"/>
  <c r="D35" i="252"/>
  <c r="D40" i="252"/>
  <c r="D45" i="252"/>
  <c r="D51" i="252"/>
  <c r="D56" i="252"/>
  <c r="D61" i="252"/>
  <c r="D67" i="252"/>
  <c r="D72" i="252"/>
  <c r="D77" i="252"/>
  <c r="D83" i="252"/>
  <c r="D88" i="252"/>
  <c r="D93" i="252"/>
  <c r="D99" i="252"/>
  <c r="D104" i="252"/>
  <c r="D109" i="252"/>
  <c r="D115" i="252"/>
  <c r="D120" i="252"/>
  <c r="D125" i="252"/>
  <c r="D131" i="252"/>
  <c r="D136" i="252"/>
  <c r="D141" i="252"/>
  <c r="D147" i="252"/>
  <c r="D152" i="252"/>
  <c r="D157" i="252"/>
  <c r="D163" i="252"/>
  <c r="D168" i="252"/>
  <c r="D173" i="252"/>
  <c r="D179" i="252"/>
  <c r="D184" i="252"/>
  <c r="D189" i="252"/>
  <c r="D195" i="252"/>
  <c r="D200" i="252"/>
  <c r="D205" i="252"/>
  <c r="D211" i="252"/>
  <c r="D216" i="252"/>
  <c r="D221" i="252"/>
  <c r="D227" i="252"/>
  <c r="D232" i="252"/>
  <c r="D237" i="252"/>
  <c r="D243" i="252"/>
  <c r="D248" i="252"/>
  <c r="D253" i="252"/>
  <c r="D259" i="252"/>
  <c r="D264" i="252"/>
  <c r="D269" i="252"/>
  <c r="D275" i="252"/>
  <c r="D280" i="252"/>
  <c r="D285" i="252"/>
  <c r="D291" i="252"/>
  <c r="D296" i="252"/>
  <c r="D301" i="252"/>
  <c r="D307" i="252"/>
  <c r="D312" i="252"/>
  <c r="D317" i="252"/>
  <c r="D323" i="252"/>
  <c r="D328" i="252"/>
  <c r="D333" i="252"/>
  <c r="D339" i="252"/>
  <c r="D344" i="252"/>
  <c r="D349" i="252"/>
  <c r="D355" i="252"/>
  <c r="D360" i="252"/>
  <c r="D365" i="252"/>
  <c r="D371" i="252"/>
  <c r="D376" i="252"/>
  <c r="D381" i="252"/>
  <c r="D387" i="252"/>
  <c r="D392" i="252"/>
  <c r="D397" i="252"/>
  <c r="D403" i="252"/>
  <c r="D408" i="252"/>
  <c r="D413" i="252"/>
  <c r="D419" i="252"/>
  <c r="D424" i="252"/>
  <c r="D429" i="252"/>
  <c r="D435" i="252"/>
  <c r="D440" i="252"/>
  <c r="D445" i="252"/>
  <c r="D451" i="252"/>
  <c r="D456" i="252"/>
  <c r="D461" i="252"/>
  <c r="D467" i="252"/>
  <c r="D472" i="252"/>
  <c r="D477" i="252"/>
  <c r="D483" i="252"/>
  <c r="D488" i="252"/>
  <c r="D493" i="252"/>
  <c r="D499" i="252"/>
  <c r="D504" i="252"/>
  <c r="D509" i="252"/>
  <c r="D515" i="252"/>
  <c r="D520" i="252"/>
  <c r="D525" i="252"/>
  <c r="D531" i="252"/>
  <c r="D536" i="252"/>
  <c r="D541" i="252"/>
  <c r="D547" i="252"/>
  <c r="D552" i="252"/>
  <c r="D557" i="252"/>
  <c r="D563" i="252"/>
  <c r="D568" i="252"/>
  <c r="D573" i="252"/>
  <c r="D579" i="252"/>
  <c r="D584" i="252"/>
  <c r="D589" i="252"/>
  <c r="D595" i="252"/>
  <c r="D600" i="252"/>
  <c r="D605" i="252"/>
  <c r="D611" i="252"/>
  <c r="D616" i="252"/>
  <c r="D621" i="252"/>
  <c r="D627" i="252"/>
  <c r="D632" i="252"/>
  <c r="D637" i="252"/>
  <c r="D643" i="252"/>
  <c r="D648" i="252"/>
  <c r="D653" i="252"/>
  <c r="D659" i="252"/>
  <c r="D664" i="252"/>
  <c r="D669" i="252"/>
  <c r="D675" i="252"/>
  <c r="D680" i="252"/>
  <c r="D685" i="252"/>
  <c r="D691" i="252"/>
  <c r="D696" i="252"/>
  <c r="D701" i="252"/>
  <c r="D707" i="252"/>
  <c r="D712" i="252"/>
  <c r="D717" i="252"/>
  <c r="D723" i="252"/>
  <c r="D728" i="252"/>
  <c r="D733" i="252"/>
  <c r="D739" i="252"/>
  <c r="D744" i="252"/>
  <c r="D749" i="252"/>
  <c r="D755" i="252"/>
  <c r="D759" i="252"/>
  <c r="D763" i="252"/>
  <c r="D767" i="252"/>
  <c r="D771" i="252"/>
  <c r="D775" i="252"/>
  <c r="D779" i="252"/>
  <c r="D783" i="252"/>
  <c r="D787" i="252"/>
  <c r="D791" i="252"/>
  <c r="D795" i="252"/>
  <c r="D799" i="252"/>
  <c r="D803" i="252"/>
  <c r="D807" i="252"/>
  <c r="D811" i="252"/>
  <c r="D815" i="252"/>
  <c r="D819" i="252"/>
  <c r="D823" i="252"/>
  <c r="D827" i="252"/>
  <c r="D831" i="252"/>
  <c r="D835" i="252"/>
  <c r="D839" i="252"/>
  <c r="D843" i="252"/>
  <c r="D847" i="252"/>
  <c r="D851" i="252"/>
  <c r="D855" i="252"/>
  <c r="D859" i="252"/>
  <c r="D863" i="252"/>
  <c r="D867" i="252"/>
  <c r="D871" i="252"/>
  <c r="D875" i="252"/>
  <c r="D879" i="252"/>
  <c r="D883" i="252"/>
  <c r="D887" i="252"/>
  <c r="D891" i="252"/>
  <c r="D895" i="252"/>
  <c r="D899" i="252"/>
  <c r="D903" i="252"/>
  <c r="D907" i="252"/>
  <c r="D911" i="252"/>
  <c r="D915" i="252"/>
  <c r="D919" i="252"/>
  <c r="D923" i="252"/>
  <c r="D927" i="252"/>
  <c r="D931" i="252"/>
  <c r="D935" i="252"/>
  <c r="D939" i="252"/>
  <c r="D943" i="252"/>
  <c r="D947" i="252"/>
  <c r="D951" i="252"/>
  <c r="D955" i="252"/>
  <c r="D959" i="252"/>
  <c r="D963" i="252"/>
  <c r="D967" i="252"/>
  <c r="D971" i="252"/>
  <c r="D975" i="252"/>
  <c r="D979" i="252"/>
  <c r="D983" i="252"/>
  <c r="D987" i="252"/>
  <c r="D991" i="252"/>
  <c r="D995" i="252"/>
  <c r="D999" i="252"/>
  <c r="D1003" i="252"/>
  <c r="D1007" i="252"/>
  <c r="D1011" i="252"/>
  <c r="D1015" i="252"/>
  <c r="D1019" i="252"/>
  <c r="D1023" i="252"/>
  <c r="D1027" i="252"/>
  <c r="D1031" i="252"/>
  <c r="D1035" i="252"/>
  <c r="D1039" i="252"/>
  <c r="D1043" i="252"/>
  <c r="D1047" i="252"/>
  <c r="D1051" i="252"/>
  <c r="D1055" i="252"/>
  <c r="D1059" i="252"/>
  <c r="D1063" i="252"/>
  <c r="D1067" i="252"/>
  <c r="D1071" i="252"/>
  <c r="D1075" i="252"/>
  <c r="D1079" i="252"/>
  <c r="D1083" i="252"/>
  <c r="D1087" i="252"/>
  <c r="D1091" i="252"/>
  <c r="D1095" i="252"/>
  <c r="D1099" i="252"/>
  <c r="D1103" i="252"/>
  <c r="D1107" i="252"/>
  <c r="D1111" i="252"/>
  <c r="D1115" i="252"/>
  <c r="D1119" i="252"/>
  <c r="D1123" i="252"/>
  <c r="D1127" i="252"/>
  <c r="D1131" i="252"/>
  <c r="D1135" i="252"/>
  <c r="D1139" i="252"/>
  <c r="D1143" i="252"/>
  <c r="D1147" i="252"/>
  <c r="D1151" i="252"/>
  <c r="D1155" i="252"/>
  <c r="D1159" i="252"/>
  <c r="D1163" i="252"/>
  <c r="D1167" i="252"/>
  <c r="D1171" i="252"/>
  <c r="D1175" i="252"/>
  <c r="D1179" i="252"/>
  <c r="D1183" i="252"/>
  <c r="D1187" i="252"/>
  <c r="D1191" i="252"/>
  <c r="D1195" i="252"/>
  <c r="D1199" i="252"/>
  <c r="D1203" i="252"/>
  <c r="D1207" i="252"/>
  <c r="D1211" i="252"/>
  <c r="D1215" i="252"/>
  <c r="D1219" i="252"/>
  <c r="D1223" i="252"/>
  <c r="D1227" i="252"/>
  <c r="D1231" i="252"/>
  <c r="D1235" i="252"/>
  <c r="D1239" i="252"/>
  <c r="D1243" i="252"/>
  <c r="D1247" i="252"/>
  <c r="D1251" i="252"/>
  <c r="D1255" i="252"/>
  <c r="D1259" i="252"/>
  <c r="D1263" i="252"/>
  <c r="D1267" i="252"/>
  <c r="D1271" i="252"/>
  <c r="D1275" i="252"/>
  <c r="D1279" i="252"/>
  <c r="D1283" i="252"/>
  <c r="D1287" i="252"/>
  <c r="D1291" i="252"/>
  <c r="D1295" i="252"/>
  <c r="D1299" i="252"/>
  <c r="D1303" i="252"/>
  <c r="D1307" i="252"/>
  <c r="D1311" i="252"/>
  <c r="D1315" i="252"/>
  <c r="D1319" i="252"/>
  <c r="D1323" i="252"/>
  <c r="D1327" i="252"/>
  <c r="D1331" i="252"/>
  <c r="D1335" i="252"/>
  <c r="D1339" i="252"/>
  <c r="D1343" i="252"/>
  <c r="D1347" i="252"/>
  <c r="D1351" i="252"/>
  <c r="D1355" i="252"/>
  <c r="D1359" i="252"/>
  <c r="D1363" i="252"/>
  <c r="D1367" i="252"/>
  <c r="D1371" i="252"/>
  <c r="D1375" i="252"/>
  <c r="D1379" i="252"/>
  <c r="D1383" i="252"/>
  <c r="D1387" i="252"/>
  <c r="D1391" i="252"/>
  <c r="D1395" i="252"/>
  <c r="D1399" i="252"/>
  <c r="D1403" i="252"/>
  <c r="D1407" i="252"/>
  <c r="D1411" i="252"/>
  <c r="D1415" i="252"/>
  <c r="D1419" i="252"/>
  <c r="D1423" i="252"/>
  <c r="D1427" i="252"/>
  <c r="D1431" i="252"/>
  <c r="D1435" i="252"/>
  <c r="D1439" i="252"/>
  <c r="D1443" i="252"/>
  <c r="D1447" i="252"/>
  <c r="D1451" i="252"/>
  <c r="D1455" i="252"/>
  <c r="D1459" i="252"/>
  <c r="D1463" i="252"/>
  <c r="D1467" i="252"/>
  <c r="D1471" i="252"/>
  <c r="D1475" i="252"/>
  <c r="D1479" i="252"/>
  <c r="D1483" i="252"/>
  <c r="D1487" i="252"/>
  <c r="D1491" i="252"/>
  <c r="D1495" i="252"/>
  <c r="D1499" i="252"/>
  <c r="D1503" i="252"/>
  <c r="D1507" i="252"/>
  <c r="D1511" i="252"/>
  <c r="D1515" i="252"/>
  <c r="D1519" i="252"/>
  <c r="D1523" i="252"/>
  <c r="D1527" i="252"/>
  <c r="D1531" i="252"/>
  <c r="D1535" i="252"/>
  <c r="D1539" i="252"/>
  <c r="D1543" i="252"/>
  <c r="D1547" i="252"/>
  <c r="D1551" i="252"/>
  <c r="D1555" i="252"/>
  <c r="D1559" i="252"/>
  <c r="D1563" i="252"/>
  <c r="D1567" i="252"/>
  <c r="D1571" i="252"/>
  <c r="D1575" i="252"/>
  <c r="D1579" i="252"/>
  <c r="D1583" i="252"/>
  <c r="D1587" i="252"/>
  <c r="D1591" i="252"/>
  <c r="D1595" i="252"/>
  <c r="D1599" i="252"/>
  <c r="D1603" i="252"/>
  <c r="D1607" i="252"/>
  <c r="D1611" i="252"/>
  <c r="D1615" i="252"/>
  <c r="D1619" i="252"/>
  <c r="D1623" i="252"/>
  <c r="D1627" i="252"/>
  <c r="D1631" i="252"/>
  <c r="D1635" i="252"/>
  <c r="D1639" i="252"/>
  <c r="D1643" i="252"/>
  <c r="D1647" i="252"/>
  <c r="D1651" i="252"/>
  <c r="D1655" i="252"/>
  <c r="D1659" i="252"/>
  <c r="D1663" i="252"/>
  <c r="D1667" i="252"/>
  <c r="D1671" i="252"/>
  <c r="D1675" i="252"/>
  <c r="D1679" i="252"/>
  <c r="D1683" i="252"/>
  <c r="D1687" i="252"/>
  <c r="D1691" i="252"/>
  <c r="D1695" i="252"/>
  <c r="D1699" i="252"/>
  <c r="D1703" i="252"/>
  <c r="D1707" i="252"/>
  <c r="D1711" i="252"/>
  <c r="D1715" i="252"/>
  <c r="D1719" i="252"/>
  <c r="D1723" i="252"/>
  <c r="D1727" i="252"/>
  <c r="D1731" i="252"/>
  <c r="D1735" i="252"/>
  <c r="D1739" i="252"/>
  <c r="D1743" i="252"/>
  <c r="D1747" i="252"/>
  <c r="D1751" i="252"/>
  <c r="D1755" i="252"/>
  <c r="D1759" i="252"/>
  <c r="D1763" i="252"/>
  <c r="D1767" i="252"/>
  <c r="D1771" i="252"/>
  <c r="D1775" i="252"/>
  <c r="D1779" i="252"/>
  <c r="D1783" i="252"/>
  <c r="D1787" i="252"/>
  <c r="D1791" i="252"/>
  <c r="D1795" i="252"/>
  <c r="D1799" i="252"/>
  <c r="D1803" i="252"/>
  <c r="D1807" i="252"/>
  <c r="D1811" i="252"/>
  <c r="D1815" i="252"/>
  <c r="D1819" i="252"/>
  <c r="D1823" i="252"/>
  <c r="D1827" i="252"/>
  <c r="D1831" i="252"/>
  <c r="D1835" i="252"/>
  <c r="D1839" i="252"/>
  <c r="D1843" i="252"/>
  <c r="D1847" i="252"/>
  <c r="D1851" i="252"/>
  <c r="D1855" i="252"/>
  <c r="D1859" i="252"/>
  <c r="D1863" i="252"/>
  <c r="D1867" i="252"/>
  <c r="D1871" i="252"/>
  <c r="D1875" i="252"/>
  <c r="D1879" i="252"/>
  <c r="D1883" i="252"/>
  <c r="D1887" i="252"/>
  <c r="D1891" i="252"/>
  <c r="D1895" i="252"/>
  <c r="D1899" i="252"/>
  <c r="D1903" i="252"/>
  <c r="D1907" i="252"/>
  <c r="D1911" i="252"/>
  <c r="D1915" i="252"/>
  <c r="D1919" i="252"/>
  <c r="D1923" i="252"/>
  <c r="D1927" i="252"/>
  <c r="D1931" i="252"/>
  <c r="D1935" i="252"/>
  <c r="D1939" i="252"/>
  <c r="D1943" i="252"/>
  <c r="D1947" i="252"/>
  <c r="D1951" i="252"/>
  <c r="D1955" i="252"/>
  <c r="D1959" i="252"/>
  <c r="D1963" i="252"/>
  <c r="D1967" i="252"/>
  <c r="D1971" i="252"/>
  <c r="D1975" i="252"/>
  <c r="D1979" i="252"/>
  <c r="D1983" i="252"/>
  <c r="D1987" i="252"/>
  <c r="D1991" i="252"/>
  <c r="D1995" i="252"/>
  <c r="D1999" i="252"/>
  <c r="D2003" i="252"/>
  <c r="D2007" i="252"/>
  <c r="D2011" i="252"/>
  <c r="D2015" i="252"/>
  <c r="D2019" i="252"/>
  <c r="D2023" i="252"/>
  <c r="D2027" i="252"/>
  <c r="D2031" i="252"/>
  <c r="D2035" i="252"/>
  <c r="D2039" i="252"/>
  <c r="D2043" i="252"/>
  <c r="D2047" i="252"/>
  <c r="D2051" i="252"/>
  <c r="D2055" i="252"/>
  <c r="D2059" i="252"/>
  <c r="D2063" i="252"/>
  <c r="D2067" i="252"/>
  <c r="D2071" i="252"/>
  <c r="D2075" i="252"/>
  <c r="D2079" i="252"/>
  <c r="D2083" i="252"/>
  <c r="D2087" i="252"/>
  <c r="D2091" i="252"/>
  <c r="D2095" i="252"/>
  <c r="D2099" i="252"/>
  <c r="D2103" i="252"/>
  <c r="D2107" i="252"/>
  <c r="D2111" i="252"/>
  <c r="D2115" i="252"/>
  <c r="D2119" i="252"/>
  <c r="D2123" i="252"/>
  <c r="D2127" i="252"/>
  <c r="D2131" i="252"/>
  <c r="D2135" i="252"/>
  <c r="D2139" i="252"/>
  <c r="D2143" i="252"/>
  <c r="D2147" i="252"/>
  <c r="D2151" i="252"/>
  <c r="D2155" i="252"/>
  <c r="D2159" i="252"/>
  <c r="D2163" i="252"/>
  <c r="D2167" i="252"/>
  <c r="D2171" i="252"/>
  <c r="D2175" i="252"/>
  <c r="D2179" i="252"/>
  <c r="D2183" i="252"/>
  <c r="D2187" i="252"/>
  <c r="D2191" i="252"/>
  <c r="D2195" i="252"/>
  <c r="D2199" i="252"/>
  <c r="D2203" i="252"/>
  <c r="D2207" i="252"/>
  <c r="D2211" i="252"/>
  <c r="D2215" i="252"/>
  <c r="D2219" i="252"/>
  <c r="D2223" i="252"/>
  <c r="D2227" i="252"/>
  <c r="D2231" i="252"/>
  <c r="D2235" i="252"/>
  <c r="D2239" i="252"/>
  <c r="D2243" i="252"/>
  <c r="D2247" i="252"/>
  <c r="D2251" i="252"/>
  <c r="D2255" i="252"/>
  <c r="D2259" i="252"/>
  <c r="D2263" i="252"/>
  <c r="D2267" i="252"/>
  <c r="D2271" i="252"/>
  <c r="D2275" i="252"/>
  <c r="D2279" i="252"/>
  <c r="D2283" i="252"/>
  <c r="D2287" i="252"/>
  <c r="D2291" i="252"/>
  <c r="D2295" i="252"/>
  <c r="D2299" i="252"/>
  <c r="D2303" i="252"/>
  <c r="D2307" i="252"/>
  <c r="D2311" i="252"/>
  <c r="D2315" i="252"/>
  <c r="D2319" i="252"/>
  <c r="D2323" i="252"/>
  <c r="D2327" i="252"/>
  <c r="D2331" i="252"/>
  <c r="D2335" i="252"/>
  <c r="D2339" i="252"/>
  <c r="D2343" i="252"/>
  <c r="D2347" i="252"/>
  <c r="D2351" i="252"/>
  <c r="D2355" i="252"/>
  <c r="D2359" i="252"/>
  <c r="D2363" i="252"/>
  <c r="D2367" i="252"/>
  <c r="D2371" i="252"/>
  <c r="D2375" i="252"/>
  <c r="D2379" i="252"/>
  <c r="D2383" i="252"/>
  <c r="D2387" i="252"/>
  <c r="D2391" i="252"/>
  <c r="D2395" i="252"/>
  <c r="D2399" i="252"/>
  <c r="D2403" i="252"/>
  <c r="D2407" i="252"/>
  <c r="D2411" i="252"/>
  <c r="D2415" i="252"/>
  <c r="D2419" i="252"/>
  <c r="D2423" i="252"/>
  <c r="D2427" i="252"/>
  <c r="D2431" i="252"/>
  <c r="D2435" i="252"/>
  <c r="D2439" i="252"/>
  <c r="D2443" i="252"/>
  <c r="D2447" i="252"/>
  <c r="D2451" i="252"/>
  <c r="D2455" i="252"/>
  <c r="D2459" i="252"/>
  <c r="D2463" i="252"/>
  <c r="D2467" i="252"/>
  <c r="D2471" i="252"/>
  <c r="D2475" i="252"/>
  <c r="D2479" i="252"/>
  <c r="D2483" i="252"/>
  <c r="D2487" i="252"/>
  <c r="D2491" i="252"/>
  <c r="D2495" i="252"/>
  <c r="D2499" i="252"/>
  <c r="D2503" i="252"/>
  <c r="D2507" i="252"/>
  <c r="D2511" i="252"/>
  <c r="D2515" i="252"/>
  <c r="D2519" i="252"/>
  <c r="D2523" i="252"/>
  <c r="D2527" i="252"/>
  <c r="D2531" i="252"/>
  <c r="D2535" i="252"/>
  <c r="D2539" i="252"/>
  <c r="D2543" i="252"/>
  <c r="D2547" i="252"/>
  <c r="D2551" i="252"/>
  <c r="D2555" i="252"/>
  <c r="D2559" i="252"/>
  <c r="D2563" i="252"/>
  <c r="D2567" i="252"/>
  <c r="D2571" i="252"/>
  <c r="D2575" i="252"/>
  <c r="D2579" i="252"/>
  <c r="D2583" i="252"/>
  <c r="D2587" i="252"/>
  <c r="D2591" i="252"/>
  <c r="D2595" i="252"/>
  <c r="D2599" i="252"/>
  <c r="D2603" i="252"/>
  <c r="D2607" i="252"/>
  <c r="D2611" i="252"/>
  <c r="D2615" i="252"/>
  <c r="D2619" i="252"/>
  <c r="D2623" i="252"/>
  <c r="D2627" i="252"/>
  <c r="D2631" i="252"/>
  <c r="D2635" i="252"/>
  <c r="D2639" i="252"/>
  <c r="D2643" i="252"/>
  <c r="D2647" i="252"/>
  <c r="D2651" i="252"/>
  <c r="D2655" i="252"/>
  <c r="D2659" i="252"/>
  <c r="D2663" i="252"/>
  <c r="D2667" i="252"/>
  <c r="D2671" i="252"/>
  <c r="D2675" i="252"/>
  <c r="D2679" i="252"/>
  <c r="D2683" i="252"/>
  <c r="D2687" i="252"/>
  <c r="D2691" i="252"/>
  <c r="D2695" i="252"/>
  <c r="D2699" i="252"/>
  <c r="D2703" i="252"/>
  <c r="D2707" i="252"/>
  <c r="D2711" i="252"/>
  <c r="D2715" i="252"/>
  <c r="D2719" i="252"/>
  <c r="D2723" i="252"/>
  <c r="D2727" i="252"/>
  <c r="D2731" i="252"/>
  <c r="D2735" i="252"/>
  <c r="D2739" i="252"/>
  <c r="D2743" i="252"/>
  <c r="D2747" i="252"/>
  <c r="D2751" i="252"/>
  <c r="D2755" i="252"/>
  <c r="D2759" i="252"/>
  <c r="D2763" i="252"/>
  <c r="D2767" i="252"/>
  <c r="D2771" i="252"/>
  <c r="D2775" i="252"/>
  <c r="D2779" i="252"/>
  <c r="D2783" i="252"/>
  <c r="D2787" i="252"/>
  <c r="D2791" i="252"/>
  <c r="D2795" i="252"/>
  <c r="D2799" i="252"/>
  <c r="D2803" i="252"/>
  <c r="D2807" i="252"/>
  <c r="D2811" i="252"/>
  <c r="D2815" i="252"/>
  <c r="D2819" i="252"/>
  <c r="D2823" i="252"/>
  <c r="D2827" i="252"/>
  <c r="D2831" i="252"/>
  <c r="D2835" i="252"/>
  <c r="D2839" i="252"/>
  <c r="D2843" i="252"/>
  <c r="D2847" i="252"/>
  <c r="D2851" i="252"/>
  <c r="D2855" i="252"/>
  <c r="D2859" i="252"/>
  <c r="D2863" i="252"/>
  <c r="D2867" i="252"/>
  <c r="D2871" i="252"/>
  <c r="D2875" i="252"/>
  <c r="D2879" i="252"/>
  <c r="D2883" i="252"/>
  <c r="D2887" i="252"/>
  <c r="D2891" i="252"/>
  <c r="D2895" i="252"/>
  <c r="D2899" i="252"/>
  <c r="D2903" i="252"/>
  <c r="D2907" i="252"/>
  <c r="D2911" i="252"/>
  <c r="D2915" i="252"/>
  <c r="D2919" i="252"/>
  <c r="D2923" i="252"/>
  <c r="D2927" i="252"/>
  <c r="D2931" i="252"/>
  <c r="D2935" i="252"/>
  <c r="D2939" i="252"/>
  <c r="D2943" i="252"/>
  <c r="D2947" i="252"/>
  <c r="D2951" i="252"/>
  <c r="D2955" i="252"/>
  <c r="D2959" i="252"/>
  <c r="D2963" i="252"/>
  <c r="D2967" i="252"/>
  <c r="D2971" i="252"/>
  <c r="D2975" i="252"/>
  <c r="D2979" i="252"/>
  <c r="D2983" i="252"/>
  <c r="D2987" i="252"/>
  <c r="D2991" i="252"/>
  <c r="D2995" i="252"/>
  <c r="D2999" i="252"/>
  <c r="D3003" i="252"/>
  <c r="D3007" i="252"/>
  <c r="D3011" i="252"/>
  <c r="D3015" i="252"/>
  <c r="D3019" i="252"/>
  <c r="D3023" i="252"/>
  <c r="D3027" i="252"/>
  <c r="D3031" i="252"/>
  <c r="D3035" i="252"/>
  <c r="D3039" i="252"/>
  <c r="D3043" i="252"/>
  <c r="D3047" i="252"/>
  <c r="D3051" i="252"/>
  <c r="D3055" i="252"/>
  <c r="D3059" i="252"/>
  <c r="D3063" i="252"/>
  <c r="D3067" i="252"/>
  <c r="D3071" i="252"/>
  <c r="D3075" i="252"/>
  <c r="D3079" i="252"/>
  <c r="D3083" i="252"/>
  <c r="D3087" i="252"/>
  <c r="D3091" i="252"/>
  <c r="D3095" i="252"/>
  <c r="D3099" i="252"/>
  <c r="D3103" i="252"/>
  <c r="D3107" i="252"/>
  <c r="D3111" i="252"/>
  <c r="D3115" i="252"/>
  <c r="D3119" i="252"/>
  <c r="D3123" i="252"/>
  <c r="D3127" i="252"/>
  <c r="D3131" i="252"/>
  <c r="D3135" i="252"/>
  <c r="D3139" i="252"/>
  <c r="D3143" i="252"/>
  <c r="D3147" i="252"/>
  <c r="D3151" i="252"/>
  <c r="D3155" i="252"/>
  <c r="D3159" i="252"/>
  <c r="D3163" i="252"/>
  <c r="D3167" i="252"/>
  <c r="D3171" i="252"/>
  <c r="D3175" i="252"/>
  <c r="D3179" i="252"/>
  <c r="D3183" i="252"/>
  <c r="D3187" i="252"/>
  <c r="D3191" i="252"/>
  <c r="D3195" i="252"/>
  <c r="D3199" i="252"/>
  <c r="D3203" i="252"/>
  <c r="D3207" i="252"/>
  <c r="D9" i="252"/>
  <c r="D15" i="252"/>
  <c r="D20" i="252"/>
  <c r="D25" i="252"/>
  <c r="D31" i="252"/>
  <c r="D36" i="252"/>
  <c r="D41" i="252"/>
  <c r="D47" i="252"/>
  <c r="D52" i="252"/>
  <c r="D57" i="252"/>
  <c r="D63" i="252"/>
  <c r="D68" i="252"/>
  <c r="D73" i="252"/>
  <c r="D79" i="252"/>
  <c r="D84" i="252"/>
  <c r="D89" i="252"/>
  <c r="D95" i="252"/>
  <c r="D100" i="252"/>
  <c r="D105" i="252"/>
  <c r="D111" i="252"/>
  <c r="D116" i="252"/>
  <c r="D121" i="252"/>
  <c r="D127" i="252"/>
  <c r="D132" i="252"/>
  <c r="D137" i="252"/>
  <c r="D143" i="252"/>
  <c r="D148" i="252"/>
  <c r="D153" i="252"/>
  <c r="D159" i="252"/>
  <c r="D164" i="252"/>
  <c r="D169" i="252"/>
  <c r="D175" i="252"/>
  <c r="D180" i="252"/>
  <c r="D185" i="252"/>
  <c r="D191" i="252"/>
  <c r="D196" i="252"/>
  <c r="D201" i="252"/>
  <c r="D207" i="252"/>
  <c r="D212" i="252"/>
  <c r="D217" i="252"/>
  <c r="D223" i="252"/>
  <c r="D228" i="252"/>
  <c r="D233" i="252"/>
  <c r="D239" i="252"/>
  <c r="D244" i="252"/>
  <c r="D249" i="252"/>
  <c r="D255" i="252"/>
  <c r="D260" i="252"/>
  <c r="D265" i="252"/>
  <c r="D271" i="252"/>
  <c r="D276" i="252"/>
  <c r="D281" i="252"/>
  <c r="D287" i="252"/>
  <c r="D292" i="252"/>
  <c r="D297" i="252"/>
  <c r="D303" i="252"/>
  <c r="D308" i="252"/>
  <c r="D313" i="252"/>
  <c r="D319" i="252"/>
  <c r="D324" i="252"/>
  <c r="D329" i="252"/>
  <c r="D335" i="252"/>
  <c r="D340" i="252"/>
  <c r="D345" i="252"/>
  <c r="D351" i="252"/>
  <c r="D356" i="252"/>
  <c r="D361" i="252"/>
  <c r="D367" i="252"/>
  <c r="D372" i="252"/>
  <c r="D377" i="252"/>
  <c r="D383" i="252"/>
  <c r="D388" i="252"/>
  <c r="D393" i="252"/>
  <c r="D399" i="252"/>
  <c r="D404" i="252"/>
  <c r="D409" i="252"/>
  <c r="D415" i="252"/>
  <c r="D420" i="252"/>
  <c r="D425" i="252"/>
  <c r="D431" i="252"/>
  <c r="D436" i="252"/>
  <c r="D441" i="252"/>
  <c r="D447" i="252"/>
  <c r="D452" i="252"/>
  <c r="D457" i="252"/>
  <c r="D463" i="252"/>
  <c r="D468" i="252"/>
  <c r="D473" i="252"/>
  <c r="D479" i="252"/>
  <c r="D484" i="252"/>
  <c r="D489" i="252"/>
  <c r="D495" i="252"/>
  <c r="D500" i="252"/>
  <c r="D505" i="252"/>
  <c r="D511" i="252"/>
  <c r="D516" i="252"/>
  <c r="D521" i="252"/>
  <c r="D527" i="252"/>
  <c r="D532" i="252"/>
  <c r="D537" i="252"/>
  <c r="D543" i="252"/>
  <c r="D548" i="252"/>
  <c r="D553" i="252"/>
  <c r="D559" i="252"/>
  <c r="D564" i="252"/>
  <c r="D569" i="252"/>
  <c r="D575" i="252"/>
  <c r="D580" i="252"/>
  <c r="D585" i="252"/>
  <c r="D591" i="252"/>
  <c r="D596" i="252"/>
  <c r="D601" i="252"/>
  <c r="D607" i="252"/>
  <c r="D612" i="252"/>
  <c r="D617" i="252"/>
  <c r="D623" i="252"/>
  <c r="D628" i="252"/>
  <c r="D633" i="252"/>
  <c r="D639" i="252"/>
  <c r="D644" i="252"/>
  <c r="D649" i="252"/>
  <c r="D655" i="252"/>
  <c r="D660" i="252"/>
  <c r="D665" i="252"/>
  <c r="D671" i="252"/>
  <c r="D676" i="252"/>
  <c r="D681" i="252"/>
  <c r="D687" i="252"/>
  <c r="D692" i="252"/>
  <c r="D697" i="252"/>
  <c r="D703" i="252"/>
  <c r="D708" i="252"/>
  <c r="D713" i="252"/>
  <c r="D719" i="252"/>
  <c r="D724" i="252"/>
  <c r="D729" i="252"/>
  <c r="D735" i="252"/>
  <c r="D740" i="252"/>
  <c r="D745" i="252"/>
  <c r="D751" i="252"/>
  <c r="D756" i="252"/>
  <c r="D760" i="252"/>
  <c r="D764" i="252"/>
  <c r="D768" i="252"/>
  <c r="D772" i="252"/>
  <c r="D776" i="252"/>
  <c r="D780" i="252"/>
  <c r="D784" i="252"/>
  <c r="D788" i="252"/>
  <c r="D792" i="252"/>
  <c r="D796" i="252"/>
  <c r="D800" i="252"/>
  <c r="D804" i="252"/>
  <c r="D808" i="252"/>
  <c r="D812" i="252"/>
  <c r="D816" i="252"/>
  <c r="D820" i="252"/>
  <c r="D824" i="252"/>
  <c r="D828" i="252"/>
  <c r="D832" i="252"/>
  <c r="D836" i="252"/>
  <c r="D840" i="252"/>
  <c r="D844" i="252"/>
  <c r="D848" i="252"/>
  <c r="D852" i="252"/>
  <c r="D856" i="252"/>
  <c r="D860" i="252"/>
  <c r="D864" i="252"/>
  <c r="D868" i="252"/>
  <c r="D872" i="252"/>
  <c r="D876" i="252"/>
  <c r="D880" i="252"/>
  <c r="D884" i="252"/>
  <c r="D888" i="252"/>
  <c r="D892" i="252"/>
  <c r="D896" i="252"/>
  <c r="D900" i="252"/>
  <c r="D904" i="252"/>
  <c r="D908" i="252"/>
  <c r="D912" i="252"/>
  <c r="D916" i="252"/>
  <c r="D920" i="252"/>
  <c r="D924" i="252"/>
  <c r="D928" i="252"/>
  <c r="D932" i="252"/>
  <c r="D936" i="252"/>
  <c r="D940" i="252"/>
  <c r="D944" i="252"/>
  <c r="D948" i="252"/>
  <c r="D952" i="252"/>
  <c r="D956" i="252"/>
  <c r="D960" i="252"/>
  <c r="D964" i="252"/>
  <c r="D968" i="252"/>
  <c r="D972" i="252"/>
  <c r="D976" i="252"/>
  <c r="D980" i="252"/>
  <c r="D984" i="252"/>
  <c r="D988" i="252"/>
  <c r="D992" i="252"/>
  <c r="D996" i="252"/>
  <c r="D1000" i="252"/>
  <c r="D1004" i="252"/>
  <c r="D1008" i="252"/>
  <c r="D1012" i="252"/>
  <c r="D1016" i="252"/>
  <c r="D1020" i="252"/>
  <c r="D1024" i="252"/>
  <c r="D1028" i="252"/>
  <c r="D1032" i="252"/>
  <c r="D1036" i="252"/>
  <c r="D1040" i="252"/>
  <c r="D1044" i="252"/>
  <c r="D1048" i="252"/>
  <c r="D1052" i="252"/>
  <c r="D1056" i="252"/>
  <c r="D1060" i="252"/>
  <c r="D1064" i="252"/>
  <c r="D1068" i="252"/>
  <c r="D1072" i="252"/>
  <c r="D1076" i="252"/>
  <c r="D1080" i="252"/>
  <c r="D1084" i="252"/>
  <c r="D1088" i="252"/>
  <c r="D1092" i="252"/>
  <c r="D1096" i="252"/>
  <c r="D1100" i="252"/>
  <c r="D1104" i="252"/>
  <c r="D1108" i="252"/>
  <c r="D1112" i="252"/>
  <c r="D1116" i="252"/>
  <c r="D1120" i="252"/>
  <c r="D1124" i="252"/>
  <c r="D1128" i="252"/>
  <c r="D1132" i="252"/>
  <c r="D1136" i="252"/>
  <c r="D1140" i="252"/>
  <c r="D1144" i="252"/>
  <c r="D1148" i="252"/>
  <c r="D1152" i="252"/>
  <c r="D1156" i="252"/>
  <c r="D1160" i="252"/>
  <c r="D1164" i="252"/>
  <c r="D1168" i="252"/>
  <c r="D1172" i="252"/>
  <c r="D1176" i="252"/>
  <c r="D1180" i="252"/>
  <c r="D1184" i="252"/>
  <c r="D1188" i="252"/>
  <c r="D1192" i="252"/>
  <c r="D1196" i="252"/>
  <c r="D1200" i="252"/>
  <c r="D1204" i="252"/>
  <c r="D1208" i="252"/>
  <c r="D1212" i="252"/>
  <c r="D1216" i="252"/>
  <c r="D1220" i="252"/>
  <c r="D1224" i="252"/>
  <c r="D1228" i="252"/>
  <c r="D1232" i="252"/>
  <c r="D1236" i="252"/>
  <c r="D1240" i="252"/>
  <c r="D1244" i="252"/>
  <c r="D1248" i="252"/>
  <c r="D1252" i="252"/>
  <c r="D1256" i="252"/>
  <c r="D1260" i="252"/>
  <c r="D1264" i="252"/>
  <c r="D1268" i="252"/>
  <c r="D1272" i="252"/>
  <c r="D1276" i="252"/>
  <c r="D1280" i="252"/>
  <c r="D1284" i="252"/>
  <c r="D1288" i="252"/>
  <c r="D1292" i="252"/>
  <c r="D1296" i="252"/>
  <c r="D1300" i="252"/>
  <c r="D1304" i="252"/>
  <c r="D1308" i="252"/>
  <c r="D1312" i="252"/>
  <c r="D1316" i="252"/>
  <c r="D1320" i="252"/>
  <c r="D1324" i="252"/>
  <c r="D1328" i="252"/>
  <c r="D1332" i="252"/>
  <c r="D1336" i="252"/>
  <c r="D1340" i="252"/>
  <c r="D1344" i="252"/>
  <c r="D1348" i="252"/>
  <c r="D1352" i="252"/>
  <c r="D1356" i="252"/>
  <c r="D1360" i="252"/>
  <c r="D1364" i="252"/>
  <c r="D1368" i="252"/>
  <c r="D1372" i="252"/>
  <c r="D1376" i="252"/>
  <c r="D1380" i="252"/>
  <c r="D1384" i="252"/>
  <c r="D1388" i="252"/>
  <c r="D1392" i="252"/>
  <c r="D1396" i="252"/>
  <c r="D1400" i="252"/>
  <c r="D1404" i="252"/>
  <c r="D1408" i="252"/>
  <c r="D1412" i="252"/>
  <c r="D1416" i="252"/>
  <c r="D1420" i="252"/>
  <c r="D1424" i="252"/>
  <c r="D1428" i="252"/>
  <c r="D1432" i="252"/>
  <c r="D1436" i="252"/>
  <c r="D1440" i="252"/>
  <c r="D1444" i="252"/>
  <c r="D1448" i="252"/>
  <c r="D1452" i="252"/>
  <c r="D1456" i="252"/>
  <c r="D1460" i="252"/>
  <c r="D1464" i="252"/>
  <c r="D1468" i="252"/>
  <c r="D1472" i="252"/>
  <c r="D1476" i="252"/>
  <c r="D1480" i="252"/>
  <c r="D1484" i="252"/>
  <c r="D1488" i="252"/>
  <c r="D1492" i="252"/>
  <c r="D1496" i="252"/>
  <c r="D1500" i="252"/>
  <c r="D1504" i="252"/>
  <c r="D1508" i="252"/>
  <c r="D1512" i="252"/>
  <c r="D1516" i="252"/>
  <c r="D1520" i="252"/>
  <c r="D1524" i="252"/>
  <c r="D1528" i="252"/>
  <c r="D1532" i="252"/>
  <c r="D1536" i="252"/>
  <c r="D1540" i="252"/>
  <c r="D1544" i="252"/>
  <c r="D1548" i="252"/>
  <c r="D1552" i="252"/>
  <c r="D1556" i="252"/>
  <c r="D1560" i="252"/>
  <c r="D1564" i="252"/>
  <c r="D1568" i="252"/>
  <c r="D1572" i="252"/>
  <c r="D1576" i="252"/>
  <c r="D1580" i="252"/>
  <c r="D1584" i="252"/>
  <c r="D1588" i="252"/>
  <c r="D1592" i="252"/>
  <c r="D1596" i="252"/>
  <c r="D1600" i="252"/>
  <c r="D1604" i="252"/>
  <c r="D1608" i="252"/>
  <c r="D1612" i="252"/>
  <c r="D1616" i="252"/>
  <c r="D1620" i="252"/>
  <c r="D1624" i="252"/>
  <c r="D1628" i="252"/>
  <c r="D1632" i="252"/>
  <c r="D1636" i="252"/>
  <c r="D1640" i="252"/>
  <c r="D1644" i="252"/>
  <c r="D1648" i="252"/>
  <c r="D1652" i="252"/>
  <c r="D1656" i="252"/>
  <c r="D1660" i="252"/>
  <c r="D1664" i="252"/>
  <c r="D1668" i="252"/>
  <c r="D1672" i="252"/>
  <c r="D1676" i="252"/>
  <c r="D1680" i="252"/>
  <c r="D1684" i="252"/>
  <c r="D1688" i="252"/>
  <c r="D1692" i="252"/>
  <c r="D1696" i="252"/>
  <c r="D1700" i="252"/>
  <c r="D1704" i="252"/>
  <c r="D1708" i="252"/>
  <c r="D1712" i="252"/>
  <c r="D1716" i="252"/>
  <c r="D1720" i="252"/>
  <c r="D1724" i="252"/>
  <c r="D1728" i="252"/>
  <c r="D1732" i="252"/>
  <c r="D1736" i="252"/>
  <c r="D1740" i="252"/>
  <c r="D1744" i="252"/>
  <c r="D1748" i="252"/>
  <c r="D1752" i="252"/>
  <c r="D1756" i="252"/>
  <c r="D1760" i="252"/>
  <c r="D1764" i="252"/>
  <c r="D1768" i="252"/>
  <c r="D1772" i="252"/>
  <c r="D1776" i="252"/>
  <c r="D1780" i="252"/>
  <c r="D1784" i="252"/>
  <c r="D1788" i="252"/>
  <c r="D1792" i="252"/>
  <c r="D1796" i="252"/>
  <c r="D1800" i="252"/>
  <c r="D1804" i="252"/>
  <c r="D1808" i="252"/>
  <c r="D1812" i="252"/>
  <c r="D1816" i="252"/>
  <c r="D1820" i="252"/>
  <c r="D1824" i="252"/>
  <c r="D1828" i="252"/>
  <c r="D1832" i="252"/>
  <c r="D1836" i="252"/>
  <c r="D1840" i="252"/>
  <c r="D1844" i="252"/>
  <c r="D1848" i="252"/>
  <c r="D1852" i="252"/>
  <c r="D1856" i="252"/>
  <c r="D1860" i="252"/>
  <c r="D1864" i="252"/>
  <c r="D1868" i="252"/>
  <c r="D1872" i="252"/>
  <c r="D1876" i="252"/>
  <c r="D1880" i="252"/>
  <c r="D1884" i="252"/>
  <c r="D1888" i="252"/>
  <c r="D1892" i="252"/>
  <c r="D1896" i="252"/>
  <c r="D1900" i="252"/>
  <c r="D1904" i="252"/>
  <c r="D1908" i="252"/>
  <c r="D1912" i="252"/>
  <c r="D1916" i="252"/>
  <c r="D1920" i="252"/>
  <c r="D1924" i="252"/>
  <c r="D1928" i="252"/>
  <c r="D1932" i="252"/>
  <c r="D1936" i="252"/>
  <c r="D1940" i="252"/>
  <c r="D1944" i="252"/>
  <c r="D1948" i="252"/>
  <c r="D1952" i="252"/>
  <c r="D1956" i="252"/>
  <c r="D1960" i="252"/>
  <c r="D1964" i="252"/>
  <c r="D1968" i="252"/>
  <c r="D1972" i="252"/>
  <c r="D1976" i="252"/>
  <c r="D1980" i="252"/>
  <c r="D1984" i="252"/>
  <c r="D1988" i="252"/>
  <c r="D1992" i="252"/>
  <c r="D1996" i="252"/>
  <c r="D2000" i="252"/>
  <c r="D2004" i="252"/>
  <c r="D2008" i="252"/>
  <c r="D2012" i="252"/>
  <c r="D2016" i="252"/>
  <c r="D2020" i="252"/>
  <c r="D2024" i="252"/>
  <c r="D2028" i="252"/>
  <c r="D2032" i="252"/>
  <c r="D2036" i="252"/>
  <c r="D2040" i="252"/>
  <c r="D2044" i="252"/>
  <c r="D2048" i="252"/>
  <c r="D2052" i="252"/>
  <c r="D2056" i="252"/>
  <c r="D2060" i="252"/>
  <c r="D2064" i="252"/>
  <c r="D2068" i="252"/>
  <c r="D2072" i="252"/>
  <c r="D2076" i="252"/>
  <c r="D2080" i="252"/>
  <c r="D2084" i="252"/>
  <c r="D2088" i="252"/>
  <c r="D2092" i="252"/>
  <c r="D2096" i="252"/>
  <c r="D2100" i="252"/>
  <c r="D2104" i="252"/>
  <c r="D2108" i="252"/>
  <c r="D2112" i="252"/>
  <c r="D2116" i="252"/>
  <c r="D2120" i="252"/>
  <c r="D2124" i="252"/>
  <c r="D2128" i="252"/>
  <c r="D2132" i="252"/>
  <c r="D2136" i="252"/>
  <c r="D2140" i="252"/>
  <c r="D2144" i="252"/>
  <c r="D2148" i="252"/>
  <c r="D2152" i="252"/>
  <c r="D2156" i="252"/>
  <c r="D2160" i="252"/>
  <c r="D2164" i="252"/>
  <c r="D2168" i="252"/>
  <c r="D2172" i="252"/>
  <c r="D2176" i="252"/>
  <c r="D2180" i="252"/>
  <c r="D2184" i="252"/>
  <c r="D2188" i="252"/>
  <c r="D2192" i="252"/>
  <c r="D2196" i="252"/>
  <c r="D2200" i="252"/>
  <c r="D2204" i="252"/>
  <c r="D2208" i="252"/>
  <c r="D2212" i="252"/>
  <c r="D2216" i="252"/>
  <c r="D2220" i="252"/>
  <c r="D2224" i="252"/>
  <c r="D2228" i="252"/>
  <c r="D2232" i="252"/>
  <c r="D2236" i="252"/>
  <c r="D2240" i="252"/>
  <c r="D2244" i="252"/>
  <c r="D2248" i="252"/>
  <c r="D2252" i="252"/>
  <c r="D2256" i="252"/>
  <c r="D2260" i="252"/>
  <c r="D2264" i="252"/>
  <c r="D2268" i="252"/>
  <c r="D2272" i="252"/>
  <c r="D2276" i="252"/>
  <c r="D2280" i="252"/>
  <c r="D2284" i="252"/>
  <c r="D2288" i="252"/>
  <c r="D2292" i="252"/>
  <c r="D2296" i="252"/>
  <c r="D2300" i="252"/>
  <c r="D2304" i="252"/>
  <c r="D2308" i="252"/>
  <c r="D2312" i="252"/>
  <c r="D2316" i="252"/>
  <c r="D2320" i="252"/>
  <c r="D2324" i="252"/>
  <c r="D2328" i="252"/>
  <c r="D2332" i="252"/>
  <c r="D2336" i="252"/>
  <c r="D2340" i="252"/>
  <c r="D2344" i="252"/>
  <c r="D2348" i="252"/>
  <c r="D2352" i="252"/>
  <c r="D2356" i="252"/>
  <c r="D2360" i="252"/>
  <c r="D2364" i="252"/>
  <c r="D2368" i="252"/>
  <c r="D2372" i="252"/>
  <c r="D2376" i="252"/>
  <c r="D2380" i="252"/>
  <c r="D2384" i="252"/>
  <c r="D2388" i="252"/>
  <c r="D2392" i="252"/>
  <c r="D2396" i="252"/>
  <c r="D2400" i="252"/>
  <c r="D2404" i="252"/>
  <c r="D2408" i="252"/>
  <c r="D2412" i="252"/>
  <c r="D2416" i="252"/>
  <c r="D2420" i="252"/>
  <c r="D2424" i="252"/>
  <c r="D2428" i="252"/>
  <c r="D2432" i="252"/>
  <c r="D2436" i="252"/>
  <c r="D2440" i="252"/>
  <c r="D2444" i="252"/>
  <c r="D2448" i="252"/>
  <c r="D2452" i="252"/>
  <c r="D2456" i="252"/>
  <c r="D2460" i="252"/>
  <c r="D2464" i="252"/>
  <c r="D2468" i="252"/>
  <c r="D2472" i="252"/>
  <c r="D2476" i="252"/>
  <c r="D2480" i="252"/>
  <c r="D2484" i="252"/>
  <c r="D2488" i="252"/>
  <c r="D2492" i="252"/>
  <c r="D2496" i="252"/>
  <c r="D2500" i="252"/>
  <c r="D2504" i="252"/>
  <c r="D2508" i="252"/>
  <c r="D2512" i="252"/>
  <c r="D2516" i="252"/>
  <c r="D2520" i="252"/>
  <c r="D2524" i="252"/>
  <c r="D2528" i="252"/>
  <c r="D2532" i="252"/>
  <c r="D2536" i="252"/>
  <c r="D2540" i="252"/>
  <c r="D2544" i="252"/>
  <c r="D2548" i="252"/>
  <c r="D2552" i="252"/>
  <c r="D2556" i="252"/>
  <c r="D2560" i="252"/>
  <c r="D2564" i="252"/>
  <c r="D2568" i="252"/>
  <c r="D2572" i="252"/>
  <c r="D2576" i="252"/>
  <c r="D2580" i="252"/>
  <c r="D2584" i="252"/>
  <c r="D2588" i="252"/>
  <c r="D2592" i="252"/>
  <c r="D2596" i="252"/>
  <c r="D2600" i="252"/>
  <c r="D2604" i="252"/>
  <c r="D2608" i="252"/>
  <c r="D2612" i="252"/>
  <c r="D2616" i="252"/>
  <c r="D2620" i="252"/>
  <c r="D2624" i="252"/>
  <c r="D2628" i="252"/>
  <c r="D2632" i="252"/>
  <c r="D2636" i="252"/>
  <c r="D2640" i="252"/>
  <c r="D2644" i="252"/>
  <c r="D2648" i="252"/>
  <c r="D2652" i="252"/>
  <c r="D2656" i="252"/>
  <c r="D2660" i="252"/>
  <c r="D2664" i="252"/>
  <c r="D2668" i="252"/>
  <c r="D2672" i="252"/>
  <c r="D2676" i="252"/>
  <c r="D2680" i="252"/>
  <c r="D2684" i="252"/>
  <c r="D2688" i="252"/>
  <c r="D2692" i="252"/>
  <c r="D2696" i="252"/>
  <c r="D2700" i="252"/>
  <c r="D2704" i="252"/>
  <c r="D2708" i="252"/>
  <c r="D2712" i="252"/>
  <c r="D2716" i="252"/>
  <c r="D2720" i="252"/>
  <c r="D2724" i="252"/>
  <c r="D2728" i="252"/>
  <c r="D2732" i="252"/>
  <c r="D2736" i="252"/>
  <c r="D2740" i="252"/>
  <c r="D2744" i="252"/>
  <c r="D2748" i="252"/>
  <c r="D2752" i="252"/>
  <c r="D2756" i="252"/>
  <c r="D2760" i="252"/>
  <c r="D2764" i="252"/>
  <c r="D2768" i="252"/>
  <c r="D2772" i="252"/>
  <c r="D2776" i="252"/>
  <c r="D2780" i="252"/>
  <c r="D2784" i="252"/>
  <c r="D2788" i="252"/>
  <c r="D2792" i="252"/>
  <c r="D2796" i="252"/>
  <c r="D2800" i="252"/>
  <c r="D2804" i="252"/>
  <c r="D2808" i="252"/>
  <c r="D2812" i="252"/>
  <c r="D2816" i="252"/>
  <c r="D2820" i="252"/>
  <c r="D2824" i="252"/>
  <c r="D2828" i="252"/>
  <c r="D2832" i="252"/>
  <c r="D2836" i="252"/>
  <c r="D2840" i="252"/>
  <c r="D2844" i="252"/>
  <c r="D2848" i="252"/>
  <c r="D2852" i="252"/>
  <c r="D2856" i="252"/>
  <c r="D2860" i="252"/>
  <c r="D2864" i="252"/>
  <c r="D2868" i="252"/>
  <c r="D2872" i="252"/>
  <c r="D2876" i="252"/>
  <c r="D2880" i="252"/>
  <c r="D2884" i="252"/>
  <c r="D2888" i="252"/>
  <c r="D2892" i="252"/>
  <c r="D2896" i="252"/>
  <c r="D2900" i="252"/>
  <c r="D2904" i="252"/>
  <c r="D2908" i="252"/>
  <c r="D2912" i="252"/>
  <c r="D2916" i="252"/>
  <c r="D2920" i="252"/>
  <c r="D2924" i="252"/>
  <c r="D2928" i="252"/>
  <c r="D2932" i="252"/>
  <c r="D2936" i="252"/>
  <c r="D2940" i="252"/>
  <c r="D2944" i="252"/>
  <c r="D2948" i="252"/>
  <c r="D2952" i="252"/>
  <c r="D2956" i="252"/>
  <c r="D2960" i="252"/>
  <c r="D2964" i="252"/>
  <c r="D2968" i="252"/>
  <c r="D2972" i="252"/>
  <c r="D2976" i="252"/>
  <c r="D2980" i="252"/>
  <c r="D2984" i="252"/>
  <c r="D2988" i="252"/>
  <c r="D2992" i="252"/>
  <c r="D2996" i="252"/>
  <c r="D3000" i="252"/>
  <c r="D3004" i="252"/>
  <c r="D3008" i="252"/>
  <c r="D3012" i="252"/>
  <c r="D3016" i="252"/>
  <c r="D3020" i="252"/>
  <c r="D3024" i="252"/>
  <c r="D3028" i="252"/>
  <c r="D3032" i="252"/>
  <c r="D3036" i="252"/>
  <c r="D3040" i="252"/>
  <c r="D3044" i="252"/>
  <c r="D3048" i="252"/>
  <c r="D3052" i="252"/>
  <c r="D3056" i="252"/>
  <c r="D3060" i="252"/>
  <c r="D3064" i="252"/>
  <c r="D3068" i="252"/>
  <c r="D3072" i="252"/>
  <c r="D3076" i="252"/>
  <c r="D3080" i="252"/>
  <c r="D3084" i="252"/>
  <c r="D3088" i="252"/>
  <c r="D3092" i="252"/>
  <c r="D3096" i="252"/>
  <c r="D3100" i="252"/>
  <c r="D3104" i="252"/>
  <c r="D3108" i="252"/>
  <c r="D3112" i="252"/>
  <c r="D3116" i="252"/>
  <c r="D3120" i="252"/>
  <c r="D3124" i="252"/>
  <c r="D3128" i="252"/>
  <c r="D3132" i="252"/>
  <c r="D3136" i="252"/>
  <c r="D3140" i="252"/>
  <c r="D3144" i="252"/>
  <c r="D3148" i="252"/>
  <c r="D3152" i="252"/>
  <c r="D3156" i="252"/>
  <c r="D3160" i="252"/>
  <c r="D3164" i="252"/>
  <c r="D3168" i="252"/>
  <c r="D3172" i="252"/>
  <c r="D3176" i="252"/>
  <c r="D3180" i="252"/>
  <c r="D3184" i="252"/>
  <c r="D3188" i="252"/>
  <c r="D3192" i="252"/>
  <c r="D3196" i="252"/>
  <c r="D3200" i="252"/>
  <c r="D3204" i="252"/>
  <c r="D16" i="252"/>
  <c r="D37" i="252"/>
  <c r="D59" i="252"/>
  <c r="D80" i="252"/>
  <c r="D101" i="252"/>
  <c r="D123" i="252"/>
  <c r="D144" i="252"/>
  <c r="D165" i="252"/>
  <c r="D187" i="252"/>
  <c r="D208" i="252"/>
  <c r="D229" i="252"/>
  <c r="D251" i="252"/>
  <c r="D272" i="252"/>
  <c r="D293" i="252"/>
  <c r="D315" i="252"/>
  <c r="D336" i="252"/>
  <c r="D357" i="252"/>
  <c r="D379" i="252"/>
  <c r="D400" i="252"/>
  <c r="D421" i="252"/>
  <c r="D443" i="252"/>
  <c r="D464" i="252"/>
  <c r="D485" i="252"/>
  <c r="D507" i="252"/>
  <c r="D528" i="252"/>
  <c r="D549" i="252"/>
  <c r="D571" i="252"/>
  <c r="D592" i="252"/>
  <c r="D613" i="252"/>
  <c r="D635" i="252"/>
  <c r="D656" i="252"/>
  <c r="D677" i="252"/>
  <c r="D699" i="252"/>
  <c r="D720" i="252"/>
  <c r="D741" i="252"/>
  <c r="D761" i="252"/>
  <c r="D777" i="252"/>
  <c r="D793" i="252"/>
  <c r="D809" i="252"/>
  <c r="D825" i="252"/>
  <c r="D841" i="252"/>
  <c r="D857" i="252"/>
  <c r="D873" i="252"/>
  <c r="D889" i="252"/>
  <c r="D905" i="252"/>
  <c r="D921" i="252"/>
  <c r="D937" i="252"/>
  <c r="D953" i="252"/>
  <c r="D969" i="252"/>
  <c r="D985" i="252"/>
  <c r="D1001" i="252"/>
  <c r="D1017" i="252"/>
  <c r="D1033" i="252"/>
  <c r="D1049" i="252"/>
  <c r="D1065" i="252"/>
  <c r="D1081" i="252"/>
  <c r="D1097" i="252"/>
  <c r="D1113" i="252"/>
  <c r="D1129" i="252"/>
  <c r="D1145" i="252"/>
  <c r="D1161" i="252"/>
  <c r="D1177" i="252"/>
  <c r="D1193" i="252"/>
  <c r="D1209" i="252"/>
  <c r="D1225" i="252"/>
  <c r="D1241" i="252"/>
  <c r="D1257" i="252"/>
  <c r="D1273" i="252"/>
  <c r="D1289" i="252"/>
  <c r="D1305" i="252"/>
  <c r="D1321" i="252"/>
  <c r="D1337" i="252"/>
  <c r="D1353" i="252"/>
  <c r="D1369" i="252"/>
  <c r="D1385" i="252"/>
  <c r="D1401" i="252"/>
  <c r="D1417" i="252"/>
  <c r="D1433" i="252"/>
  <c r="D1449" i="252"/>
  <c r="D1465" i="252"/>
  <c r="D1481" i="252"/>
  <c r="D1497" i="252"/>
  <c r="D1513" i="252"/>
  <c r="D1529" i="252"/>
  <c r="D1545" i="252"/>
  <c r="D1561" i="252"/>
  <c r="D1577" i="252"/>
  <c r="D1593" i="252"/>
  <c r="D1609" i="252"/>
  <c r="D1625" i="252"/>
  <c r="D1641" i="252"/>
  <c r="D1657" i="252"/>
  <c r="D1673" i="252"/>
  <c r="D1689" i="252"/>
  <c r="D1705" i="252"/>
  <c r="D1721" i="252"/>
  <c r="D1737" i="252"/>
  <c r="D1753" i="252"/>
  <c r="D1769" i="252"/>
  <c r="D1785" i="252"/>
  <c r="D1801" i="252"/>
  <c r="D1817" i="252"/>
  <c r="D1833" i="252"/>
  <c r="D1849" i="252"/>
  <c r="D1865" i="252"/>
  <c r="D1881" i="252"/>
  <c r="D1897" i="252"/>
  <c r="D1913" i="252"/>
  <c r="D1929" i="252"/>
  <c r="D1945" i="252"/>
  <c r="D1961" i="252"/>
  <c r="D1977" i="252"/>
  <c r="D1993" i="252"/>
  <c r="D2009" i="252"/>
  <c r="D2025" i="252"/>
  <c r="D2041" i="252"/>
  <c r="D2057" i="252"/>
  <c r="D2073" i="252"/>
  <c r="D2089" i="252"/>
  <c r="D2105" i="252"/>
  <c r="D2121" i="252"/>
  <c r="D2137" i="252"/>
  <c r="D2153" i="252"/>
  <c r="D2169" i="252"/>
  <c r="D2185" i="252"/>
  <c r="D2201" i="252"/>
  <c r="D2217" i="252"/>
  <c r="D2233" i="252"/>
  <c r="D2249" i="252"/>
  <c r="D2265" i="252"/>
  <c r="D2281" i="252"/>
  <c r="D2297" i="252"/>
  <c r="D2313" i="252"/>
  <c r="D2329" i="252"/>
  <c r="D2345" i="252"/>
  <c r="D2361" i="252"/>
  <c r="D2377" i="252"/>
  <c r="D2393" i="252"/>
  <c r="D2409" i="252"/>
  <c r="D2425" i="252"/>
  <c r="D2441" i="252"/>
  <c r="D2457" i="252"/>
  <c r="D2473" i="252"/>
  <c r="D2489" i="252"/>
  <c r="D2505" i="252"/>
  <c r="D2521" i="252"/>
  <c r="D2537" i="252"/>
  <c r="D2553" i="252"/>
  <c r="D2569" i="252"/>
  <c r="D2585" i="252"/>
  <c r="D2601" i="252"/>
  <c r="D2617" i="252"/>
  <c r="D2633" i="252"/>
  <c r="D2649" i="252"/>
  <c r="D2665" i="252"/>
  <c r="D2681" i="252"/>
  <c r="D2697" i="252"/>
  <c r="D2713" i="252"/>
  <c r="D2729" i="252"/>
  <c r="D2745" i="252"/>
  <c r="D2761" i="252"/>
  <c r="D2777" i="252"/>
  <c r="D2793" i="252"/>
  <c r="D2809" i="252"/>
  <c r="D2825" i="252"/>
  <c r="D2841" i="252"/>
  <c r="D2857" i="252"/>
  <c r="D2873" i="252"/>
  <c r="D2889" i="252"/>
  <c r="D2905" i="252"/>
  <c r="D2921" i="252"/>
  <c r="D2937" i="252"/>
  <c r="D2953" i="252"/>
  <c r="D2969" i="252"/>
  <c r="D2985" i="252"/>
  <c r="D3001" i="252"/>
  <c r="D3017" i="252"/>
  <c r="D3033" i="252"/>
  <c r="D3049" i="252"/>
  <c r="D3065" i="252"/>
  <c r="D3081" i="252"/>
  <c r="D3097" i="252"/>
  <c r="D3113" i="252"/>
  <c r="D3129" i="252"/>
  <c r="D3145" i="252"/>
  <c r="D3161" i="252"/>
  <c r="D3177" i="252"/>
  <c r="D3193" i="252"/>
  <c r="D21" i="252"/>
  <c r="D43" i="252"/>
  <c r="D64" i="252"/>
  <c r="D85" i="252"/>
  <c r="D107" i="252"/>
  <c r="D128" i="252"/>
  <c r="D149" i="252"/>
  <c r="D171" i="252"/>
  <c r="D192" i="252"/>
  <c r="D213" i="252"/>
  <c r="D235" i="252"/>
  <c r="D256" i="252"/>
  <c r="D277" i="252"/>
  <c r="D299" i="252"/>
  <c r="D320" i="252"/>
  <c r="D341" i="252"/>
  <c r="D363" i="252"/>
  <c r="D384" i="252"/>
  <c r="D405" i="252"/>
  <c r="D427" i="252"/>
  <c r="D448" i="252"/>
  <c r="D469" i="252"/>
  <c r="D491" i="252"/>
  <c r="D512" i="252"/>
  <c r="D533" i="252"/>
  <c r="D555" i="252"/>
  <c r="D576" i="252"/>
  <c r="D597" i="252"/>
  <c r="D619" i="252"/>
  <c r="D640" i="252"/>
  <c r="D661" i="252"/>
  <c r="D683" i="252"/>
  <c r="D704" i="252"/>
  <c r="D725" i="252"/>
  <c r="D747" i="252"/>
  <c r="D765" i="252"/>
  <c r="D781" i="252"/>
  <c r="D797" i="252"/>
  <c r="D813" i="252"/>
  <c r="D829" i="252"/>
  <c r="D845" i="252"/>
  <c r="D861" i="252"/>
  <c r="D877" i="252"/>
  <c r="D893" i="252"/>
  <c r="D909" i="252"/>
  <c r="D925" i="252"/>
  <c r="D941" i="252"/>
  <c r="D957" i="252"/>
  <c r="D973" i="252"/>
  <c r="D989" i="252"/>
  <c r="D1005" i="252"/>
  <c r="D1021" i="252"/>
  <c r="D1037" i="252"/>
  <c r="D1053" i="252"/>
  <c r="D1069" i="252"/>
  <c r="D1085" i="252"/>
  <c r="D1101" i="252"/>
  <c r="D1117" i="252"/>
  <c r="D1133" i="252"/>
  <c r="D1149" i="252"/>
  <c r="D1165" i="252"/>
  <c r="D1181" i="252"/>
  <c r="D1197" i="252"/>
  <c r="D1213" i="252"/>
  <c r="D1229" i="252"/>
  <c r="D1245" i="252"/>
  <c r="D1261" i="252"/>
  <c r="D1277" i="252"/>
  <c r="D1293" i="252"/>
  <c r="D1309" i="252"/>
  <c r="D1325" i="252"/>
  <c r="D1341" i="252"/>
  <c r="D1357" i="252"/>
  <c r="D1373" i="252"/>
  <c r="D1389" i="252"/>
  <c r="D1405" i="252"/>
  <c r="D1421" i="252"/>
  <c r="D1437" i="252"/>
  <c r="D1453" i="252"/>
  <c r="D1469" i="252"/>
  <c r="D1485" i="252"/>
  <c r="D1501" i="252"/>
  <c r="D1517" i="252"/>
  <c r="D1533" i="252"/>
  <c r="D1549" i="252"/>
  <c r="D1565" i="252"/>
  <c r="D1581" i="252"/>
  <c r="D1597" i="252"/>
  <c r="D1613" i="252"/>
  <c r="D1629" i="252"/>
  <c r="D1645" i="252"/>
  <c r="D1661" i="252"/>
  <c r="D1677" i="252"/>
  <c r="D1693" i="252"/>
  <c r="D1709" i="252"/>
  <c r="D1725" i="252"/>
  <c r="D1741" i="252"/>
  <c r="D1757" i="252"/>
  <c r="D1773" i="252"/>
  <c r="D1789" i="252"/>
  <c r="D1805" i="252"/>
  <c r="D1821" i="252"/>
  <c r="D1837" i="252"/>
  <c r="D1853" i="252"/>
  <c r="D1869" i="252"/>
  <c r="D1885" i="252"/>
  <c r="D1901" i="252"/>
  <c r="D1917" i="252"/>
  <c r="D1933" i="252"/>
  <c r="D1949" i="252"/>
  <c r="D1965" i="252"/>
  <c r="D1981" i="252"/>
  <c r="D1997" i="252"/>
  <c r="D2013" i="252"/>
  <c r="D2029" i="252"/>
  <c r="D2045" i="252"/>
  <c r="D2061" i="252"/>
  <c r="D2077" i="252"/>
  <c r="D2093" i="252"/>
  <c r="D2109" i="252"/>
  <c r="D2125" i="252"/>
  <c r="D2141" i="252"/>
  <c r="D2157" i="252"/>
  <c r="D2173" i="252"/>
  <c r="D2189" i="252"/>
  <c r="D2205" i="252"/>
  <c r="D2221" i="252"/>
  <c r="D2237" i="252"/>
  <c r="D2253" i="252"/>
  <c r="D2269" i="252"/>
  <c r="D2285" i="252"/>
  <c r="D2301" i="252"/>
  <c r="D2317" i="252"/>
  <c r="D2333" i="252"/>
  <c r="D2349" i="252"/>
  <c r="D2365" i="252"/>
  <c r="D2381" i="252"/>
  <c r="D2397" i="252"/>
  <c r="D2413" i="252"/>
  <c r="D2429" i="252"/>
  <c r="D2445" i="252"/>
  <c r="D2461" i="252"/>
  <c r="D2477" i="252"/>
  <c r="D2493" i="252"/>
  <c r="D2509" i="252"/>
  <c r="D2525" i="252"/>
  <c r="D2541" i="252"/>
  <c r="D2557" i="252"/>
  <c r="D2573" i="252"/>
  <c r="D2589" i="252"/>
  <c r="D2605" i="252"/>
  <c r="D2621" i="252"/>
  <c r="D2637" i="252"/>
  <c r="D2653" i="252"/>
  <c r="D2669" i="252"/>
  <c r="D2685" i="252"/>
  <c r="D2701" i="252"/>
  <c r="D2717" i="252"/>
  <c r="D2733" i="252"/>
  <c r="D2749" i="252"/>
  <c r="D2765" i="252"/>
  <c r="D2781" i="252"/>
  <c r="D2797" i="252"/>
  <c r="D2813" i="252"/>
  <c r="D2829" i="252"/>
  <c r="D2845" i="252"/>
  <c r="D2861" i="252"/>
  <c r="D2877" i="252"/>
  <c r="D2893" i="252"/>
  <c r="D2909" i="252"/>
  <c r="D2925" i="252"/>
  <c r="D2941" i="252"/>
  <c r="D2957" i="252"/>
  <c r="D2973" i="252"/>
  <c r="D2989" i="252"/>
  <c r="D3005" i="252"/>
  <c r="D3021" i="252"/>
  <c r="D3037" i="252"/>
  <c r="D3053" i="252"/>
  <c r="D3069" i="252"/>
  <c r="D3085" i="252"/>
  <c r="D3101" i="252"/>
  <c r="D3117" i="252"/>
  <c r="D3133" i="252"/>
  <c r="D3149" i="252"/>
  <c r="D3165" i="252"/>
  <c r="D3181" i="252"/>
  <c r="D3197" i="252"/>
  <c r="D27" i="252"/>
  <c r="D48" i="252"/>
  <c r="D69" i="252"/>
  <c r="D91" i="252"/>
  <c r="D112" i="252"/>
  <c r="D133" i="252"/>
  <c r="D155" i="252"/>
  <c r="D176" i="252"/>
  <c r="D197" i="252"/>
  <c r="D219" i="252"/>
  <c r="D240" i="252"/>
  <c r="D261" i="252"/>
  <c r="D283" i="252"/>
  <c r="D304" i="252"/>
  <c r="D325" i="252"/>
  <c r="D347" i="252"/>
  <c r="D368" i="252"/>
  <c r="D389" i="252"/>
  <c r="D411" i="252"/>
  <c r="D432" i="252"/>
  <c r="D453" i="252"/>
  <c r="D475" i="252"/>
  <c r="D496" i="252"/>
  <c r="D517" i="252"/>
  <c r="D539" i="252"/>
  <c r="D560" i="252"/>
  <c r="D581" i="252"/>
  <c r="D603" i="252"/>
  <c r="D624" i="252"/>
  <c r="D645" i="252"/>
  <c r="D667" i="252"/>
  <c r="D688" i="252"/>
  <c r="D709" i="252"/>
  <c r="D731" i="252"/>
  <c r="D752" i="252"/>
  <c r="D769" i="252"/>
  <c r="D785" i="252"/>
  <c r="D801" i="252"/>
  <c r="D817" i="252"/>
  <c r="D833" i="252"/>
  <c r="D849" i="252"/>
  <c r="D865" i="252"/>
  <c r="D881" i="252"/>
  <c r="D897" i="252"/>
  <c r="D913" i="252"/>
  <c r="D929" i="252"/>
  <c r="D945" i="252"/>
  <c r="D961" i="252"/>
  <c r="D977" i="252"/>
  <c r="D993" i="252"/>
  <c r="D1009" i="252"/>
  <c r="D1025" i="252"/>
  <c r="D1041" i="252"/>
  <c r="D1057" i="252"/>
  <c r="D1073" i="252"/>
  <c r="D1089" i="252"/>
  <c r="D1105" i="252"/>
  <c r="D1121" i="252"/>
  <c r="D1137" i="252"/>
  <c r="D1153" i="252"/>
  <c r="D1169" i="252"/>
  <c r="D1185" i="252"/>
  <c r="D1201" i="252"/>
  <c r="D1217" i="252"/>
  <c r="D1233" i="252"/>
  <c r="D1249" i="252"/>
  <c r="D1265" i="252"/>
  <c r="D1281" i="252"/>
  <c r="D1297" i="252"/>
  <c r="D1313" i="252"/>
  <c r="D1329" i="252"/>
  <c r="D1345" i="252"/>
  <c r="D1361" i="252"/>
  <c r="D1377" i="252"/>
  <c r="D1393" i="252"/>
  <c r="D1409" i="252"/>
  <c r="D1425" i="252"/>
  <c r="D1441" i="252"/>
  <c r="D1457" i="252"/>
  <c r="D1473" i="252"/>
  <c r="D1489" i="252"/>
  <c r="D1505" i="252"/>
  <c r="D1521" i="252"/>
  <c r="D1537" i="252"/>
  <c r="D1553" i="252"/>
  <c r="D1569" i="252"/>
  <c r="D1585" i="252"/>
  <c r="D1601" i="252"/>
  <c r="D1617" i="252"/>
  <c r="D1633" i="252"/>
  <c r="D1649" i="252"/>
  <c r="D1665" i="252"/>
  <c r="D1681" i="252"/>
  <c r="D1697" i="252"/>
  <c r="D1713" i="252"/>
  <c r="D1729" i="252"/>
  <c r="D1745" i="252"/>
  <c r="D1761" i="252"/>
  <c r="D1777" i="252"/>
  <c r="D1793" i="252"/>
  <c r="D1809" i="252"/>
  <c r="D1825" i="252"/>
  <c r="D1841" i="252"/>
  <c r="D1857" i="252"/>
  <c r="D1873" i="252"/>
  <c r="D1889" i="252"/>
  <c r="D1905" i="252"/>
  <c r="D1921" i="252"/>
  <c r="D1937" i="252"/>
  <c r="D1953" i="252"/>
  <c r="D1969" i="252"/>
  <c r="D1985" i="252"/>
  <c r="D2001" i="252"/>
  <c r="D2017" i="252"/>
  <c r="D2033" i="252"/>
  <c r="D2049" i="252"/>
  <c r="D2065" i="252"/>
  <c r="D2081" i="252"/>
  <c r="D2097" i="252"/>
  <c r="D2113" i="252"/>
  <c r="D2129" i="252"/>
  <c r="D2145" i="252"/>
  <c r="D2161" i="252"/>
  <c r="D2177" i="252"/>
  <c r="D2193" i="252"/>
  <c r="D2209" i="252"/>
  <c r="D2225" i="252"/>
  <c r="D2241" i="252"/>
  <c r="D2257" i="252"/>
  <c r="D2273" i="252"/>
  <c r="D2289" i="252"/>
  <c r="D2305" i="252"/>
  <c r="D2321" i="252"/>
  <c r="D2337" i="252"/>
  <c r="D2353" i="252"/>
  <c r="D2369" i="252"/>
  <c r="D2385" i="252"/>
  <c r="D2401" i="252"/>
  <c r="D2417" i="252"/>
  <c r="D2433" i="252"/>
  <c r="D2449" i="252"/>
  <c r="D2465" i="252"/>
  <c r="D2481" i="252"/>
  <c r="D2497" i="252"/>
  <c r="D2513" i="252"/>
  <c r="D2529" i="252"/>
  <c r="D2545" i="252"/>
  <c r="D2561" i="252"/>
  <c r="D2577" i="252"/>
  <c r="D2593" i="252"/>
  <c r="D2609" i="252"/>
  <c r="D2625" i="252"/>
  <c r="D2641" i="252"/>
  <c r="D2657" i="252"/>
  <c r="D2673" i="252"/>
  <c r="D2689" i="252"/>
  <c r="D2705" i="252"/>
  <c r="D2721" i="252"/>
  <c r="D2737" i="252"/>
  <c r="D2753" i="252"/>
  <c r="D2769" i="252"/>
  <c r="D2785" i="252"/>
  <c r="D2801" i="252"/>
  <c r="D2817" i="252"/>
  <c r="D2833" i="252"/>
  <c r="D2849" i="252"/>
  <c r="D2865" i="252"/>
  <c r="D2881" i="252"/>
  <c r="D2897" i="252"/>
  <c r="D2913" i="252"/>
  <c r="D2929" i="252"/>
  <c r="D2945" i="252"/>
  <c r="D2961" i="252"/>
  <c r="D2977" i="252"/>
  <c r="D2993" i="252"/>
  <c r="D3009" i="252"/>
  <c r="D3025" i="252"/>
  <c r="D3041" i="252"/>
  <c r="D3057" i="252"/>
  <c r="D3073" i="252"/>
  <c r="D3089" i="252"/>
  <c r="D3105" i="252"/>
  <c r="D3121" i="252"/>
  <c r="D3137" i="252"/>
  <c r="D3153" i="252"/>
  <c r="D3169" i="252"/>
  <c r="D3185" i="252"/>
  <c r="D3201" i="252"/>
  <c r="D11" i="252"/>
  <c r="D32" i="252"/>
  <c r="D53" i="252"/>
  <c r="D75" i="252"/>
  <c r="D96" i="252"/>
  <c r="D117" i="252"/>
  <c r="D139" i="252"/>
  <c r="D160" i="252"/>
  <c r="D181" i="252"/>
  <c r="D203" i="252"/>
  <c r="D224" i="252"/>
  <c r="D245" i="252"/>
  <c r="D267" i="252"/>
  <c r="D288" i="252"/>
  <c r="D309" i="252"/>
  <c r="D331" i="252"/>
  <c r="D352" i="252"/>
  <c r="D373" i="252"/>
  <c r="D395" i="252"/>
  <c r="D416" i="252"/>
  <c r="D437" i="252"/>
  <c r="D459" i="252"/>
  <c r="D480" i="252"/>
  <c r="D501" i="252"/>
  <c r="D523" i="252"/>
  <c r="D544" i="252"/>
  <c r="D565" i="252"/>
  <c r="D587" i="252"/>
  <c r="D608" i="252"/>
  <c r="D629" i="252"/>
  <c r="D651" i="252"/>
  <c r="D672" i="252"/>
  <c r="D693" i="252"/>
  <c r="D715" i="252"/>
  <c r="D736" i="252"/>
  <c r="D757" i="252"/>
  <c r="D773" i="252"/>
  <c r="D789" i="252"/>
  <c r="D805" i="252"/>
  <c r="D821" i="252"/>
  <c r="D837" i="252"/>
  <c r="D853" i="252"/>
  <c r="D869" i="252"/>
  <c r="D885" i="252"/>
  <c r="D901" i="252"/>
  <c r="D917" i="252"/>
  <c r="D933" i="252"/>
  <c r="D949" i="252"/>
  <c r="D965" i="252"/>
  <c r="D981" i="252"/>
  <c r="D997" i="252"/>
  <c r="D1013" i="252"/>
  <c r="D1029" i="252"/>
  <c r="D1045" i="252"/>
  <c r="D1061" i="252"/>
  <c r="D1077" i="252"/>
  <c r="D1093" i="252"/>
  <c r="D1109" i="252"/>
  <c r="D1125" i="252"/>
  <c r="D1141" i="252"/>
  <c r="D1157" i="252"/>
  <c r="D1173" i="252"/>
  <c r="D1189" i="252"/>
  <c r="D1205" i="252"/>
  <c r="D1221" i="252"/>
  <c r="D1237" i="252"/>
  <c r="D1253" i="252"/>
  <c r="D1269" i="252"/>
  <c r="D1285" i="252"/>
  <c r="D1301" i="252"/>
  <c r="D1317" i="252"/>
  <c r="D1333" i="252"/>
  <c r="D1349" i="252"/>
  <c r="D1365" i="252"/>
  <c r="D1381" i="252"/>
  <c r="D1397" i="252"/>
  <c r="D1413" i="252"/>
  <c r="D1429" i="252"/>
  <c r="D1445" i="252"/>
  <c r="D1461" i="252"/>
  <c r="D1477" i="252"/>
  <c r="D1493" i="252"/>
  <c r="D1509" i="252"/>
  <c r="D1525" i="252"/>
  <c r="D1541" i="252"/>
  <c r="D1557" i="252"/>
  <c r="D1573" i="252"/>
  <c r="D1589" i="252"/>
  <c r="D1605" i="252"/>
  <c r="D1621" i="252"/>
  <c r="D1637" i="252"/>
  <c r="D1653" i="252"/>
  <c r="D1669" i="252"/>
  <c r="D1685" i="252"/>
  <c r="D1701" i="252"/>
  <c r="D1717" i="252"/>
  <c r="D1733" i="252"/>
  <c r="D1749" i="252"/>
  <c r="D1765" i="252"/>
  <c r="D1781" i="252"/>
  <c r="D1797" i="252"/>
  <c r="D1813" i="252"/>
  <c r="D1829" i="252"/>
  <c r="D1845" i="252"/>
  <c r="D1861" i="252"/>
  <c r="D1877" i="252"/>
  <c r="D1893" i="252"/>
  <c r="D1909" i="252"/>
  <c r="D1925" i="252"/>
  <c r="D1941" i="252"/>
  <c r="D1957" i="252"/>
  <c r="D1973" i="252"/>
  <c r="D1989" i="252"/>
  <c r="D2005" i="252"/>
  <c r="D2021" i="252"/>
  <c r="D2037" i="252"/>
  <c r="D2053" i="252"/>
  <c r="D2069" i="252"/>
  <c r="D2085" i="252"/>
  <c r="D2101" i="252"/>
  <c r="D2117" i="252"/>
  <c r="D2133" i="252"/>
  <c r="D2149" i="252"/>
  <c r="D2165" i="252"/>
  <c r="D2181" i="252"/>
  <c r="D2197" i="252"/>
  <c r="D2213" i="252"/>
  <c r="D2229" i="252"/>
  <c r="D2245" i="252"/>
  <c r="D2261" i="252"/>
  <c r="D2277" i="252"/>
  <c r="D2293" i="252"/>
  <c r="D2309" i="252"/>
  <c r="D2325" i="252"/>
  <c r="D2341" i="252"/>
  <c r="D2357" i="252"/>
  <c r="D2373" i="252"/>
  <c r="D2389" i="252"/>
  <c r="D2405" i="252"/>
  <c r="D2421" i="252"/>
  <c r="D2437" i="252"/>
  <c r="D2453" i="252"/>
  <c r="D2469" i="252"/>
  <c r="D2485" i="252"/>
  <c r="D2501" i="252"/>
  <c r="D2517" i="252"/>
  <c r="D2533" i="252"/>
  <c r="D2549" i="252"/>
  <c r="D2565" i="252"/>
  <c r="D2581" i="252"/>
  <c r="D2597" i="252"/>
  <c r="D2613" i="252"/>
  <c r="D2629" i="252"/>
  <c r="D2645" i="252"/>
  <c r="D2661" i="252"/>
  <c r="D2677" i="252"/>
  <c r="D2693" i="252"/>
  <c r="D2709" i="252"/>
  <c r="D2725" i="252"/>
  <c r="D2741" i="252"/>
  <c r="D2757" i="252"/>
  <c r="D2773" i="252"/>
  <c r="D2789" i="252"/>
  <c r="D2805" i="252"/>
  <c r="D2821" i="252"/>
  <c r="D2837" i="252"/>
  <c r="D2853" i="252"/>
  <c r="D2869" i="252"/>
  <c r="D2885" i="252"/>
  <c r="D2901" i="252"/>
  <c r="D2917" i="252"/>
  <c r="D2933" i="252"/>
  <c r="D2949" i="252"/>
  <c r="D2965" i="252"/>
  <c r="D2981" i="252"/>
  <c r="D2997" i="252"/>
  <c r="D3013" i="252"/>
  <c r="D3029" i="252"/>
  <c r="D3045" i="252"/>
  <c r="D3061" i="252"/>
  <c r="D3077" i="252"/>
  <c r="D3093" i="252"/>
  <c r="D3109" i="252"/>
  <c r="D3125" i="252"/>
  <c r="D3141" i="252"/>
  <c r="D3157" i="252"/>
  <c r="D3173" i="252"/>
  <c r="D3189" i="252"/>
  <c r="D3205" i="252"/>
  <c r="G9" i="252"/>
  <c r="G13" i="252"/>
  <c r="G17" i="252"/>
  <c r="G21" i="252"/>
  <c r="G25" i="252"/>
  <c r="G29" i="252"/>
  <c r="G33" i="252"/>
  <c r="G37" i="252"/>
  <c r="G41" i="252"/>
  <c r="G45" i="252"/>
  <c r="G49" i="252"/>
  <c r="G53" i="252"/>
  <c r="G57" i="252"/>
  <c r="G61" i="252"/>
  <c r="G65" i="252"/>
  <c r="G69" i="252"/>
  <c r="G73" i="252"/>
  <c r="G77" i="252"/>
  <c r="G81" i="252"/>
  <c r="G85" i="252"/>
  <c r="G89" i="252"/>
  <c r="G93" i="252"/>
  <c r="G97" i="252"/>
  <c r="G101" i="252"/>
  <c r="G105" i="252"/>
  <c r="G109" i="252"/>
  <c r="G113" i="252"/>
  <c r="G117" i="252"/>
  <c r="G121" i="252"/>
  <c r="G125" i="252"/>
  <c r="G129" i="252"/>
  <c r="G133" i="252"/>
  <c r="G137" i="252"/>
  <c r="G141" i="252"/>
  <c r="G145" i="252"/>
  <c r="G149" i="252"/>
  <c r="G153" i="252"/>
  <c r="G157" i="252"/>
  <c r="G161" i="252"/>
  <c r="G165" i="252"/>
  <c r="G169" i="252"/>
  <c r="G173" i="252"/>
  <c r="G177" i="252"/>
  <c r="G181" i="252"/>
  <c r="G185" i="252"/>
  <c r="G189" i="252"/>
  <c r="G193" i="252"/>
  <c r="G197" i="252"/>
  <c r="G201" i="252"/>
  <c r="G205" i="252"/>
  <c r="G209" i="252"/>
  <c r="G213" i="252"/>
  <c r="G217" i="252"/>
  <c r="G221" i="252"/>
  <c r="G225" i="252"/>
  <c r="G229" i="252"/>
  <c r="G233" i="252"/>
  <c r="G237" i="252"/>
  <c r="G241" i="252"/>
  <c r="G245" i="252"/>
  <c r="G249" i="252"/>
  <c r="G253" i="252"/>
  <c r="G257" i="252"/>
  <c r="G261" i="252"/>
  <c r="G265" i="252"/>
  <c r="G269" i="252"/>
  <c r="G273" i="252"/>
  <c r="G277" i="252"/>
  <c r="G281" i="252"/>
  <c r="G285" i="252"/>
  <c r="G289" i="252"/>
  <c r="G293" i="252"/>
  <c r="G297" i="252"/>
  <c r="G301" i="252"/>
  <c r="G305" i="252"/>
  <c r="G309" i="252"/>
  <c r="G313" i="252"/>
  <c r="G317" i="252"/>
  <c r="G321" i="252"/>
  <c r="G325" i="252"/>
  <c r="G329" i="252"/>
  <c r="G333" i="252"/>
  <c r="G337" i="252"/>
  <c r="G341" i="252"/>
  <c r="G345" i="252"/>
  <c r="G349" i="252"/>
  <c r="G353" i="252"/>
  <c r="G357" i="252"/>
  <c r="G361" i="252"/>
  <c r="G365" i="252"/>
  <c r="G369" i="252"/>
  <c r="G373" i="252"/>
  <c r="G377" i="252"/>
  <c r="G381" i="252"/>
  <c r="G385" i="252"/>
  <c r="G389" i="252"/>
  <c r="G393" i="252"/>
  <c r="G397" i="252"/>
  <c r="G401" i="252"/>
  <c r="G405" i="252"/>
  <c r="G409" i="252"/>
  <c r="G413" i="252"/>
  <c r="G417" i="252"/>
  <c r="G421" i="252"/>
  <c r="G425" i="252"/>
  <c r="G429" i="252"/>
  <c r="G433" i="252"/>
  <c r="G437" i="252"/>
  <c r="G441" i="252"/>
  <c r="G445" i="252"/>
  <c r="G449" i="252"/>
  <c r="G453" i="252"/>
  <c r="G457" i="252"/>
  <c r="G461" i="252"/>
  <c r="G465" i="252"/>
  <c r="G469" i="252"/>
  <c r="G473" i="252"/>
  <c r="G477" i="252"/>
  <c r="G481" i="252"/>
  <c r="G485" i="252"/>
  <c r="G489" i="252"/>
  <c r="G493" i="252"/>
  <c r="G497" i="252"/>
  <c r="G501" i="252"/>
  <c r="G505" i="252"/>
  <c r="G509" i="252"/>
  <c r="G513" i="252"/>
  <c r="G517" i="252"/>
  <c r="G521" i="252"/>
  <c r="G525" i="252"/>
  <c r="G529" i="252"/>
  <c r="G533" i="252"/>
  <c r="G537" i="252"/>
  <c r="G541" i="252"/>
  <c r="G545" i="252"/>
  <c r="G549" i="252"/>
  <c r="G553" i="252"/>
  <c r="G557" i="252"/>
  <c r="G561" i="252"/>
  <c r="G565" i="252"/>
  <c r="G569" i="252"/>
  <c r="G573" i="252"/>
  <c r="G577" i="252"/>
  <c r="G581" i="252"/>
  <c r="G585" i="252"/>
  <c r="G589" i="252"/>
  <c r="G593" i="252"/>
  <c r="G597" i="252"/>
  <c r="G601" i="252"/>
  <c r="G605" i="252"/>
  <c r="G609" i="252"/>
  <c r="G613" i="252"/>
  <c r="G617" i="252"/>
  <c r="G621" i="252"/>
  <c r="G625" i="252"/>
  <c r="G629" i="252"/>
  <c r="G633" i="252"/>
  <c r="G637" i="252"/>
  <c r="G641" i="252"/>
  <c r="G645" i="252"/>
  <c r="G649" i="252"/>
  <c r="G653" i="252"/>
  <c r="G657" i="252"/>
  <c r="G661" i="252"/>
  <c r="G665" i="252"/>
  <c r="G669" i="252"/>
  <c r="G673" i="252"/>
  <c r="G677" i="252"/>
  <c r="G681" i="252"/>
  <c r="G685" i="252"/>
  <c r="G689" i="252"/>
  <c r="G693" i="252"/>
  <c r="G697" i="252"/>
  <c r="G701" i="252"/>
  <c r="G705" i="252"/>
  <c r="G709" i="252"/>
  <c r="G713" i="252"/>
  <c r="G717" i="252"/>
  <c r="G721" i="252"/>
  <c r="G725" i="252"/>
  <c r="G729" i="252"/>
  <c r="G733" i="252"/>
  <c r="G737" i="252"/>
  <c r="G741" i="252"/>
  <c r="G745" i="252"/>
  <c r="G749" i="252"/>
  <c r="G753" i="252"/>
  <c r="G757" i="252"/>
  <c r="G761" i="252"/>
  <c r="G765" i="252"/>
  <c r="G769" i="252"/>
  <c r="G773" i="252"/>
  <c r="G777" i="252"/>
  <c r="G781" i="252"/>
  <c r="G785" i="252"/>
  <c r="G789" i="252"/>
  <c r="G793" i="252"/>
  <c r="G797" i="252"/>
  <c r="G801" i="252"/>
  <c r="G805" i="252"/>
  <c r="G809" i="252"/>
  <c r="G813" i="252"/>
  <c r="G817" i="252"/>
  <c r="G821" i="252"/>
  <c r="G825" i="252"/>
  <c r="G829" i="252"/>
  <c r="G833" i="252"/>
  <c r="G837" i="252"/>
  <c r="G841" i="252"/>
  <c r="G845" i="252"/>
  <c r="G849" i="252"/>
  <c r="G853" i="252"/>
  <c r="G857" i="252"/>
  <c r="G861" i="252"/>
  <c r="G865" i="252"/>
  <c r="G869" i="252"/>
  <c r="G873" i="252"/>
  <c r="G877" i="252"/>
  <c r="G881" i="252"/>
  <c r="G885" i="252"/>
  <c r="G889" i="252"/>
  <c r="G893" i="252"/>
  <c r="G897" i="252"/>
  <c r="G901" i="252"/>
  <c r="G905" i="252"/>
  <c r="G909" i="252"/>
  <c r="G913" i="252"/>
  <c r="G917" i="252"/>
  <c r="G921" i="252"/>
  <c r="G925" i="252"/>
  <c r="G929" i="252"/>
  <c r="G933" i="252"/>
  <c r="G937" i="252"/>
  <c r="G941" i="252"/>
  <c r="G945" i="252"/>
  <c r="G949" i="252"/>
  <c r="G953" i="252"/>
  <c r="G957" i="252"/>
  <c r="G961" i="252"/>
  <c r="G965" i="252"/>
  <c r="G969" i="252"/>
  <c r="G973" i="252"/>
  <c r="G977" i="252"/>
  <c r="G981" i="252"/>
  <c r="G985" i="252"/>
  <c r="G989" i="252"/>
  <c r="G993" i="252"/>
  <c r="G997" i="252"/>
  <c r="G1001" i="252"/>
  <c r="G1005" i="252"/>
  <c r="G1009" i="252"/>
  <c r="G1013" i="252"/>
  <c r="G1017" i="252"/>
  <c r="G1021" i="252"/>
  <c r="G1025" i="252"/>
  <c r="G1029" i="252"/>
  <c r="G1033" i="252"/>
  <c r="G1037" i="252"/>
  <c r="G1041" i="252"/>
  <c r="G1045" i="252"/>
  <c r="G1049" i="252"/>
  <c r="G1053" i="252"/>
  <c r="G1057" i="252"/>
  <c r="G1061" i="252"/>
  <c r="G1065" i="252"/>
  <c r="G1069" i="252"/>
  <c r="G1073" i="252"/>
  <c r="G1077" i="252"/>
  <c r="G1081" i="252"/>
  <c r="G1085" i="252"/>
  <c r="G1089" i="252"/>
  <c r="G10" i="252"/>
  <c r="G14" i="252"/>
  <c r="G18" i="252"/>
  <c r="G22" i="252"/>
  <c r="G26" i="252"/>
  <c r="G30" i="252"/>
  <c r="G34" i="252"/>
  <c r="G38" i="252"/>
  <c r="G42" i="252"/>
  <c r="G46" i="252"/>
  <c r="G50" i="252"/>
  <c r="G54" i="252"/>
  <c r="G58" i="252"/>
  <c r="G62" i="252"/>
  <c r="G66" i="252"/>
  <c r="G70" i="252"/>
  <c r="G74" i="252"/>
  <c r="G78" i="252"/>
  <c r="G82" i="252"/>
  <c r="G86" i="252"/>
  <c r="G90" i="252"/>
  <c r="G94" i="252"/>
  <c r="G98" i="252"/>
  <c r="G102" i="252"/>
  <c r="G106" i="252"/>
  <c r="G110" i="252"/>
  <c r="G114" i="252"/>
  <c r="G118" i="252"/>
  <c r="G122" i="252"/>
  <c r="G126" i="252"/>
  <c r="G130" i="252"/>
  <c r="G134" i="252"/>
  <c r="G138" i="252"/>
  <c r="G142" i="252"/>
  <c r="G146" i="252"/>
  <c r="G150" i="252"/>
  <c r="G154" i="252"/>
  <c r="G158" i="252"/>
  <c r="G162" i="252"/>
  <c r="G166" i="252"/>
  <c r="G170" i="252"/>
  <c r="G174" i="252"/>
  <c r="G178" i="252"/>
  <c r="G182" i="252"/>
  <c r="G186" i="252"/>
  <c r="G190" i="252"/>
  <c r="G194" i="252"/>
  <c r="G198" i="252"/>
  <c r="G202" i="252"/>
  <c r="G206" i="252"/>
  <c r="G210" i="252"/>
  <c r="G214" i="252"/>
  <c r="G218" i="252"/>
  <c r="G222" i="252"/>
  <c r="G226" i="252"/>
  <c r="G230" i="252"/>
  <c r="G234" i="252"/>
  <c r="G238" i="252"/>
  <c r="G242" i="252"/>
  <c r="G246" i="252"/>
  <c r="G250" i="252"/>
  <c r="G254" i="252"/>
  <c r="G258" i="252"/>
  <c r="G262" i="252"/>
  <c r="G266" i="252"/>
  <c r="G270" i="252"/>
  <c r="G274" i="252"/>
  <c r="G278" i="252"/>
  <c r="G282" i="252"/>
  <c r="G286" i="252"/>
  <c r="G290" i="252"/>
  <c r="G294" i="252"/>
  <c r="G298" i="252"/>
  <c r="G302" i="252"/>
  <c r="G306" i="252"/>
  <c r="G310" i="252"/>
  <c r="G314" i="252"/>
  <c r="G318" i="252"/>
  <c r="G322" i="252"/>
  <c r="G326" i="252"/>
  <c r="G330" i="252"/>
  <c r="G334" i="252"/>
  <c r="G338" i="252"/>
  <c r="G342" i="252"/>
  <c r="G346" i="252"/>
  <c r="G350" i="252"/>
  <c r="G354" i="252"/>
  <c r="G358" i="252"/>
  <c r="G362" i="252"/>
  <c r="G366" i="252"/>
  <c r="G370" i="252"/>
  <c r="G374" i="252"/>
  <c r="G378" i="252"/>
  <c r="G382" i="252"/>
  <c r="G386" i="252"/>
  <c r="G390" i="252"/>
  <c r="G394" i="252"/>
  <c r="G398" i="252"/>
  <c r="G402" i="252"/>
  <c r="G406" i="252"/>
  <c r="G410" i="252"/>
  <c r="G414" i="252"/>
  <c r="G418" i="252"/>
  <c r="G422" i="252"/>
  <c r="G426" i="252"/>
  <c r="G430" i="252"/>
  <c r="G434" i="252"/>
  <c r="G438" i="252"/>
  <c r="G442" i="252"/>
  <c r="G446" i="252"/>
  <c r="G450" i="252"/>
  <c r="G454" i="252"/>
  <c r="G458" i="252"/>
  <c r="G462" i="252"/>
  <c r="G466" i="252"/>
  <c r="G470" i="252"/>
  <c r="G474" i="252"/>
  <c r="G478" i="252"/>
  <c r="G482" i="252"/>
  <c r="G486" i="252"/>
  <c r="G490" i="252"/>
  <c r="G494" i="252"/>
  <c r="G498" i="252"/>
  <c r="G502" i="252"/>
  <c r="G506" i="252"/>
  <c r="G510" i="252"/>
  <c r="G514" i="252"/>
  <c r="G518" i="252"/>
  <c r="G522" i="252"/>
  <c r="G526" i="252"/>
  <c r="G530" i="252"/>
  <c r="G534" i="252"/>
  <c r="G538" i="252"/>
  <c r="G542" i="252"/>
  <c r="G546" i="252"/>
  <c r="G550" i="252"/>
  <c r="G554" i="252"/>
  <c r="G558" i="252"/>
  <c r="G562" i="252"/>
  <c r="G566" i="252"/>
  <c r="G570" i="252"/>
  <c r="G574" i="252"/>
  <c r="G578" i="252"/>
  <c r="G582" i="252"/>
  <c r="G586" i="252"/>
  <c r="G590" i="252"/>
  <c r="G594" i="252"/>
  <c r="G598" i="252"/>
  <c r="G602" i="252"/>
  <c r="G606" i="252"/>
  <c r="G610" i="252"/>
  <c r="G614" i="252"/>
  <c r="G618" i="252"/>
  <c r="G622" i="252"/>
  <c r="G626" i="252"/>
  <c r="G630" i="252"/>
  <c r="G634" i="252"/>
  <c r="G638" i="252"/>
  <c r="G642" i="252"/>
  <c r="G646" i="252"/>
  <c r="G650" i="252"/>
  <c r="G654" i="252"/>
  <c r="G658" i="252"/>
  <c r="G662" i="252"/>
  <c r="G666" i="252"/>
  <c r="G670" i="252"/>
  <c r="G674" i="252"/>
  <c r="G678" i="252"/>
  <c r="G682" i="252"/>
  <c r="G686" i="252"/>
  <c r="G690" i="252"/>
  <c r="G694" i="252"/>
  <c r="G698" i="252"/>
  <c r="G702" i="252"/>
  <c r="G706" i="252"/>
  <c r="G710" i="252"/>
  <c r="G714" i="252"/>
  <c r="G718" i="252"/>
  <c r="G722" i="252"/>
  <c r="G726" i="252"/>
  <c r="G730" i="252"/>
  <c r="G734" i="252"/>
  <c r="G738" i="252"/>
  <c r="G742" i="252"/>
  <c r="G746" i="252"/>
  <c r="G750" i="252"/>
  <c r="G754" i="252"/>
  <c r="G758" i="252"/>
  <c r="G762" i="252"/>
  <c r="G766" i="252"/>
  <c r="G770" i="252"/>
  <c r="G774" i="252"/>
  <c r="G778" i="252"/>
  <c r="G782" i="252"/>
  <c r="G786" i="252"/>
  <c r="G790" i="252"/>
  <c r="G794" i="252"/>
  <c r="G798" i="252"/>
  <c r="G802" i="252"/>
  <c r="G806" i="252"/>
  <c r="G810" i="252"/>
  <c r="G814" i="252"/>
  <c r="G818" i="252"/>
  <c r="G822" i="252"/>
  <c r="G826" i="252"/>
  <c r="G830" i="252"/>
  <c r="G834" i="252"/>
  <c r="G838" i="252"/>
  <c r="G842" i="252"/>
  <c r="G846" i="252"/>
  <c r="G850" i="252"/>
  <c r="G854" i="252"/>
  <c r="G858" i="252"/>
  <c r="G862" i="252"/>
  <c r="G866" i="252"/>
  <c r="G870" i="252"/>
  <c r="G874" i="252"/>
  <c r="G878" i="252"/>
  <c r="G882" i="252"/>
  <c r="G886" i="252"/>
  <c r="G890" i="252"/>
  <c r="G894" i="252"/>
  <c r="G898" i="252"/>
  <c r="G902" i="252"/>
  <c r="G906" i="252"/>
  <c r="G910" i="252"/>
  <c r="G914" i="252"/>
  <c r="G918" i="252"/>
  <c r="G922" i="252"/>
  <c r="G926" i="252"/>
  <c r="G930" i="252"/>
  <c r="G934" i="252"/>
  <c r="G938" i="252"/>
  <c r="G942" i="252"/>
  <c r="G946" i="252"/>
  <c r="G950" i="252"/>
  <c r="G954" i="252"/>
  <c r="G958" i="252"/>
  <c r="G962" i="252"/>
  <c r="G966" i="252"/>
  <c r="G970" i="252"/>
  <c r="G974" i="252"/>
  <c r="G978" i="252"/>
  <c r="G982" i="252"/>
  <c r="G986" i="252"/>
  <c r="G990" i="252"/>
  <c r="G994" i="252"/>
  <c r="G998" i="252"/>
  <c r="G1002" i="252"/>
  <c r="G1006" i="252"/>
  <c r="G1010" i="252"/>
  <c r="G1014" i="252"/>
  <c r="G1018" i="252"/>
  <c r="G1022" i="252"/>
  <c r="G1026" i="252"/>
  <c r="G1030" i="252"/>
  <c r="G1034" i="252"/>
  <c r="G1038" i="252"/>
  <c r="G1042" i="252"/>
  <c r="G1046" i="252"/>
  <c r="G1050" i="252"/>
  <c r="G1054" i="252"/>
  <c r="G1058" i="252"/>
  <c r="G1062" i="252"/>
  <c r="G1066" i="252"/>
  <c r="G1070" i="252"/>
  <c r="G1074" i="252"/>
  <c r="G1078" i="252"/>
  <c r="G8" i="252"/>
  <c r="G12" i="252"/>
  <c r="G16" i="252"/>
  <c r="G20" i="252"/>
  <c r="G24" i="252"/>
  <c r="G28" i="252"/>
  <c r="G32" i="252"/>
  <c r="G36" i="252"/>
  <c r="G40" i="252"/>
  <c r="G44" i="252"/>
  <c r="G48" i="252"/>
  <c r="G52" i="252"/>
  <c r="G56" i="252"/>
  <c r="G60" i="252"/>
  <c r="G64" i="252"/>
  <c r="G68" i="252"/>
  <c r="G72" i="252"/>
  <c r="G76" i="252"/>
  <c r="G80" i="252"/>
  <c r="G84" i="252"/>
  <c r="G88" i="252"/>
  <c r="G92" i="252"/>
  <c r="G96" i="252"/>
  <c r="G100" i="252"/>
  <c r="G104" i="252"/>
  <c r="G108" i="252"/>
  <c r="G112" i="252"/>
  <c r="G116" i="252"/>
  <c r="G120" i="252"/>
  <c r="G124" i="252"/>
  <c r="G128" i="252"/>
  <c r="G132" i="252"/>
  <c r="G136" i="252"/>
  <c r="G140" i="252"/>
  <c r="G144" i="252"/>
  <c r="G148" i="252"/>
  <c r="G152" i="252"/>
  <c r="G156" i="252"/>
  <c r="G160" i="252"/>
  <c r="G164" i="252"/>
  <c r="G168" i="252"/>
  <c r="G172" i="252"/>
  <c r="G176" i="252"/>
  <c r="G180" i="252"/>
  <c r="G184" i="252"/>
  <c r="G188" i="252"/>
  <c r="G192" i="252"/>
  <c r="G196" i="252"/>
  <c r="G200" i="252"/>
  <c r="G204" i="252"/>
  <c r="G208" i="252"/>
  <c r="G212" i="252"/>
  <c r="G216" i="252"/>
  <c r="G220" i="252"/>
  <c r="G224" i="252"/>
  <c r="G228" i="252"/>
  <c r="G232" i="252"/>
  <c r="G236" i="252"/>
  <c r="G240" i="252"/>
  <c r="G244" i="252"/>
  <c r="G248" i="252"/>
  <c r="G252" i="252"/>
  <c r="G256" i="252"/>
  <c r="G260" i="252"/>
  <c r="G264" i="252"/>
  <c r="G268" i="252"/>
  <c r="G272" i="252"/>
  <c r="G276" i="252"/>
  <c r="G280" i="252"/>
  <c r="G284" i="252"/>
  <c r="G288" i="252"/>
  <c r="G292" i="252"/>
  <c r="G296" i="252"/>
  <c r="G300" i="252"/>
  <c r="G304" i="252"/>
  <c r="G308" i="252"/>
  <c r="G312" i="252"/>
  <c r="G316" i="252"/>
  <c r="G320" i="252"/>
  <c r="G324" i="252"/>
  <c r="G328" i="252"/>
  <c r="G332" i="252"/>
  <c r="G336" i="252"/>
  <c r="G340" i="252"/>
  <c r="G344" i="252"/>
  <c r="G348" i="252"/>
  <c r="G352" i="252"/>
  <c r="G356" i="252"/>
  <c r="G360" i="252"/>
  <c r="G364" i="252"/>
  <c r="G368" i="252"/>
  <c r="G372" i="252"/>
  <c r="G376" i="252"/>
  <c r="G380" i="252"/>
  <c r="G384" i="252"/>
  <c r="G388" i="252"/>
  <c r="G392" i="252"/>
  <c r="G396" i="252"/>
  <c r="G400" i="252"/>
  <c r="G404" i="252"/>
  <c r="G408" i="252"/>
  <c r="G412" i="252"/>
  <c r="G416" i="252"/>
  <c r="G420" i="252"/>
  <c r="G424" i="252"/>
  <c r="G428" i="252"/>
  <c r="G432" i="252"/>
  <c r="G436" i="252"/>
  <c r="G440" i="252"/>
  <c r="G444" i="252"/>
  <c r="G448" i="252"/>
  <c r="G452" i="252"/>
  <c r="G456" i="252"/>
  <c r="G460" i="252"/>
  <c r="G464" i="252"/>
  <c r="G468" i="252"/>
  <c r="G472" i="252"/>
  <c r="G476" i="252"/>
  <c r="G480" i="252"/>
  <c r="G484" i="252"/>
  <c r="G488" i="252"/>
  <c r="G492" i="252"/>
  <c r="G496" i="252"/>
  <c r="G500" i="252"/>
  <c r="G504" i="252"/>
  <c r="G508" i="252"/>
  <c r="G512" i="252"/>
  <c r="G516" i="252"/>
  <c r="G520" i="252"/>
  <c r="G524" i="252"/>
  <c r="G528" i="252"/>
  <c r="G532" i="252"/>
  <c r="G536" i="252"/>
  <c r="G540" i="252"/>
  <c r="G544" i="252"/>
  <c r="G548" i="252"/>
  <c r="G552" i="252"/>
  <c r="G556" i="252"/>
  <c r="G560" i="252"/>
  <c r="G564" i="252"/>
  <c r="G568" i="252"/>
  <c r="G572" i="252"/>
  <c r="G576" i="252"/>
  <c r="G580" i="252"/>
  <c r="G584" i="252"/>
  <c r="G588" i="252"/>
  <c r="G592" i="252"/>
  <c r="G596" i="252"/>
  <c r="G600" i="252"/>
  <c r="G604" i="252"/>
  <c r="G608" i="252"/>
  <c r="G612" i="252"/>
  <c r="G616" i="252"/>
  <c r="G620" i="252"/>
  <c r="G624" i="252"/>
  <c r="G628" i="252"/>
  <c r="G632" i="252"/>
  <c r="G636" i="252"/>
  <c r="G640" i="252"/>
  <c r="G644" i="252"/>
  <c r="G648" i="252"/>
  <c r="G652" i="252"/>
  <c r="G656" i="252"/>
  <c r="G660" i="252"/>
  <c r="G664" i="252"/>
  <c r="G668" i="252"/>
  <c r="G672" i="252"/>
  <c r="G676" i="252"/>
  <c r="G680" i="252"/>
  <c r="G684" i="252"/>
  <c r="G688" i="252"/>
  <c r="G692" i="252"/>
  <c r="G696" i="252"/>
  <c r="G700" i="252"/>
  <c r="G704" i="252"/>
  <c r="G708" i="252"/>
  <c r="G712" i="252"/>
  <c r="G716" i="252"/>
  <c r="G720" i="252"/>
  <c r="G724" i="252"/>
  <c r="G728" i="252"/>
  <c r="G732" i="252"/>
  <c r="G736" i="252"/>
  <c r="G740" i="252"/>
  <c r="G744" i="252"/>
  <c r="G748" i="252"/>
  <c r="G752" i="252"/>
  <c r="G756" i="252"/>
  <c r="G760" i="252"/>
  <c r="G764" i="252"/>
  <c r="G768" i="252"/>
  <c r="G772" i="252"/>
  <c r="G776" i="252"/>
  <c r="G780" i="252"/>
  <c r="G784" i="252"/>
  <c r="G788" i="252"/>
  <c r="G792" i="252"/>
  <c r="G796" i="252"/>
  <c r="G800" i="252"/>
  <c r="G804" i="252"/>
  <c r="G808" i="252"/>
  <c r="G812" i="252"/>
  <c r="G816" i="252"/>
  <c r="G820" i="252"/>
  <c r="G824" i="252"/>
  <c r="G828" i="252"/>
  <c r="G832" i="252"/>
  <c r="G836" i="252"/>
  <c r="G840" i="252"/>
  <c r="G844" i="252"/>
  <c r="G848" i="252"/>
  <c r="G852" i="252"/>
  <c r="G856" i="252"/>
  <c r="G860" i="252"/>
  <c r="G864" i="252"/>
  <c r="G868" i="252"/>
  <c r="G872" i="252"/>
  <c r="G876" i="252"/>
  <c r="G880" i="252"/>
  <c r="G884" i="252"/>
  <c r="G888" i="252"/>
  <c r="G892" i="252"/>
  <c r="G896" i="252"/>
  <c r="G900" i="252"/>
  <c r="G904" i="252"/>
  <c r="G908" i="252"/>
  <c r="G912" i="252"/>
  <c r="G916" i="252"/>
  <c r="G920" i="252"/>
  <c r="G924" i="252"/>
  <c r="G928" i="252"/>
  <c r="G932" i="252"/>
  <c r="G936" i="252"/>
  <c r="G940" i="252"/>
  <c r="G944" i="252"/>
  <c r="G948" i="252"/>
  <c r="G952" i="252"/>
  <c r="G956" i="252"/>
  <c r="G960" i="252"/>
  <c r="G964" i="252"/>
  <c r="G968" i="252"/>
  <c r="G972" i="252"/>
  <c r="G976" i="252"/>
  <c r="G980" i="252"/>
  <c r="G984" i="252"/>
  <c r="G988" i="252"/>
  <c r="G992" i="252"/>
  <c r="G996" i="252"/>
  <c r="G1000" i="252"/>
  <c r="G1004" i="252"/>
  <c r="G1008" i="252"/>
  <c r="G1012" i="252"/>
  <c r="G1016" i="252"/>
  <c r="G1020" i="252"/>
  <c r="G1024" i="252"/>
  <c r="G1028" i="252"/>
  <c r="G1032" i="252"/>
  <c r="G1036" i="252"/>
  <c r="G1040" i="252"/>
  <c r="G1044" i="252"/>
  <c r="G1048" i="252"/>
  <c r="G1052" i="252"/>
  <c r="G1056" i="252"/>
  <c r="G1060" i="252"/>
  <c r="G1064" i="252"/>
  <c r="G1068" i="252"/>
  <c r="G1072" i="252"/>
  <c r="G1076" i="252"/>
  <c r="G1080" i="252"/>
  <c r="G1084" i="252"/>
  <c r="G1088" i="252"/>
  <c r="G1092" i="252"/>
  <c r="G15" i="252"/>
  <c r="G31" i="252"/>
  <c r="G47" i="252"/>
  <c r="G63" i="252"/>
  <c r="G79" i="252"/>
  <c r="G95" i="252"/>
  <c r="G111" i="252"/>
  <c r="G127" i="252"/>
  <c r="G143" i="252"/>
  <c r="G159" i="252"/>
  <c r="G175" i="252"/>
  <c r="G191" i="252"/>
  <c r="G207" i="252"/>
  <c r="G223" i="252"/>
  <c r="G239" i="252"/>
  <c r="G255" i="252"/>
  <c r="G271" i="252"/>
  <c r="G287" i="252"/>
  <c r="G303" i="252"/>
  <c r="G319" i="252"/>
  <c r="G335" i="252"/>
  <c r="G351" i="252"/>
  <c r="G367" i="252"/>
  <c r="G383" i="252"/>
  <c r="G399" i="252"/>
  <c r="G415" i="252"/>
  <c r="G431" i="252"/>
  <c r="G447" i="252"/>
  <c r="G463" i="252"/>
  <c r="G479" i="252"/>
  <c r="G495" i="252"/>
  <c r="G511" i="252"/>
  <c r="G527" i="252"/>
  <c r="G543" i="252"/>
  <c r="G559" i="252"/>
  <c r="G575" i="252"/>
  <c r="G591" i="252"/>
  <c r="G607" i="252"/>
  <c r="G623" i="252"/>
  <c r="G639" i="252"/>
  <c r="G655" i="252"/>
  <c r="G671" i="252"/>
  <c r="G687" i="252"/>
  <c r="G703" i="252"/>
  <c r="G719" i="252"/>
  <c r="G735" i="252"/>
  <c r="G751" i="252"/>
  <c r="G767" i="252"/>
  <c r="G783" i="252"/>
  <c r="G799" i="252"/>
  <c r="G815" i="252"/>
  <c r="G831" i="252"/>
  <c r="G847" i="252"/>
  <c r="G863" i="252"/>
  <c r="G879" i="252"/>
  <c r="G895" i="252"/>
  <c r="G911" i="252"/>
  <c r="G927" i="252"/>
  <c r="G943" i="252"/>
  <c r="G959" i="252"/>
  <c r="G975" i="252"/>
  <c r="G991" i="252"/>
  <c r="G1007" i="252"/>
  <c r="G1023" i="252"/>
  <c r="G1039" i="252"/>
  <c r="G1055" i="252"/>
  <c r="G1071" i="252"/>
  <c r="G1083" i="252"/>
  <c r="G1091" i="252"/>
  <c r="G1096" i="252"/>
  <c r="G1100" i="252"/>
  <c r="G1104" i="252"/>
  <c r="G1108" i="252"/>
  <c r="G1112" i="252"/>
  <c r="G1116" i="252"/>
  <c r="G1120" i="252"/>
  <c r="G1124" i="252"/>
  <c r="G1128" i="252"/>
  <c r="G1132" i="252"/>
  <c r="G1136" i="252"/>
  <c r="G1140" i="252"/>
  <c r="G1144" i="252"/>
  <c r="G1148" i="252"/>
  <c r="G1152" i="252"/>
  <c r="G1156" i="252"/>
  <c r="G1160" i="252"/>
  <c r="G1164" i="252"/>
  <c r="G1168" i="252"/>
  <c r="G1172" i="252"/>
  <c r="G1176" i="252"/>
  <c r="G1180" i="252"/>
  <c r="G1184" i="252"/>
  <c r="G1188" i="252"/>
  <c r="G1192" i="252"/>
  <c r="G1196" i="252"/>
  <c r="G1200" i="252"/>
  <c r="G1204" i="252"/>
  <c r="G1208" i="252"/>
  <c r="G1212" i="252"/>
  <c r="G1216" i="252"/>
  <c r="G1220" i="252"/>
  <c r="G1224" i="252"/>
  <c r="G1228" i="252"/>
  <c r="G1232" i="252"/>
  <c r="G1236" i="252"/>
  <c r="G1240" i="252"/>
  <c r="G1244" i="252"/>
  <c r="G1248" i="252"/>
  <c r="G1252" i="252"/>
  <c r="G1256" i="252"/>
  <c r="G1260" i="252"/>
  <c r="G1264" i="252"/>
  <c r="G1268" i="252"/>
  <c r="G1272" i="252"/>
  <c r="G1276" i="252"/>
  <c r="G1280" i="252"/>
  <c r="G1284" i="252"/>
  <c r="G1288" i="252"/>
  <c r="G1292" i="252"/>
  <c r="G1296" i="252"/>
  <c r="G1300" i="252"/>
  <c r="G1304" i="252"/>
  <c r="G1308" i="252"/>
  <c r="G1312" i="252"/>
  <c r="G1316" i="252"/>
  <c r="G1320" i="252"/>
  <c r="G1324" i="252"/>
  <c r="G1328" i="252"/>
  <c r="G1332" i="252"/>
  <c r="G1336" i="252"/>
  <c r="G1340" i="252"/>
  <c r="G1344" i="252"/>
  <c r="G1348" i="252"/>
  <c r="G1352" i="252"/>
  <c r="G1356" i="252"/>
  <c r="G1360" i="252"/>
  <c r="G1364" i="252"/>
  <c r="G1368" i="252"/>
  <c r="G1372" i="252"/>
  <c r="G1376" i="252"/>
  <c r="G1380" i="252"/>
  <c r="G1384" i="252"/>
  <c r="G1388" i="252"/>
  <c r="G1392" i="252"/>
  <c r="G1396" i="252"/>
  <c r="G1400" i="252"/>
  <c r="G1404" i="252"/>
  <c r="G1408" i="252"/>
  <c r="G1412" i="252"/>
  <c r="G1416" i="252"/>
  <c r="G1420" i="252"/>
  <c r="G1424" i="252"/>
  <c r="G1428" i="252"/>
  <c r="G1432" i="252"/>
  <c r="G1436" i="252"/>
  <c r="G1440" i="252"/>
  <c r="G1444" i="252"/>
  <c r="G1448" i="252"/>
  <c r="G1452" i="252"/>
  <c r="G1456" i="252"/>
  <c r="G1460" i="252"/>
  <c r="G1464" i="252"/>
  <c r="G1468" i="252"/>
  <c r="G1472" i="252"/>
  <c r="G1476" i="252"/>
  <c r="G1480" i="252"/>
  <c r="G1484" i="252"/>
  <c r="G1488" i="252"/>
  <c r="G1492" i="252"/>
  <c r="G1496" i="252"/>
  <c r="G1500" i="252"/>
  <c r="G1504" i="252"/>
  <c r="G1508" i="252"/>
  <c r="G1512" i="252"/>
  <c r="G1516" i="252"/>
  <c r="G1520" i="252"/>
  <c r="G1524" i="252"/>
  <c r="G1528" i="252"/>
  <c r="G1532" i="252"/>
  <c r="G1536" i="252"/>
  <c r="G1540" i="252"/>
  <c r="G1544" i="252"/>
  <c r="G1548" i="252"/>
  <c r="G1552" i="252"/>
  <c r="G1556" i="252"/>
  <c r="G1560" i="252"/>
  <c r="G1564" i="252"/>
  <c r="G1568" i="252"/>
  <c r="G1572" i="252"/>
  <c r="G1576" i="252"/>
  <c r="G1580" i="252"/>
  <c r="G1584" i="252"/>
  <c r="G1588" i="252"/>
  <c r="G1592" i="252"/>
  <c r="G1596" i="252"/>
  <c r="G1600" i="252"/>
  <c r="G1604" i="252"/>
  <c r="G1608" i="252"/>
  <c r="G1612" i="252"/>
  <c r="G1616" i="252"/>
  <c r="G1620" i="252"/>
  <c r="G1624" i="252"/>
  <c r="G1628" i="252"/>
  <c r="G1632" i="252"/>
  <c r="G1636" i="252"/>
  <c r="G1640" i="252"/>
  <c r="G1644" i="252"/>
  <c r="G1648" i="252"/>
  <c r="G1652" i="252"/>
  <c r="G1656" i="252"/>
  <c r="G1660" i="252"/>
  <c r="G1664" i="252"/>
  <c r="G1668" i="252"/>
  <c r="G1672" i="252"/>
  <c r="G1676" i="252"/>
  <c r="G1680" i="252"/>
  <c r="G1684" i="252"/>
  <c r="G1688" i="252"/>
  <c r="G1692" i="252"/>
  <c r="G1696" i="252"/>
  <c r="G1700" i="252"/>
  <c r="G1704" i="252"/>
  <c r="G1708" i="252"/>
  <c r="G1712" i="252"/>
  <c r="G1716" i="252"/>
  <c r="G1720" i="252"/>
  <c r="G1724" i="252"/>
  <c r="G1728" i="252"/>
  <c r="G1732" i="252"/>
  <c r="G1736" i="252"/>
  <c r="G1740" i="252"/>
  <c r="G1744" i="252"/>
  <c r="G1748" i="252"/>
  <c r="G1752" i="252"/>
  <c r="G1756" i="252"/>
  <c r="G1760" i="252"/>
  <c r="G1764" i="252"/>
  <c r="G1768" i="252"/>
  <c r="G1772" i="252"/>
  <c r="G1776" i="252"/>
  <c r="G1780" i="252"/>
  <c r="G1784" i="252"/>
  <c r="G1788" i="252"/>
  <c r="G1792" i="252"/>
  <c r="G1796" i="252"/>
  <c r="G1800" i="252"/>
  <c r="G1804" i="252"/>
  <c r="G1808" i="252"/>
  <c r="G1812" i="252"/>
  <c r="G1816" i="252"/>
  <c r="G1820" i="252"/>
  <c r="G1824" i="252"/>
  <c r="G1828" i="252"/>
  <c r="G1832" i="252"/>
  <c r="G1836" i="252"/>
  <c r="G1840" i="252"/>
  <c r="G1844" i="252"/>
  <c r="G1848" i="252"/>
  <c r="G1852" i="252"/>
  <c r="G1856" i="252"/>
  <c r="G1860" i="252"/>
  <c r="G1864" i="252"/>
  <c r="G1868" i="252"/>
  <c r="G1872" i="252"/>
  <c r="G1876" i="252"/>
  <c r="G1880" i="252"/>
  <c r="G1884" i="252"/>
  <c r="G1888" i="252"/>
  <c r="G1892" i="252"/>
  <c r="G1896" i="252"/>
  <c r="G1900" i="252"/>
  <c r="G1904" i="252"/>
  <c r="G1908" i="252"/>
  <c r="G1912" i="252"/>
  <c r="G1916" i="252"/>
  <c r="G1920" i="252"/>
  <c r="G1924" i="252"/>
  <c r="G1928" i="252"/>
  <c r="G1932" i="252"/>
  <c r="G1936" i="252"/>
  <c r="G1940" i="252"/>
  <c r="G1944" i="252"/>
  <c r="G1948" i="252"/>
  <c r="G1952" i="252"/>
  <c r="G1956" i="252"/>
  <c r="G1960" i="252"/>
  <c r="G1964" i="252"/>
  <c r="G1968" i="252"/>
  <c r="G1972" i="252"/>
  <c r="G1976" i="252"/>
  <c r="G1980" i="252"/>
  <c r="G1984" i="252"/>
  <c r="G1988" i="252"/>
  <c r="G1992" i="252"/>
  <c r="G1996" i="252"/>
  <c r="G2000" i="252"/>
  <c r="G2004" i="252"/>
  <c r="G2008" i="252"/>
  <c r="G2012" i="252"/>
  <c r="G2016" i="252"/>
  <c r="G2020" i="252"/>
  <c r="G2024" i="252"/>
  <c r="G2028" i="252"/>
  <c r="G2032" i="252"/>
  <c r="G2036" i="252"/>
  <c r="G2040" i="252"/>
  <c r="G2044" i="252"/>
  <c r="G2048" i="252"/>
  <c r="G2052" i="252"/>
  <c r="G2056" i="252"/>
  <c r="G2060" i="252"/>
  <c r="G2064" i="252"/>
  <c r="G2068" i="252"/>
  <c r="G2072" i="252"/>
  <c r="G2076" i="252"/>
  <c r="G2080" i="252"/>
  <c r="G2084" i="252"/>
  <c r="G2088" i="252"/>
  <c r="G2092" i="252"/>
  <c r="G2096" i="252"/>
  <c r="G2100" i="252"/>
  <c r="G2104" i="252"/>
  <c r="G2108" i="252"/>
  <c r="G2112" i="252"/>
  <c r="G2116" i="252"/>
  <c r="G2120" i="252"/>
  <c r="G2124" i="252"/>
  <c r="G2128" i="252"/>
  <c r="G2132" i="252"/>
  <c r="G2136" i="252"/>
  <c r="G2140" i="252"/>
  <c r="G2144" i="252"/>
  <c r="G2148" i="252"/>
  <c r="G2152" i="252"/>
  <c r="G2156" i="252"/>
  <c r="G2160" i="252"/>
  <c r="G2164" i="252"/>
  <c r="G2168" i="252"/>
  <c r="G2172" i="252"/>
  <c r="G2176" i="252"/>
  <c r="G2180" i="252"/>
  <c r="G2184" i="252"/>
  <c r="G2188" i="252"/>
  <c r="G2192" i="252"/>
  <c r="G2196" i="252"/>
  <c r="G2200" i="252"/>
  <c r="G2204" i="252"/>
  <c r="G2208" i="252"/>
  <c r="G2212" i="252"/>
  <c r="G2216" i="252"/>
  <c r="G2220" i="252"/>
  <c r="G2224" i="252"/>
  <c r="G2228" i="252"/>
  <c r="G2232" i="252"/>
  <c r="G2236" i="252"/>
  <c r="G2240" i="252"/>
  <c r="G2244" i="252"/>
  <c r="G2248" i="252"/>
  <c r="G2252" i="252"/>
  <c r="G2256" i="252"/>
  <c r="G2260" i="252"/>
  <c r="G2264" i="252"/>
  <c r="G2268" i="252"/>
  <c r="G2272" i="252"/>
  <c r="G2276" i="252"/>
  <c r="G2280" i="252"/>
  <c r="G2284" i="252"/>
  <c r="G2288" i="252"/>
  <c r="G2292" i="252"/>
  <c r="G2296" i="252"/>
  <c r="G2300" i="252"/>
  <c r="G2304" i="252"/>
  <c r="G2308" i="252"/>
  <c r="G2312" i="252"/>
  <c r="G2316" i="252"/>
  <c r="G2320" i="252"/>
  <c r="G2324" i="252"/>
  <c r="G2328" i="252"/>
  <c r="G2332" i="252"/>
  <c r="G2336" i="252"/>
  <c r="G2340" i="252"/>
  <c r="G2344" i="252"/>
  <c r="G2348" i="252"/>
  <c r="G2352" i="252"/>
  <c r="G2356" i="252"/>
  <c r="G2360" i="252"/>
  <c r="G2364" i="252"/>
  <c r="G2368" i="252"/>
  <c r="G2372" i="252"/>
  <c r="G2376" i="252"/>
  <c r="G2380" i="252"/>
  <c r="G2384" i="252"/>
  <c r="G2388" i="252"/>
  <c r="G2392" i="252"/>
  <c r="G2396" i="252"/>
  <c r="G2400" i="252"/>
  <c r="G2404" i="252"/>
  <c r="G2408" i="252"/>
  <c r="G2412" i="252"/>
  <c r="G2416" i="252"/>
  <c r="G2420" i="252"/>
  <c r="G2424" i="252"/>
  <c r="G2428" i="252"/>
  <c r="G2432" i="252"/>
  <c r="G2436" i="252"/>
  <c r="G2440" i="252"/>
  <c r="G2444" i="252"/>
  <c r="G2448" i="252"/>
  <c r="G2452" i="252"/>
  <c r="G2456" i="252"/>
  <c r="G2460" i="252"/>
  <c r="G2464" i="252"/>
  <c r="G2468" i="252"/>
  <c r="G2472" i="252"/>
  <c r="G2476" i="252"/>
  <c r="G2480" i="252"/>
  <c r="G2484" i="252"/>
  <c r="G2488" i="252"/>
  <c r="G2492" i="252"/>
  <c r="G2496" i="252"/>
  <c r="G2500" i="252"/>
  <c r="G2504" i="252"/>
  <c r="G2508" i="252"/>
  <c r="G2512" i="252"/>
  <c r="G2516" i="252"/>
  <c r="G2520" i="252"/>
  <c r="G2524" i="252"/>
  <c r="G2528" i="252"/>
  <c r="G2532" i="252"/>
  <c r="G2536" i="252"/>
  <c r="G2540" i="252"/>
  <c r="G2544" i="252"/>
  <c r="G2548" i="252"/>
  <c r="G2552" i="252"/>
  <c r="G2556" i="252"/>
  <c r="G2560" i="252"/>
  <c r="G2564" i="252"/>
  <c r="G2568" i="252"/>
  <c r="G2572" i="252"/>
  <c r="G2576" i="252"/>
  <c r="G2580" i="252"/>
  <c r="G2584" i="252"/>
  <c r="G2588" i="252"/>
  <c r="G2592" i="252"/>
  <c r="G2596" i="252"/>
  <c r="G2600" i="252"/>
  <c r="G2604" i="252"/>
  <c r="G2608" i="252"/>
  <c r="G2612" i="252"/>
  <c r="G2616" i="252"/>
  <c r="G2620" i="252"/>
  <c r="G2624" i="252"/>
  <c r="G2628" i="252"/>
  <c r="G2632" i="252"/>
  <c r="G2636" i="252"/>
  <c r="G2640" i="252"/>
  <c r="G2644" i="252"/>
  <c r="G2648" i="252"/>
  <c r="G2652" i="252"/>
  <c r="G2656" i="252"/>
  <c r="G2660" i="252"/>
  <c r="G2664" i="252"/>
  <c r="G2668" i="252"/>
  <c r="G2672" i="252"/>
  <c r="G2676" i="252"/>
  <c r="G2680" i="252"/>
  <c r="G2684" i="252"/>
  <c r="G2688" i="252"/>
  <c r="G2692" i="252"/>
  <c r="G2696" i="252"/>
  <c r="G2700" i="252"/>
  <c r="G2704" i="252"/>
  <c r="G2708" i="252"/>
  <c r="G2712" i="252"/>
  <c r="G2716" i="252"/>
  <c r="G2720" i="252"/>
  <c r="G2724" i="252"/>
  <c r="G2728" i="252"/>
  <c r="G2732" i="252"/>
  <c r="G2736" i="252"/>
  <c r="G2740" i="252"/>
  <c r="G2744" i="252"/>
  <c r="G2748" i="252"/>
  <c r="G2752" i="252"/>
  <c r="G2756" i="252"/>
  <c r="G2760" i="252"/>
  <c r="G2764" i="252"/>
  <c r="G2768" i="252"/>
  <c r="G2772" i="252"/>
  <c r="G2776" i="252"/>
  <c r="G2780" i="252"/>
  <c r="G2784" i="252"/>
  <c r="G2788" i="252"/>
  <c r="G2792" i="252"/>
  <c r="G2796" i="252"/>
  <c r="G2800" i="252"/>
  <c r="G2804" i="252"/>
  <c r="G2808" i="252"/>
  <c r="G2812" i="252"/>
  <c r="G2816" i="252"/>
  <c r="G2820" i="252"/>
  <c r="G2824" i="252"/>
  <c r="G2828" i="252"/>
  <c r="G2832" i="252"/>
  <c r="G2836" i="252"/>
  <c r="G2840" i="252"/>
  <c r="G2844" i="252"/>
  <c r="G2848" i="252"/>
  <c r="G2852" i="252"/>
  <c r="G2856" i="252"/>
  <c r="G2860" i="252"/>
  <c r="G2864" i="252"/>
  <c r="G2868" i="252"/>
  <c r="G2872" i="252"/>
  <c r="G2876" i="252"/>
  <c r="G2880" i="252"/>
  <c r="G2884" i="252"/>
  <c r="G2888" i="252"/>
  <c r="G2892" i="252"/>
  <c r="G2896" i="252"/>
  <c r="G2900" i="252"/>
  <c r="G2904" i="252"/>
  <c r="G2908" i="252"/>
  <c r="G2912" i="252"/>
  <c r="G2916" i="252"/>
  <c r="G2920" i="252"/>
  <c r="G2924" i="252"/>
  <c r="G2928" i="252"/>
  <c r="G2932" i="252"/>
  <c r="G2936" i="252"/>
  <c r="G2940" i="252"/>
  <c r="G2944" i="252"/>
  <c r="G2948" i="252"/>
  <c r="G2952" i="252"/>
  <c r="G2956" i="252"/>
  <c r="G2960" i="252"/>
  <c r="G2964" i="252"/>
  <c r="G2968" i="252"/>
  <c r="G2972" i="252"/>
  <c r="G2976" i="252"/>
  <c r="G2980" i="252"/>
  <c r="G2984" i="252"/>
  <c r="G2988" i="252"/>
  <c r="G2992" i="252"/>
  <c r="G2996" i="252"/>
  <c r="G3000" i="252"/>
  <c r="G3004" i="252"/>
  <c r="G3008" i="252"/>
  <c r="G3012" i="252"/>
  <c r="G3016" i="252"/>
  <c r="G3020" i="252"/>
  <c r="G3024" i="252"/>
  <c r="G3028" i="252"/>
  <c r="G3032" i="252"/>
  <c r="G3036" i="252"/>
  <c r="G3040" i="252"/>
  <c r="G3044" i="252"/>
  <c r="G3048" i="252"/>
  <c r="G3052" i="252"/>
  <c r="G3056" i="252"/>
  <c r="G3060" i="252"/>
  <c r="G3064" i="252"/>
  <c r="G3068" i="252"/>
  <c r="G3072" i="252"/>
  <c r="G3076" i="252"/>
  <c r="G3080" i="252"/>
  <c r="G3084" i="252"/>
  <c r="G3088" i="252"/>
  <c r="G3092" i="252"/>
  <c r="G3096" i="252"/>
  <c r="G3100" i="252"/>
  <c r="G3104" i="252"/>
  <c r="G3108" i="252"/>
  <c r="G3112" i="252"/>
  <c r="G3116" i="252"/>
  <c r="G3120" i="252"/>
  <c r="G3124" i="252"/>
  <c r="G3128" i="252"/>
  <c r="G3132" i="252"/>
  <c r="G3136" i="252"/>
  <c r="G3140" i="252"/>
  <c r="G3144" i="252"/>
  <c r="G3148" i="252"/>
  <c r="G3152" i="252"/>
  <c r="G3156" i="252"/>
  <c r="G3160" i="252"/>
  <c r="G3164" i="252"/>
  <c r="G3168" i="252"/>
  <c r="G3172" i="252"/>
  <c r="G3176" i="252"/>
  <c r="G3180" i="252"/>
  <c r="G3184" i="252"/>
  <c r="G3188" i="252"/>
  <c r="G3192" i="252"/>
  <c r="G3196" i="252"/>
  <c r="G3200" i="252"/>
  <c r="G3204" i="252"/>
  <c r="G19" i="252"/>
  <c r="G35" i="252"/>
  <c r="G51" i="252"/>
  <c r="G67" i="252"/>
  <c r="G83" i="252"/>
  <c r="G99" i="252"/>
  <c r="G115" i="252"/>
  <c r="G131" i="252"/>
  <c r="G147" i="252"/>
  <c r="G163" i="252"/>
  <c r="G179" i="252"/>
  <c r="G195" i="252"/>
  <c r="G211" i="252"/>
  <c r="G227" i="252"/>
  <c r="G243" i="252"/>
  <c r="G259" i="252"/>
  <c r="G275" i="252"/>
  <c r="G291" i="252"/>
  <c r="G307" i="252"/>
  <c r="G323" i="252"/>
  <c r="G339" i="252"/>
  <c r="G355" i="252"/>
  <c r="G371" i="252"/>
  <c r="G387" i="252"/>
  <c r="G403" i="252"/>
  <c r="G419" i="252"/>
  <c r="G435" i="252"/>
  <c r="G451" i="252"/>
  <c r="G467" i="252"/>
  <c r="G483" i="252"/>
  <c r="G499" i="252"/>
  <c r="G515" i="252"/>
  <c r="G531" i="252"/>
  <c r="G547" i="252"/>
  <c r="G563" i="252"/>
  <c r="G579" i="252"/>
  <c r="G595" i="252"/>
  <c r="G611" i="252"/>
  <c r="G627" i="252"/>
  <c r="G643" i="252"/>
  <c r="G659" i="252"/>
  <c r="G675" i="252"/>
  <c r="G691" i="252"/>
  <c r="G707" i="252"/>
  <c r="G723" i="252"/>
  <c r="G739" i="252"/>
  <c r="G755" i="252"/>
  <c r="G771" i="252"/>
  <c r="G787" i="252"/>
  <c r="G803" i="252"/>
  <c r="G819" i="252"/>
  <c r="G835" i="252"/>
  <c r="G851" i="252"/>
  <c r="G867" i="252"/>
  <c r="G883" i="252"/>
  <c r="G899" i="252"/>
  <c r="G915" i="252"/>
  <c r="G931" i="252"/>
  <c r="G947" i="252"/>
  <c r="G963" i="252"/>
  <c r="G979" i="252"/>
  <c r="G995" i="252"/>
  <c r="G1011" i="252"/>
  <c r="G1027" i="252"/>
  <c r="G1043" i="252"/>
  <c r="G1059" i="252"/>
  <c r="G1075" i="252"/>
  <c r="G1086" i="252"/>
  <c r="G1093" i="252"/>
  <c r="G1097" i="252"/>
  <c r="G1101" i="252"/>
  <c r="G1105" i="252"/>
  <c r="G1109" i="252"/>
  <c r="G1113" i="252"/>
  <c r="G1117" i="252"/>
  <c r="G1121" i="252"/>
  <c r="G1125" i="252"/>
  <c r="G1129" i="252"/>
  <c r="G1133" i="252"/>
  <c r="G1137" i="252"/>
  <c r="G1141" i="252"/>
  <c r="G1145" i="252"/>
  <c r="G1149" i="252"/>
  <c r="G1153" i="252"/>
  <c r="G1157" i="252"/>
  <c r="G1161" i="252"/>
  <c r="G1165" i="252"/>
  <c r="G1169" i="252"/>
  <c r="G1173" i="252"/>
  <c r="G1177" i="252"/>
  <c r="G1181" i="252"/>
  <c r="G1185" i="252"/>
  <c r="G1189" i="252"/>
  <c r="G1193" i="252"/>
  <c r="G1197" i="252"/>
  <c r="G1201" i="252"/>
  <c r="G1205" i="252"/>
  <c r="G1209" i="252"/>
  <c r="G1213" i="252"/>
  <c r="G1217" i="252"/>
  <c r="G1221" i="252"/>
  <c r="G1225" i="252"/>
  <c r="G1229" i="252"/>
  <c r="G1233" i="252"/>
  <c r="G1237" i="252"/>
  <c r="G1241" i="252"/>
  <c r="G1245" i="252"/>
  <c r="G1249" i="252"/>
  <c r="G1253" i="252"/>
  <c r="G1257" i="252"/>
  <c r="G1261" i="252"/>
  <c r="G1265" i="252"/>
  <c r="G1269" i="252"/>
  <c r="G1273" i="252"/>
  <c r="G1277" i="252"/>
  <c r="G1281" i="252"/>
  <c r="G1285" i="252"/>
  <c r="G1289" i="252"/>
  <c r="G1293" i="252"/>
  <c r="G1297" i="252"/>
  <c r="G1301" i="252"/>
  <c r="G1305" i="252"/>
  <c r="G1309" i="252"/>
  <c r="G1313" i="252"/>
  <c r="G1317" i="252"/>
  <c r="G1321" i="252"/>
  <c r="G1325" i="252"/>
  <c r="G1329" i="252"/>
  <c r="G1333" i="252"/>
  <c r="G1337" i="252"/>
  <c r="G1341" i="252"/>
  <c r="G1345" i="252"/>
  <c r="G1349" i="252"/>
  <c r="G1353" i="252"/>
  <c r="G1357" i="252"/>
  <c r="G1361" i="252"/>
  <c r="G1365" i="252"/>
  <c r="G1369" i="252"/>
  <c r="G1373" i="252"/>
  <c r="G1377" i="252"/>
  <c r="G1381" i="252"/>
  <c r="G1385" i="252"/>
  <c r="G1389" i="252"/>
  <c r="G1393" i="252"/>
  <c r="G1397" i="252"/>
  <c r="G1401" i="252"/>
  <c r="G1405" i="252"/>
  <c r="G1409" i="252"/>
  <c r="G1413" i="252"/>
  <c r="G1417" i="252"/>
  <c r="G1421" i="252"/>
  <c r="G1425" i="252"/>
  <c r="G1429" i="252"/>
  <c r="G1433" i="252"/>
  <c r="G1437" i="252"/>
  <c r="G1441" i="252"/>
  <c r="G1445" i="252"/>
  <c r="G1449" i="252"/>
  <c r="G1453" i="252"/>
  <c r="G1457" i="252"/>
  <c r="G1461" i="252"/>
  <c r="G1465" i="252"/>
  <c r="G1469" i="252"/>
  <c r="G1473" i="252"/>
  <c r="G1477" i="252"/>
  <c r="G1481" i="252"/>
  <c r="G1485" i="252"/>
  <c r="G1489" i="252"/>
  <c r="G1493" i="252"/>
  <c r="G1497" i="252"/>
  <c r="G1501" i="252"/>
  <c r="G1505" i="252"/>
  <c r="G1509" i="252"/>
  <c r="G1513" i="252"/>
  <c r="G1517" i="252"/>
  <c r="G1521" i="252"/>
  <c r="G1525" i="252"/>
  <c r="G1529" i="252"/>
  <c r="G1533" i="252"/>
  <c r="G1537" i="252"/>
  <c r="G1541" i="252"/>
  <c r="G1545" i="252"/>
  <c r="G1549" i="252"/>
  <c r="G1553" i="252"/>
  <c r="G1557" i="252"/>
  <c r="G1561" i="252"/>
  <c r="G1565" i="252"/>
  <c r="G1569" i="252"/>
  <c r="G1573" i="252"/>
  <c r="G1577" i="252"/>
  <c r="G1581" i="252"/>
  <c r="G1585" i="252"/>
  <c r="G1589" i="252"/>
  <c r="G1593" i="252"/>
  <c r="G1597" i="252"/>
  <c r="G1601" i="252"/>
  <c r="G1605" i="252"/>
  <c r="G1609" i="252"/>
  <c r="G1613" i="252"/>
  <c r="G1617" i="252"/>
  <c r="G1621" i="252"/>
  <c r="G1625" i="252"/>
  <c r="G1629" i="252"/>
  <c r="G1633" i="252"/>
  <c r="G1637" i="252"/>
  <c r="G1641" i="252"/>
  <c r="G1645" i="252"/>
  <c r="G1649" i="252"/>
  <c r="G1653" i="252"/>
  <c r="G1657" i="252"/>
  <c r="G1661" i="252"/>
  <c r="G1665" i="252"/>
  <c r="G1669" i="252"/>
  <c r="G1673" i="252"/>
  <c r="G1677" i="252"/>
  <c r="G1681" i="252"/>
  <c r="G1685" i="252"/>
  <c r="G1689" i="252"/>
  <c r="G1693" i="252"/>
  <c r="G1697" i="252"/>
  <c r="G1701" i="252"/>
  <c r="G1705" i="252"/>
  <c r="G1709" i="252"/>
  <c r="G1713" i="252"/>
  <c r="G1717" i="252"/>
  <c r="G1721" i="252"/>
  <c r="G1725" i="252"/>
  <c r="G1729" i="252"/>
  <c r="G1733" i="252"/>
  <c r="G1737" i="252"/>
  <c r="G1741" i="252"/>
  <c r="G1745" i="252"/>
  <c r="G1749" i="252"/>
  <c r="G1753" i="252"/>
  <c r="G1757" i="252"/>
  <c r="G1761" i="252"/>
  <c r="G1765" i="252"/>
  <c r="G1769" i="252"/>
  <c r="G1773" i="252"/>
  <c r="G1777" i="252"/>
  <c r="G1781" i="252"/>
  <c r="G1785" i="252"/>
  <c r="G1789" i="252"/>
  <c r="G1793" i="252"/>
  <c r="G1797" i="252"/>
  <c r="G1801" i="252"/>
  <c r="G1805" i="252"/>
  <c r="G1809" i="252"/>
  <c r="G1813" i="252"/>
  <c r="G1817" i="252"/>
  <c r="G1821" i="252"/>
  <c r="G1825" i="252"/>
  <c r="G1829" i="252"/>
  <c r="G1833" i="252"/>
  <c r="G1837" i="252"/>
  <c r="G1841" i="252"/>
  <c r="G1845" i="252"/>
  <c r="G1849" i="252"/>
  <c r="G1853" i="252"/>
  <c r="G1857" i="252"/>
  <c r="G1861" i="252"/>
  <c r="G1865" i="252"/>
  <c r="G1869" i="252"/>
  <c r="G1873" i="252"/>
  <c r="G1877" i="252"/>
  <c r="G1881" i="252"/>
  <c r="G1885" i="252"/>
  <c r="G1889" i="252"/>
  <c r="G1893" i="252"/>
  <c r="G1897" i="252"/>
  <c r="G1901" i="252"/>
  <c r="G1905" i="252"/>
  <c r="G1909" i="252"/>
  <c r="G1913" i="252"/>
  <c r="G1917" i="252"/>
  <c r="G1921" i="252"/>
  <c r="G1925" i="252"/>
  <c r="G1929" i="252"/>
  <c r="G1933" i="252"/>
  <c r="G1937" i="252"/>
  <c r="G1941" i="252"/>
  <c r="G1945" i="252"/>
  <c r="G1949" i="252"/>
  <c r="G1953" i="252"/>
  <c r="G1957" i="252"/>
  <c r="G1961" i="252"/>
  <c r="G1965" i="252"/>
  <c r="G1969" i="252"/>
  <c r="G1973" i="252"/>
  <c r="G1977" i="252"/>
  <c r="G1981" i="252"/>
  <c r="G1985" i="252"/>
  <c r="G1989" i="252"/>
  <c r="G1993" i="252"/>
  <c r="G1997" i="252"/>
  <c r="G2001" i="252"/>
  <c r="G2005" i="252"/>
  <c r="G2009" i="252"/>
  <c r="G2013" i="252"/>
  <c r="G2017" i="252"/>
  <c r="G2021" i="252"/>
  <c r="G2025" i="252"/>
  <c r="G2029" i="252"/>
  <c r="G2033" i="252"/>
  <c r="G2037" i="252"/>
  <c r="G2041" i="252"/>
  <c r="G2045" i="252"/>
  <c r="G2049" i="252"/>
  <c r="G2053" i="252"/>
  <c r="G2057" i="252"/>
  <c r="G2061" i="252"/>
  <c r="G2065" i="252"/>
  <c r="G2069" i="252"/>
  <c r="G2073" i="252"/>
  <c r="G2077" i="252"/>
  <c r="G2081" i="252"/>
  <c r="G2085" i="252"/>
  <c r="G2089" i="252"/>
  <c r="G2093" i="252"/>
  <c r="G2097" i="252"/>
  <c r="G2101" i="252"/>
  <c r="G2105" i="252"/>
  <c r="G2109" i="252"/>
  <c r="G2113" i="252"/>
  <c r="G2117" i="252"/>
  <c r="G2121" i="252"/>
  <c r="G2125" i="252"/>
  <c r="G2129" i="252"/>
  <c r="G2133" i="252"/>
  <c r="G2137" i="252"/>
  <c r="G2141" i="252"/>
  <c r="G2145" i="252"/>
  <c r="G2149" i="252"/>
  <c r="G2153" i="252"/>
  <c r="G2157" i="252"/>
  <c r="G2161" i="252"/>
  <c r="G2165" i="252"/>
  <c r="G2169" i="252"/>
  <c r="G2173" i="252"/>
  <c r="G2177" i="252"/>
  <c r="G2181" i="252"/>
  <c r="G2185" i="252"/>
  <c r="G2189" i="252"/>
  <c r="G2193" i="252"/>
  <c r="G2197" i="252"/>
  <c r="G2201" i="252"/>
  <c r="G2205" i="252"/>
  <c r="G2209" i="252"/>
  <c r="G2213" i="252"/>
  <c r="G2217" i="252"/>
  <c r="G2221" i="252"/>
  <c r="G2225" i="252"/>
  <c r="G2229" i="252"/>
  <c r="G2233" i="252"/>
  <c r="G2237" i="252"/>
  <c r="G2241" i="252"/>
  <c r="G2245" i="252"/>
  <c r="G2249" i="252"/>
  <c r="G2253" i="252"/>
  <c r="G2257" i="252"/>
  <c r="G2261" i="252"/>
  <c r="G2265" i="252"/>
  <c r="G2269" i="252"/>
  <c r="G2273" i="252"/>
  <c r="G2277" i="252"/>
  <c r="G2281" i="252"/>
  <c r="G2285" i="252"/>
  <c r="G2289" i="252"/>
  <c r="G2293" i="252"/>
  <c r="G2297" i="252"/>
  <c r="G2301" i="252"/>
  <c r="G2305" i="252"/>
  <c r="G2309" i="252"/>
  <c r="G2313" i="252"/>
  <c r="G2317" i="252"/>
  <c r="G2321" i="252"/>
  <c r="G2325" i="252"/>
  <c r="G2329" i="252"/>
  <c r="G2333" i="252"/>
  <c r="G2337" i="252"/>
  <c r="G2341" i="252"/>
  <c r="G2345" i="252"/>
  <c r="G2349" i="252"/>
  <c r="G2353" i="252"/>
  <c r="G2357" i="252"/>
  <c r="G2361" i="252"/>
  <c r="G2365" i="252"/>
  <c r="G2369" i="252"/>
  <c r="G2373" i="252"/>
  <c r="G2377" i="252"/>
  <c r="G2381" i="252"/>
  <c r="G2385" i="252"/>
  <c r="G2389" i="252"/>
  <c r="G2393" i="252"/>
  <c r="G2397" i="252"/>
  <c r="G2401" i="252"/>
  <c r="G2405" i="252"/>
  <c r="G2409" i="252"/>
  <c r="G2413" i="252"/>
  <c r="G2417" i="252"/>
  <c r="G2421" i="252"/>
  <c r="G2425" i="252"/>
  <c r="G2429" i="252"/>
  <c r="G2433" i="252"/>
  <c r="G2437" i="252"/>
  <c r="G2441" i="252"/>
  <c r="G2445" i="252"/>
  <c r="G2449" i="252"/>
  <c r="G2453" i="252"/>
  <c r="G2457" i="252"/>
  <c r="G2461" i="252"/>
  <c r="G2465" i="252"/>
  <c r="G2469" i="252"/>
  <c r="G2473" i="252"/>
  <c r="G2477" i="252"/>
  <c r="G2481" i="252"/>
  <c r="G2485" i="252"/>
  <c r="G2489" i="252"/>
  <c r="G2493" i="252"/>
  <c r="G2497" i="252"/>
  <c r="G2501" i="252"/>
  <c r="G2505" i="252"/>
  <c r="G2509" i="252"/>
  <c r="G2513" i="252"/>
  <c r="G2517" i="252"/>
  <c r="G2521" i="252"/>
  <c r="G2525" i="252"/>
  <c r="G2529" i="252"/>
  <c r="G2533" i="252"/>
  <c r="G2537" i="252"/>
  <c r="G2541" i="252"/>
  <c r="G2545" i="252"/>
  <c r="G2549" i="252"/>
  <c r="G2553" i="252"/>
  <c r="G2557" i="252"/>
  <c r="G2561" i="252"/>
  <c r="G2565" i="252"/>
  <c r="G2569" i="252"/>
  <c r="G2573" i="252"/>
  <c r="G2577" i="252"/>
  <c r="G2581" i="252"/>
  <c r="G2585" i="252"/>
  <c r="G2589" i="252"/>
  <c r="G2593" i="252"/>
  <c r="G2597" i="252"/>
  <c r="G2601" i="252"/>
  <c r="G2605" i="252"/>
  <c r="G2609" i="252"/>
  <c r="G2613" i="252"/>
  <c r="G2617" i="252"/>
  <c r="G2621" i="252"/>
  <c r="G2625" i="252"/>
  <c r="G2629" i="252"/>
  <c r="G2633" i="252"/>
  <c r="G2637" i="252"/>
  <c r="G2641" i="252"/>
  <c r="G2645" i="252"/>
  <c r="G2649" i="252"/>
  <c r="G2653" i="252"/>
  <c r="G2657" i="252"/>
  <c r="G2661" i="252"/>
  <c r="G2665" i="252"/>
  <c r="G2669" i="252"/>
  <c r="G2673" i="252"/>
  <c r="G2677" i="252"/>
  <c r="G2681" i="252"/>
  <c r="G2685" i="252"/>
  <c r="G2689" i="252"/>
  <c r="G2693" i="252"/>
  <c r="G2697" i="252"/>
  <c r="G2701" i="252"/>
  <c r="G2705" i="252"/>
  <c r="G2709" i="252"/>
  <c r="G2713" i="252"/>
  <c r="G2717" i="252"/>
  <c r="G2721" i="252"/>
  <c r="G2725" i="252"/>
  <c r="G2729" i="252"/>
  <c r="G2733" i="252"/>
  <c r="G2737" i="252"/>
  <c r="G2741" i="252"/>
  <c r="G2745" i="252"/>
  <c r="G2749" i="252"/>
  <c r="G2753" i="252"/>
  <c r="G2757" i="252"/>
  <c r="G2761" i="252"/>
  <c r="G2765" i="252"/>
  <c r="G2769" i="252"/>
  <c r="G2773" i="252"/>
  <c r="G2777" i="252"/>
  <c r="G2781" i="252"/>
  <c r="G2785" i="252"/>
  <c r="G2789" i="252"/>
  <c r="G2793" i="252"/>
  <c r="G2797" i="252"/>
  <c r="G2801" i="252"/>
  <c r="G2805" i="252"/>
  <c r="G2809" i="252"/>
  <c r="G2813" i="252"/>
  <c r="G2817" i="252"/>
  <c r="G2821" i="252"/>
  <c r="G2825" i="252"/>
  <c r="G2829" i="252"/>
  <c r="G2833" i="252"/>
  <c r="G2837" i="252"/>
  <c r="G2841" i="252"/>
  <c r="G2845" i="252"/>
  <c r="G2849" i="252"/>
  <c r="G2853" i="252"/>
  <c r="G2857" i="252"/>
  <c r="G2861" i="252"/>
  <c r="G2865" i="252"/>
  <c r="G2869" i="252"/>
  <c r="G2873" i="252"/>
  <c r="G2877" i="252"/>
  <c r="G2881" i="252"/>
  <c r="G2885" i="252"/>
  <c r="G2889" i="252"/>
  <c r="G2893" i="252"/>
  <c r="G2897" i="252"/>
  <c r="G2901" i="252"/>
  <c r="G2905" i="252"/>
  <c r="G2909" i="252"/>
  <c r="G2913" i="252"/>
  <c r="G2917" i="252"/>
  <c r="G2921" i="252"/>
  <c r="G2925" i="252"/>
  <c r="G2929" i="252"/>
  <c r="G2933" i="252"/>
  <c r="G2937" i="252"/>
  <c r="G2941" i="252"/>
  <c r="G2945" i="252"/>
  <c r="G2949" i="252"/>
  <c r="G2953" i="252"/>
  <c r="G2957" i="252"/>
  <c r="G2961" i="252"/>
  <c r="G2965" i="252"/>
  <c r="G2969" i="252"/>
  <c r="G2973" i="252"/>
  <c r="G2977" i="252"/>
  <c r="G2981" i="252"/>
  <c r="G2985" i="252"/>
  <c r="G2989" i="252"/>
  <c r="G2993" i="252"/>
  <c r="G2997" i="252"/>
  <c r="G3001" i="252"/>
  <c r="G3005" i="252"/>
  <c r="G3009" i="252"/>
  <c r="G3013" i="252"/>
  <c r="G3017" i="252"/>
  <c r="G3021" i="252"/>
  <c r="G3025" i="252"/>
  <c r="G3029" i="252"/>
  <c r="G3033" i="252"/>
  <c r="G3037" i="252"/>
  <c r="G3041" i="252"/>
  <c r="G3045" i="252"/>
  <c r="G3049" i="252"/>
  <c r="G3053" i="252"/>
  <c r="G3057" i="252"/>
  <c r="G3061" i="252"/>
  <c r="G3065" i="252"/>
  <c r="G3069" i="252"/>
  <c r="G3073" i="252"/>
  <c r="G3077" i="252"/>
  <c r="G3081" i="252"/>
  <c r="G3085" i="252"/>
  <c r="G3089" i="252"/>
  <c r="G3093" i="252"/>
  <c r="G3097" i="252"/>
  <c r="G3101" i="252"/>
  <c r="G3105" i="252"/>
  <c r="G3109" i="252"/>
  <c r="G3113" i="252"/>
  <c r="G3117" i="252"/>
  <c r="G3121" i="252"/>
  <c r="G3125" i="252"/>
  <c r="G3129" i="252"/>
  <c r="G3133" i="252"/>
  <c r="G3137" i="252"/>
  <c r="G3141" i="252"/>
  <c r="G3145" i="252"/>
  <c r="G3149" i="252"/>
  <c r="G3153" i="252"/>
  <c r="G3157" i="252"/>
  <c r="G3161" i="252"/>
  <c r="G3165" i="252"/>
  <c r="G3169" i="252"/>
  <c r="G3173" i="252"/>
  <c r="G3177" i="252"/>
  <c r="G3181" i="252"/>
  <c r="G3185" i="252"/>
  <c r="G3189" i="252"/>
  <c r="G3193" i="252"/>
  <c r="G3197" i="252"/>
  <c r="G3201" i="252"/>
  <c r="G3205" i="252"/>
  <c r="G23" i="252"/>
  <c r="G39" i="252"/>
  <c r="G55" i="252"/>
  <c r="G71" i="252"/>
  <c r="G87" i="252"/>
  <c r="G103" i="252"/>
  <c r="G119" i="252"/>
  <c r="G135" i="252"/>
  <c r="G151" i="252"/>
  <c r="G167" i="252"/>
  <c r="G183" i="252"/>
  <c r="G199" i="252"/>
  <c r="G215" i="252"/>
  <c r="G231" i="252"/>
  <c r="G247" i="252"/>
  <c r="G263" i="252"/>
  <c r="G279" i="252"/>
  <c r="G295" i="252"/>
  <c r="G311" i="252"/>
  <c r="G327" i="252"/>
  <c r="G343" i="252"/>
  <c r="G359" i="252"/>
  <c r="G375" i="252"/>
  <c r="G391" i="252"/>
  <c r="G407" i="252"/>
  <c r="G423" i="252"/>
  <c r="G439" i="252"/>
  <c r="G455" i="252"/>
  <c r="G471" i="252"/>
  <c r="G487" i="252"/>
  <c r="G503" i="252"/>
  <c r="G519" i="252"/>
  <c r="G535" i="252"/>
  <c r="G551" i="252"/>
  <c r="G567" i="252"/>
  <c r="G583" i="252"/>
  <c r="G599" i="252"/>
  <c r="G615" i="252"/>
  <c r="G631" i="252"/>
  <c r="G647" i="252"/>
  <c r="G663" i="252"/>
  <c r="G679" i="252"/>
  <c r="G695" i="252"/>
  <c r="G711" i="252"/>
  <c r="G727" i="252"/>
  <c r="G743" i="252"/>
  <c r="G759" i="252"/>
  <c r="G775" i="252"/>
  <c r="G791" i="252"/>
  <c r="G807" i="252"/>
  <c r="G823" i="252"/>
  <c r="G839" i="252"/>
  <c r="G855" i="252"/>
  <c r="G871" i="252"/>
  <c r="G887" i="252"/>
  <c r="G903" i="252"/>
  <c r="G919" i="252"/>
  <c r="G935" i="252"/>
  <c r="G951" i="252"/>
  <c r="G967" i="252"/>
  <c r="G983" i="252"/>
  <c r="G999" i="252"/>
  <c r="G1015" i="252"/>
  <c r="G1031" i="252"/>
  <c r="G1047" i="252"/>
  <c r="G1063" i="252"/>
  <c r="G1079" i="252"/>
  <c r="G1087" i="252"/>
  <c r="G1094" i="252"/>
  <c r="G1098" i="252"/>
  <c r="G1102" i="252"/>
  <c r="G1106" i="252"/>
  <c r="G1110" i="252"/>
  <c r="G1114" i="252"/>
  <c r="G1118" i="252"/>
  <c r="G1122" i="252"/>
  <c r="G1126" i="252"/>
  <c r="G1130" i="252"/>
  <c r="G1134" i="252"/>
  <c r="G1138" i="252"/>
  <c r="G1142" i="252"/>
  <c r="G1146" i="252"/>
  <c r="G1150" i="252"/>
  <c r="G1154" i="252"/>
  <c r="G1158" i="252"/>
  <c r="G1162" i="252"/>
  <c r="G1166" i="252"/>
  <c r="G1170" i="252"/>
  <c r="G1174" i="252"/>
  <c r="G1178" i="252"/>
  <c r="G1182" i="252"/>
  <c r="G1186" i="252"/>
  <c r="G1190" i="252"/>
  <c r="G1194" i="252"/>
  <c r="G1198" i="252"/>
  <c r="G1202" i="252"/>
  <c r="G1206" i="252"/>
  <c r="G1210" i="252"/>
  <c r="G1214" i="252"/>
  <c r="G1218" i="252"/>
  <c r="G1222" i="252"/>
  <c r="G1226" i="252"/>
  <c r="G1230" i="252"/>
  <c r="G1234" i="252"/>
  <c r="G1238" i="252"/>
  <c r="G1242" i="252"/>
  <c r="G1246" i="252"/>
  <c r="G1250" i="252"/>
  <c r="G1254" i="252"/>
  <c r="G1258" i="252"/>
  <c r="G1262" i="252"/>
  <c r="G1266" i="252"/>
  <c r="G1270" i="252"/>
  <c r="G1274" i="252"/>
  <c r="G1278" i="252"/>
  <c r="G1282" i="252"/>
  <c r="G1286" i="252"/>
  <c r="G1290" i="252"/>
  <c r="G1294" i="252"/>
  <c r="G1298" i="252"/>
  <c r="G1302" i="252"/>
  <c r="G1306" i="252"/>
  <c r="G1310" i="252"/>
  <c r="G1314" i="252"/>
  <c r="G1318" i="252"/>
  <c r="G1322" i="252"/>
  <c r="G1326" i="252"/>
  <c r="G1330" i="252"/>
  <c r="G1334" i="252"/>
  <c r="G1338" i="252"/>
  <c r="G1342" i="252"/>
  <c r="G1346" i="252"/>
  <c r="G1350" i="252"/>
  <c r="G1354" i="252"/>
  <c r="G1358" i="252"/>
  <c r="G1362" i="252"/>
  <c r="G1366" i="252"/>
  <c r="G1370" i="252"/>
  <c r="G1374" i="252"/>
  <c r="G1378" i="252"/>
  <c r="G1382" i="252"/>
  <c r="G1386" i="252"/>
  <c r="G1390" i="252"/>
  <c r="G1394" i="252"/>
  <c r="G1398" i="252"/>
  <c r="G1402" i="252"/>
  <c r="G1406" i="252"/>
  <c r="G1410" i="252"/>
  <c r="G1414" i="252"/>
  <c r="G1418" i="252"/>
  <c r="G1422" i="252"/>
  <c r="G1426" i="252"/>
  <c r="G1430" i="252"/>
  <c r="G1434" i="252"/>
  <c r="G1438" i="252"/>
  <c r="G1442" i="252"/>
  <c r="G1446" i="252"/>
  <c r="G1450" i="252"/>
  <c r="G1454" i="252"/>
  <c r="G1458" i="252"/>
  <c r="G1462" i="252"/>
  <c r="G1466" i="252"/>
  <c r="G1470" i="252"/>
  <c r="G1474" i="252"/>
  <c r="G1478" i="252"/>
  <c r="G1482" i="252"/>
  <c r="G1486" i="252"/>
  <c r="G1490" i="252"/>
  <c r="G1494" i="252"/>
  <c r="G1498" i="252"/>
  <c r="G1502" i="252"/>
  <c r="G1506" i="252"/>
  <c r="G1510" i="252"/>
  <c r="G1514" i="252"/>
  <c r="G1518" i="252"/>
  <c r="G1522" i="252"/>
  <c r="G1526" i="252"/>
  <c r="G1530" i="252"/>
  <c r="G1534" i="252"/>
  <c r="G1538" i="252"/>
  <c r="G1542" i="252"/>
  <c r="G1546" i="252"/>
  <c r="G1550" i="252"/>
  <c r="G1554" i="252"/>
  <c r="G1558" i="252"/>
  <c r="G1562" i="252"/>
  <c r="G1566" i="252"/>
  <c r="G1570" i="252"/>
  <c r="G1574" i="252"/>
  <c r="G1578" i="252"/>
  <c r="G1582" i="252"/>
  <c r="G1586" i="252"/>
  <c r="G1590" i="252"/>
  <c r="G1594" i="252"/>
  <c r="G1598" i="252"/>
  <c r="G1602" i="252"/>
  <c r="G1606" i="252"/>
  <c r="G1610" i="252"/>
  <c r="G1614" i="252"/>
  <c r="G1618" i="252"/>
  <c r="G1622" i="252"/>
  <c r="G1626" i="252"/>
  <c r="G1630" i="252"/>
  <c r="G1634" i="252"/>
  <c r="G1638" i="252"/>
  <c r="G1642" i="252"/>
  <c r="G1646" i="252"/>
  <c r="G1650" i="252"/>
  <c r="G1654" i="252"/>
  <c r="G1658" i="252"/>
  <c r="G1662" i="252"/>
  <c r="G1666" i="252"/>
  <c r="G1670" i="252"/>
  <c r="G1674" i="252"/>
  <c r="G1678" i="252"/>
  <c r="G1682" i="252"/>
  <c r="G1686" i="252"/>
  <c r="G1690" i="252"/>
  <c r="G1694" i="252"/>
  <c r="G1698" i="252"/>
  <c r="G1702" i="252"/>
  <c r="G1706" i="252"/>
  <c r="G1710" i="252"/>
  <c r="G1714" i="252"/>
  <c r="G1718" i="252"/>
  <c r="G1722" i="252"/>
  <c r="G1726" i="252"/>
  <c r="G1730" i="252"/>
  <c r="G1734" i="252"/>
  <c r="G1738" i="252"/>
  <c r="G1742" i="252"/>
  <c r="G1746" i="252"/>
  <c r="G1750" i="252"/>
  <c r="G1754" i="252"/>
  <c r="G1758" i="252"/>
  <c r="G1762" i="252"/>
  <c r="G1766" i="252"/>
  <c r="G1770" i="252"/>
  <c r="G1774" i="252"/>
  <c r="G1778" i="252"/>
  <c r="G1782" i="252"/>
  <c r="G1786" i="252"/>
  <c r="G1790" i="252"/>
  <c r="G1794" i="252"/>
  <c r="G1798" i="252"/>
  <c r="G1802" i="252"/>
  <c r="G1806" i="252"/>
  <c r="G1810" i="252"/>
  <c r="G1814" i="252"/>
  <c r="G1818" i="252"/>
  <c r="G1822" i="252"/>
  <c r="G1826" i="252"/>
  <c r="G1830" i="252"/>
  <c r="G1834" i="252"/>
  <c r="G1838" i="252"/>
  <c r="G1842" i="252"/>
  <c r="G1846" i="252"/>
  <c r="G1850" i="252"/>
  <c r="G1854" i="252"/>
  <c r="G1858" i="252"/>
  <c r="G1862" i="252"/>
  <c r="G1866" i="252"/>
  <c r="G1870" i="252"/>
  <c r="G1874" i="252"/>
  <c r="G1878" i="252"/>
  <c r="G1882" i="252"/>
  <c r="G1886" i="252"/>
  <c r="G1890" i="252"/>
  <c r="G1894" i="252"/>
  <c r="G1898" i="252"/>
  <c r="G1902" i="252"/>
  <c r="G1906" i="252"/>
  <c r="G1910" i="252"/>
  <c r="G1914" i="252"/>
  <c r="G1918" i="252"/>
  <c r="G1922" i="252"/>
  <c r="G1926" i="252"/>
  <c r="G1930" i="252"/>
  <c r="G1934" i="252"/>
  <c r="G1938" i="252"/>
  <c r="G1942" i="252"/>
  <c r="G1946" i="252"/>
  <c r="G1950" i="252"/>
  <c r="G1954" i="252"/>
  <c r="G1958" i="252"/>
  <c r="G1962" i="252"/>
  <c r="G1966" i="252"/>
  <c r="G1970" i="252"/>
  <c r="G1974" i="252"/>
  <c r="G1978" i="252"/>
  <c r="G1982" i="252"/>
  <c r="G1986" i="252"/>
  <c r="G1990" i="252"/>
  <c r="G1994" i="252"/>
  <c r="G1998" i="252"/>
  <c r="G2002" i="252"/>
  <c r="G2006" i="252"/>
  <c r="G2010" i="252"/>
  <c r="G2014" i="252"/>
  <c r="G2018" i="252"/>
  <c r="G2022" i="252"/>
  <c r="G2026" i="252"/>
  <c r="G2030" i="252"/>
  <c r="G2034" i="252"/>
  <c r="G2038" i="252"/>
  <c r="G2042" i="252"/>
  <c r="G2046" i="252"/>
  <c r="G2050" i="252"/>
  <c r="G2054" i="252"/>
  <c r="G2058" i="252"/>
  <c r="G2062" i="252"/>
  <c r="G2066" i="252"/>
  <c r="G2070" i="252"/>
  <c r="G2074" i="252"/>
  <c r="G2078" i="252"/>
  <c r="G2082" i="252"/>
  <c r="G2086" i="252"/>
  <c r="G2090" i="252"/>
  <c r="G2094" i="252"/>
  <c r="G2098" i="252"/>
  <c r="G2102" i="252"/>
  <c r="G2106" i="252"/>
  <c r="G2110" i="252"/>
  <c r="G2114" i="252"/>
  <c r="G2118" i="252"/>
  <c r="G2122" i="252"/>
  <c r="G2126" i="252"/>
  <c r="G2130" i="252"/>
  <c r="G2134" i="252"/>
  <c r="G2138" i="252"/>
  <c r="G2142" i="252"/>
  <c r="G2146" i="252"/>
  <c r="G2150" i="252"/>
  <c r="G2154" i="252"/>
  <c r="G2158" i="252"/>
  <c r="G2162" i="252"/>
  <c r="G2166" i="252"/>
  <c r="G2170" i="252"/>
  <c r="G2174" i="252"/>
  <c r="G2178" i="252"/>
  <c r="G2182" i="252"/>
  <c r="G2186" i="252"/>
  <c r="G2190" i="252"/>
  <c r="G2194" i="252"/>
  <c r="G2198" i="252"/>
  <c r="G2202" i="252"/>
  <c r="G2206" i="252"/>
  <c r="G2210" i="252"/>
  <c r="G2214" i="252"/>
  <c r="G2218" i="252"/>
  <c r="G2222" i="252"/>
  <c r="G2226" i="252"/>
  <c r="G2230" i="252"/>
  <c r="G2234" i="252"/>
  <c r="G2238" i="252"/>
  <c r="G2242" i="252"/>
  <c r="G2246" i="252"/>
  <c r="G2250" i="252"/>
  <c r="G2254" i="252"/>
  <c r="G2258" i="252"/>
  <c r="G2262" i="252"/>
  <c r="G2266" i="252"/>
  <c r="G2270" i="252"/>
  <c r="G2274" i="252"/>
  <c r="G2278" i="252"/>
  <c r="G2282" i="252"/>
  <c r="G2286" i="252"/>
  <c r="G2290" i="252"/>
  <c r="G2294" i="252"/>
  <c r="G2298" i="252"/>
  <c r="G2302" i="252"/>
  <c r="G2306" i="252"/>
  <c r="G2310" i="252"/>
  <c r="G2314" i="252"/>
  <c r="G2318" i="252"/>
  <c r="G2322" i="252"/>
  <c r="G2326" i="252"/>
  <c r="G2330" i="252"/>
  <c r="G2334" i="252"/>
  <c r="G2338" i="252"/>
  <c r="G2342" i="252"/>
  <c r="G2346" i="252"/>
  <c r="G2350" i="252"/>
  <c r="G2354" i="252"/>
  <c r="G2358" i="252"/>
  <c r="G2362" i="252"/>
  <c r="G2366" i="252"/>
  <c r="G2370" i="252"/>
  <c r="G2374" i="252"/>
  <c r="G2378" i="252"/>
  <c r="G2382" i="252"/>
  <c r="G2386" i="252"/>
  <c r="G2390" i="252"/>
  <c r="G2394" i="252"/>
  <c r="G2398" i="252"/>
  <c r="G2402" i="252"/>
  <c r="G2406" i="252"/>
  <c r="G2410" i="252"/>
  <c r="G2414" i="252"/>
  <c r="G2418" i="252"/>
  <c r="G2422" i="252"/>
  <c r="G2426" i="252"/>
  <c r="G2430" i="252"/>
  <c r="G2434" i="252"/>
  <c r="G2438" i="252"/>
  <c r="G2442" i="252"/>
  <c r="G2446" i="252"/>
  <c r="G2450" i="252"/>
  <c r="G2454" i="252"/>
  <c r="G2458" i="252"/>
  <c r="G2462" i="252"/>
  <c r="G2466" i="252"/>
  <c r="G2470" i="252"/>
  <c r="G2474" i="252"/>
  <c r="G2478" i="252"/>
  <c r="G2482" i="252"/>
  <c r="G2486" i="252"/>
  <c r="G2490" i="252"/>
  <c r="G2494" i="252"/>
  <c r="G2498" i="252"/>
  <c r="G2502" i="252"/>
  <c r="G2506" i="252"/>
  <c r="G2510" i="252"/>
  <c r="G2514" i="252"/>
  <c r="G2518" i="252"/>
  <c r="G2522" i="252"/>
  <c r="G2526" i="252"/>
  <c r="G2530" i="252"/>
  <c r="G2534" i="252"/>
  <c r="G2538" i="252"/>
  <c r="G2542" i="252"/>
  <c r="G2546" i="252"/>
  <c r="G2550" i="252"/>
  <c r="G2554" i="252"/>
  <c r="G2558" i="252"/>
  <c r="G2562" i="252"/>
  <c r="G2566" i="252"/>
  <c r="G2570" i="252"/>
  <c r="G2574" i="252"/>
  <c r="G2578" i="252"/>
  <c r="G2582" i="252"/>
  <c r="G2586" i="252"/>
  <c r="G2590" i="252"/>
  <c r="G2594" i="252"/>
  <c r="G2598" i="252"/>
  <c r="G2602" i="252"/>
  <c r="G2606" i="252"/>
  <c r="G2610" i="252"/>
  <c r="G2614" i="252"/>
  <c r="G2618" i="252"/>
  <c r="G2622" i="252"/>
  <c r="G2626" i="252"/>
  <c r="G2630" i="252"/>
  <c r="G2634" i="252"/>
  <c r="G2638" i="252"/>
  <c r="G2642" i="252"/>
  <c r="G2646" i="252"/>
  <c r="G2650" i="252"/>
  <c r="G2654" i="252"/>
  <c r="G2658" i="252"/>
  <c r="G2662" i="252"/>
  <c r="G2666" i="252"/>
  <c r="G2670" i="252"/>
  <c r="G2674" i="252"/>
  <c r="G2678" i="252"/>
  <c r="G2682" i="252"/>
  <c r="G2686" i="252"/>
  <c r="G2690" i="252"/>
  <c r="G2694" i="252"/>
  <c r="G2698" i="252"/>
  <c r="G2702" i="252"/>
  <c r="G2706" i="252"/>
  <c r="G2710" i="252"/>
  <c r="G2714" i="252"/>
  <c r="G2718" i="252"/>
  <c r="G2722" i="252"/>
  <c r="G2726" i="252"/>
  <c r="G2730" i="252"/>
  <c r="G2734" i="252"/>
  <c r="G2738" i="252"/>
  <c r="G2742" i="252"/>
  <c r="G2746" i="252"/>
  <c r="G2750" i="252"/>
  <c r="G2754" i="252"/>
  <c r="G2758" i="252"/>
  <c r="G2762" i="252"/>
  <c r="G2766" i="252"/>
  <c r="G2770" i="252"/>
  <c r="G2774" i="252"/>
  <c r="G2778" i="252"/>
  <c r="G2782" i="252"/>
  <c r="G2786" i="252"/>
  <c r="G2790" i="252"/>
  <c r="G2794" i="252"/>
  <c r="G2798" i="252"/>
  <c r="G2802" i="252"/>
  <c r="G2806" i="252"/>
  <c r="G2810" i="252"/>
  <c r="G2814" i="252"/>
  <c r="G2818" i="252"/>
  <c r="G2822" i="252"/>
  <c r="G2826" i="252"/>
  <c r="G2830" i="252"/>
  <c r="G2834" i="252"/>
  <c r="G2838" i="252"/>
  <c r="G2842" i="252"/>
  <c r="G2846" i="252"/>
  <c r="G2850" i="252"/>
  <c r="G2854" i="252"/>
  <c r="G2858" i="252"/>
  <c r="G2862" i="252"/>
  <c r="G2866" i="252"/>
  <c r="G2870" i="252"/>
  <c r="G2874" i="252"/>
  <c r="G2878" i="252"/>
  <c r="G2882" i="252"/>
  <c r="G2886" i="252"/>
  <c r="G2890" i="252"/>
  <c r="G2894" i="252"/>
  <c r="G2898" i="252"/>
  <c r="G2902" i="252"/>
  <c r="G2906" i="252"/>
  <c r="G2910" i="252"/>
  <c r="G2914" i="252"/>
  <c r="G2918" i="252"/>
  <c r="G2922" i="252"/>
  <c r="G2926" i="252"/>
  <c r="G2930" i="252"/>
  <c r="G2934" i="252"/>
  <c r="G2938" i="252"/>
  <c r="G2942" i="252"/>
  <c r="G2946" i="252"/>
  <c r="G2950" i="252"/>
  <c r="G2954" i="252"/>
  <c r="G2958" i="252"/>
  <c r="G2962" i="252"/>
  <c r="G2966" i="252"/>
  <c r="G2970" i="252"/>
  <c r="G2974" i="252"/>
  <c r="G2978" i="252"/>
  <c r="G2982" i="252"/>
  <c r="G2986" i="252"/>
  <c r="G2990" i="252"/>
  <c r="G2994" i="252"/>
  <c r="G2998" i="252"/>
  <c r="G3002" i="252"/>
  <c r="G3006" i="252"/>
  <c r="G3010" i="252"/>
  <c r="G3014" i="252"/>
  <c r="G3018" i="252"/>
  <c r="G3022" i="252"/>
  <c r="G3026" i="252"/>
  <c r="G3030" i="252"/>
  <c r="G3034" i="252"/>
  <c r="G3038" i="252"/>
  <c r="G3042" i="252"/>
  <c r="G3046" i="252"/>
  <c r="G3050" i="252"/>
  <c r="G3054" i="252"/>
  <c r="G3058" i="252"/>
  <c r="G3062" i="252"/>
  <c r="G3066" i="252"/>
  <c r="G3070" i="252"/>
  <c r="G3074" i="252"/>
  <c r="G3078" i="252"/>
  <c r="G3082" i="252"/>
  <c r="G3086" i="252"/>
  <c r="G3090" i="252"/>
  <c r="G3094" i="252"/>
  <c r="G3098" i="252"/>
  <c r="G3102" i="252"/>
  <c r="G3106" i="252"/>
  <c r="G3110" i="252"/>
  <c r="G3114" i="252"/>
  <c r="G3118" i="252"/>
  <c r="G3122" i="252"/>
  <c r="G3126" i="252"/>
  <c r="G3130" i="252"/>
  <c r="G3134" i="252"/>
  <c r="G3138" i="252"/>
  <c r="G3142" i="252"/>
  <c r="G3146" i="252"/>
  <c r="G3150" i="252"/>
  <c r="G3154" i="252"/>
  <c r="G3158" i="252"/>
  <c r="G3162" i="252"/>
  <c r="G3166" i="252"/>
  <c r="G3170" i="252"/>
  <c r="G3174" i="252"/>
  <c r="G3178" i="252"/>
  <c r="G3182" i="252"/>
  <c r="G3186" i="252"/>
  <c r="G3190" i="252"/>
  <c r="G3194" i="252"/>
  <c r="G3198" i="252"/>
  <c r="G3202" i="252"/>
  <c r="G3206" i="252"/>
  <c r="G11" i="252"/>
  <c r="G75" i="252"/>
  <c r="G139" i="252"/>
  <c r="G203" i="252"/>
  <c r="G267" i="252"/>
  <c r="G331" i="252"/>
  <c r="G395" i="252"/>
  <c r="G459" i="252"/>
  <c r="G523" i="252"/>
  <c r="G587" i="252"/>
  <c r="G651" i="252"/>
  <c r="G715" i="252"/>
  <c r="G779" i="252"/>
  <c r="G843" i="252"/>
  <c r="G907" i="252"/>
  <c r="G971" i="252"/>
  <c r="G1035" i="252"/>
  <c r="G1090" i="252"/>
  <c r="G1107" i="252"/>
  <c r="G1123" i="252"/>
  <c r="G1139" i="252"/>
  <c r="G1155" i="252"/>
  <c r="G1171" i="252"/>
  <c r="G1187" i="252"/>
  <c r="G1203" i="252"/>
  <c r="G1219" i="252"/>
  <c r="G1235" i="252"/>
  <c r="G1251" i="252"/>
  <c r="G1267" i="252"/>
  <c r="G1283" i="252"/>
  <c r="G1299" i="252"/>
  <c r="G1315" i="252"/>
  <c r="G1331" i="252"/>
  <c r="G1347" i="252"/>
  <c r="G1363" i="252"/>
  <c r="G1379" i="252"/>
  <c r="G1395" i="252"/>
  <c r="G1411" i="252"/>
  <c r="G1427" i="252"/>
  <c r="G1443" i="252"/>
  <c r="G1459" i="252"/>
  <c r="G1475" i="252"/>
  <c r="G1491" i="252"/>
  <c r="G1507" i="252"/>
  <c r="G1523" i="252"/>
  <c r="G1539" i="252"/>
  <c r="G1555" i="252"/>
  <c r="G1571" i="252"/>
  <c r="G1587" i="252"/>
  <c r="G1603" i="252"/>
  <c r="G1619" i="252"/>
  <c r="G1635" i="252"/>
  <c r="G1651" i="252"/>
  <c r="G1667" i="252"/>
  <c r="G1683" i="252"/>
  <c r="G1699" i="252"/>
  <c r="G1715" i="252"/>
  <c r="G1731" i="252"/>
  <c r="G1747" i="252"/>
  <c r="G1763" i="252"/>
  <c r="G1779" i="252"/>
  <c r="G1795" i="252"/>
  <c r="G1811" i="252"/>
  <c r="G1827" i="252"/>
  <c r="G1843" i="252"/>
  <c r="G1859" i="252"/>
  <c r="G1875" i="252"/>
  <c r="G1891" i="252"/>
  <c r="G1907" i="252"/>
  <c r="G1923" i="252"/>
  <c r="G1939" i="252"/>
  <c r="G1955" i="252"/>
  <c r="G1971" i="252"/>
  <c r="G1987" i="252"/>
  <c r="G2003" i="252"/>
  <c r="G2019" i="252"/>
  <c r="G2035" i="252"/>
  <c r="G2051" i="252"/>
  <c r="G2067" i="252"/>
  <c r="G2083" i="252"/>
  <c r="G2099" i="252"/>
  <c r="G2115" i="252"/>
  <c r="G2131" i="252"/>
  <c r="G2147" i="252"/>
  <c r="G2163" i="252"/>
  <c r="G2179" i="252"/>
  <c r="G2195" i="252"/>
  <c r="G2211" i="252"/>
  <c r="G2227" i="252"/>
  <c r="G2243" i="252"/>
  <c r="G2259" i="252"/>
  <c r="G2275" i="252"/>
  <c r="G2291" i="252"/>
  <c r="G2307" i="252"/>
  <c r="G2323" i="252"/>
  <c r="G2339" i="252"/>
  <c r="G2355" i="252"/>
  <c r="G2371" i="252"/>
  <c r="G2387" i="252"/>
  <c r="G2403" i="252"/>
  <c r="G2419" i="252"/>
  <c r="G2435" i="252"/>
  <c r="G2451" i="252"/>
  <c r="G2467" i="252"/>
  <c r="G2483" i="252"/>
  <c r="G2499" i="252"/>
  <c r="G2515" i="252"/>
  <c r="G2531" i="252"/>
  <c r="G2547" i="252"/>
  <c r="G2563" i="252"/>
  <c r="G2579" i="252"/>
  <c r="G2595" i="252"/>
  <c r="G2611" i="252"/>
  <c r="G2627" i="252"/>
  <c r="G2643" i="252"/>
  <c r="G2659" i="252"/>
  <c r="G2675" i="252"/>
  <c r="G2691" i="252"/>
  <c r="G2707" i="252"/>
  <c r="G2723" i="252"/>
  <c r="G2739" i="252"/>
  <c r="G2755" i="252"/>
  <c r="G2771" i="252"/>
  <c r="G2787" i="252"/>
  <c r="G2803" i="252"/>
  <c r="G2819" i="252"/>
  <c r="G2835" i="252"/>
  <c r="G2851" i="252"/>
  <c r="G2867" i="252"/>
  <c r="G2883" i="252"/>
  <c r="G2899" i="252"/>
  <c r="G2915" i="252"/>
  <c r="G2931" i="252"/>
  <c r="G2947" i="252"/>
  <c r="G2963" i="252"/>
  <c r="G2979" i="252"/>
  <c r="G2995" i="252"/>
  <c r="G3011" i="252"/>
  <c r="G3027" i="252"/>
  <c r="G3043" i="252"/>
  <c r="G3059" i="252"/>
  <c r="G3075" i="252"/>
  <c r="G3091" i="252"/>
  <c r="G3107" i="252"/>
  <c r="G3123" i="252"/>
  <c r="G3139" i="252"/>
  <c r="G3155" i="252"/>
  <c r="G3171" i="252"/>
  <c r="G3187" i="252"/>
  <c r="G3203" i="252"/>
  <c r="G27" i="252"/>
  <c r="G91" i="252"/>
  <c r="G155" i="252"/>
  <c r="G219" i="252"/>
  <c r="G283" i="252"/>
  <c r="G347" i="252"/>
  <c r="G411" i="252"/>
  <c r="G475" i="252"/>
  <c r="G539" i="252"/>
  <c r="G603" i="252"/>
  <c r="G667" i="252"/>
  <c r="G731" i="252"/>
  <c r="G795" i="252"/>
  <c r="G859" i="252"/>
  <c r="G923" i="252"/>
  <c r="G987" i="252"/>
  <c r="G1051" i="252"/>
  <c r="G1095" i="252"/>
  <c r="G1111" i="252"/>
  <c r="G1127" i="252"/>
  <c r="G1143" i="252"/>
  <c r="G1159" i="252"/>
  <c r="G1175" i="252"/>
  <c r="G1191" i="252"/>
  <c r="G1207" i="252"/>
  <c r="G1223" i="252"/>
  <c r="G1239" i="252"/>
  <c r="G1255" i="252"/>
  <c r="G1271" i="252"/>
  <c r="G1287" i="252"/>
  <c r="G1303" i="252"/>
  <c r="G1319" i="252"/>
  <c r="G1335" i="252"/>
  <c r="G1351" i="252"/>
  <c r="G1367" i="252"/>
  <c r="G1383" i="252"/>
  <c r="G1399" i="252"/>
  <c r="G1415" i="252"/>
  <c r="G1431" i="252"/>
  <c r="G1447" i="252"/>
  <c r="G1463" i="252"/>
  <c r="G1479" i="252"/>
  <c r="G1495" i="252"/>
  <c r="G1511" i="252"/>
  <c r="G1527" i="252"/>
  <c r="G1543" i="252"/>
  <c r="G1559" i="252"/>
  <c r="G1575" i="252"/>
  <c r="G1591" i="252"/>
  <c r="G1607" i="252"/>
  <c r="G1623" i="252"/>
  <c r="G1639" i="252"/>
  <c r="G1655" i="252"/>
  <c r="G1671" i="252"/>
  <c r="G1687" i="252"/>
  <c r="G1703" i="252"/>
  <c r="G1719" i="252"/>
  <c r="G1735" i="252"/>
  <c r="G1751" i="252"/>
  <c r="G1767" i="252"/>
  <c r="G1783" i="252"/>
  <c r="G1799" i="252"/>
  <c r="G1815" i="252"/>
  <c r="G1831" i="252"/>
  <c r="G1847" i="252"/>
  <c r="G1863" i="252"/>
  <c r="G1879" i="252"/>
  <c r="G1895" i="252"/>
  <c r="G1911" i="252"/>
  <c r="G1927" i="252"/>
  <c r="G1943" i="252"/>
  <c r="G1959" i="252"/>
  <c r="G1975" i="252"/>
  <c r="G1991" i="252"/>
  <c r="G2007" i="252"/>
  <c r="G2023" i="252"/>
  <c r="G2039" i="252"/>
  <c r="G2055" i="252"/>
  <c r="G2071" i="252"/>
  <c r="G2087" i="252"/>
  <c r="G2103" i="252"/>
  <c r="G2119" i="252"/>
  <c r="G2135" i="252"/>
  <c r="G2151" i="252"/>
  <c r="G2167" i="252"/>
  <c r="G2183" i="252"/>
  <c r="G2199" i="252"/>
  <c r="G2215" i="252"/>
  <c r="G2231" i="252"/>
  <c r="G2247" i="252"/>
  <c r="G2263" i="252"/>
  <c r="G2279" i="252"/>
  <c r="G2295" i="252"/>
  <c r="G2311" i="252"/>
  <c r="G2327" i="252"/>
  <c r="G2343" i="252"/>
  <c r="G2359" i="252"/>
  <c r="G2375" i="252"/>
  <c r="G2391" i="252"/>
  <c r="G2407" i="252"/>
  <c r="G2423" i="252"/>
  <c r="G2439" i="252"/>
  <c r="G2455" i="252"/>
  <c r="G2471" i="252"/>
  <c r="G2487" i="252"/>
  <c r="G2503" i="252"/>
  <c r="G2519" i="252"/>
  <c r="G2535" i="252"/>
  <c r="G2551" i="252"/>
  <c r="G2567" i="252"/>
  <c r="G2583" i="252"/>
  <c r="G2599" i="252"/>
  <c r="G2615" i="252"/>
  <c r="G2631" i="252"/>
  <c r="G2647" i="252"/>
  <c r="G2663" i="252"/>
  <c r="G2679" i="252"/>
  <c r="G2695" i="252"/>
  <c r="G2711" i="252"/>
  <c r="G2727" i="252"/>
  <c r="G2743" i="252"/>
  <c r="G2759" i="252"/>
  <c r="G2775" i="252"/>
  <c r="G2791" i="252"/>
  <c r="G2807" i="252"/>
  <c r="G2823" i="252"/>
  <c r="G2839" i="252"/>
  <c r="G2855" i="252"/>
  <c r="G2871" i="252"/>
  <c r="G2887" i="252"/>
  <c r="G2903" i="252"/>
  <c r="G2919" i="252"/>
  <c r="G2935" i="252"/>
  <c r="G2951" i="252"/>
  <c r="G2967" i="252"/>
  <c r="G2983" i="252"/>
  <c r="G2999" i="252"/>
  <c r="G3015" i="252"/>
  <c r="G3031" i="252"/>
  <c r="G3047" i="252"/>
  <c r="G3063" i="252"/>
  <c r="G3079" i="252"/>
  <c r="G3095" i="252"/>
  <c r="G3111" i="252"/>
  <c r="G3127" i="252"/>
  <c r="G3143" i="252"/>
  <c r="G3159" i="252"/>
  <c r="G3175" i="252"/>
  <c r="G3191" i="252"/>
  <c r="G3207" i="252"/>
  <c r="G43" i="252"/>
  <c r="G107" i="252"/>
  <c r="G171" i="252"/>
  <c r="G235" i="252"/>
  <c r="G299" i="252"/>
  <c r="G363" i="252"/>
  <c r="G427" i="252"/>
  <c r="G491" i="252"/>
  <c r="G555" i="252"/>
  <c r="G619" i="252"/>
  <c r="G683" i="252"/>
  <c r="G747" i="252"/>
  <c r="G811" i="252"/>
  <c r="G875" i="252"/>
  <c r="G939" i="252"/>
  <c r="G1003" i="252"/>
  <c r="G1067" i="252"/>
  <c r="G1099" i="252"/>
  <c r="G1115" i="252"/>
  <c r="G1131" i="252"/>
  <c r="G1147" i="252"/>
  <c r="G1163" i="252"/>
  <c r="G1179" i="252"/>
  <c r="G1195" i="252"/>
  <c r="G1211" i="252"/>
  <c r="G1227" i="252"/>
  <c r="G1243" i="252"/>
  <c r="G1259" i="252"/>
  <c r="G1275" i="252"/>
  <c r="G1291" i="252"/>
  <c r="G1307" i="252"/>
  <c r="G1323" i="252"/>
  <c r="G1339" i="252"/>
  <c r="G1355" i="252"/>
  <c r="G1371" i="252"/>
  <c r="G1387" i="252"/>
  <c r="G1403" i="252"/>
  <c r="G1419" i="252"/>
  <c r="G1435" i="252"/>
  <c r="G1451" i="252"/>
  <c r="G1467" i="252"/>
  <c r="G1483" i="252"/>
  <c r="G1499" i="252"/>
  <c r="G1515" i="252"/>
  <c r="G1531" i="252"/>
  <c r="G1547" i="252"/>
  <c r="G1563" i="252"/>
  <c r="G1579" i="252"/>
  <c r="G1595" i="252"/>
  <c r="G1611" i="252"/>
  <c r="G1627" i="252"/>
  <c r="G1643" i="252"/>
  <c r="G1659" i="252"/>
  <c r="G1675" i="252"/>
  <c r="G1691" i="252"/>
  <c r="G1707" i="252"/>
  <c r="G1723" i="252"/>
  <c r="G1739" i="252"/>
  <c r="G1755" i="252"/>
  <c r="G1771" i="252"/>
  <c r="G1787" i="252"/>
  <c r="G1803" i="252"/>
  <c r="G1819" i="252"/>
  <c r="G1835" i="252"/>
  <c r="G1851" i="252"/>
  <c r="G1867" i="252"/>
  <c r="G1883" i="252"/>
  <c r="G1899" i="252"/>
  <c r="G1915" i="252"/>
  <c r="G1931" i="252"/>
  <c r="G1947" i="252"/>
  <c r="G1963" i="252"/>
  <c r="G1979" i="252"/>
  <c r="G1995" i="252"/>
  <c r="G2011" i="252"/>
  <c r="G2027" i="252"/>
  <c r="G2043" i="252"/>
  <c r="G2059" i="252"/>
  <c r="G2075" i="252"/>
  <c r="G2091" i="252"/>
  <c r="G2107" i="252"/>
  <c r="G2123" i="252"/>
  <c r="G2139" i="252"/>
  <c r="G2155" i="252"/>
  <c r="G2171" i="252"/>
  <c r="G2187" i="252"/>
  <c r="G2203" i="252"/>
  <c r="G2219" i="252"/>
  <c r="G2235" i="252"/>
  <c r="G2251" i="252"/>
  <c r="G2267" i="252"/>
  <c r="G2283" i="252"/>
  <c r="G2299" i="252"/>
  <c r="G2315" i="252"/>
  <c r="G2331" i="252"/>
  <c r="G2347" i="252"/>
  <c r="G2363" i="252"/>
  <c r="G2379" i="252"/>
  <c r="G2395" i="252"/>
  <c r="G2411" i="252"/>
  <c r="G2427" i="252"/>
  <c r="G2443" i="252"/>
  <c r="G2459" i="252"/>
  <c r="G2475" i="252"/>
  <c r="G2491" i="252"/>
  <c r="G2507" i="252"/>
  <c r="G2523" i="252"/>
  <c r="G2539" i="252"/>
  <c r="G2555" i="252"/>
  <c r="G2571" i="252"/>
  <c r="G2587" i="252"/>
  <c r="G2603" i="252"/>
  <c r="G2619" i="252"/>
  <c r="G2635" i="252"/>
  <c r="G2651" i="252"/>
  <c r="G2667" i="252"/>
  <c r="G2683" i="252"/>
  <c r="G2699" i="252"/>
  <c r="G2715" i="252"/>
  <c r="G2731" i="252"/>
  <c r="G2747" i="252"/>
  <c r="G2763" i="252"/>
  <c r="G2779" i="252"/>
  <c r="G2795" i="252"/>
  <c r="G2811" i="252"/>
  <c r="G2827" i="252"/>
  <c r="G2843" i="252"/>
  <c r="G2859" i="252"/>
  <c r="G2875" i="252"/>
  <c r="G2891" i="252"/>
  <c r="G2907" i="252"/>
  <c r="G2923" i="252"/>
  <c r="G2939" i="252"/>
  <c r="G2955" i="252"/>
  <c r="G2971" i="252"/>
  <c r="G2987" i="252"/>
  <c r="G3003" i="252"/>
  <c r="G3019" i="252"/>
  <c r="G3035" i="252"/>
  <c r="G3051" i="252"/>
  <c r="G3067" i="252"/>
  <c r="G3083" i="252"/>
  <c r="G3099" i="252"/>
  <c r="G3115" i="252"/>
  <c r="G3131" i="252"/>
  <c r="G3147" i="252"/>
  <c r="G3163" i="252"/>
  <c r="G3179" i="252"/>
  <c r="G3195" i="252"/>
  <c r="G123" i="252"/>
  <c r="G379" i="252"/>
  <c r="G635" i="252"/>
  <c r="G891" i="252"/>
  <c r="G1103" i="252"/>
  <c r="G1167" i="252"/>
  <c r="G1231" i="252"/>
  <c r="G1295" i="252"/>
  <c r="G1359" i="252"/>
  <c r="G1423" i="252"/>
  <c r="G1487" i="252"/>
  <c r="G1551" i="252"/>
  <c r="G1615" i="252"/>
  <c r="G1679" i="252"/>
  <c r="G1743" i="252"/>
  <c r="G1807" i="252"/>
  <c r="G1871" i="252"/>
  <c r="G1935" i="252"/>
  <c r="G1999" i="252"/>
  <c r="G2063" i="252"/>
  <c r="G2127" i="252"/>
  <c r="G2191" i="252"/>
  <c r="G2255" i="252"/>
  <c r="G2319" i="252"/>
  <c r="G2383" i="252"/>
  <c r="G2447" i="252"/>
  <c r="G2511" i="252"/>
  <c r="G2575" i="252"/>
  <c r="G2639" i="252"/>
  <c r="G2703" i="252"/>
  <c r="G2767" i="252"/>
  <c r="G2831" i="252"/>
  <c r="G2895" i="252"/>
  <c r="G2959" i="252"/>
  <c r="G3023" i="252"/>
  <c r="G3087" i="252"/>
  <c r="G3151" i="252"/>
  <c r="G187" i="252"/>
  <c r="G443" i="252"/>
  <c r="G699" i="252"/>
  <c r="G955" i="252"/>
  <c r="G1119" i="252"/>
  <c r="G1183" i="252"/>
  <c r="G1247" i="252"/>
  <c r="G1311" i="252"/>
  <c r="G1375" i="252"/>
  <c r="G1439" i="252"/>
  <c r="G1503" i="252"/>
  <c r="G1567" i="252"/>
  <c r="G1631" i="252"/>
  <c r="G1695" i="252"/>
  <c r="G1759" i="252"/>
  <c r="G1823" i="252"/>
  <c r="G1887" i="252"/>
  <c r="G1951" i="252"/>
  <c r="G2015" i="252"/>
  <c r="G2079" i="252"/>
  <c r="G2143" i="252"/>
  <c r="G2207" i="252"/>
  <c r="G2271" i="252"/>
  <c r="G2335" i="252"/>
  <c r="G2399" i="252"/>
  <c r="G2463" i="252"/>
  <c r="G2527" i="252"/>
  <c r="G2591" i="252"/>
  <c r="G2655" i="252"/>
  <c r="G2719" i="252"/>
  <c r="G2783" i="252"/>
  <c r="G2847" i="252"/>
  <c r="G2911" i="252"/>
  <c r="G2975" i="252"/>
  <c r="G3039" i="252"/>
  <c r="G3103" i="252"/>
  <c r="G3167" i="252"/>
  <c r="G251" i="252"/>
  <c r="G507" i="252"/>
  <c r="G763" i="252"/>
  <c r="G1019" i="252"/>
  <c r="G1135" i="252"/>
  <c r="G1199" i="252"/>
  <c r="G1263" i="252"/>
  <c r="G1327" i="252"/>
  <c r="G1391" i="252"/>
  <c r="G1455" i="252"/>
  <c r="G1519" i="252"/>
  <c r="G1583" i="252"/>
  <c r="G1647" i="252"/>
  <c r="G1711" i="252"/>
  <c r="G1775" i="252"/>
  <c r="G1839" i="252"/>
  <c r="G1903" i="252"/>
  <c r="G1967" i="252"/>
  <c r="G2031" i="252"/>
  <c r="G2095" i="252"/>
  <c r="G2159" i="252"/>
  <c r="G2223" i="252"/>
  <c r="G2287" i="252"/>
  <c r="G2351" i="252"/>
  <c r="G2415" i="252"/>
  <c r="G2479" i="252"/>
  <c r="G2543" i="252"/>
  <c r="G2607" i="252"/>
  <c r="G2671" i="252"/>
  <c r="G2735" i="252"/>
  <c r="G2799" i="252"/>
  <c r="G2863" i="252"/>
  <c r="G2927" i="252"/>
  <c r="G2991" i="252"/>
  <c r="G3055" i="252"/>
  <c r="G3119" i="252"/>
  <c r="G3183" i="252"/>
  <c r="G59" i="252"/>
  <c r="G315" i="252"/>
  <c r="G571" i="252"/>
  <c r="G827" i="252"/>
  <c r="G1082" i="252"/>
  <c r="G1151" i="252"/>
  <c r="G1215" i="252"/>
  <c r="G1279" i="252"/>
  <c r="G1343" i="252"/>
  <c r="G1407" i="252"/>
  <c r="G1471" i="252"/>
  <c r="G1535" i="252"/>
  <c r="G1599" i="252"/>
  <c r="G1663" i="252"/>
  <c r="G1727" i="252"/>
  <c r="G1791" i="252"/>
  <c r="G1855" i="252"/>
  <c r="G1919" i="252"/>
  <c r="G1983" i="252"/>
  <c r="G2047" i="252"/>
  <c r="G2111" i="252"/>
  <c r="G2175" i="252"/>
  <c r="G2239" i="252"/>
  <c r="G2303" i="252"/>
  <c r="G2367" i="252"/>
  <c r="G2431" i="252"/>
  <c r="G2495" i="252"/>
  <c r="G2559" i="252"/>
  <c r="G2623" i="252"/>
  <c r="G2687" i="252"/>
  <c r="G2751" i="252"/>
  <c r="G2815" i="252"/>
  <c r="G2879" i="252"/>
  <c r="G2943" i="252"/>
  <c r="G3007" i="252"/>
  <c r="G3071" i="252"/>
  <c r="G3135" i="252"/>
  <c r="G3199" i="252"/>
  <c r="B9" i="252"/>
  <c r="B13" i="252"/>
  <c r="B17" i="252"/>
  <c r="B21" i="252"/>
  <c r="B25" i="252"/>
  <c r="B29" i="252"/>
  <c r="B33" i="252"/>
  <c r="B37" i="252"/>
  <c r="B41" i="252"/>
  <c r="B45" i="252"/>
  <c r="B49" i="252"/>
  <c r="B53" i="252"/>
  <c r="B57" i="252"/>
  <c r="B61" i="252"/>
  <c r="B65" i="252"/>
  <c r="B69" i="252"/>
  <c r="B73" i="252"/>
  <c r="B77" i="252"/>
  <c r="B81" i="252"/>
  <c r="B85" i="252"/>
  <c r="B89" i="252"/>
  <c r="B93" i="252"/>
  <c r="B97" i="252"/>
  <c r="B101" i="252"/>
  <c r="B105" i="252"/>
  <c r="B109" i="252"/>
  <c r="B113" i="252"/>
  <c r="B117" i="252"/>
  <c r="B121" i="252"/>
  <c r="B125" i="252"/>
  <c r="B129" i="252"/>
  <c r="B133" i="252"/>
  <c r="B137" i="252"/>
  <c r="B141" i="252"/>
  <c r="B145" i="252"/>
  <c r="B149" i="252"/>
  <c r="B153" i="252"/>
  <c r="B157" i="252"/>
  <c r="B161" i="252"/>
  <c r="B165" i="252"/>
  <c r="B169" i="252"/>
  <c r="B173" i="252"/>
  <c r="B177" i="252"/>
  <c r="B181" i="252"/>
  <c r="B185" i="252"/>
  <c r="B189" i="252"/>
  <c r="B193" i="252"/>
  <c r="B197" i="252"/>
  <c r="B201" i="252"/>
  <c r="B205" i="252"/>
  <c r="B209" i="252"/>
  <c r="B213" i="252"/>
  <c r="B217" i="252"/>
  <c r="B221" i="252"/>
  <c r="B225" i="252"/>
  <c r="B229" i="252"/>
  <c r="B233" i="252"/>
  <c r="B237" i="252"/>
  <c r="B241" i="252"/>
  <c r="B245" i="252"/>
  <c r="B249" i="252"/>
  <c r="B253" i="252"/>
  <c r="B257" i="252"/>
  <c r="B261" i="252"/>
  <c r="B265" i="252"/>
  <c r="B269" i="252"/>
  <c r="B273" i="252"/>
  <c r="B277" i="252"/>
  <c r="B281" i="252"/>
  <c r="B285" i="252"/>
  <c r="B289" i="252"/>
  <c r="B293" i="252"/>
  <c r="B297" i="252"/>
  <c r="B301" i="252"/>
  <c r="B305" i="252"/>
  <c r="B309" i="252"/>
  <c r="B313" i="252"/>
  <c r="B317" i="252"/>
  <c r="B321" i="252"/>
  <c r="B325" i="252"/>
  <c r="B329" i="252"/>
  <c r="B333" i="252"/>
  <c r="B337" i="252"/>
  <c r="B341" i="252"/>
  <c r="B345" i="252"/>
  <c r="B349" i="252"/>
  <c r="B353" i="252"/>
  <c r="B357" i="252"/>
  <c r="B361" i="252"/>
  <c r="B365" i="252"/>
  <c r="B369" i="252"/>
  <c r="B373" i="252"/>
  <c r="B377" i="252"/>
  <c r="B381" i="252"/>
  <c r="B385" i="252"/>
  <c r="B389" i="252"/>
  <c r="B393" i="252"/>
  <c r="B397" i="252"/>
  <c r="B401" i="252"/>
  <c r="B405" i="252"/>
  <c r="B409" i="252"/>
  <c r="B413" i="252"/>
  <c r="B417" i="252"/>
  <c r="B421" i="252"/>
  <c r="B425" i="252"/>
  <c r="B429" i="252"/>
  <c r="B433" i="252"/>
  <c r="B437" i="252"/>
  <c r="B441" i="252"/>
  <c r="B445" i="252"/>
  <c r="B449" i="252"/>
  <c r="B453" i="252"/>
  <c r="B457" i="252"/>
  <c r="B461" i="252"/>
  <c r="B465" i="252"/>
  <c r="B469" i="252"/>
  <c r="B473" i="252"/>
  <c r="B477" i="252"/>
  <c r="B481" i="252"/>
  <c r="B485" i="252"/>
  <c r="B489" i="252"/>
  <c r="B493" i="252"/>
  <c r="B497" i="252"/>
  <c r="B501" i="252"/>
  <c r="B505" i="252"/>
  <c r="B509" i="252"/>
  <c r="B513" i="252"/>
  <c r="B517" i="252"/>
  <c r="B521" i="252"/>
  <c r="B525" i="252"/>
  <c r="B529" i="252"/>
  <c r="B533" i="252"/>
  <c r="B537" i="252"/>
  <c r="B541" i="252"/>
  <c r="B545" i="252"/>
  <c r="B549" i="252"/>
  <c r="B553" i="252"/>
  <c r="B557" i="252"/>
  <c r="B561" i="252"/>
  <c r="B565" i="252"/>
  <c r="B569" i="252"/>
  <c r="B573" i="252"/>
  <c r="B577" i="252"/>
  <c r="B581" i="252"/>
  <c r="B585" i="252"/>
  <c r="B589" i="252"/>
  <c r="B593" i="252"/>
  <c r="B597" i="252"/>
  <c r="B601" i="252"/>
  <c r="B605" i="252"/>
  <c r="B609" i="252"/>
  <c r="B613" i="252"/>
  <c r="B617" i="252"/>
  <c r="B621" i="252"/>
  <c r="B625" i="252"/>
  <c r="B629" i="252"/>
  <c r="B633" i="252"/>
  <c r="B637" i="252"/>
  <c r="B641" i="252"/>
  <c r="B645" i="252"/>
  <c r="B649" i="252"/>
  <c r="B653" i="252"/>
  <c r="B657" i="252"/>
  <c r="B661" i="252"/>
  <c r="B665" i="252"/>
  <c r="B669" i="252"/>
  <c r="B673" i="252"/>
  <c r="B677" i="252"/>
  <c r="B681" i="252"/>
  <c r="B685" i="252"/>
  <c r="B689" i="252"/>
  <c r="B693" i="252"/>
  <c r="B697" i="252"/>
  <c r="B701" i="252"/>
  <c r="B705" i="252"/>
  <c r="B709" i="252"/>
  <c r="B713" i="252"/>
  <c r="B717" i="252"/>
  <c r="B721" i="252"/>
  <c r="B725" i="252"/>
  <c r="B729" i="252"/>
  <c r="B733" i="252"/>
  <c r="B737" i="252"/>
  <c r="B741" i="252"/>
  <c r="B745" i="252"/>
  <c r="B749" i="252"/>
  <c r="B753" i="252"/>
  <c r="B757" i="252"/>
  <c r="B761" i="252"/>
  <c r="B765" i="252"/>
  <c r="B769" i="252"/>
  <c r="B773" i="252"/>
  <c r="B777" i="252"/>
  <c r="B781" i="252"/>
  <c r="B785" i="252"/>
  <c r="B789" i="252"/>
  <c r="B793" i="252"/>
  <c r="B797" i="252"/>
  <c r="B801" i="252"/>
  <c r="B805" i="252"/>
  <c r="B809" i="252"/>
  <c r="B813" i="252"/>
  <c r="B817" i="252"/>
  <c r="B821" i="252"/>
  <c r="B825" i="252"/>
  <c r="B829" i="252"/>
  <c r="B833" i="252"/>
  <c r="B837" i="252"/>
  <c r="B841" i="252"/>
  <c r="B845" i="252"/>
  <c r="B849" i="252"/>
  <c r="B853" i="252"/>
  <c r="B857" i="252"/>
  <c r="B861" i="252"/>
  <c r="B865" i="252"/>
  <c r="B869" i="252"/>
  <c r="B873" i="252"/>
  <c r="B877" i="252"/>
  <c r="B881" i="252"/>
  <c r="B885" i="252"/>
  <c r="B889" i="252"/>
  <c r="B893" i="252"/>
  <c r="B897" i="252"/>
  <c r="B901" i="252"/>
  <c r="B905" i="252"/>
  <c r="B909" i="252"/>
  <c r="B913" i="252"/>
  <c r="B917" i="252"/>
  <c r="B921" i="252"/>
  <c r="B925" i="252"/>
  <c r="B929" i="252"/>
  <c r="B933" i="252"/>
  <c r="B937" i="252"/>
  <c r="B941" i="252"/>
  <c r="B945" i="252"/>
  <c r="B949" i="252"/>
  <c r="B953" i="252"/>
  <c r="B957" i="252"/>
  <c r="B961" i="252"/>
  <c r="B965" i="252"/>
  <c r="B969" i="252"/>
  <c r="B973" i="252"/>
  <c r="B977" i="252"/>
  <c r="B981" i="252"/>
  <c r="B985" i="252"/>
  <c r="B989" i="252"/>
  <c r="B993" i="252"/>
  <c r="B997" i="252"/>
  <c r="B1001" i="252"/>
  <c r="B1005" i="252"/>
  <c r="B1009" i="252"/>
  <c r="B1013" i="252"/>
  <c r="B1017" i="252"/>
  <c r="B1021" i="252"/>
  <c r="B1025" i="252"/>
  <c r="B1029" i="252"/>
  <c r="B1033" i="252"/>
  <c r="B1037" i="252"/>
  <c r="B1041" i="252"/>
  <c r="B1045" i="252"/>
  <c r="B1049" i="252"/>
  <c r="B1053" i="252"/>
  <c r="B1057" i="252"/>
  <c r="B1061" i="252"/>
  <c r="B1065" i="252"/>
  <c r="B1069" i="252"/>
  <c r="B1073" i="252"/>
  <c r="B1077" i="252"/>
  <c r="B1081" i="252"/>
  <c r="B1085" i="252"/>
  <c r="B1089" i="252"/>
  <c r="B1093" i="252"/>
  <c r="B1097" i="252"/>
  <c r="B1101" i="252"/>
  <c r="B1105" i="252"/>
  <c r="B1109" i="252"/>
  <c r="B1113" i="252"/>
  <c r="B1117" i="252"/>
  <c r="B1121" i="252"/>
  <c r="B1125" i="252"/>
  <c r="B1129" i="252"/>
  <c r="B1133" i="252"/>
  <c r="B1137" i="252"/>
  <c r="B1141" i="252"/>
  <c r="B1145" i="252"/>
  <c r="B1149" i="252"/>
  <c r="B1153" i="252"/>
  <c r="B1157" i="252"/>
  <c r="B1161" i="252"/>
  <c r="B1165" i="252"/>
  <c r="B1169" i="252"/>
  <c r="B1173" i="252"/>
  <c r="B1177" i="252"/>
  <c r="B1181" i="252"/>
  <c r="B1185" i="252"/>
  <c r="B1189" i="252"/>
  <c r="B1193" i="252"/>
  <c r="B1197" i="252"/>
  <c r="B1201" i="252"/>
  <c r="B1205" i="252"/>
  <c r="B1209" i="252"/>
  <c r="B1213" i="252"/>
  <c r="B1217" i="252"/>
  <c r="B1221" i="252"/>
  <c r="B1225" i="252"/>
  <c r="B1229" i="252"/>
  <c r="B1233" i="252"/>
  <c r="B1237" i="252"/>
  <c r="B1241" i="252"/>
  <c r="B1245" i="252"/>
  <c r="B1249" i="252"/>
  <c r="B1253" i="252"/>
  <c r="B1257" i="252"/>
  <c r="B1261" i="252"/>
  <c r="B1265" i="252"/>
  <c r="B1269" i="252"/>
  <c r="B1273" i="252"/>
  <c r="B1277" i="252"/>
  <c r="B1281" i="252"/>
  <c r="B1285" i="252"/>
  <c r="B1289" i="252"/>
  <c r="B1293" i="252"/>
  <c r="B1297" i="252"/>
  <c r="B1301" i="252"/>
  <c r="B1305" i="252"/>
  <c r="B1309" i="252"/>
  <c r="B1313" i="252"/>
  <c r="B1317" i="252"/>
  <c r="B1321" i="252"/>
  <c r="B1325" i="252"/>
  <c r="B1329" i="252"/>
  <c r="B1333" i="252"/>
  <c r="B1337" i="252"/>
  <c r="B1341" i="252"/>
  <c r="B1345" i="252"/>
  <c r="B1349" i="252"/>
  <c r="B1353" i="252"/>
  <c r="B1357" i="252"/>
  <c r="B1361" i="252"/>
  <c r="B1365" i="252"/>
  <c r="B1369" i="252"/>
  <c r="B1373" i="252"/>
  <c r="B1377" i="252"/>
  <c r="B1381" i="252"/>
  <c r="B1385" i="252"/>
  <c r="B1389" i="252"/>
  <c r="B1393" i="252"/>
  <c r="B1397" i="252"/>
  <c r="B1401" i="252"/>
  <c r="B1405" i="252"/>
  <c r="B1409" i="252"/>
  <c r="B1413" i="252"/>
  <c r="B1417" i="252"/>
  <c r="B1421" i="252"/>
  <c r="B1425" i="252"/>
  <c r="B1429" i="252"/>
  <c r="B1433" i="252"/>
  <c r="B1437" i="252"/>
  <c r="B1441" i="252"/>
  <c r="B1445" i="252"/>
  <c r="B1449" i="252"/>
  <c r="B1453" i="252"/>
  <c r="B1457" i="252"/>
  <c r="B1461" i="252"/>
  <c r="B1465" i="252"/>
  <c r="B1469" i="252"/>
  <c r="B1473" i="252"/>
  <c r="B1477" i="252"/>
  <c r="B1481" i="252"/>
  <c r="B1485" i="252"/>
  <c r="B1489" i="252"/>
  <c r="B1493" i="252"/>
  <c r="B1497" i="252"/>
  <c r="B1501" i="252"/>
  <c r="B1505" i="252"/>
  <c r="B1509" i="252"/>
  <c r="B1513" i="252"/>
  <c r="B1517" i="252"/>
  <c r="B1521" i="252"/>
  <c r="B1525" i="252"/>
  <c r="B1529" i="252"/>
  <c r="B1533" i="252"/>
  <c r="B1537" i="252"/>
  <c r="B1541" i="252"/>
  <c r="B1545" i="252"/>
  <c r="B1549" i="252"/>
  <c r="B1553" i="252"/>
  <c r="B1557" i="252"/>
  <c r="B1561" i="252"/>
  <c r="B1565" i="252"/>
  <c r="B1569" i="252"/>
  <c r="B1573" i="252"/>
  <c r="B1577" i="252"/>
  <c r="B1581" i="252"/>
  <c r="B1585" i="252"/>
  <c r="B1589" i="252"/>
  <c r="B1593" i="252"/>
  <c r="B1597" i="252"/>
  <c r="B1601" i="252"/>
  <c r="B1605" i="252"/>
  <c r="B1609" i="252"/>
  <c r="B1613" i="252"/>
  <c r="B1617" i="252"/>
  <c r="B1621" i="252"/>
  <c r="B1625" i="252"/>
  <c r="B1629" i="252"/>
  <c r="B1633" i="252"/>
  <c r="B1637" i="252"/>
  <c r="B1641" i="252"/>
  <c r="B1645" i="252"/>
  <c r="B1649" i="252"/>
  <c r="B1653" i="252"/>
  <c r="B1657" i="252"/>
  <c r="B1661" i="252"/>
  <c r="B1665" i="252"/>
  <c r="B1669" i="252"/>
  <c r="B1673" i="252"/>
  <c r="B1677" i="252"/>
  <c r="B1681" i="252"/>
  <c r="B1685" i="252"/>
  <c r="B1689" i="252"/>
  <c r="B1693" i="252"/>
  <c r="B1697" i="252"/>
  <c r="B1701" i="252"/>
  <c r="B1705" i="252"/>
  <c r="B1709" i="252"/>
  <c r="B1713" i="252"/>
  <c r="B1717" i="252"/>
  <c r="B1721" i="252"/>
  <c r="B1725" i="252"/>
  <c r="B1729" i="252"/>
  <c r="B1733" i="252"/>
  <c r="B1737" i="252"/>
  <c r="B1741" i="252"/>
  <c r="B1745" i="252"/>
  <c r="B1749" i="252"/>
  <c r="B1753" i="252"/>
  <c r="B1757" i="252"/>
  <c r="B1761" i="252"/>
  <c r="B1765" i="252"/>
  <c r="B1769" i="252"/>
  <c r="B1773" i="252"/>
  <c r="B1777" i="252"/>
  <c r="B1781" i="252"/>
  <c r="B1785" i="252"/>
  <c r="B1789" i="252"/>
  <c r="B1793" i="252"/>
  <c r="B1797" i="252"/>
  <c r="B1801" i="252"/>
  <c r="B1805" i="252"/>
  <c r="B1809" i="252"/>
  <c r="B1813" i="252"/>
  <c r="B1817" i="252"/>
  <c r="B1821" i="252"/>
  <c r="B1825" i="252"/>
  <c r="B1829" i="252"/>
  <c r="B1833" i="252"/>
  <c r="B1837" i="252"/>
  <c r="B1841" i="252"/>
  <c r="B1845" i="252"/>
  <c r="B1849" i="252"/>
  <c r="B1853" i="252"/>
  <c r="B1857" i="252"/>
  <c r="B1861" i="252"/>
  <c r="B1865" i="252"/>
  <c r="B1869" i="252"/>
  <c r="B1873" i="252"/>
  <c r="B1877" i="252"/>
  <c r="B1881" i="252"/>
  <c r="B1885" i="252"/>
  <c r="B1889" i="252"/>
  <c r="B1893" i="252"/>
  <c r="B1897" i="252"/>
  <c r="B1901" i="252"/>
  <c r="B1905" i="252"/>
  <c r="B1909" i="252"/>
  <c r="B1913" i="252"/>
  <c r="B1917" i="252"/>
  <c r="B1921" i="252"/>
  <c r="B1925" i="252"/>
  <c r="B1929" i="252"/>
  <c r="B1933" i="252"/>
  <c r="B1937" i="252"/>
  <c r="B1941" i="252"/>
  <c r="B1945" i="252"/>
  <c r="B1949" i="252"/>
  <c r="B1953" i="252"/>
  <c r="B1957" i="252"/>
  <c r="B1961" i="252"/>
  <c r="B1965" i="252"/>
  <c r="B1969" i="252"/>
  <c r="B1973" i="252"/>
  <c r="B1977" i="252"/>
  <c r="B1981" i="252"/>
  <c r="B1985" i="252"/>
  <c r="B1989" i="252"/>
  <c r="B1993" i="252"/>
  <c r="B1997" i="252"/>
  <c r="B2001" i="252"/>
  <c r="B2005" i="252"/>
  <c r="B2009" i="252"/>
  <c r="B2013" i="252"/>
  <c r="B2017" i="252"/>
  <c r="B2021" i="252"/>
  <c r="B2025" i="252"/>
  <c r="B2029" i="252"/>
  <c r="B2033" i="252"/>
  <c r="B2037" i="252"/>
  <c r="B2041" i="252"/>
  <c r="B2045" i="252"/>
  <c r="B2049" i="252"/>
  <c r="B2053" i="252"/>
  <c r="B2057" i="252"/>
  <c r="B2061" i="252"/>
  <c r="B2065" i="252"/>
  <c r="B2069" i="252"/>
  <c r="B2073" i="252"/>
  <c r="B2077" i="252"/>
  <c r="B2081" i="252"/>
  <c r="B2085" i="252"/>
  <c r="B2089" i="252"/>
  <c r="B2093" i="252"/>
  <c r="B2097" i="252"/>
  <c r="B2101" i="252"/>
  <c r="B2105" i="252"/>
  <c r="B2109" i="252"/>
  <c r="B2113" i="252"/>
  <c r="B2117" i="252"/>
  <c r="B2121" i="252"/>
  <c r="B2125" i="252"/>
  <c r="B2129" i="252"/>
  <c r="B2133" i="252"/>
  <c r="B2137" i="252"/>
  <c r="B2141" i="252"/>
  <c r="B2145" i="252"/>
  <c r="B2149" i="252"/>
  <c r="B2153" i="252"/>
  <c r="B2157" i="252"/>
  <c r="B2161" i="252"/>
  <c r="B2165" i="252"/>
  <c r="B2169" i="252"/>
  <c r="B2173" i="252"/>
  <c r="B2177" i="252"/>
  <c r="B2181" i="252"/>
  <c r="B2185" i="252"/>
  <c r="B2189" i="252"/>
  <c r="B2193" i="252"/>
  <c r="B2197" i="252"/>
  <c r="B2201" i="252"/>
  <c r="B2205" i="252"/>
  <c r="B2209" i="252"/>
  <c r="B2213" i="252"/>
  <c r="B2217" i="252"/>
  <c r="B2221" i="252"/>
  <c r="B2225" i="252"/>
  <c r="B2229" i="252"/>
  <c r="B2233" i="252"/>
  <c r="B2237" i="252"/>
  <c r="B2241" i="252"/>
  <c r="B2245" i="252"/>
  <c r="B2249" i="252"/>
  <c r="B2253" i="252"/>
  <c r="B2257" i="252"/>
  <c r="B2261" i="252"/>
  <c r="B2265" i="252"/>
  <c r="B2269" i="252"/>
  <c r="B2273" i="252"/>
  <c r="B2277" i="252"/>
  <c r="B2281" i="252"/>
  <c r="B2285" i="252"/>
  <c r="B2289" i="252"/>
  <c r="B2293" i="252"/>
  <c r="B2297" i="252"/>
  <c r="B2301" i="252"/>
  <c r="B2305" i="252"/>
  <c r="B2309" i="252"/>
  <c r="B2313" i="252"/>
  <c r="B2317" i="252"/>
  <c r="B2321" i="252"/>
  <c r="B2325" i="252"/>
  <c r="B2329" i="252"/>
  <c r="B2333" i="252"/>
  <c r="B2337" i="252"/>
  <c r="B2341" i="252"/>
  <c r="B2345" i="252"/>
  <c r="B2349" i="252"/>
  <c r="B2353" i="252"/>
  <c r="B2357" i="252"/>
  <c r="B2361" i="252"/>
  <c r="B2365" i="252"/>
  <c r="B2369" i="252"/>
  <c r="B2373" i="252"/>
  <c r="B2377" i="252"/>
  <c r="B2381" i="252"/>
  <c r="B2385" i="252"/>
  <c r="B2389" i="252"/>
  <c r="B2393" i="252"/>
  <c r="B2397" i="252"/>
  <c r="B2401" i="252"/>
  <c r="B2405" i="252"/>
  <c r="B2409" i="252"/>
  <c r="B2413" i="252"/>
  <c r="B2417" i="252"/>
  <c r="B2421" i="252"/>
  <c r="B2425" i="252"/>
  <c r="B2429" i="252"/>
  <c r="B2433" i="252"/>
  <c r="B2437" i="252"/>
  <c r="B2441" i="252"/>
  <c r="B2445" i="252"/>
  <c r="B2449" i="252"/>
  <c r="B2453" i="252"/>
  <c r="B2457" i="252"/>
  <c r="B2461" i="252"/>
  <c r="B2465" i="252"/>
  <c r="B2469" i="252"/>
  <c r="B2473" i="252"/>
  <c r="B2477" i="252"/>
  <c r="B2481" i="252"/>
  <c r="B2485" i="252"/>
  <c r="B2489" i="252"/>
  <c r="B2493" i="252"/>
  <c r="B2497" i="252"/>
  <c r="B2501" i="252"/>
  <c r="B2505" i="252"/>
  <c r="B2509" i="252"/>
  <c r="B2513" i="252"/>
  <c r="B2517" i="252"/>
  <c r="B2521" i="252"/>
  <c r="B2525" i="252"/>
  <c r="B2529" i="252"/>
  <c r="B2533" i="252"/>
  <c r="B2537" i="252"/>
  <c r="B2541" i="252"/>
  <c r="B2545" i="252"/>
  <c r="B2549" i="252"/>
  <c r="B2553" i="252"/>
  <c r="B2557" i="252"/>
  <c r="B2561" i="252"/>
  <c r="B2565" i="252"/>
  <c r="B2569" i="252"/>
  <c r="B2573" i="252"/>
  <c r="B2577" i="252"/>
  <c r="B2581" i="252"/>
  <c r="B2585" i="252"/>
  <c r="B2589" i="252"/>
  <c r="B2593" i="252"/>
  <c r="B2597" i="252"/>
  <c r="B2601" i="252"/>
  <c r="B2605" i="252"/>
  <c r="B2609" i="252"/>
  <c r="B2613" i="252"/>
  <c r="B2617" i="252"/>
  <c r="B2621" i="252"/>
  <c r="B2625" i="252"/>
  <c r="B2629" i="252"/>
  <c r="B2633" i="252"/>
  <c r="B2637" i="252"/>
  <c r="B2641" i="252"/>
  <c r="B2645" i="252"/>
  <c r="B2649" i="252"/>
  <c r="B2653" i="252"/>
  <c r="B2657" i="252"/>
  <c r="B2661" i="252"/>
  <c r="B2665" i="252"/>
  <c r="B2669" i="252"/>
  <c r="B2673" i="252"/>
  <c r="B2677" i="252"/>
  <c r="B2681" i="252"/>
  <c r="B2685" i="252"/>
  <c r="B2689" i="252"/>
  <c r="B2693" i="252"/>
  <c r="B2697" i="252"/>
  <c r="B2701" i="252"/>
  <c r="B2705" i="252"/>
  <c r="B2709" i="252"/>
  <c r="B2713" i="252"/>
  <c r="B2717" i="252"/>
  <c r="B2721" i="252"/>
  <c r="B2725" i="252"/>
  <c r="B2729" i="252"/>
  <c r="B2733" i="252"/>
  <c r="B2737" i="252"/>
  <c r="B2741" i="252"/>
  <c r="B2745" i="252"/>
  <c r="B2749" i="252"/>
  <c r="B2753" i="252"/>
  <c r="B2757" i="252"/>
  <c r="B2761" i="252"/>
  <c r="B2765" i="252"/>
  <c r="B2769" i="252"/>
  <c r="B2773" i="252"/>
  <c r="B2777" i="252"/>
  <c r="B2781" i="252"/>
  <c r="B2785" i="252"/>
  <c r="B2789" i="252"/>
  <c r="B2793" i="252"/>
  <c r="B2797" i="252"/>
  <c r="B2801" i="252"/>
  <c r="B2805" i="252"/>
  <c r="B2809" i="252"/>
  <c r="B2813" i="252"/>
  <c r="B2817" i="252"/>
  <c r="B2821" i="252"/>
  <c r="B2825" i="252"/>
  <c r="B2829" i="252"/>
  <c r="B2833" i="252"/>
  <c r="B2837" i="252"/>
  <c r="B2841" i="252"/>
  <c r="B2845" i="252"/>
  <c r="B2849" i="252"/>
  <c r="B2853" i="252"/>
  <c r="B2857" i="252"/>
  <c r="B2861" i="252"/>
  <c r="B2865" i="252"/>
  <c r="B2869" i="252"/>
  <c r="B2873" i="252"/>
  <c r="B2877" i="252"/>
  <c r="B2881" i="252"/>
  <c r="B2885" i="252"/>
  <c r="B2889" i="252"/>
  <c r="B2893" i="252"/>
  <c r="B2897" i="252"/>
  <c r="B2901" i="252"/>
  <c r="B2905" i="252"/>
  <c r="B2909" i="252"/>
  <c r="B2913" i="252"/>
  <c r="B2917" i="252"/>
  <c r="B2921" i="252"/>
  <c r="B2925" i="252"/>
  <c r="B2929" i="252"/>
  <c r="B2933" i="252"/>
  <c r="B2937" i="252"/>
  <c r="B2941" i="252"/>
  <c r="B2945" i="252"/>
  <c r="B2949" i="252"/>
  <c r="B2953" i="252"/>
  <c r="B2957" i="252"/>
  <c r="B2961" i="252"/>
  <c r="B2965" i="252"/>
  <c r="B2969" i="252"/>
  <c r="B2973" i="252"/>
  <c r="B2977" i="252"/>
  <c r="B2981" i="252"/>
  <c r="B2985" i="252"/>
  <c r="B2989" i="252"/>
  <c r="B2993" i="252"/>
  <c r="B2997" i="252"/>
  <c r="B3001" i="252"/>
  <c r="B3005" i="252"/>
  <c r="B3009" i="252"/>
  <c r="B3013" i="252"/>
  <c r="B3017" i="252"/>
  <c r="B3021" i="252"/>
  <c r="B3025" i="252"/>
  <c r="B3029" i="252"/>
  <c r="B3033" i="252"/>
  <c r="B3037" i="252"/>
  <c r="B3041" i="252"/>
  <c r="B3045" i="252"/>
  <c r="B3049" i="252"/>
  <c r="B3053" i="252"/>
  <c r="B3057" i="252"/>
  <c r="B3061" i="252"/>
  <c r="B3065" i="252"/>
  <c r="B3069" i="252"/>
  <c r="B3073" i="252"/>
  <c r="B3077" i="252"/>
  <c r="B3081" i="252"/>
  <c r="B3085" i="252"/>
  <c r="B3089" i="252"/>
  <c r="B3093" i="252"/>
  <c r="B3097" i="252"/>
  <c r="B3101" i="252"/>
  <c r="B3105" i="252"/>
  <c r="B3109" i="252"/>
  <c r="B3113" i="252"/>
  <c r="B3117" i="252"/>
  <c r="B3121" i="252"/>
  <c r="B3125" i="252"/>
  <c r="B3129" i="252"/>
  <c r="B3133" i="252"/>
  <c r="B3137" i="252"/>
  <c r="B3141" i="252"/>
  <c r="B3145" i="252"/>
  <c r="B3149" i="252"/>
  <c r="B3153" i="252"/>
  <c r="B3157" i="252"/>
  <c r="B3161" i="252"/>
  <c r="B3165" i="252"/>
  <c r="B3169" i="252"/>
  <c r="B3173" i="252"/>
  <c r="B3177" i="252"/>
  <c r="B3181" i="252"/>
  <c r="B3185" i="252"/>
  <c r="B3189" i="252"/>
  <c r="B3193" i="252"/>
  <c r="B3197" i="252"/>
  <c r="B3201" i="252"/>
  <c r="B3205" i="252"/>
  <c r="B10" i="252"/>
  <c r="B14" i="252"/>
  <c r="B18" i="252"/>
  <c r="B22" i="252"/>
  <c r="B26" i="252"/>
  <c r="B30" i="252"/>
  <c r="B34" i="252"/>
  <c r="B38" i="252"/>
  <c r="B42" i="252"/>
  <c r="B46" i="252"/>
  <c r="B50" i="252"/>
  <c r="B54" i="252"/>
  <c r="B58" i="252"/>
  <c r="B62" i="252"/>
  <c r="B66" i="252"/>
  <c r="B70" i="252"/>
  <c r="B74" i="252"/>
  <c r="B78" i="252"/>
  <c r="B82" i="252"/>
  <c r="B86" i="252"/>
  <c r="B90" i="252"/>
  <c r="B94" i="252"/>
  <c r="B98" i="252"/>
  <c r="B102" i="252"/>
  <c r="B106" i="252"/>
  <c r="B110" i="252"/>
  <c r="B114" i="252"/>
  <c r="B118" i="252"/>
  <c r="B122" i="252"/>
  <c r="B126" i="252"/>
  <c r="B130" i="252"/>
  <c r="B134" i="252"/>
  <c r="B138" i="252"/>
  <c r="B142" i="252"/>
  <c r="B146" i="252"/>
  <c r="B150" i="252"/>
  <c r="B154" i="252"/>
  <c r="B158" i="252"/>
  <c r="B162" i="252"/>
  <c r="B166" i="252"/>
  <c r="B170" i="252"/>
  <c r="B174" i="252"/>
  <c r="B178" i="252"/>
  <c r="B182" i="252"/>
  <c r="B186" i="252"/>
  <c r="B190" i="252"/>
  <c r="B194" i="252"/>
  <c r="B198" i="252"/>
  <c r="B202" i="252"/>
  <c r="B206" i="252"/>
  <c r="B210" i="252"/>
  <c r="B214" i="252"/>
  <c r="B218" i="252"/>
  <c r="B222" i="252"/>
  <c r="B226" i="252"/>
  <c r="B230" i="252"/>
  <c r="B234" i="252"/>
  <c r="B238" i="252"/>
  <c r="B242" i="252"/>
  <c r="B246" i="252"/>
  <c r="B250" i="252"/>
  <c r="B254" i="252"/>
  <c r="B258" i="252"/>
  <c r="B262" i="252"/>
  <c r="B266" i="252"/>
  <c r="B270" i="252"/>
  <c r="B274" i="252"/>
  <c r="B278" i="252"/>
  <c r="B282" i="252"/>
  <c r="B286" i="252"/>
  <c r="B290" i="252"/>
  <c r="B294" i="252"/>
  <c r="B298" i="252"/>
  <c r="B302" i="252"/>
  <c r="B306" i="252"/>
  <c r="B310" i="252"/>
  <c r="B314" i="252"/>
  <c r="B318" i="252"/>
  <c r="B322" i="252"/>
  <c r="B326" i="252"/>
  <c r="B330" i="252"/>
  <c r="B334" i="252"/>
  <c r="B338" i="252"/>
  <c r="B342" i="252"/>
  <c r="B346" i="252"/>
  <c r="B350" i="252"/>
  <c r="B354" i="252"/>
  <c r="B358" i="252"/>
  <c r="B362" i="252"/>
  <c r="B366" i="252"/>
  <c r="B370" i="252"/>
  <c r="B374" i="252"/>
  <c r="B378" i="252"/>
  <c r="B382" i="252"/>
  <c r="B386" i="252"/>
  <c r="B390" i="252"/>
  <c r="B394" i="252"/>
  <c r="B398" i="252"/>
  <c r="B402" i="252"/>
  <c r="B406" i="252"/>
  <c r="B410" i="252"/>
  <c r="B414" i="252"/>
  <c r="B418" i="252"/>
  <c r="B422" i="252"/>
  <c r="B426" i="252"/>
  <c r="B430" i="252"/>
  <c r="B434" i="252"/>
  <c r="B438" i="252"/>
  <c r="B442" i="252"/>
  <c r="B446" i="252"/>
  <c r="B450" i="252"/>
  <c r="B454" i="252"/>
  <c r="B458" i="252"/>
  <c r="B462" i="252"/>
  <c r="B466" i="252"/>
  <c r="B470" i="252"/>
  <c r="B474" i="252"/>
  <c r="B478" i="252"/>
  <c r="B482" i="252"/>
  <c r="B486" i="252"/>
  <c r="B490" i="252"/>
  <c r="B494" i="252"/>
  <c r="B498" i="252"/>
  <c r="B502" i="252"/>
  <c r="B506" i="252"/>
  <c r="B510" i="252"/>
  <c r="B514" i="252"/>
  <c r="B518" i="252"/>
  <c r="B522" i="252"/>
  <c r="B526" i="252"/>
  <c r="B530" i="252"/>
  <c r="B534" i="252"/>
  <c r="B538" i="252"/>
  <c r="B542" i="252"/>
  <c r="B546" i="252"/>
  <c r="B550" i="252"/>
  <c r="B554" i="252"/>
  <c r="B558" i="252"/>
  <c r="B562" i="252"/>
  <c r="B566" i="252"/>
  <c r="B570" i="252"/>
  <c r="B574" i="252"/>
  <c r="B578" i="252"/>
  <c r="B582" i="252"/>
  <c r="B586" i="252"/>
  <c r="B590" i="252"/>
  <c r="B594" i="252"/>
  <c r="B598" i="252"/>
  <c r="B602" i="252"/>
  <c r="B606" i="252"/>
  <c r="B610" i="252"/>
  <c r="B614" i="252"/>
  <c r="B618" i="252"/>
  <c r="B622" i="252"/>
  <c r="B626" i="252"/>
  <c r="B630" i="252"/>
  <c r="B634" i="252"/>
  <c r="B638" i="252"/>
  <c r="B642" i="252"/>
  <c r="B646" i="252"/>
  <c r="B650" i="252"/>
  <c r="B654" i="252"/>
  <c r="B658" i="252"/>
  <c r="B662" i="252"/>
  <c r="B666" i="252"/>
  <c r="B670" i="252"/>
  <c r="B674" i="252"/>
  <c r="B678" i="252"/>
  <c r="B682" i="252"/>
  <c r="B686" i="252"/>
  <c r="B690" i="252"/>
  <c r="B694" i="252"/>
  <c r="B698" i="252"/>
  <c r="B702" i="252"/>
  <c r="B706" i="252"/>
  <c r="B710" i="252"/>
  <c r="B714" i="252"/>
  <c r="B718" i="252"/>
  <c r="B722" i="252"/>
  <c r="B726" i="252"/>
  <c r="B730" i="252"/>
  <c r="B734" i="252"/>
  <c r="B738" i="252"/>
  <c r="B742" i="252"/>
  <c r="B746" i="252"/>
  <c r="B750" i="252"/>
  <c r="B754" i="252"/>
  <c r="B758" i="252"/>
  <c r="B762" i="252"/>
  <c r="B766" i="252"/>
  <c r="B770" i="252"/>
  <c r="B774" i="252"/>
  <c r="B778" i="252"/>
  <c r="B782" i="252"/>
  <c r="B786" i="252"/>
  <c r="B790" i="252"/>
  <c r="B794" i="252"/>
  <c r="B798" i="252"/>
  <c r="B802" i="252"/>
  <c r="B806" i="252"/>
  <c r="B810" i="252"/>
  <c r="B814" i="252"/>
  <c r="B818" i="252"/>
  <c r="B822" i="252"/>
  <c r="B826" i="252"/>
  <c r="B830" i="252"/>
  <c r="B834" i="252"/>
  <c r="B838" i="252"/>
  <c r="B842" i="252"/>
  <c r="B846" i="252"/>
  <c r="B850" i="252"/>
  <c r="B854" i="252"/>
  <c r="B858" i="252"/>
  <c r="B862" i="252"/>
  <c r="B866" i="252"/>
  <c r="B870" i="252"/>
  <c r="B874" i="252"/>
  <c r="B878" i="252"/>
  <c r="B882" i="252"/>
  <c r="B886" i="252"/>
  <c r="B890" i="252"/>
  <c r="B894" i="252"/>
  <c r="B898" i="252"/>
  <c r="B902" i="252"/>
  <c r="B906" i="252"/>
  <c r="B910" i="252"/>
  <c r="B914" i="252"/>
  <c r="B918" i="252"/>
  <c r="B922" i="252"/>
  <c r="B926" i="252"/>
  <c r="B930" i="252"/>
  <c r="B934" i="252"/>
  <c r="B938" i="252"/>
  <c r="B942" i="252"/>
  <c r="B946" i="252"/>
  <c r="B950" i="252"/>
  <c r="B954" i="252"/>
  <c r="B958" i="252"/>
  <c r="B962" i="252"/>
  <c r="B966" i="252"/>
  <c r="B970" i="252"/>
  <c r="B974" i="252"/>
  <c r="B978" i="252"/>
  <c r="B982" i="252"/>
  <c r="B986" i="252"/>
  <c r="B990" i="252"/>
  <c r="B994" i="252"/>
  <c r="B998" i="252"/>
  <c r="B1002" i="252"/>
  <c r="B1006" i="252"/>
  <c r="B1010" i="252"/>
  <c r="B1014" i="252"/>
  <c r="B1018" i="252"/>
  <c r="B1022" i="252"/>
  <c r="B1026" i="252"/>
  <c r="B1030" i="252"/>
  <c r="B1034" i="252"/>
  <c r="B1038" i="252"/>
  <c r="B1042" i="252"/>
  <c r="B1046" i="252"/>
  <c r="B1050" i="252"/>
  <c r="B1054" i="252"/>
  <c r="B1058" i="252"/>
  <c r="B1062" i="252"/>
  <c r="B1066" i="252"/>
  <c r="B1070" i="252"/>
  <c r="B1074" i="252"/>
  <c r="B1078" i="252"/>
  <c r="B1082" i="252"/>
  <c r="B1086" i="252"/>
  <c r="B1090" i="252"/>
  <c r="B1094" i="252"/>
  <c r="B1098" i="252"/>
  <c r="B1102" i="252"/>
  <c r="B1106" i="252"/>
  <c r="B1110" i="252"/>
  <c r="B1114" i="252"/>
  <c r="B1118" i="252"/>
  <c r="B1122" i="252"/>
  <c r="B1126" i="252"/>
  <c r="B1130" i="252"/>
  <c r="B1134" i="252"/>
  <c r="B1138" i="252"/>
  <c r="B1142" i="252"/>
  <c r="B1146" i="252"/>
  <c r="B1150" i="252"/>
  <c r="B1154" i="252"/>
  <c r="B1158" i="252"/>
  <c r="B1162" i="252"/>
  <c r="B1166" i="252"/>
  <c r="B1170" i="252"/>
  <c r="B1174" i="252"/>
  <c r="B1178" i="252"/>
  <c r="B1182" i="252"/>
  <c r="B1186" i="252"/>
  <c r="B1190" i="252"/>
  <c r="B1194" i="252"/>
  <c r="B1198" i="252"/>
  <c r="B1202" i="252"/>
  <c r="B1206" i="252"/>
  <c r="B1210" i="252"/>
  <c r="B1214" i="252"/>
  <c r="B1218" i="252"/>
  <c r="B1222" i="252"/>
  <c r="B1226" i="252"/>
  <c r="B1230" i="252"/>
  <c r="B1234" i="252"/>
  <c r="B1238" i="252"/>
  <c r="B1242" i="252"/>
  <c r="B1246" i="252"/>
  <c r="B1250" i="252"/>
  <c r="B1254" i="252"/>
  <c r="B1258" i="252"/>
  <c r="B1262" i="252"/>
  <c r="B1266" i="252"/>
  <c r="B1270" i="252"/>
  <c r="B1274" i="252"/>
  <c r="B1278" i="252"/>
  <c r="B1282" i="252"/>
  <c r="B1286" i="252"/>
  <c r="B1290" i="252"/>
  <c r="B1294" i="252"/>
  <c r="B1298" i="252"/>
  <c r="B1302" i="252"/>
  <c r="B1306" i="252"/>
  <c r="B1310" i="252"/>
  <c r="B1314" i="252"/>
  <c r="B1318" i="252"/>
  <c r="B1322" i="252"/>
  <c r="B1326" i="252"/>
  <c r="B1330" i="252"/>
  <c r="B1334" i="252"/>
  <c r="B1338" i="252"/>
  <c r="B1342" i="252"/>
  <c r="B1346" i="252"/>
  <c r="B1350" i="252"/>
  <c r="B1354" i="252"/>
  <c r="B1358" i="252"/>
  <c r="B1362" i="252"/>
  <c r="B1366" i="252"/>
  <c r="B1370" i="252"/>
  <c r="B1374" i="252"/>
  <c r="B1378" i="252"/>
  <c r="B1382" i="252"/>
  <c r="B1386" i="252"/>
  <c r="B1390" i="252"/>
  <c r="B1394" i="252"/>
  <c r="B1398" i="252"/>
  <c r="B1402" i="252"/>
  <c r="B1406" i="252"/>
  <c r="B1410" i="252"/>
  <c r="B1414" i="252"/>
  <c r="B1418" i="252"/>
  <c r="B1422" i="252"/>
  <c r="B1426" i="252"/>
  <c r="B1430" i="252"/>
  <c r="B1434" i="252"/>
  <c r="B1438" i="252"/>
  <c r="B1442" i="252"/>
  <c r="B1446" i="252"/>
  <c r="B1450" i="252"/>
  <c r="B1454" i="252"/>
  <c r="B1458" i="252"/>
  <c r="B1462" i="252"/>
  <c r="B1466" i="252"/>
  <c r="B1470" i="252"/>
  <c r="B1474" i="252"/>
  <c r="B1478" i="252"/>
  <c r="B1482" i="252"/>
  <c r="B1486" i="252"/>
  <c r="B1490" i="252"/>
  <c r="B1494" i="252"/>
  <c r="B1498" i="252"/>
  <c r="B1502" i="252"/>
  <c r="B1506" i="252"/>
  <c r="B1510" i="252"/>
  <c r="B1514" i="252"/>
  <c r="B1518" i="252"/>
  <c r="B1522" i="252"/>
  <c r="B1526" i="252"/>
  <c r="B1530" i="252"/>
  <c r="B1534" i="252"/>
  <c r="B1538" i="252"/>
  <c r="B1542" i="252"/>
  <c r="B1546" i="252"/>
  <c r="B1550" i="252"/>
  <c r="B1554" i="252"/>
  <c r="B1558" i="252"/>
  <c r="B1562" i="252"/>
  <c r="B1566" i="252"/>
  <c r="B1570" i="252"/>
  <c r="B1574" i="252"/>
  <c r="B1578" i="252"/>
  <c r="B1582" i="252"/>
  <c r="B1586" i="252"/>
  <c r="B1590" i="252"/>
  <c r="B1594" i="252"/>
  <c r="B1598" i="252"/>
  <c r="B1602" i="252"/>
  <c r="B1606" i="252"/>
  <c r="B1610" i="252"/>
  <c r="B1614" i="252"/>
  <c r="B1618" i="252"/>
  <c r="B1622" i="252"/>
  <c r="B1626" i="252"/>
  <c r="B1630" i="252"/>
  <c r="B1634" i="252"/>
  <c r="B1638" i="252"/>
  <c r="B1642" i="252"/>
  <c r="B1646" i="252"/>
  <c r="B1650" i="252"/>
  <c r="B1654" i="252"/>
  <c r="B1658" i="252"/>
  <c r="B1662" i="252"/>
  <c r="B1666" i="252"/>
  <c r="B1670" i="252"/>
  <c r="B1674" i="252"/>
  <c r="B1678" i="252"/>
  <c r="B1682" i="252"/>
  <c r="B1686" i="252"/>
  <c r="B1690" i="252"/>
  <c r="B1694" i="252"/>
  <c r="B1698" i="252"/>
  <c r="B1702" i="252"/>
  <c r="B1706" i="252"/>
  <c r="B1710" i="252"/>
  <c r="B1714" i="252"/>
  <c r="B1718" i="252"/>
  <c r="B1722" i="252"/>
  <c r="B1726" i="252"/>
  <c r="B1730" i="252"/>
  <c r="B1734" i="252"/>
  <c r="B1738" i="252"/>
  <c r="B1742" i="252"/>
  <c r="B1746" i="252"/>
  <c r="B1750" i="252"/>
  <c r="B1754" i="252"/>
  <c r="B1758" i="252"/>
  <c r="B1762" i="252"/>
  <c r="B1766" i="252"/>
  <c r="B1770" i="252"/>
  <c r="B1774" i="252"/>
  <c r="B1778" i="252"/>
  <c r="B1782" i="252"/>
  <c r="B1786" i="252"/>
  <c r="B1790" i="252"/>
  <c r="B1794" i="252"/>
  <c r="B1798" i="252"/>
  <c r="B1802" i="252"/>
  <c r="B1806" i="252"/>
  <c r="B1810" i="252"/>
  <c r="B1814" i="252"/>
  <c r="B1818" i="252"/>
  <c r="B1822" i="252"/>
  <c r="B1826" i="252"/>
  <c r="B1830" i="252"/>
  <c r="B1834" i="252"/>
  <c r="B1838" i="252"/>
  <c r="B1842" i="252"/>
  <c r="B1846" i="252"/>
  <c r="B1850" i="252"/>
  <c r="B1854" i="252"/>
  <c r="B1858" i="252"/>
  <c r="B1862" i="252"/>
  <c r="B1866" i="252"/>
  <c r="B1870" i="252"/>
  <c r="B1874" i="252"/>
  <c r="B1878" i="252"/>
  <c r="B1882" i="252"/>
  <c r="B1886" i="252"/>
  <c r="B1890" i="252"/>
  <c r="B1894" i="252"/>
  <c r="B1898" i="252"/>
  <c r="B1902" i="252"/>
  <c r="B1906" i="252"/>
  <c r="B1910" i="252"/>
  <c r="B1914" i="252"/>
  <c r="B1918" i="252"/>
  <c r="B1922" i="252"/>
  <c r="B1926" i="252"/>
  <c r="B1930" i="252"/>
  <c r="B1934" i="252"/>
  <c r="B1938" i="252"/>
  <c r="B1942" i="252"/>
  <c r="B1946" i="252"/>
  <c r="B1950" i="252"/>
  <c r="B1954" i="252"/>
  <c r="B1958" i="252"/>
  <c r="B1962" i="252"/>
  <c r="B1966" i="252"/>
  <c r="B1970" i="252"/>
  <c r="B1974" i="252"/>
  <c r="B1978" i="252"/>
  <c r="B1982" i="252"/>
  <c r="B1986" i="252"/>
  <c r="B1990" i="252"/>
  <c r="B1994" i="252"/>
  <c r="B1998" i="252"/>
  <c r="B2002" i="252"/>
  <c r="B2006" i="252"/>
  <c r="B2010" i="252"/>
  <c r="B2014" i="252"/>
  <c r="B2018" i="252"/>
  <c r="B2022" i="252"/>
  <c r="B2026" i="252"/>
  <c r="B2030" i="252"/>
  <c r="B2034" i="252"/>
  <c r="B2038" i="252"/>
  <c r="B2042" i="252"/>
  <c r="B2046" i="252"/>
  <c r="B2050" i="252"/>
  <c r="B2054" i="252"/>
  <c r="B2058" i="252"/>
  <c r="B2062" i="252"/>
  <c r="B2066" i="252"/>
  <c r="B2070" i="252"/>
  <c r="B2074" i="252"/>
  <c r="B2078" i="252"/>
  <c r="B2082" i="252"/>
  <c r="B2086" i="252"/>
  <c r="B2090" i="252"/>
  <c r="B2094" i="252"/>
  <c r="B2098" i="252"/>
  <c r="B2102" i="252"/>
  <c r="B2106" i="252"/>
  <c r="B2110" i="252"/>
  <c r="B2114" i="252"/>
  <c r="B2118" i="252"/>
  <c r="B2122" i="252"/>
  <c r="B2126" i="252"/>
  <c r="B2130" i="252"/>
  <c r="B2134" i="252"/>
  <c r="B2138" i="252"/>
  <c r="B2142" i="252"/>
  <c r="B2146" i="252"/>
  <c r="B2150" i="252"/>
  <c r="B2154" i="252"/>
  <c r="B2158" i="252"/>
  <c r="B2162" i="252"/>
  <c r="B2166" i="252"/>
  <c r="B2170" i="252"/>
  <c r="B2174" i="252"/>
  <c r="B2178" i="252"/>
  <c r="B2182" i="252"/>
  <c r="B2186" i="252"/>
  <c r="B2190" i="252"/>
  <c r="B2194" i="252"/>
  <c r="B2198" i="252"/>
  <c r="B2202" i="252"/>
  <c r="B2206" i="252"/>
  <c r="B2210" i="252"/>
  <c r="B2214" i="252"/>
  <c r="B2218" i="252"/>
  <c r="B2222" i="252"/>
  <c r="B2226" i="252"/>
  <c r="B2230" i="252"/>
  <c r="B2234" i="252"/>
  <c r="B2238" i="252"/>
  <c r="B2242" i="252"/>
  <c r="B2246" i="252"/>
  <c r="B2250" i="252"/>
  <c r="B2254" i="252"/>
  <c r="B2258" i="252"/>
  <c r="B2262" i="252"/>
  <c r="B2266" i="252"/>
  <c r="B2270" i="252"/>
  <c r="B2274" i="252"/>
  <c r="B2278" i="252"/>
  <c r="B2282" i="252"/>
  <c r="B2286" i="252"/>
  <c r="B2290" i="252"/>
  <c r="B2294" i="252"/>
  <c r="B2298" i="252"/>
  <c r="B2302" i="252"/>
  <c r="B2306" i="252"/>
  <c r="B2310" i="252"/>
  <c r="B2314" i="252"/>
  <c r="B2318" i="252"/>
  <c r="B2322" i="252"/>
  <c r="B2326" i="252"/>
  <c r="B2330" i="252"/>
  <c r="B2334" i="252"/>
  <c r="B2338" i="252"/>
  <c r="B2342" i="252"/>
  <c r="B2346" i="252"/>
  <c r="B2350" i="252"/>
  <c r="B2354" i="252"/>
  <c r="B2358" i="252"/>
  <c r="B2362" i="252"/>
  <c r="B2366" i="252"/>
  <c r="B2370" i="252"/>
  <c r="B2374" i="252"/>
  <c r="B2378" i="252"/>
  <c r="B2382" i="252"/>
  <c r="B2386" i="252"/>
  <c r="B2390" i="252"/>
  <c r="B2394" i="252"/>
  <c r="B2398" i="252"/>
  <c r="B2402" i="252"/>
  <c r="B2406" i="252"/>
  <c r="B2410" i="252"/>
  <c r="B2414" i="252"/>
  <c r="B2418" i="252"/>
  <c r="B2422" i="252"/>
  <c r="B2426" i="252"/>
  <c r="B2430" i="252"/>
  <c r="B2434" i="252"/>
  <c r="B2438" i="252"/>
  <c r="B2442" i="252"/>
  <c r="B2446" i="252"/>
  <c r="B2450" i="252"/>
  <c r="B2454" i="252"/>
  <c r="B2458" i="252"/>
  <c r="B2462" i="252"/>
  <c r="B2466" i="252"/>
  <c r="B2470" i="252"/>
  <c r="B2474" i="252"/>
  <c r="B2478" i="252"/>
  <c r="B2482" i="252"/>
  <c r="B2486" i="252"/>
  <c r="B2490" i="252"/>
  <c r="B2494" i="252"/>
  <c r="B2498" i="252"/>
  <c r="B2502" i="252"/>
  <c r="B2506" i="252"/>
  <c r="B2510" i="252"/>
  <c r="B2514" i="252"/>
  <c r="B2518" i="252"/>
  <c r="B2522" i="252"/>
  <c r="B2526" i="252"/>
  <c r="B2530" i="252"/>
  <c r="B2534" i="252"/>
  <c r="B2538" i="252"/>
  <c r="B2542" i="252"/>
  <c r="B2546" i="252"/>
  <c r="B2550" i="252"/>
  <c r="B2554" i="252"/>
  <c r="B2558" i="252"/>
  <c r="B2562" i="252"/>
  <c r="B2566" i="252"/>
  <c r="B2570" i="252"/>
  <c r="B2574" i="252"/>
  <c r="B2578" i="252"/>
  <c r="B2582" i="252"/>
  <c r="B2586" i="252"/>
  <c r="B2590" i="252"/>
  <c r="B2594" i="252"/>
  <c r="B2598" i="252"/>
  <c r="B2602" i="252"/>
  <c r="B2606" i="252"/>
  <c r="B2610" i="252"/>
  <c r="B2614" i="252"/>
  <c r="B2618" i="252"/>
  <c r="B2622" i="252"/>
  <c r="B2626" i="252"/>
  <c r="B2630" i="252"/>
  <c r="B2634" i="252"/>
  <c r="B2638" i="252"/>
  <c r="B2642" i="252"/>
  <c r="B2646" i="252"/>
  <c r="B2650" i="252"/>
  <c r="B2654" i="252"/>
  <c r="B2658" i="252"/>
  <c r="B2662" i="252"/>
  <c r="B2666" i="252"/>
  <c r="B2670" i="252"/>
  <c r="B2674" i="252"/>
  <c r="B2678" i="252"/>
  <c r="B2682" i="252"/>
  <c r="B2686" i="252"/>
  <c r="B2690" i="252"/>
  <c r="B2694" i="252"/>
  <c r="B2698" i="252"/>
  <c r="B2702" i="252"/>
  <c r="B2706" i="252"/>
  <c r="B2710" i="252"/>
  <c r="B2714" i="252"/>
  <c r="B2718" i="252"/>
  <c r="B2722" i="252"/>
  <c r="B2726" i="252"/>
  <c r="B2730" i="252"/>
  <c r="B2734" i="252"/>
  <c r="B2738" i="252"/>
  <c r="B2742" i="252"/>
  <c r="B2746" i="252"/>
  <c r="B2750" i="252"/>
  <c r="B2754" i="252"/>
  <c r="B2758" i="252"/>
  <c r="B2762" i="252"/>
  <c r="B2766" i="252"/>
  <c r="B2770" i="252"/>
  <c r="B2774" i="252"/>
  <c r="B2778" i="252"/>
  <c r="B2782" i="252"/>
  <c r="B2786" i="252"/>
  <c r="B2790" i="252"/>
  <c r="B2794" i="252"/>
  <c r="B2798" i="252"/>
  <c r="B2802" i="252"/>
  <c r="B2806" i="252"/>
  <c r="B2810" i="252"/>
  <c r="B2814" i="252"/>
  <c r="B2818" i="252"/>
  <c r="B2822" i="252"/>
  <c r="B2826" i="252"/>
  <c r="B2830" i="252"/>
  <c r="B2834" i="252"/>
  <c r="B2838" i="252"/>
  <c r="B2842" i="252"/>
  <c r="B2846" i="252"/>
  <c r="B2850" i="252"/>
  <c r="B2854" i="252"/>
  <c r="B2858" i="252"/>
  <c r="B2862" i="252"/>
  <c r="B2866" i="252"/>
  <c r="B2870" i="252"/>
  <c r="B2874" i="252"/>
  <c r="B2878" i="252"/>
  <c r="B2882" i="252"/>
  <c r="B2886" i="252"/>
  <c r="B2890" i="252"/>
  <c r="B2894" i="252"/>
  <c r="B2898" i="252"/>
  <c r="B2902" i="252"/>
  <c r="B2906" i="252"/>
  <c r="B2910" i="252"/>
  <c r="B2914" i="252"/>
  <c r="B2918" i="252"/>
  <c r="B2922" i="252"/>
  <c r="B2926" i="252"/>
  <c r="B2930" i="252"/>
  <c r="B2934" i="252"/>
  <c r="B2938" i="252"/>
  <c r="B2942" i="252"/>
  <c r="B2946" i="252"/>
  <c r="B2950" i="252"/>
  <c r="B2954" i="252"/>
  <c r="B2958" i="252"/>
  <c r="B2962" i="252"/>
  <c r="B2966" i="252"/>
  <c r="B2970" i="252"/>
  <c r="B2974" i="252"/>
  <c r="B2978" i="252"/>
  <c r="B2982" i="252"/>
  <c r="B2986" i="252"/>
  <c r="B2990" i="252"/>
  <c r="B2994" i="252"/>
  <c r="B2998" i="252"/>
  <c r="B3002" i="252"/>
  <c r="B3006" i="252"/>
  <c r="B3010" i="252"/>
  <c r="B3014" i="252"/>
  <c r="B3018" i="252"/>
  <c r="B3022" i="252"/>
  <c r="B3026" i="252"/>
  <c r="B3030" i="252"/>
  <c r="B3034" i="252"/>
  <c r="B3038" i="252"/>
  <c r="B3042" i="252"/>
  <c r="B3046" i="252"/>
  <c r="B3050" i="252"/>
  <c r="B3054" i="252"/>
  <c r="B3058" i="252"/>
  <c r="B3062" i="252"/>
  <c r="B3066" i="252"/>
  <c r="B3070" i="252"/>
  <c r="B3074" i="252"/>
  <c r="B3078" i="252"/>
  <c r="B3082" i="252"/>
  <c r="B3086" i="252"/>
  <c r="B3090" i="252"/>
  <c r="B3094" i="252"/>
  <c r="B3098" i="252"/>
  <c r="B3102" i="252"/>
  <c r="B3106" i="252"/>
  <c r="B3110" i="252"/>
  <c r="B3114" i="252"/>
  <c r="B3118" i="252"/>
  <c r="B3122" i="252"/>
  <c r="B3126" i="252"/>
  <c r="B3130" i="252"/>
  <c r="B3134" i="252"/>
  <c r="B3138" i="252"/>
  <c r="B3142" i="252"/>
  <c r="B3146" i="252"/>
  <c r="B3150" i="252"/>
  <c r="B3154" i="252"/>
  <c r="B3158" i="252"/>
  <c r="B3162" i="252"/>
  <c r="B3166" i="252"/>
  <c r="B3170" i="252"/>
  <c r="B3174" i="252"/>
  <c r="B3178" i="252"/>
  <c r="B3182" i="252"/>
  <c r="B3186" i="252"/>
  <c r="B3190" i="252"/>
  <c r="B3194" i="252"/>
  <c r="B3198" i="252"/>
  <c r="B3202" i="252"/>
  <c r="B3206" i="252"/>
  <c r="B11" i="252"/>
  <c r="B15" i="252"/>
  <c r="B19" i="252"/>
  <c r="B23" i="252"/>
  <c r="B27" i="252"/>
  <c r="B31" i="252"/>
  <c r="B35" i="252"/>
  <c r="B39" i="252"/>
  <c r="B43" i="252"/>
  <c r="B47" i="252"/>
  <c r="B51" i="252"/>
  <c r="B55" i="252"/>
  <c r="B59" i="252"/>
  <c r="B63" i="252"/>
  <c r="B67" i="252"/>
  <c r="B71" i="252"/>
  <c r="B75" i="252"/>
  <c r="B79" i="252"/>
  <c r="B83" i="252"/>
  <c r="B87" i="252"/>
  <c r="B91" i="252"/>
  <c r="B95" i="252"/>
  <c r="B99" i="252"/>
  <c r="B103" i="252"/>
  <c r="B107" i="252"/>
  <c r="B111" i="252"/>
  <c r="B115" i="252"/>
  <c r="B119" i="252"/>
  <c r="B123" i="252"/>
  <c r="B127" i="252"/>
  <c r="B131" i="252"/>
  <c r="B135" i="252"/>
  <c r="B139" i="252"/>
  <c r="B143" i="252"/>
  <c r="B147" i="252"/>
  <c r="B151" i="252"/>
  <c r="B155" i="252"/>
  <c r="B159" i="252"/>
  <c r="B163" i="252"/>
  <c r="B167" i="252"/>
  <c r="B171" i="252"/>
  <c r="B175" i="252"/>
  <c r="B179" i="252"/>
  <c r="B183" i="252"/>
  <c r="B187" i="252"/>
  <c r="B191" i="252"/>
  <c r="B195" i="252"/>
  <c r="B199" i="252"/>
  <c r="B203" i="252"/>
  <c r="B207" i="252"/>
  <c r="B211" i="252"/>
  <c r="B215" i="252"/>
  <c r="B219" i="252"/>
  <c r="B223" i="252"/>
  <c r="B227" i="252"/>
  <c r="B231" i="252"/>
  <c r="B235" i="252"/>
  <c r="B239" i="252"/>
  <c r="B243" i="252"/>
  <c r="B247" i="252"/>
  <c r="B251" i="252"/>
  <c r="B255" i="252"/>
  <c r="B259" i="252"/>
  <c r="B263" i="252"/>
  <c r="B267" i="252"/>
  <c r="B271" i="252"/>
  <c r="B275" i="252"/>
  <c r="B279" i="252"/>
  <c r="B283" i="252"/>
  <c r="B287" i="252"/>
  <c r="B291" i="252"/>
  <c r="B295" i="252"/>
  <c r="B299" i="252"/>
  <c r="B303" i="252"/>
  <c r="B307" i="252"/>
  <c r="B311" i="252"/>
  <c r="B315" i="252"/>
  <c r="B319" i="252"/>
  <c r="B323" i="252"/>
  <c r="B327" i="252"/>
  <c r="B331" i="252"/>
  <c r="B335" i="252"/>
  <c r="B339" i="252"/>
  <c r="B343" i="252"/>
  <c r="B347" i="252"/>
  <c r="B351" i="252"/>
  <c r="B355" i="252"/>
  <c r="B359" i="252"/>
  <c r="B363" i="252"/>
  <c r="B367" i="252"/>
  <c r="B371" i="252"/>
  <c r="B375" i="252"/>
  <c r="B379" i="252"/>
  <c r="B383" i="252"/>
  <c r="B387" i="252"/>
  <c r="B391" i="252"/>
  <c r="B395" i="252"/>
  <c r="B399" i="252"/>
  <c r="B403" i="252"/>
  <c r="B407" i="252"/>
  <c r="B411" i="252"/>
  <c r="B415" i="252"/>
  <c r="B419" i="252"/>
  <c r="B423" i="252"/>
  <c r="B427" i="252"/>
  <c r="B431" i="252"/>
  <c r="B435" i="252"/>
  <c r="B439" i="252"/>
  <c r="B443" i="252"/>
  <c r="B447" i="252"/>
  <c r="B451" i="252"/>
  <c r="B455" i="252"/>
  <c r="B459" i="252"/>
  <c r="B463" i="252"/>
  <c r="B467" i="252"/>
  <c r="B471" i="252"/>
  <c r="B475" i="252"/>
  <c r="B479" i="252"/>
  <c r="B483" i="252"/>
  <c r="B487" i="252"/>
  <c r="B491" i="252"/>
  <c r="B495" i="252"/>
  <c r="B499" i="252"/>
  <c r="B503" i="252"/>
  <c r="B507" i="252"/>
  <c r="B511" i="252"/>
  <c r="B515" i="252"/>
  <c r="B519" i="252"/>
  <c r="B523" i="252"/>
  <c r="B527" i="252"/>
  <c r="B531" i="252"/>
  <c r="B535" i="252"/>
  <c r="B539" i="252"/>
  <c r="B543" i="252"/>
  <c r="B547" i="252"/>
  <c r="B551" i="252"/>
  <c r="B555" i="252"/>
  <c r="B559" i="252"/>
  <c r="B563" i="252"/>
  <c r="B567" i="252"/>
  <c r="B571" i="252"/>
  <c r="B575" i="252"/>
  <c r="B579" i="252"/>
  <c r="B583" i="252"/>
  <c r="B587" i="252"/>
  <c r="B591" i="252"/>
  <c r="B595" i="252"/>
  <c r="B599" i="252"/>
  <c r="B603" i="252"/>
  <c r="B607" i="252"/>
  <c r="B611" i="252"/>
  <c r="B615" i="252"/>
  <c r="B619" i="252"/>
  <c r="B623" i="252"/>
  <c r="B627" i="252"/>
  <c r="B631" i="252"/>
  <c r="B635" i="252"/>
  <c r="B639" i="252"/>
  <c r="B643" i="252"/>
  <c r="B647" i="252"/>
  <c r="B651" i="252"/>
  <c r="B655" i="252"/>
  <c r="B659" i="252"/>
  <c r="B663" i="252"/>
  <c r="B667" i="252"/>
  <c r="B671" i="252"/>
  <c r="B675" i="252"/>
  <c r="B679" i="252"/>
  <c r="B683" i="252"/>
  <c r="B687" i="252"/>
  <c r="B691" i="252"/>
  <c r="B695" i="252"/>
  <c r="B699" i="252"/>
  <c r="B703" i="252"/>
  <c r="B707" i="252"/>
  <c r="B711" i="252"/>
  <c r="B715" i="252"/>
  <c r="B719" i="252"/>
  <c r="B723" i="252"/>
  <c r="B727" i="252"/>
  <c r="B731" i="252"/>
  <c r="B735" i="252"/>
  <c r="B739" i="252"/>
  <c r="B743" i="252"/>
  <c r="B747" i="252"/>
  <c r="B751" i="252"/>
  <c r="B755" i="252"/>
  <c r="B759" i="252"/>
  <c r="B763" i="252"/>
  <c r="B767" i="252"/>
  <c r="B771" i="252"/>
  <c r="B775" i="252"/>
  <c r="B779" i="252"/>
  <c r="B783" i="252"/>
  <c r="B787" i="252"/>
  <c r="B791" i="252"/>
  <c r="B795" i="252"/>
  <c r="B799" i="252"/>
  <c r="B803" i="252"/>
  <c r="B807" i="252"/>
  <c r="B811" i="252"/>
  <c r="B815" i="252"/>
  <c r="B819" i="252"/>
  <c r="B823" i="252"/>
  <c r="B827" i="252"/>
  <c r="B831" i="252"/>
  <c r="B835" i="252"/>
  <c r="B839" i="252"/>
  <c r="B843" i="252"/>
  <c r="B847" i="252"/>
  <c r="B851" i="252"/>
  <c r="B855" i="252"/>
  <c r="B859" i="252"/>
  <c r="B863" i="252"/>
  <c r="B867" i="252"/>
  <c r="B871" i="252"/>
  <c r="B875" i="252"/>
  <c r="B879" i="252"/>
  <c r="B883" i="252"/>
  <c r="B887" i="252"/>
  <c r="B891" i="252"/>
  <c r="B895" i="252"/>
  <c r="B899" i="252"/>
  <c r="B903" i="252"/>
  <c r="B907" i="252"/>
  <c r="B911" i="252"/>
  <c r="B915" i="252"/>
  <c r="B919" i="252"/>
  <c r="B923" i="252"/>
  <c r="B927" i="252"/>
  <c r="B931" i="252"/>
  <c r="B935" i="252"/>
  <c r="B939" i="252"/>
  <c r="B943" i="252"/>
  <c r="B947" i="252"/>
  <c r="B951" i="252"/>
  <c r="B955" i="252"/>
  <c r="B959" i="252"/>
  <c r="B963" i="252"/>
  <c r="B967" i="252"/>
  <c r="B971" i="252"/>
  <c r="B975" i="252"/>
  <c r="B979" i="252"/>
  <c r="B983" i="252"/>
  <c r="B987" i="252"/>
  <c r="B991" i="252"/>
  <c r="B995" i="252"/>
  <c r="B999" i="252"/>
  <c r="B1003" i="252"/>
  <c r="B1007" i="252"/>
  <c r="B1011" i="252"/>
  <c r="B1015" i="252"/>
  <c r="B1019" i="252"/>
  <c r="B1023" i="252"/>
  <c r="B1027" i="252"/>
  <c r="B1031" i="252"/>
  <c r="B1035" i="252"/>
  <c r="B1039" i="252"/>
  <c r="B1043" i="252"/>
  <c r="B1047" i="252"/>
  <c r="B1051" i="252"/>
  <c r="B1055" i="252"/>
  <c r="B1059" i="252"/>
  <c r="B1063" i="252"/>
  <c r="B1067" i="252"/>
  <c r="B1071" i="252"/>
  <c r="B1075" i="252"/>
  <c r="B1079" i="252"/>
  <c r="B1083" i="252"/>
  <c r="B1087" i="252"/>
  <c r="B1091" i="252"/>
  <c r="B1095" i="252"/>
  <c r="B1099" i="252"/>
  <c r="B1103" i="252"/>
  <c r="B1107" i="252"/>
  <c r="B1111" i="252"/>
  <c r="B1115" i="252"/>
  <c r="B1119" i="252"/>
  <c r="B1123" i="252"/>
  <c r="B1127" i="252"/>
  <c r="B1131" i="252"/>
  <c r="B1135" i="252"/>
  <c r="B1139" i="252"/>
  <c r="B1143" i="252"/>
  <c r="B1147" i="252"/>
  <c r="B1151" i="252"/>
  <c r="B1155" i="252"/>
  <c r="B1159" i="252"/>
  <c r="B1163" i="252"/>
  <c r="B1167" i="252"/>
  <c r="B1171" i="252"/>
  <c r="B1175" i="252"/>
  <c r="B1179" i="252"/>
  <c r="B1183" i="252"/>
  <c r="B1187" i="252"/>
  <c r="B1191" i="252"/>
  <c r="B1195" i="252"/>
  <c r="B1199" i="252"/>
  <c r="B1203" i="252"/>
  <c r="B1207" i="252"/>
  <c r="B1211" i="252"/>
  <c r="B1215" i="252"/>
  <c r="B1219" i="252"/>
  <c r="B1223" i="252"/>
  <c r="B1227" i="252"/>
  <c r="B1231" i="252"/>
  <c r="B1235" i="252"/>
  <c r="B1239" i="252"/>
  <c r="B1243" i="252"/>
  <c r="B1247" i="252"/>
  <c r="B1251" i="252"/>
  <c r="B1255" i="252"/>
  <c r="B1259" i="252"/>
  <c r="B1263" i="252"/>
  <c r="B1267" i="252"/>
  <c r="B1271" i="252"/>
  <c r="B1275" i="252"/>
  <c r="B1279" i="252"/>
  <c r="B1283" i="252"/>
  <c r="B1287" i="252"/>
  <c r="B1291" i="252"/>
  <c r="B1295" i="252"/>
  <c r="B1299" i="252"/>
  <c r="B1303" i="252"/>
  <c r="B1307" i="252"/>
  <c r="B1311" i="252"/>
  <c r="B1315" i="252"/>
  <c r="B1319" i="252"/>
  <c r="B1323" i="252"/>
  <c r="B1327" i="252"/>
  <c r="B1331" i="252"/>
  <c r="B1335" i="252"/>
  <c r="B1339" i="252"/>
  <c r="B1343" i="252"/>
  <c r="B1347" i="252"/>
  <c r="B1351" i="252"/>
  <c r="B1355" i="252"/>
  <c r="B1359" i="252"/>
  <c r="B1363" i="252"/>
  <c r="B1367" i="252"/>
  <c r="B1371" i="252"/>
  <c r="B1375" i="252"/>
  <c r="B1379" i="252"/>
  <c r="B1383" i="252"/>
  <c r="B1387" i="252"/>
  <c r="B1391" i="252"/>
  <c r="B1395" i="252"/>
  <c r="B1399" i="252"/>
  <c r="B1403" i="252"/>
  <c r="B1407" i="252"/>
  <c r="B1411" i="252"/>
  <c r="B1415" i="252"/>
  <c r="B1419" i="252"/>
  <c r="B1423" i="252"/>
  <c r="B1427" i="252"/>
  <c r="B1431" i="252"/>
  <c r="B1435" i="252"/>
  <c r="B1439" i="252"/>
  <c r="B1443" i="252"/>
  <c r="B1447" i="252"/>
  <c r="B1451" i="252"/>
  <c r="B1455" i="252"/>
  <c r="B1459" i="252"/>
  <c r="B1463" i="252"/>
  <c r="B1467" i="252"/>
  <c r="B1471" i="252"/>
  <c r="B1475" i="252"/>
  <c r="B1479" i="252"/>
  <c r="B1483" i="252"/>
  <c r="B1487" i="252"/>
  <c r="B1491" i="252"/>
  <c r="B1495" i="252"/>
  <c r="B1499" i="252"/>
  <c r="B1503" i="252"/>
  <c r="B1507" i="252"/>
  <c r="B1511" i="252"/>
  <c r="B1515" i="252"/>
  <c r="B1519" i="252"/>
  <c r="B1523" i="252"/>
  <c r="B1527" i="252"/>
  <c r="B1531" i="252"/>
  <c r="B1535" i="252"/>
  <c r="B1539" i="252"/>
  <c r="B1543" i="252"/>
  <c r="B1547" i="252"/>
  <c r="B1551" i="252"/>
  <c r="B1555" i="252"/>
  <c r="B1559" i="252"/>
  <c r="B1563" i="252"/>
  <c r="B1567" i="252"/>
  <c r="B1571" i="252"/>
  <c r="B1575" i="252"/>
  <c r="B1579" i="252"/>
  <c r="B1583" i="252"/>
  <c r="B1587" i="252"/>
  <c r="B1591" i="252"/>
  <c r="B1595" i="252"/>
  <c r="B1599" i="252"/>
  <c r="B1603" i="252"/>
  <c r="B1607" i="252"/>
  <c r="B1611" i="252"/>
  <c r="B1615" i="252"/>
  <c r="B1619" i="252"/>
  <c r="B1623" i="252"/>
  <c r="B1627" i="252"/>
  <c r="B1631" i="252"/>
  <c r="B1635" i="252"/>
  <c r="B1639" i="252"/>
  <c r="B1643" i="252"/>
  <c r="B1647" i="252"/>
  <c r="B1651" i="252"/>
  <c r="B1655" i="252"/>
  <c r="B1659" i="252"/>
  <c r="B1663" i="252"/>
  <c r="B1667" i="252"/>
  <c r="B1671" i="252"/>
  <c r="B1675" i="252"/>
  <c r="B1679" i="252"/>
  <c r="B1683" i="252"/>
  <c r="B1687" i="252"/>
  <c r="B1691" i="252"/>
  <c r="B1695" i="252"/>
  <c r="B1699" i="252"/>
  <c r="B1703" i="252"/>
  <c r="B1707" i="252"/>
  <c r="B1711" i="252"/>
  <c r="B1715" i="252"/>
  <c r="B1719" i="252"/>
  <c r="B1723" i="252"/>
  <c r="B1727" i="252"/>
  <c r="B1731" i="252"/>
  <c r="B1735" i="252"/>
  <c r="B1739" i="252"/>
  <c r="B1743" i="252"/>
  <c r="B1747" i="252"/>
  <c r="B1751" i="252"/>
  <c r="B1755" i="252"/>
  <c r="B1759" i="252"/>
  <c r="B1763" i="252"/>
  <c r="B1767" i="252"/>
  <c r="B1771" i="252"/>
  <c r="B1775" i="252"/>
  <c r="B1779" i="252"/>
  <c r="B1783" i="252"/>
  <c r="B1787" i="252"/>
  <c r="B1791" i="252"/>
  <c r="B1795" i="252"/>
  <c r="B1799" i="252"/>
  <c r="B1803" i="252"/>
  <c r="B1807" i="252"/>
  <c r="B1811" i="252"/>
  <c r="B1815" i="252"/>
  <c r="B1819" i="252"/>
  <c r="B1823" i="252"/>
  <c r="B1827" i="252"/>
  <c r="B1831" i="252"/>
  <c r="B1835" i="252"/>
  <c r="B1839" i="252"/>
  <c r="B1843" i="252"/>
  <c r="B1847" i="252"/>
  <c r="B1851" i="252"/>
  <c r="B1855" i="252"/>
  <c r="B1859" i="252"/>
  <c r="B1863" i="252"/>
  <c r="B1867" i="252"/>
  <c r="B1871" i="252"/>
  <c r="B1875" i="252"/>
  <c r="B1879" i="252"/>
  <c r="B1883" i="252"/>
  <c r="B1887" i="252"/>
  <c r="B1891" i="252"/>
  <c r="B1895" i="252"/>
  <c r="B1899" i="252"/>
  <c r="B1903" i="252"/>
  <c r="B1907" i="252"/>
  <c r="B1911" i="252"/>
  <c r="B1915" i="252"/>
  <c r="B1919" i="252"/>
  <c r="B1923" i="252"/>
  <c r="B1927" i="252"/>
  <c r="B1931" i="252"/>
  <c r="B1935" i="252"/>
  <c r="B1939" i="252"/>
  <c r="B1943" i="252"/>
  <c r="B1947" i="252"/>
  <c r="B1951" i="252"/>
  <c r="B1955" i="252"/>
  <c r="B1959" i="252"/>
  <c r="B1963" i="252"/>
  <c r="B1967" i="252"/>
  <c r="B1971" i="252"/>
  <c r="B1975" i="252"/>
  <c r="B1979" i="252"/>
  <c r="B1983" i="252"/>
  <c r="B1987" i="252"/>
  <c r="B1991" i="252"/>
  <c r="B1995" i="252"/>
  <c r="B1999" i="252"/>
  <c r="B2003" i="252"/>
  <c r="B2007" i="252"/>
  <c r="B2011" i="252"/>
  <c r="B2015" i="252"/>
  <c r="B2019" i="252"/>
  <c r="B2023" i="252"/>
  <c r="B2027" i="252"/>
  <c r="B2031" i="252"/>
  <c r="B2035" i="252"/>
  <c r="B2039" i="252"/>
  <c r="B2043" i="252"/>
  <c r="B2047" i="252"/>
  <c r="B2051" i="252"/>
  <c r="B2055" i="252"/>
  <c r="B2059" i="252"/>
  <c r="B2063" i="252"/>
  <c r="B2067" i="252"/>
  <c r="B2071" i="252"/>
  <c r="B2075" i="252"/>
  <c r="B2079" i="252"/>
  <c r="B2083" i="252"/>
  <c r="B2087" i="252"/>
  <c r="B2091" i="252"/>
  <c r="B2095" i="252"/>
  <c r="B2099" i="252"/>
  <c r="B2103" i="252"/>
  <c r="B2107" i="252"/>
  <c r="B2111" i="252"/>
  <c r="B2115" i="252"/>
  <c r="B2119" i="252"/>
  <c r="B2123" i="252"/>
  <c r="B2127" i="252"/>
  <c r="B2131" i="252"/>
  <c r="B2135" i="252"/>
  <c r="B2139" i="252"/>
  <c r="B2143" i="252"/>
  <c r="B2147" i="252"/>
  <c r="B2151" i="252"/>
  <c r="B2155" i="252"/>
  <c r="B2159" i="252"/>
  <c r="B2163" i="252"/>
  <c r="B2167" i="252"/>
  <c r="B2171" i="252"/>
  <c r="B2175" i="252"/>
  <c r="B2179" i="252"/>
  <c r="B2183" i="252"/>
  <c r="B2187" i="252"/>
  <c r="B2191" i="252"/>
  <c r="B2195" i="252"/>
  <c r="B2199" i="252"/>
  <c r="B2203" i="252"/>
  <c r="B2207" i="252"/>
  <c r="B2211" i="252"/>
  <c r="B2215" i="252"/>
  <c r="B2219" i="252"/>
  <c r="B2223" i="252"/>
  <c r="B2227" i="252"/>
  <c r="B2231" i="252"/>
  <c r="B2235" i="252"/>
  <c r="B2239" i="252"/>
  <c r="B2243" i="252"/>
  <c r="B2247" i="252"/>
  <c r="B2251" i="252"/>
  <c r="B2255" i="252"/>
  <c r="B2259" i="252"/>
  <c r="B2263" i="252"/>
  <c r="B2267" i="252"/>
  <c r="B2271" i="252"/>
  <c r="B2275" i="252"/>
  <c r="B2279" i="252"/>
  <c r="B2283" i="252"/>
  <c r="B2287" i="252"/>
  <c r="B2291" i="252"/>
  <c r="B2295" i="252"/>
  <c r="B2299" i="252"/>
  <c r="B2303" i="252"/>
  <c r="B2307" i="252"/>
  <c r="B2311" i="252"/>
  <c r="B2315" i="252"/>
  <c r="B2319" i="252"/>
  <c r="B2323" i="252"/>
  <c r="B2327" i="252"/>
  <c r="B2331" i="252"/>
  <c r="B2335" i="252"/>
  <c r="B2339" i="252"/>
  <c r="B2343" i="252"/>
  <c r="B2347" i="252"/>
  <c r="B2351" i="252"/>
  <c r="B2355" i="252"/>
  <c r="B2359" i="252"/>
  <c r="B2363" i="252"/>
  <c r="B2367" i="252"/>
  <c r="B2371" i="252"/>
  <c r="B2375" i="252"/>
  <c r="B2379" i="252"/>
  <c r="B2383" i="252"/>
  <c r="B2387" i="252"/>
  <c r="B2391" i="252"/>
  <c r="B2395" i="252"/>
  <c r="B2399" i="252"/>
  <c r="B2403" i="252"/>
  <c r="B2407" i="252"/>
  <c r="B2411" i="252"/>
  <c r="B2415" i="252"/>
  <c r="B2419" i="252"/>
  <c r="B2423" i="252"/>
  <c r="B2427" i="252"/>
  <c r="B2431" i="252"/>
  <c r="B2435" i="252"/>
  <c r="B2439" i="252"/>
  <c r="B2443" i="252"/>
  <c r="B2447" i="252"/>
  <c r="B2451" i="252"/>
  <c r="B2455" i="252"/>
  <c r="B2459" i="252"/>
  <c r="B2463" i="252"/>
  <c r="B2467" i="252"/>
  <c r="B2471" i="252"/>
  <c r="B2475" i="252"/>
  <c r="B2479" i="252"/>
  <c r="B2483" i="252"/>
  <c r="B2487" i="252"/>
  <c r="B2491" i="252"/>
  <c r="B2495" i="252"/>
  <c r="B2499" i="252"/>
  <c r="B2503" i="252"/>
  <c r="B2507" i="252"/>
  <c r="B2511" i="252"/>
  <c r="B2515" i="252"/>
  <c r="B2519" i="252"/>
  <c r="B2523" i="252"/>
  <c r="B2527" i="252"/>
  <c r="B2531" i="252"/>
  <c r="B2535" i="252"/>
  <c r="B2539" i="252"/>
  <c r="B2543" i="252"/>
  <c r="B2547" i="252"/>
  <c r="B2551" i="252"/>
  <c r="B2555" i="252"/>
  <c r="B2559" i="252"/>
  <c r="B2563" i="252"/>
  <c r="B2567" i="252"/>
  <c r="B2571" i="252"/>
  <c r="B2575" i="252"/>
  <c r="B2579" i="252"/>
  <c r="B2583" i="252"/>
  <c r="B2587" i="252"/>
  <c r="B2591" i="252"/>
  <c r="B2595" i="252"/>
  <c r="B2599" i="252"/>
  <c r="B2603" i="252"/>
  <c r="B2607" i="252"/>
  <c r="B2611" i="252"/>
  <c r="B2615" i="252"/>
  <c r="B2619" i="252"/>
  <c r="B2623" i="252"/>
  <c r="B2627" i="252"/>
  <c r="B2631" i="252"/>
  <c r="B2635" i="252"/>
  <c r="B2639" i="252"/>
  <c r="B2643" i="252"/>
  <c r="B2647" i="252"/>
  <c r="B2651" i="252"/>
  <c r="B2655" i="252"/>
  <c r="B2659" i="252"/>
  <c r="B2663" i="252"/>
  <c r="B2667" i="252"/>
  <c r="B2671" i="252"/>
  <c r="B2675" i="252"/>
  <c r="B2679" i="252"/>
  <c r="B2683" i="252"/>
  <c r="B2687" i="252"/>
  <c r="B2691" i="252"/>
  <c r="B2695" i="252"/>
  <c r="B2699" i="252"/>
  <c r="B2703" i="252"/>
  <c r="B2707" i="252"/>
  <c r="B2711" i="252"/>
  <c r="B2715" i="252"/>
  <c r="B2719" i="252"/>
  <c r="B2723" i="252"/>
  <c r="B2727" i="252"/>
  <c r="B2731" i="252"/>
  <c r="B2735" i="252"/>
  <c r="B2739" i="252"/>
  <c r="B2743" i="252"/>
  <c r="B2747" i="252"/>
  <c r="B2751" i="252"/>
  <c r="B2755" i="252"/>
  <c r="B2759" i="252"/>
  <c r="B2763" i="252"/>
  <c r="B2767" i="252"/>
  <c r="B2771" i="252"/>
  <c r="B2775" i="252"/>
  <c r="B2779" i="252"/>
  <c r="B2783" i="252"/>
  <c r="B2787" i="252"/>
  <c r="B2791" i="252"/>
  <c r="B2795" i="252"/>
  <c r="B2799" i="252"/>
  <c r="B2803" i="252"/>
  <c r="B2807" i="252"/>
  <c r="B2811" i="252"/>
  <c r="B2815" i="252"/>
  <c r="B2819" i="252"/>
  <c r="B2823" i="252"/>
  <c r="B2827" i="252"/>
  <c r="B2831" i="252"/>
  <c r="B2835" i="252"/>
  <c r="B2839" i="252"/>
  <c r="B2843" i="252"/>
  <c r="B2847" i="252"/>
  <c r="B2851" i="252"/>
  <c r="B2855" i="252"/>
  <c r="B2859" i="252"/>
  <c r="B2863" i="252"/>
  <c r="B2867" i="252"/>
  <c r="B2871" i="252"/>
  <c r="B2875" i="252"/>
  <c r="B2879" i="252"/>
  <c r="B2883" i="252"/>
  <c r="B2887" i="252"/>
  <c r="B2891" i="252"/>
  <c r="B2895" i="252"/>
  <c r="B2899" i="252"/>
  <c r="B2903" i="252"/>
  <c r="B2907" i="252"/>
  <c r="B2911" i="252"/>
  <c r="B2915" i="252"/>
  <c r="B2919" i="252"/>
  <c r="B2923" i="252"/>
  <c r="B2927" i="252"/>
  <c r="B2931" i="252"/>
  <c r="B2935" i="252"/>
  <c r="B2939" i="252"/>
  <c r="B2943" i="252"/>
  <c r="B2947" i="252"/>
  <c r="B2951" i="252"/>
  <c r="B2955" i="252"/>
  <c r="B2959" i="252"/>
  <c r="B2963" i="252"/>
  <c r="B2967" i="252"/>
  <c r="B2971" i="252"/>
  <c r="B2975" i="252"/>
  <c r="B2979" i="252"/>
  <c r="B2983" i="252"/>
  <c r="B2987" i="252"/>
  <c r="B2991" i="252"/>
  <c r="B2995" i="252"/>
  <c r="B2999" i="252"/>
  <c r="B3003" i="252"/>
  <c r="B3007" i="252"/>
  <c r="B3011" i="252"/>
  <c r="B3015" i="252"/>
  <c r="B3019" i="252"/>
  <c r="B3023" i="252"/>
  <c r="B3027" i="252"/>
  <c r="B3031" i="252"/>
  <c r="B3035" i="252"/>
  <c r="B3039" i="252"/>
  <c r="B3043" i="252"/>
  <c r="B3047" i="252"/>
  <c r="B3051" i="252"/>
  <c r="B3055" i="252"/>
  <c r="B3059" i="252"/>
  <c r="B3063" i="252"/>
  <c r="B3067" i="252"/>
  <c r="B3071" i="252"/>
  <c r="B3075" i="252"/>
  <c r="B3079" i="252"/>
  <c r="B3083" i="252"/>
  <c r="B3087" i="252"/>
  <c r="B3091" i="252"/>
  <c r="B3095" i="252"/>
  <c r="B3099" i="252"/>
  <c r="B3103" i="252"/>
  <c r="B3107" i="252"/>
  <c r="B3111" i="252"/>
  <c r="B3115" i="252"/>
  <c r="B3119" i="252"/>
  <c r="B3123" i="252"/>
  <c r="B3127" i="252"/>
  <c r="B3131" i="252"/>
  <c r="B3135" i="252"/>
  <c r="B3139" i="252"/>
  <c r="B3143" i="252"/>
  <c r="B3147" i="252"/>
  <c r="B3151" i="252"/>
  <c r="B3155" i="252"/>
  <c r="B3159" i="252"/>
  <c r="B3163" i="252"/>
  <c r="B3167" i="252"/>
  <c r="B3171" i="252"/>
  <c r="B3175" i="252"/>
  <c r="B3179" i="252"/>
  <c r="B3183" i="252"/>
  <c r="B3187" i="252"/>
  <c r="B3191" i="252"/>
  <c r="B3195" i="252"/>
  <c r="B3199" i="252"/>
  <c r="B3203" i="252"/>
  <c r="B3207" i="252"/>
  <c r="B8" i="252"/>
  <c r="B12" i="252"/>
  <c r="B16" i="252"/>
  <c r="B20" i="252"/>
  <c r="B24" i="252"/>
  <c r="B28" i="252"/>
  <c r="B32" i="252"/>
  <c r="B36" i="252"/>
  <c r="B40" i="252"/>
  <c r="B44" i="252"/>
  <c r="B48" i="252"/>
  <c r="B52" i="252"/>
  <c r="B56" i="252"/>
  <c r="B60" i="252"/>
  <c r="B64" i="252"/>
  <c r="B68" i="252"/>
  <c r="B72" i="252"/>
  <c r="B76" i="252"/>
  <c r="B80" i="252"/>
  <c r="B84" i="252"/>
  <c r="B88" i="252"/>
  <c r="B92" i="252"/>
  <c r="B96" i="252"/>
  <c r="B100" i="252"/>
  <c r="B104" i="252"/>
  <c r="B108" i="252"/>
  <c r="B112" i="252"/>
  <c r="B116" i="252"/>
  <c r="B120" i="252"/>
  <c r="B124" i="252"/>
  <c r="B128" i="252"/>
  <c r="B132" i="252"/>
  <c r="B136" i="252"/>
  <c r="B140" i="252"/>
  <c r="B144" i="252"/>
  <c r="B148" i="252"/>
  <c r="B152" i="252"/>
  <c r="B156" i="252"/>
  <c r="B160" i="252"/>
  <c r="B164" i="252"/>
  <c r="B168" i="252"/>
  <c r="B172" i="252"/>
  <c r="B176" i="252"/>
  <c r="B180" i="252"/>
  <c r="B184" i="252"/>
  <c r="B188" i="252"/>
  <c r="B192" i="252"/>
  <c r="B196" i="252"/>
  <c r="B200" i="252"/>
  <c r="B204" i="252"/>
  <c r="B208" i="252"/>
  <c r="B212" i="252"/>
  <c r="B216" i="252"/>
  <c r="B220" i="252"/>
  <c r="B224" i="252"/>
  <c r="B228" i="252"/>
  <c r="B232" i="252"/>
  <c r="B236" i="252"/>
  <c r="B240" i="252"/>
  <c r="B244" i="252"/>
  <c r="B248" i="252"/>
  <c r="B252" i="252"/>
  <c r="B256" i="252"/>
  <c r="B260" i="252"/>
  <c r="B264" i="252"/>
  <c r="B268" i="252"/>
  <c r="B272" i="252"/>
  <c r="B276" i="252"/>
  <c r="B280" i="252"/>
  <c r="B284" i="252"/>
  <c r="B288" i="252"/>
  <c r="B292" i="252"/>
  <c r="B296" i="252"/>
  <c r="B300" i="252"/>
  <c r="B304" i="252"/>
  <c r="B308" i="252"/>
  <c r="B312" i="252"/>
  <c r="B316" i="252"/>
  <c r="B320" i="252"/>
  <c r="B324" i="252"/>
  <c r="B328" i="252"/>
  <c r="B332" i="252"/>
  <c r="B336" i="252"/>
  <c r="B340" i="252"/>
  <c r="B344" i="252"/>
  <c r="B348" i="252"/>
  <c r="B352" i="252"/>
  <c r="B356" i="252"/>
  <c r="B360" i="252"/>
  <c r="B364" i="252"/>
  <c r="B368" i="252"/>
  <c r="B372" i="252"/>
  <c r="B376" i="252"/>
  <c r="B380" i="252"/>
  <c r="B384" i="252"/>
  <c r="B388" i="252"/>
  <c r="B392" i="252"/>
  <c r="B396" i="252"/>
  <c r="B400" i="252"/>
  <c r="B404" i="252"/>
  <c r="B408" i="252"/>
  <c r="B412" i="252"/>
  <c r="B416" i="252"/>
  <c r="B420" i="252"/>
  <c r="B424" i="252"/>
  <c r="B428" i="252"/>
  <c r="B432" i="252"/>
  <c r="B436" i="252"/>
  <c r="B440" i="252"/>
  <c r="B444" i="252"/>
  <c r="B448" i="252"/>
  <c r="B452" i="252"/>
  <c r="B456" i="252"/>
  <c r="B460" i="252"/>
  <c r="B464" i="252"/>
  <c r="B468" i="252"/>
  <c r="B472" i="252"/>
  <c r="B476" i="252"/>
  <c r="B480" i="252"/>
  <c r="B484" i="252"/>
  <c r="B488" i="252"/>
  <c r="B492" i="252"/>
  <c r="B496" i="252"/>
  <c r="B500" i="252"/>
  <c r="B504" i="252"/>
  <c r="B508" i="252"/>
  <c r="B512" i="252"/>
  <c r="B516" i="252"/>
  <c r="B520" i="252"/>
  <c r="B524" i="252"/>
  <c r="B528" i="252"/>
  <c r="B532" i="252"/>
  <c r="B536" i="252"/>
  <c r="B540" i="252"/>
  <c r="B544" i="252"/>
  <c r="B548" i="252"/>
  <c r="B552" i="252"/>
  <c r="B556" i="252"/>
  <c r="B560" i="252"/>
  <c r="B564" i="252"/>
  <c r="B568" i="252"/>
  <c r="B572" i="252"/>
  <c r="B576" i="252"/>
  <c r="B580" i="252"/>
  <c r="B584" i="252"/>
  <c r="B588" i="252"/>
  <c r="B592" i="252"/>
  <c r="B596" i="252"/>
  <c r="B600" i="252"/>
  <c r="B604" i="252"/>
  <c r="B608" i="252"/>
  <c r="B612" i="252"/>
  <c r="B616" i="252"/>
  <c r="B620" i="252"/>
  <c r="B624" i="252"/>
  <c r="B628" i="252"/>
  <c r="B632" i="252"/>
  <c r="B636" i="252"/>
  <c r="B640" i="252"/>
  <c r="B644" i="252"/>
  <c r="B648" i="252"/>
  <c r="B652" i="252"/>
  <c r="B656" i="252"/>
  <c r="B660" i="252"/>
  <c r="B664" i="252"/>
  <c r="B668" i="252"/>
  <c r="B672" i="252"/>
  <c r="B676" i="252"/>
  <c r="B680" i="252"/>
  <c r="B684" i="252"/>
  <c r="B688" i="252"/>
  <c r="B692" i="252"/>
  <c r="B696" i="252"/>
  <c r="B700" i="252"/>
  <c r="B704" i="252"/>
  <c r="B708" i="252"/>
  <c r="B712" i="252"/>
  <c r="B716" i="252"/>
  <c r="B720" i="252"/>
  <c r="B724" i="252"/>
  <c r="B728" i="252"/>
  <c r="B732" i="252"/>
  <c r="B736" i="252"/>
  <c r="B740" i="252"/>
  <c r="B744" i="252"/>
  <c r="B748" i="252"/>
  <c r="B752" i="252"/>
  <c r="B756" i="252"/>
  <c r="B760" i="252"/>
  <c r="B764" i="252"/>
  <c r="B768" i="252"/>
  <c r="B772" i="252"/>
  <c r="B776" i="252"/>
  <c r="B780" i="252"/>
  <c r="B784" i="252"/>
  <c r="B788" i="252"/>
  <c r="B792" i="252"/>
  <c r="B796" i="252"/>
  <c r="B800" i="252"/>
  <c r="B804" i="252"/>
  <c r="B808" i="252"/>
  <c r="B812" i="252"/>
  <c r="B816" i="252"/>
  <c r="B820" i="252"/>
  <c r="B824" i="252"/>
  <c r="B828" i="252"/>
  <c r="B832" i="252"/>
  <c r="B836" i="252"/>
  <c r="B840" i="252"/>
  <c r="B844" i="252"/>
  <c r="B848" i="252"/>
  <c r="B852" i="252"/>
  <c r="B856" i="252"/>
  <c r="B860" i="252"/>
  <c r="B864" i="252"/>
  <c r="B868" i="252"/>
  <c r="B872" i="252"/>
  <c r="B876" i="252"/>
  <c r="B880" i="252"/>
  <c r="B884" i="252"/>
  <c r="B888" i="252"/>
  <c r="B892" i="252"/>
  <c r="B896" i="252"/>
  <c r="B900" i="252"/>
  <c r="B904" i="252"/>
  <c r="B908" i="252"/>
  <c r="B912" i="252"/>
  <c r="B916" i="252"/>
  <c r="B920" i="252"/>
  <c r="B924" i="252"/>
  <c r="B928" i="252"/>
  <c r="B932" i="252"/>
  <c r="B936" i="252"/>
  <c r="B940" i="252"/>
  <c r="B944" i="252"/>
  <c r="B948" i="252"/>
  <c r="B952" i="252"/>
  <c r="B956" i="252"/>
  <c r="B960" i="252"/>
  <c r="B964" i="252"/>
  <c r="B968" i="252"/>
  <c r="B972" i="252"/>
  <c r="B976" i="252"/>
  <c r="B980" i="252"/>
  <c r="B984" i="252"/>
  <c r="B988" i="252"/>
  <c r="B992" i="252"/>
  <c r="B996" i="252"/>
  <c r="B1000" i="252"/>
  <c r="B1004" i="252"/>
  <c r="B1008" i="252"/>
  <c r="B1012" i="252"/>
  <c r="B1016" i="252"/>
  <c r="B1020" i="252"/>
  <c r="B1024" i="252"/>
  <c r="B1028" i="252"/>
  <c r="B1032" i="252"/>
  <c r="B1036" i="252"/>
  <c r="B1040" i="252"/>
  <c r="B1044" i="252"/>
  <c r="B1048" i="252"/>
  <c r="B1052" i="252"/>
  <c r="B1056" i="252"/>
  <c r="B1060" i="252"/>
  <c r="B1064" i="252"/>
  <c r="B1068" i="252"/>
  <c r="B1072" i="252"/>
  <c r="B1076" i="252"/>
  <c r="B1080" i="252"/>
  <c r="B1084" i="252"/>
  <c r="B1088" i="252"/>
  <c r="B1092" i="252"/>
  <c r="B1096" i="252"/>
  <c r="B1100" i="252"/>
  <c r="B1104" i="252"/>
  <c r="B1108" i="252"/>
  <c r="B1112" i="252"/>
  <c r="B1116" i="252"/>
  <c r="B1120" i="252"/>
  <c r="B1124" i="252"/>
  <c r="B1128" i="252"/>
  <c r="B1132" i="252"/>
  <c r="B1136" i="252"/>
  <c r="B1140" i="252"/>
  <c r="B1144" i="252"/>
  <c r="B1148" i="252"/>
  <c r="B1152" i="252"/>
  <c r="B1156" i="252"/>
  <c r="B1160" i="252"/>
  <c r="B1164" i="252"/>
  <c r="B1168" i="252"/>
  <c r="B1172" i="252"/>
  <c r="B1176" i="252"/>
  <c r="B1180" i="252"/>
  <c r="B1184" i="252"/>
  <c r="B1188" i="252"/>
  <c r="B1192" i="252"/>
  <c r="B1196" i="252"/>
  <c r="B1200" i="252"/>
  <c r="B1204" i="252"/>
  <c r="B1208" i="252"/>
  <c r="B1212" i="252"/>
  <c r="B1216" i="252"/>
  <c r="B1220" i="252"/>
  <c r="B1224" i="252"/>
  <c r="B1228" i="252"/>
  <c r="B1232" i="252"/>
  <c r="B1236" i="252"/>
  <c r="B1240" i="252"/>
  <c r="B1244" i="252"/>
  <c r="B1248" i="252"/>
  <c r="B1252" i="252"/>
  <c r="B1256" i="252"/>
  <c r="B1260" i="252"/>
  <c r="B1264" i="252"/>
  <c r="B1268" i="252"/>
  <c r="B1272" i="252"/>
  <c r="B1276" i="252"/>
  <c r="B1280" i="252"/>
  <c r="B1284" i="252"/>
  <c r="B1288" i="252"/>
  <c r="B1292" i="252"/>
  <c r="B1296" i="252"/>
  <c r="B1300" i="252"/>
  <c r="B1304" i="252"/>
  <c r="B1308" i="252"/>
  <c r="B1312" i="252"/>
  <c r="B1316" i="252"/>
  <c r="B1320" i="252"/>
  <c r="B1324" i="252"/>
  <c r="B1328" i="252"/>
  <c r="B1332" i="252"/>
  <c r="B1336" i="252"/>
  <c r="B1340" i="252"/>
  <c r="B1344" i="252"/>
  <c r="B1348" i="252"/>
  <c r="B1352" i="252"/>
  <c r="B1356" i="252"/>
  <c r="B1360" i="252"/>
  <c r="B1364" i="252"/>
  <c r="B1368" i="252"/>
  <c r="B1372" i="252"/>
  <c r="B1376" i="252"/>
  <c r="B1380" i="252"/>
  <c r="B1384" i="252"/>
  <c r="B1388" i="252"/>
  <c r="B1392" i="252"/>
  <c r="B1396" i="252"/>
  <c r="B1400" i="252"/>
  <c r="B1404" i="252"/>
  <c r="B1408" i="252"/>
  <c r="B1412" i="252"/>
  <c r="B1416" i="252"/>
  <c r="B1420" i="252"/>
  <c r="B1424" i="252"/>
  <c r="B1428" i="252"/>
  <c r="B1432" i="252"/>
  <c r="B1436" i="252"/>
  <c r="B1440" i="252"/>
  <c r="B1444" i="252"/>
  <c r="B1448" i="252"/>
  <c r="B1452" i="252"/>
  <c r="B1456" i="252"/>
  <c r="B1460" i="252"/>
  <c r="B1464" i="252"/>
  <c r="B1468" i="252"/>
  <c r="B1472" i="252"/>
  <c r="B1476" i="252"/>
  <c r="B1480" i="252"/>
  <c r="B1484" i="252"/>
  <c r="B1488" i="252"/>
  <c r="B1492" i="252"/>
  <c r="B1496" i="252"/>
  <c r="B1500" i="252"/>
  <c r="B1504" i="252"/>
  <c r="B1508" i="252"/>
  <c r="B1512" i="252"/>
  <c r="B1516" i="252"/>
  <c r="B1520" i="252"/>
  <c r="B1524" i="252"/>
  <c r="B1528" i="252"/>
  <c r="B1532" i="252"/>
  <c r="B1536" i="252"/>
  <c r="B1540" i="252"/>
  <c r="B1544" i="252"/>
  <c r="B1548" i="252"/>
  <c r="B1552" i="252"/>
  <c r="B1556" i="252"/>
  <c r="B1560" i="252"/>
  <c r="B1564" i="252"/>
  <c r="B1568" i="252"/>
  <c r="B1572" i="252"/>
  <c r="B1576" i="252"/>
  <c r="B1580" i="252"/>
  <c r="B1584" i="252"/>
  <c r="B1588" i="252"/>
  <c r="B1592" i="252"/>
  <c r="B1596" i="252"/>
  <c r="B1600" i="252"/>
  <c r="B1604" i="252"/>
  <c r="B1608" i="252"/>
  <c r="B1612" i="252"/>
  <c r="B1616" i="252"/>
  <c r="B1620" i="252"/>
  <c r="B1624" i="252"/>
  <c r="B1628" i="252"/>
  <c r="B1632" i="252"/>
  <c r="B1636" i="252"/>
  <c r="B1640" i="252"/>
  <c r="B1644" i="252"/>
  <c r="B1648" i="252"/>
  <c r="B1652" i="252"/>
  <c r="B1656" i="252"/>
  <c r="B1660" i="252"/>
  <c r="B1664" i="252"/>
  <c r="B1668" i="252"/>
  <c r="B1672" i="252"/>
  <c r="B1676" i="252"/>
  <c r="B1680" i="252"/>
  <c r="B1684" i="252"/>
  <c r="B1688" i="252"/>
  <c r="B1692" i="252"/>
  <c r="B1696" i="252"/>
  <c r="B1700" i="252"/>
  <c r="B1704" i="252"/>
  <c r="B1708" i="252"/>
  <c r="B1712" i="252"/>
  <c r="B1716" i="252"/>
  <c r="B1720" i="252"/>
  <c r="B1724" i="252"/>
  <c r="B1728" i="252"/>
  <c r="B1732" i="252"/>
  <c r="B1736" i="252"/>
  <c r="B1740" i="252"/>
  <c r="B1744" i="252"/>
  <c r="B1748" i="252"/>
  <c r="B1752" i="252"/>
  <c r="B1756" i="252"/>
  <c r="B1760" i="252"/>
  <c r="B1764" i="252"/>
  <c r="B1768" i="252"/>
  <c r="B1772" i="252"/>
  <c r="B1776" i="252"/>
  <c r="B1780" i="252"/>
  <c r="B1784" i="252"/>
  <c r="B1788" i="252"/>
  <c r="B1792" i="252"/>
  <c r="B1796" i="252"/>
  <c r="B1800" i="252"/>
  <c r="B1804" i="252"/>
  <c r="B1808" i="252"/>
  <c r="B1812" i="252"/>
  <c r="B1816" i="252"/>
  <c r="B1820" i="252"/>
  <c r="B1824" i="252"/>
  <c r="B1828" i="252"/>
  <c r="B1832" i="252"/>
  <c r="B1836" i="252"/>
  <c r="B1840" i="252"/>
  <c r="B1844" i="252"/>
  <c r="B1848" i="252"/>
  <c r="B1852" i="252"/>
  <c r="B1856" i="252"/>
  <c r="B1860" i="252"/>
  <c r="B1864" i="252"/>
  <c r="B1868" i="252"/>
  <c r="B1872" i="252"/>
  <c r="B1876" i="252"/>
  <c r="B1880" i="252"/>
  <c r="B1884" i="252"/>
  <c r="B1888" i="252"/>
  <c r="B1892" i="252"/>
  <c r="B1896" i="252"/>
  <c r="B1900" i="252"/>
  <c r="B1904" i="252"/>
  <c r="B1908" i="252"/>
  <c r="B1912" i="252"/>
  <c r="B1916" i="252"/>
  <c r="B1920" i="252"/>
  <c r="B1924" i="252"/>
  <c r="B1928" i="252"/>
  <c r="B1932" i="252"/>
  <c r="B1936" i="252"/>
  <c r="B1940" i="252"/>
  <c r="B1944" i="252"/>
  <c r="B1948" i="252"/>
  <c r="B1952" i="252"/>
  <c r="B1956" i="252"/>
  <c r="B1960" i="252"/>
  <c r="B1964" i="252"/>
  <c r="B1968" i="252"/>
  <c r="B1972" i="252"/>
  <c r="B1976" i="252"/>
  <c r="B1980" i="252"/>
  <c r="B1984" i="252"/>
  <c r="B1988" i="252"/>
  <c r="B1992" i="252"/>
  <c r="B1996" i="252"/>
  <c r="B2000" i="252"/>
  <c r="B2004" i="252"/>
  <c r="B2008" i="252"/>
  <c r="B2012" i="252"/>
  <c r="B2016" i="252"/>
  <c r="B2020" i="252"/>
  <c r="B2024" i="252"/>
  <c r="B2028" i="252"/>
  <c r="B2032" i="252"/>
  <c r="B2036" i="252"/>
  <c r="B2040" i="252"/>
  <c r="B2044" i="252"/>
  <c r="B2048" i="252"/>
  <c r="B2052" i="252"/>
  <c r="B2056" i="252"/>
  <c r="B2060" i="252"/>
  <c r="B2064" i="252"/>
  <c r="B2068" i="252"/>
  <c r="B2072" i="252"/>
  <c r="B2076" i="252"/>
  <c r="B2080" i="252"/>
  <c r="B2084" i="252"/>
  <c r="B2088" i="252"/>
  <c r="B2092" i="252"/>
  <c r="B2096" i="252"/>
  <c r="B2100" i="252"/>
  <c r="B2104" i="252"/>
  <c r="B2108" i="252"/>
  <c r="B2112" i="252"/>
  <c r="B2116" i="252"/>
  <c r="B2120" i="252"/>
  <c r="B2124" i="252"/>
  <c r="B2128" i="252"/>
  <c r="B2132" i="252"/>
  <c r="B2136" i="252"/>
  <c r="B2140" i="252"/>
  <c r="B2144" i="252"/>
  <c r="B2148" i="252"/>
  <c r="B2152" i="252"/>
  <c r="B2156" i="252"/>
  <c r="B2160" i="252"/>
  <c r="B2164" i="252"/>
  <c r="B2168" i="252"/>
  <c r="B2172" i="252"/>
  <c r="B2176" i="252"/>
  <c r="B2180" i="252"/>
  <c r="B2184" i="252"/>
  <c r="B2188" i="252"/>
  <c r="B2192" i="252"/>
  <c r="B2196" i="252"/>
  <c r="B2200" i="252"/>
  <c r="B2204" i="252"/>
  <c r="B2208" i="252"/>
  <c r="B2212" i="252"/>
  <c r="B2216" i="252"/>
  <c r="B2220" i="252"/>
  <c r="B2224" i="252"/>
  <c r="B2228" i="252"/>
  <c r="B2232" i="252"/>
  <c r="B2236" i="252"/>
  <c r="B2240" i="252"/>
  <c r="B2244" i="252"/>
  <c r="B2248" i="252"/>
  <c r="B2252" i="252"/>
  <c r="B2256" i="252"/>
  <c r="B2260" i="252"/>
  <c r="B2264" i="252"/>
  <c r="B2268" i="252"/>
  <c r="B2272" i="252"/>
  <c r="B2276" i="252"/>
  <c r="B2280" i="252"/>
  <c r="B2284" i="252"/>
  <c r="B2288" i="252"/>
  <c r="B2292" i="252"/>
  <c r="B2296" i="252"/>
  <c r="B2300" i="252"/>
  <c r="B2304" i="252"/>
  <c r="B2308" i="252"/>
  <c r="B2312" i="252"/>
  <c r="B2316" i="252"/>
  <c r="B2320" i="252"/>
  <c r="B2324" i="252"/>
  <c r="B2328" i="252"/>
  <c r="B2332" i="252"/>
  <c r="B2336" i="252"/>
  <c r="B2340" i="252"/>
  <c r="B2344" i="252"/>
  <c r="B2348" i="252"/>
  <c r="B2352" i="252"/>
  <c r="B2356" i="252"/>
  <c r="B2360" i="252"/>
  <c r="B2364" i="252"/>
  <c r="B2368" i="252"/>
  <c r="B2372" i="252"/>
  <c r="B2376" i="252"/>
  <c r="B2380" i="252"/>
  <c r="B2384" i="252"/>
  <c r="B2388" i="252"/>
  <c r="B2392" i="252"/>
  <c r="B2396" i="252"/>
  <c r="B2400" i="252"/>
  <c r="B2404" i="252"/>
  <c r="B2408" i="252"/>
  <c r="B2412" i="252"/>
  <c r="B2416" i="252"/>
  <c r="B2420" i="252"/>
  <c r="B2424" i="252"/>
  <c r="B2428" i="252"/>
  <c r="B2432" i="252"/>
  <c r="B2436" i="252"/>
  <c r="B2440" i="252"/>
  <c r="B2444" i="252"/>
  <c r="B2448" i="252"/>
  <c r="B2452" i="252"/>
  <c r="B2456" i="252"/>
  <c r="B2460" i="252"/>
  <c r="B2464" i="252"/>
  <c r="B2468" i="252"/>
  <c r="B2472" i="252"/>
  <c r="B2476" i="252"/>
  <c r="B2480" i="252"/>
  <c r="B2484" i="252"/>
  <c r="B2488" i="252"/>
  <c r="B2492" i="252"/>
  <c r="B2496" i="252"/>
  <c r="B2500" i="252"/>
  <c r="B2504" i="252"/>
  <c r="B2508" i="252"/>
  <c r="B2512" i="252"/>
  <c r="B2516" i="252"/>
  <c r="B2520" i="252"/>
  <c r="B2524" i="252"/>
  <c r="B2528" i="252"/>
  <c r="B2532" i="252"/>
  <c r="B2536" i="252"/>
  <c r="B2540" i="252"/>
  <c r="B2544" i="252"/>
  <c r="B2548" i="252"/>
  <c r="B2552" i="252"/>
  <c r="B2556" i="252"/>
  <c r="B2560" i="252"/>
  <c r="B2564" i="252"/>
  <c r="B2568" i="252"/>
  <c r="B2572" i="252"/>
  <c r="B2576" i="252"/>
  <c r="B2580" i="252"/>
  <c r="B2584" i="252"/>
  <c r="B2588" i="252"/>
  <c r="B2592" i="252"/>
  <c r="B2596" i="252"/>
  <c r="B2600" i="252"/>
  <c r="B2604" i="252"/>
  <c r="B2608" i="252"/>
  <c r="B2612" i="252"/>
  <c r="B2616" i="252"/>
  <c r="B2620" i="252"/>
  <c r="B2624" i="252"/>
  <c r="B2628" i="252"/>
  <c r="B2632" i="252"/>
  <c r="B2636" i="252"/>
  <c r="B2640" i="252"/>
  <c r="B2644" i="252"/>
  <c r="B2648" i="252"/>
  <c r="B2652" i="252"/>
  <c r="B2656" i="252"/>
  <c r="B2660" i="252"/>
  <c r="B2664" i="252"/>
  <c r="B2668" i="252"/>
  <c r="B2672" i="252"/>
  <c r="B2676" i="252"/>
  <c r="B2680" i="252"/>
  <c r="B2684" i="252"/>
  <c r="B2688" i="252"/>
  <c r="B2692" i="252"/>
  <c r="B2696" i="252"/>
  <c r="B2700" i="252"/>
  <c r="B2704" i="252"/>
  <c r="B2708" i="252"/>
  <c r="B2712" i="252"/>
  <c r="B2716" i="252"/>
  <c r="B2720" i="252"/>
  <c r="B2724" i="252"/>
  <c r="B2728" i="252"/>
  <c r="B2732" i="252"/>
  <c r="B2736" i="252"/>
  <c r="B2740" i="252"/>
  <c r="B2744" i="252"/>
  <c r="B2748" i="252"/>
  <c r="B2752" i="252"/>
  <c r="B2756" i="252"/>
  <c r="B2760" i="252"/>
  <c r="B2764" i="252"/>
  <c r="B2768" i="252"/>
  <c r="B2772" i="252"/>
  <c r="B2776" i="252"/>
  <c r="B2780" i="252"/>
  <c r="B2784" i="252"/>
  <c r="B2788" i="252"/>
  <c r="B2792" i="252"/>
  <c r="B2796" i="252"/>
  <c r="B2800" i="252"/>
  <c r="B2804" i="252"/>
  <c r="B2808" i="252"/>
  <c r="B2812" i="252"/>
  <c r="B2816" i="252"/>
  <c r="B2820" i="252"/>
  <c r="B2824" i="252"/>
  <c r="B2828" i="252"/>
  <c r="B2832" i="252"/>
  <c r="B2836" i="252"/>
  <c r="B2840" i="252"/>
  <c r="B2844" i="252"/>
  <c r="B2848" i="252"/>
  <c r="B2852" i="252"/>
  <c r="B2856" i="252"/>
  <c r="B2860" i="252"/>
  <c r="B2864" i="252"/>
  <c r="B2868" i="252"/>
  <c r="B2872" i="252"/>
  <c r="B2876" i="252"/>
  <c r="B2880" i="252"/>
  <c r="B2884" i="252"/>
  <c r="B2888" i="252"/>
  <c r="B2892" i="252"/>
  <c r="B2896" i="252"/>
  <c r="B2900" i="252"/>
  <c r="B2904" i="252"/>
  <c r="B2908" i="252"/>
  <c r="B2912" i="252"/>
  <c r="B2916" i="252"/>
  <c r="B2920" i="252"/>
  <c r="B2924" i="252"/>
  <c r="B2928" i="252"/>
  <c r="B2932" i="252"/>
  <c r="B2936" i="252"/>
  <c r="B2940" i="252"/>
  <c r="B2944" i="252"/>
  <c r="B2948" i="252"/>
  <c r="B2952" i="252"/>
  <c r="B2956" i="252"/>
  <c r="B2960" i="252"/>
  <c r="B2964" i="252"/>
  <c r="B2968" i="252"/>
  <c r="B2972" i="252"/>
  <c r="B2976" i="252"/>
  <c r="B2980" i="252"/>
  <c r="B2984" i="252"/>
  <c r="B2988" i="252"/>
  <c r="B2992" i="252"/>
  <c r="B2996" i="252"/>
  <c r="B3000" i="252"/>
  <c r="B3004" i="252"/>
  <c r="B3008" i="252"/>
  <c r="B3012" i="252"/>
  <c r="B3016" i="252"/>
  <c r="B3020" i="252"/>
  <c r="B3024" i="252"/>
  <c r="B3028" i="252"/>
  <c r="B3032" i="252"/>
  <c r="B3036" i="252"/>
  <c r="B3040" i="252"/>
  <c r="B3044" i="252"/>
  <c r="B3048" i="252"/>
  <c r="B3052" i="252"/>
  <c r="B3056" i="252"/>
  <c r="B3060" i="252"/>
  <c r="B3064" i="252"/>
  <c r="B3068" i="252"/>
  <c r="B3072" i="252"/>
  <c r="B3076" i="252"/>
  <c r="B3080" i="252"/>
  <c r="B3084" i="252"/>
  <c r="B3088" i="252"/>
  <c r="B3092" i="252"/>
  <c r="B3096" i="252"/>
  <c r="B3100" i="252"/>
  <c r="B3104" i="252"/>
  <c r="B3108" i="252"/>
  <c r="B3112" i="252"/>
  <c r="B3116" i="252"/>
  <c r="B3120" i="252"/>
  <c r="B3124" i="252"/>
  <c r="B3128" i="252"/>
  <c r="B3132" i="252"/>
  <c r="B3136" i="252"/>
  <c r="B3140" i="252"/>
  <c r="B3144" i="252"/>
  <c r="B3148" i="252"/>
  <c r="B3152" i="252"/>
  <c r="B3156" i="252"/>
  <c r="B3160" i="252"/>
  <c r="B3164" i="252"/>
  <c r="B3168" i="252"/>
  <c r="B3172" i="252"/>
  <c r="B3176" i="252"/>
  <c r="B3180" i="252"/>
  <c r="B3184" i="252"/>
  <c r="B3188" i="252"/>
  <c r="B3192" i="252"/>
  <c r="B3196" i="252"/>
  <c r="B3200" i="252"/>
  <c r="B3204" i="252"/>
  <c r="R27" i="41"/>
  <c r="Q27" i="41"/>
  <c r="P27" i="41"/>
  <c r="P21" i="41"/>
  <c r="R21" i="41"/>
  <c r="H8" i="252"/>
  <c r="H12" i="252"/>
  <c r="H16" i="252"/>
  <c r="H20" i="252"/>
  <c r="H24" i="252"/>
  <c r="H28" i="252"/>
  <c r="H32" i="252"/>
  <c r="H36" i="252"/>
  <c r="H40" i="252"/>
  <c r="H44" i="252"/>
  <c r="H48" i="252"/>
  <c r="H52" i="252"/>
  <c r="H56" i="252"/>
  <c r="H60" i="252"/>
  <c r="H64" i="252"/>
  <c r="H68" i="252"/>
  <c r="H72" i="252"/>
  <c r="H76" i="252"/>
  <c r="H80" i="252"/>
  <c r="H84" i="252"/>
  <c r="H88" i="252"/>
  <c r="H92" i="252"/>
  <c r="H96" i="252"/>
  <c r="H100" i="252"/>
  <c r="H104" i="252"/>
  <c r="H108" i="252"/>
  <c r="H112" i="252"/>
  <c r="H116" i="252"/>
  <c r="H120" i="252"/>
  <c r="H124" i="252"/>
  <c r="H128" i="252"/>
  <c r="H10" i="252"/>
  <c r="H14" i="252"/>
  <c r="H18" i="252"/>
  <c r="H22" i="252"/>
  <c r="H26" i="252"/>
  <c r="H30" i="252"/>
  <c r="H34" i="252"/>
  <c r="H38" i="252"/>
  <c r="H42" i="252"/>
  <c r="H46" i="252"/>
  <c r="H50" i="252"/>
  <c r="H54" i="252"/>
  <c r="H58" i="252"/>
  <c r="H62" i="252"/>
  <c r="H66" i="252"/>
  <c r="H70" i="252"/>
  <c r="H74" i="252"/>
  <c r="H78" i="252"/>
  <c r="H82" i="252"/>
  <c r="H86" i="252"/>
  <c r="H90" i="252"/>
  <c r="H94" i="252"/>
  <c r="H98" i="252"/>
  <c r="H102" i="252"/>
  <c r="H106" i="252"/>
  <c r="H110" i="252"/>
  <c r="H114" i="252"/>
  <c r="H118" i="252"/>
  <c r="H122" i="252"/>
  <c r="H126" i="252"/>
  <c r="H130" i="252"/>
  <c r="H134" i="252"/>
  <c r="H138" i="252"/>
  <c r="H142" i="252"/>
  <c r="H146" i="252"/>
  <c r="H150" i="252"/>
  <c r="H154" i="252"/>
  <c r="H158" i="252"/>
  <c r="H162" i="252"/>
  <c r="H166" i="252"/>
  <c r="H170" i="252"/>
  <c r="H174" i="252"/>
  <c r="H178" i="252"/>
  <c r="H182" i="252"/>
  <c r="H186" i="252"/>
  <c r="H190" i="252"/>
  <c r="H194" i="252"/>
  <c r="H198" i="252"/>
  <c r="H202" i="252"/>
  <c r="H206" i="252"/>
  <c r="H210" i="252"/>
  <c r="H214" i="252"/>
  <c r="H218" i="252"/>
  <c r="H222" i="252"/>
  <c r="H226" i="252"/>
  <c r="H230" i="252"/>
  <c r="H234" i="252"/>
  <c r="H238" i="252"/>
  <c r="H242" i="252"/>
  <c r="H246" i="252"/>
  <c r="H250" i="252"/>
  <c r="H254" i="252"/>
  <c r="H258" i="252"/>
  <c r="H262" i="252"/>
  <c r="H266" i="252"/>
  <c r="H270" i="252"/>
  <c r="H274" i="252"/>
  <c r="H278" i="252"/>
  <c r="H282" i="252"/>
  <c r="H286" i="252"/>
  <c r="H290" i="252"/>
  <c r="H294" i="252"/>
  <c r="H298" i="252"/>
  <c r="H11" i="252"/>
  <c r="H15" i="252"/>
  <c r="H19" i="252"/>
  <c r="H23" i="252"/>
  <c r="H27" i="252"/>
  <c r="H31" i="252"/>
  <c r="H35" i="252"/>
  <c r="H39" i="252"/>
  <c r="H43" i="252"/>
  <c r="H47" i="252"/>
  <c r="H51" i="252"/>
  <c r="H55" i="252"/>
  <c r="H59" i="252"/>
  <c r="H63" i="252"/>
  <c r="H9" i="252"/>
  <c r="H25" i="252"/>
  <c r="H41" i="252"/>
  <c r="H57" i="252"/>
  <c r="H69" i="252"/>
  <c r="H77" i="252"/>
  <c r="H85" i="252"/>
  <c r="H93" i="252"/>
  <c r="H101" i="252"/>
  <c r="H109" i="252"/>
  <c r="H117" i="252"/>
  <c r="H125" i="252"/>
  <c r="H132" i="252"/>
  <c r="H137" i="252"/>
  <c r="H143" i="252"/>
  <c r="H148" i="252"/>
  <c r="H153" i="252"/>
  <c r="H159" i="252"/>
  <c r="H164" i="252"/>
  <c r="H169" i="252"/>
  <c r="H175" i="252"/>
  <c r="H180" i="252"/>
  <c r="H185" i="252"/>
  <c r="H191" i="252"/>
  <c r="H196" i="252"/>
  <c r="H201" i="252"/>
  <c r="H207" i="252"/>
  <c r="H212" i="252"/>
  <c r="H217" i="252"/>
  <c r="H223" i="252"/>
  <c r="H228" i="252"/>
  <c r="H233" i="252"/>
  <c r="H239" i="252"/>
  <c r="H244" i="252"/>
  <c r="H249" i="252"/>
  <c r="H255" i="252"/>
  <c r="H260" i="252"/>
  <c r="H265" i="252"/>
  <c r="H271" i="252"/>
  <c r="H276" i="252"/>
  <c r="H281" i="252"/>
  <c r="H287" i="252"/>
  <c r="H292" i="252"/>
  <c r="H297" i="252"/>
  <c r="H302" i="252"/>
  <c r="H306" i="252"/>
  <c r="H310" i="252"/>
  <c r="H314" i="252"/>
  <c r="H318" i="252"/>
  <c r="H322" i="252"/>
  <c r="H326" i="252"/>
  <c r="H330" i="252"/>
  <c r="H334" i="252"/>
  <c r="H338" i="252"/>
  <c r="H342" i="252"/>
  <c r="H346" i="252"/>
  <c r="H350" i="252"/>
  <c r="H354" i="252"/>
  <c r="H358" i="252"/>
  <c r="H362" i="252"/>
  <c r="H366" i="252"/>
  <c r="H370" i="252"/>
  <c r="H374" i="252"/>
  <c r="H378" i="252"/>
  <c r="H382" i="252"/>
  <c r="H386" i="252"/>
  <c r="H390" i="252"/>
  <c r="H394" i="252"/>
  <c r="H398" i="252"/>
  <c r="H402" i="252"/>
  <c r="H406" i="252"/>
  <c r="H410" i="252"/>
  <c r="H414" i="252"/>
  <c r="H418" i="252"/>
  <c r="H422" i="252"/>
  <c r="H426" i="252"/>
  <c r="H430" i="252"/>
  <c r="H434" i="252"/>
  <c r="H438" i="252"/>
  <c r="H442" i="252"/>
  <c r="H446" i="252"/>
  <c r="H450" i="252"/>
  <c r="H454" i="252"/>
  <c r="H458" i="252"/>
  <c r="H462" i="252"/>
  <c r="H466" i="252"/>
  <c r="H470" i="252"/>
  <c r="H474" i="252"/>
  <c r="H478" i="252"/>
  <c r="H482" i="252"/>
  <c r="H486" i="252"/>
  <c r="H490" i="252"/>
  <c r="H494" i="252"/>
  <c r="H498" i="252"/>
  <c r="H502" i="252"/>
  <c r="H506" i="252"/>
  <c r="H510" i="252"/>
  <c r="H514" i="252"/>
  <c r="H518" i="252"/>
  <c r="H522" i="252"/>
  <c r="H526" i="252"/>
  <c r="H530" i="252"/>
  <c r="H534" i="252"/>
  <c r="H538" i="252"/>
  <c r="H542" i="252"/>
  <c r="H546" i="252"/>
  <c r="H550" i="252"/>
  <c r="H554" i="252"/>
  <c r="H558" i="252"/>
  <c r="H562" i="252"/>
  <c r="H566" i="252"/>
  <c r="H570" i="252"/>
  <c r="H574" i="252"/>
  <c r="H578" i="252"/>
  <c r="H582" i="252"/>
  <c r="H586" i="252"/>
  <c r="H590" i="252"/>
  <c r="H594" i="252"/>
  <c r="H598" i="252"/>
  <c r="H602" i="252"/>
  <c r="H606" i="252"/>
  <c r="H610" i="252"/>
  <c r="H614" i="252"/>
  <c r="H618" i="252"/>
  <c r="H622" i="252"/>
  <c r="H626" i="252"/>
  <c r="H630" i="252"/>
  <c r="H634" i="252"/>
  <c r="H638" i="252"/>
  <c r="H642" i="252"/>
  <c r="H646" i="252"/>
  <c r="H650" i="252"/>
  <c r="H654" i="252"/>
  <c r="H658" i="252"/>
  <c r="H662" i="252"/>
  <c r="H666" i="252"/>
  <c r="H670" i="252"/>
  <c r="H674" i="252"/>
  <c r="H678" i="252"/>
  <c r="H682" i="252"/>
  <c r="H686" i="252"/>
  <c r="H690" i="252"/>
  <c r="H694" i="252"/>
  <c r="H698" i="252"/>
  <c r="H702" i="252"/>
  <c r="H706" i="252"/>
  <c r="H710" i="252"/>
  <c r="H714" i="252"/>
  <c r="H718" i="252"/>
  <c r="H722" i="252"/>
  <c r="H726" i="252"/>
  <c r="H730" i="252"/>
  <c r="H734" i="252"/>
  <c r="H738" i="252"/>
  <c r="H742" i="252"/>
  <c r="H746" i="252"/>
  <c r="H750" i="252"/>
  <c r="H754" i="252"/>
  <c r="H758" i="252"/>
  <c r="H762" i="252"/>
  <c r="H766" i="252"/>
  <c r="H770" i="252"/>
  <c r="H774" i="252"/>
  <c r="H778" i="252"/>
  <c r="H782" i="252"/>
  <c r="H786" i="252"/>
  <c r="H790" i="252"/>
  <c r="H794" i="252"/>
  <c r="H798" i="252"/>
  <c r="H802" i="252"/>
  <c r="H806" i="252"/>
  <c r="H810" i="252"/>
  <c r="H814" i="252"/>
  <c r="H818" i="252"/>
  <c r="H822" i="252"/>
  <c r="H826" i="252"/>
  <c r="H830" i="252"/>
  <c r="H834" i="252"/>
  <c r="H838" i="252"/>
  <c r="H842" i="252"/>
  <c r="H846" i="252"/>
  <c r="H850" i="252"/>
  <c r="H854" i="252"/>
  <c r="H858" i="252"/>
  <c r="H862" i="252"/>
  <c r="H866" i="252"/>
  <c r="H870" i="252"/>
  <c r="H874" i="252"/>
  <c r="H878" i="252"/>
  <c r="H882" i="252"/>
  <c r="H886" i="252"/>
  <c r="H890" i="252"/>
  <c r="H894" i="252"/>
  <c r="H898" i="252"/>
  <c r="H902" i="252"/>
  <c r="H906" i="252"/>
  <c r="H910" i="252"/>
  <c r="H914" i="252"/>
  <c r="H918" i="252"/>
  <c r="H922" i="252"/>
  <c r="H926" i="252"/>
  <c r="H930" i="252"/>
  <c r="H934" i="252"/>
  <c r="H938" i="252"/>
  <c r="H942" i="252"/>
  <c r="H946" i="252"/>
  <c r="H950" i="252"/>
  <c r="H954" i="252"/>
  <c r="H958" i="252"/>
  <c r="H962" i="252"/>
  <c r="H966" i="252"/>
  <c r="H970" i="252"/>
  <c r="H974" i="252"/>
  <c r="H978" i="252"/>
  <c r="H982" i="252"/>
  <c r="H986" i="252"/>
  <c r="H990" i="252"/>
  <c r="H994" i="252"/>
  <c r="H998" i="252"/>
  <c r="H1002" i="252"/>
  <c r="H1006" i="252"/>
  <c r="H1010" i="252"/>
  <c r="H1014" i="252"/>
  <c r="H1018" i="252"/>
  <c r="H1022" i="252"/>
  <c r="H1026" i="252"/>
  <c r="H1030" i="252"/>
  <c r="H1034" i="252"/>
  <c r="H1038" i="252"/>
  <c r="H1042" i="252"/>
  <c r="H1046" i="252"/>
  <c r="H1050" i="252"/>
  <c r="H1054" i="252"/>
  <c r="H1058" i="252"/>
  <c r="H1062" i="252"/>
  <c r="H1066" i="252"/>
  <c r="H1070" i="252"/>
  <c r="H1074" i="252"/>
  <c r="H1078" i="252"/>
  <c r="H1082" i="252"/>
  <c r="H1086" i="252"/>
  <c r="H1090" i="252"/>
  <c r="H1094" i="252"/>
  <c r="H1098" i="252"/>
  <c r="H1102" i="252"/>
  <c r="H1106" i="252"/>
  <c r="H1110" i="252"/>
  <c r="H1114" i="252"/>
  <c r="H1118" i="252"/>
  <c r="H1122" i="252"/>
  <c r="H1126" i="252"/>
  <c r="H1130" i="252"/>
  <c r="H1134" i="252"/>
  <c r="H1138" i="252"/>
  <c r="H1142" i="252"/>
  <c r="H1146" i="252"/>
  <c r="H1150" i="252"/>
  <c r="H1154" i="252"/>
  <c r="H1158" i="252"/>
  <c r="H1162" i="252"/>
  <c r="H1166" i="252"/>
  <c r="H1170" i="252"/>
  <c r="H1174" i="252"/>
  <c r="H1178" i="252"/>
  <c r="H1182" i="252"/>
  <c r="H1186" i="252"/>
  <c r="H1190" i="252"/>
  <c r="H1194" i="252"/>
  <c r="H1198" i="252"/>
  <c r="H1202" i="252"/>
  <c r="H1206" i="252"/>
  <c r="H1210" i="252"/>
  <c r="H1214" i="252"/>
  <c r="H1218" i="252"/>
  <c r="H1222" i="252"/>
  <c r="H1226" i="252"/>
  <c r="H1230" i="252"/>
  <c r="H1234" i="252"/>
  <c r="H1238" i="252"/>
  <c r="H1242" i="252"/>
  <c r="H1246" i="252"/>
  <c r="H1250" i="252"/>
  <c r="H1254" i="252"/>
  <c r="H1258" i="252"/>
  <c r="H1262" i="252"/>
  <c r="H1266" i="252"/>
  <c r="H1270" i="252"/>
  <c r="H1274" i="252"/>
  <c r="H1278" i="252"/>
  <c r="H1282" i="252"/>
  <c r="H1286" i="252"/>
  <c r="H1290" i="252"/>
  <c r="H1294" i="252"/>
  <c r="H1298" i="252"/>
  <c r="H1302" i="252"/>
  <c r="H1306" i="252"/>
  <c r="H1310" i="252"/>
  <c r="H1314" i="252"/>
  <c r="H1318" i="252"/>
  <c r="H1322" i="252"/>
  <c r="H1326" i="252"/>
  <c r="H1330" i="252"/>
  <c r="H1334" i="252"/>
  <c r="H1338" i="252"/>
  <c r="H1342" i="252"/>
  <c r="H1346" i="252"/>
  <c r="H1350" i="252"/>
  <c r="H1354" i="252"/>
  <c r="H1358" i="252"/>
  <c r="H1362" i="252"/>
  <c r="H1366" i="252"/>
  <c r="H1370" i="252"/>
  <c r="H1374" i="252"/>
  <c r="H1378" i="252"/>
  <c r="H1382" i="252"/>
  <c r="H1386" i="252"/>
  <c r="H1390" i="252"/>
  <c r="H1394" i="252"/>
  <c r="H1398" i="252"/>
  <c r="H1402" i="252"/>
  <c r="H1406" i="252"/>
  <c r="H1410" i="252"/>
  <c r="H1414" i="252"/>
  <c r="H1418" i="252"/>
  <c r="H1422" i="252"/>
  <c r="H1426" i="252"/>
  <c r="H1430" i="252"/>
  <c r="H1434" i="252"/>
  <c r="H1438" i="252"/>
  <c r="H1442" i="252"/>
  <c r="H1446" i="252"/>
  <c r="H1450" i="252"/>
  <c r="H1454" i="252"/>
  <c r="H1458" i="252"/>
  <c r="H1462" i="252"/>
  <c r="H1466" i="252"/>
  <c r="H1470" i="252"/>
  <c r="H1474" i="252"/>
  <c r="H1478" i="252"/>
  <c r="H1482" i="252"/>
  <c r="H1486" i="252"/>
  <c r="H1490" i="252"/>
  <c r="H1494" i="252"/>
  <c r="H1498" i="252"/>
  <c r="H1502" i="252"/>
  <c r="H1506" i="252"/>
  <c r="H1510" i="252"/>
  <c r="H1514" i="252"/>
  <c r="H1518" i="252"/>
  <c r="H1522" i="252"/>
  <c r="H1526" i="252"/>
  <c r="H1530" i="252"/>
  <c r="H1534" i="252"/>
  <c r="H1538" i="252"/>
  <c r="H1542" i="252"/>
  <c r="H1546" i="252"/>
  <c r="H1550" i="252"/>
  <c r="H1554" i="252"/>
  <c r="H1558" i="252"/>
  <c r="H1562" i="252"/>
  <c r="H1566" i="252"/>
  <c r="H1570" i="252"/>
  <c r="H1574" i="252"/>
  <c r="H1578" i="252"/>
  <c r="H1582" i="252"/>
  <c r="H1586" i="252"/>
  <c r="H1590" i="252"/>
  <c r="H1594" i="252"/>
  <c r="H1598" i="252"/>
  <c r="H1602" i="252"/>
  <c r="H1606" i="252"/>
  <c r="H1610" i="252"/>
  <c r="H1614" i="252"/>
  <c r="H1618" i="252"/>
  <c r="H1622" i="252"/>
  <c r="H1626" i="252"/>
  <c r="H1630" i="252"/>
  <c r="H1634" i="252"/>
  <c r="H1638" i="252"/>
  <c r="H1642" i="252"/>
  <c r="H1646" i="252"/>
  <c r="H1650" i="252"/>
  <c r="H1654" i="252"/>
  <c r="H1658" i="252"/>
  <c r="H1662" i="252"/>
  <c r="H1666" i="252"/>
  <c r="H1670" i="252"/>
  <c r="H1674" i="252"/>
  <c r="H1678" i="252"/>
  <c r="H1682" i="252"/>
  <c r="H1686" i="252"/>
  <c r="H1690" i="252"/>
  <c r="H1694" i="252"/>
  <c r="H1698" i="252"/>
  <c r="H1702" i="252"/>
  <c r="H1706" i="252"/>
  <c r="H1710" i="252"/>
  <c r="H1714" i="252"/>
  <c r="H1718" i="252"/>
  <c r="H1722" i="252"/>
  <c r="H1726" i="252"/>
  <c r="H1730" i="252"/>
  <c r="H1734" i="252"/>
  <c r="H1738" i="252"/>
  <c r="H1742" i="252"/>
  <c r="H1746" i="252"/>
  <c r="H1750" i="252"/>
  <c r="H1754" i="252"/>
  <c r="H1758" i="252"/>
  <c r="H1762" i="252"/>
  <c r="H1766" i="252"/>
  <c r="H1770" i="252"/>
  <c r="H1774" i="252"/>
  <c r="H1778" i="252"/>
  <c r="H1782" i="252"/>
  <c r="H1786" i="252"/>
  <c r="H1790" i="252"/>
  <c r="H1794" i="252"/>
  <c r="H1798" i="252"/>
  <c r="H1802" i="252"/>
  <c r="H1806" i="252"/>
  <c r="H1810" i="252"/>
  <c r="H1814" i="252"/>
  <c r="H1818" i="252"/>
  <c r="H1822" i="252"/>
  <c r="H1826" i="252"/>
  <c r="H1830" i="252"/>
  <c r="H1834" i="252"/>
  <c r="H1838" i="252"/>
  <c r="H1842" i="252"/>
  <c r="H1846" i="252"/>
  <c r="H1850" i="252"/>
  <c r="H1854" i="252"/>
  <c r="H1858" i="252"/>
  <c r="H1862" i="252"/>
  <c r="H1866" i="252"/>
  <c r="H1870" i="252"/>
  <c r="H1874" i="252"/>
  <c r="H1878" i="252"/>
  <c r="H1882" i="252"/>
  <c r="H1886" i="252"/>
  <c r="H1890" i="252"/>
  <c r="H1894" i="252"/>
  <c r="H1898" i="252"/>
  <c r="H1902" i="252"/>
  <c r="H1906" i="252"/>
  <c r="H1910" i="252"/>
  <c r="H1914" i="252"/>
  <c r="H1918" i="252"/>
  <c r="H1922" i="252"/>
  <c r="H1926" i="252"/>
  <c r="H1930" i="252"/>
  <c r="H1934" i="252"/>
  <c r="H1938" i="252"/>
  <c r="H1942" i="252"/>
  <c r="H1946" i="252"/>
  <c r="H1950" i="252"/>
  <c r="H1954" i="252"/>
  <c r="H1958" i="252"/>
  <c r="H1962" i="252"/>
  <c r="H1966" i="252"/>
  <c r="H1970" i="252"/>
  <c r="H1974" i="252"/>
  <c r="H1978" i="252"/>
  <c r="H1982" i="252"/>
  <c r="H1986" i="252"/>
  <c r="H1990" i="252"/>
  <c r="H1994" i="252"/>
  <c r="H1998" i="252"/>
  <c r="H2002" i="252"/>
  <c r="H2006" i="252"/>
  <c r="H2010" i="252"/>
  <c r="H2014" i="252"/>
  <c r="H2018" i="252"/>
  <c r="H2022" i="252"/>
  <c r="H2026" i="252"/>
  <c r="H2030" i="252"/>
  <c r="H2034" i="252"/>
  <c r="H2038" i="252"/>
  <c r="H2042" i="252"/>
  <c r="H2046" i="252"/>
  <c r="H2050" i="252"/>
  <c r="H2054" i="252"/>
  <c r="H2058" i="252"/>
  <c r="H2062" i="252"/>
  <c r="H2066" i="252"/>
  <c r="H2070" i="252"/>
  <c r="H2074" i="252"/>
  <c r="H2078" i="252"/>
  <c r="H2082" i="252"/>
  <c r="H2086" i="252"/>
  <c r="H2090" i="252"/>
  <c r="H2094" i="252"/>
  <c r="H2098" i="252"/>
  <c r="H2102" i="252"/>
  <c r="H2106" i="252"/>
  <c r="H2110" i="252"/>
  <c r="H2114" i="252"/>
  <c r="H2118" i="252"/>
  <c r="H2122" i="252"/>
  <c r="H2126" i="252"/>
  <c r="H2130" i="252"/>
  <c r="H2134" i="252"/>
  <c r="H2138" i="252"/>
  <c r="H2142" i="252"/>
  <c r="H2146" i="252"/>
  <c r="H2150" i="252"/>
  <c r="H2154" i="252"/>
  <c r="H2158" i="252"/>
  <c r="H2162" i="252"/>
  <c r="H2166" i="252"/>
  <c r="H2170" i="252"/>
  <c r="H2174" i="252"/>
  <c r="H2178" i="252"/>
  <c r="H2182" i="252"/>
  <c r="H2186" i="252"/>
  <c r="H2190" i="252"/>
  <c r="H2194" i="252"/>
  <c r="H2198" i="252"/>
  <c r="H2202" i="252"/>
  <c r="H2206" i="252"/>
  <c r="H2210" i="252"/>
  <c r="H2214" i="252"/>
  <c r="H2218" i="252"/>
  <c r="H2222" i="252"/>
  <c r="H2226" i="252"/>
  <c r="H2230" i="252"/>
  <c r="H2234" i="252"/>
  <c r="H2238" i="252"/>
  <c r="H2242" i="252"/>
  <c r="H2246" i="252"/>
  <c r="H2250" i="252"/>
  <c r="H2254" i="252"/>
  <c r="H2258" i="252"/>
  <c r="H2262" i="252"/>
  <c r="H2266" i="252"/>
  <c r="H2270" i="252"/>
  <c r="H2274" i="252"/>
  <c r="H2278" i="252"/>
  <c r="H2282" i="252"/>
  <c r="H2286" i="252"/>
  <c r="H2290" i="252"/>
  <c r="H2294" i="252"/>
  <c r="H2298" i="252"/>
  <c r="H2302" i="252"/>
  <c r="H2306" i="252"/>
  <c r="H2310" i="252"/>
  <c r="H2314" i="252"/>
  <c r="H2318" i="252"/>
  <c r="H2322" i="252"/>
  <c r="H2326" i="252"/>
  <c r="H2330" i="252"/>
  <c r="H2334" i="252"/>
  <c r="H2338" i="252"/>
  <c r="H2342" i="252"/>
  <c r="H2346" i="252"/>
  <c r="H2350" i="252"/>
  <c r="H2354" i="252"/>
  <c r="H2358" i="252"/>
  <c r="H2362" i="252"/>
  <c r="H2366" i="252"/>
  <c r="H2370" i="252"/>
  <c r="H2374" i="252"/>
  <c r="H2378" i="252"/>
  <c r="H2382" i="252"/>
  <c r="H2386" i="252"/>
  <c r="H2390" i="252"/>
  <c r="H2394" i="252"/>
  <c r="H2398" i="252"/>
  <c r="H2402" i="252"/>
  <c r="H2406" i="252"/>
  <c r="H2410" i="252"/>
  <c r="H2414" i="252"/>
  <c r="H2418" i="252"/>
  <c r="H2422" i="252"/>
  <c r="H2426" i="252"/>
  <c r="H2430" i="252"/>
  <c r="H2434" i="252"/>
  <c r="H2438" i="252"/>
  <c r="H2442" i="252"/>
  <c r="H2446" i="252"/>
  <c r="H2450" i="252"/>
  <c r="H2454" i="252"/>
  <c r="H2458" i="252"/>
  <c r="H2462" i="252"/>
  <c r="H2466" i="252"/>
  <c r="H2470" i="252"/>
  <c r="H2474" i="252"/>
  <c r="H2478" i="252"/>
  <c r="H2482" i="252"/>
  <c r="H2486" i="252"/>
  <c r="H2490" i="252"/>
  <c r="H2494" i="252"/>
  <c r="H2498" i="252"/>
  <c r="H2502" i="252"/>
  <c r="H2506" i="252"/>
  <c r="H2510" i="252"/>
  <c r="H2514" i="252"/>
  <c r="H2518" i="252"/>
  <c r="H2522" i="252"/>
  <c r="H2526" i="252"/>
  <c r="H2530" i="252"/>
  <c r="H2534" i="252"/>
  <c r="H2538" i="252"/>
  <c r="H2542" i="252"/>
  <c r="H2546" i="252"/>
  <c r="H2550" i="252"/>
  <c r="H2554" i="252"/>
  <c r="H2558" i="252"/>
  <c r="H2562" i="252"/>
  <c r="H2566" i="252"/>
  <c r="H2570" i="252"/>
  <c r="H2574" i="252"/>
  <c r="H2578" i="252"/>
  <c r="H2582" i="252"/>
  <c r="H2586" i="252"/>
  <c r="H2590" i="252"/>
  <c r="H2594" i="252"/>
  <c r="H2598" i="252"/>
  <c r="H2602" i="252"/>
  <c r="H2606" i="252"/>
  <c r="H2610" i="252"/>
  <c r="H2614" i="252"/>
  <c r="H2618" i="252"/>
  <c r="H2622" i="252"/>
  <c r="H2626" i="252"/>
  <c r="H2630" i="252"/>
  <c r="H2634" i="252"/>
  <c r="H2638" i="252"/>
  <c r="H2642" i="252"/>
  <c r="H2646" i="252"/>
  <c r="H2650" i="252"/>
  <c r="H2654" i="252"/>
  <c r="H2658" i="252"/>
  <c r="H2662" i="252"/>
  <c r="H2666" i="252"/>
  <c r="H2670" i="252"/>
  <c r="H2674" i="252"/>
  <c r="H2678" i="252"/>
  <c r="H2682" i="252"/>
  <c r="H2686" i="252"/>
  <c r="H2690" i="252"/>
  <c r="H2694" i="252"/>
  <c r="H2698" i="252"/>
  <c r="H2702" i="252"/>
  <c r="H2706" i="252"/>
  <c r="H2710" i="252"/>
  <c r="H2714" i="252"/>
  <c r="H2718" i="252"/>
  <c r="H2722" i="252"/>
  <c r="H2726" i="252"/>
  <c r="H2730" i="252"/>
  <c r="H2734" i="252"/>
  <c r="H2738" i="252"/>
  <c r="H2742" i="252"/>
  <c r="H2746" i="252"/>
  <c r="H2750" i="252"/>
  <c r="H2754" i="252"/>
  <c r="H2758" i="252"/>
  <c r="H2762" i="252"/>
  <c r="H2766" i="252"/>
  <c r="H2770" i="252"/>
  <c r="H2774" i="252"/>
  <c r="H2778" i="252"/>
  <c r="H2782" i="252"/>
  <c r="H2786" i="252"/>
  <c r="H2790" i="252"/>
  <c r="H2794" i="252"/>
  <c r="H2798" i="252"/>
  <c r="H2802" i="252"/>
  <c r="H2806" i="252"/>
  <c r="H2810" i="252"/>
  <c r="H2814" i="252"/>
  <c r="H2818" i="252"/>
  <c r="H2822" i="252"/>
  <c r="H2826" i="252"/>
  <c r="H2830" i="252"/>
  <c r="H2834" i="252"/>
  <c r="H2838" i="252"/>
  <c r="H2842" i="252"/>
  <c r="H2846" i="252"/>
  <c r="H2850" i="252"/>
  <c r="H2854" i="252"/>
  <c r="H2858" i="252"/>
  <c r="H2862" i="252"/>
  <c r="H2866" i="252"/>
  <c r="H2870" i="252"/>
  <c r="H2874" i="252"/>
  <c r="H2878" i="252"/>
  <c r="H2882" i="252"/>
  <c r="H2886" i="252"/>
  <c r="H2890" i="252"/>
  <c r="H2894" i="252"/>
  <c r="H2898" i="252"/>
  <c r="H2902" i="252"/>
  <c r="H2906" i="252"/>
  <c r="H2910" i="252"/>
  <c r="H2914" i="252"/>
  <c r="H2918" i="252"/>
  <c r="H2922" i="252"/>
  <c r="H2926" i="252"/>
  <c r="H2930" i="252"/>
  <c r="H2934" i="252"/>
  <c r="H2938" i="252"/>
  <c r="H2942" i="252"/>
  <c r="H2946" i="252"/>
  <c r="H2950" i="252"/>
  <c r="H2954" i="252"/>
  <c r="H2958" i="252"/>
  <c r="H2962" i="252"/>
  <c r="H2966" i="252"/>
  <c r="H2970" i="252"/>
  <c r="H2974" i="252"/>
  <c r="H2978" i="252"/>
  <c r="H2982" i="252"/>
  <c r="H2986" i="252"/>
  <c r="H2990" i="252"/>
  <c r="H2994" i="252"/>
  <c r="H2998" i="252"/>
  <c r="H3002" i="252"/>
  <c r="H3006" i="252"/>
  <c r="H3010" i="252"/>
  <c r="H3014" i="252"/>
  <c r="H3018" i="252"/>
  <c r="H3022" i="252"/>
  <c r="H3026" i="252"/>
  <c r="H3030" i="252"/>
  <c r="H3034" i="252"/>
  <c r="H3038" i="252"/>
  <c r="H3042" i="252"/>
  <c r="H3046" i="252"/>
  <c r="H3050" i="252"/>
  <c r="H3054" i="252"/>
  <c r="H3058" i="252"/>
  <c r="H3062" i="252"/>
  <c r="H3066" i="252"/>
  <c r="H3070" i="252"/>
  <c r="H3074" i="252"/>
  <c r="H3078" i="252"/>
  <c r="H3082" i="252"/>
  <c r="H3086" i="252"/>
  <c r="H3090" i="252"/>
  <c r="H3094" i="252"/>
  <c r="H3098" i="252"/>
  <c r="H3102" i="252"/>
  <c r="H3106" i="252"/>
  <c r="H3110" i="252"/>
  <c r="H3114" i="252"/>
  <c r="H3118" i="252"/>
  <c r="H3122" i="252"/>
  <c r="H3126" i="252"/>
  <c r="H3130" i="252"/>
  <c r="H3134" i="252"/>
  <c r="H3138" i="252"/>
  <c r="H3142" i="252"/>
  <c r="H3146" i="252"/>
  <c r="H3150" i="252"/>
  <c r="H3154" i="252"/>
  <c r="H3158" i="252"/>
  <c r="H3162" i="252"/>
  <c r="H3166" i="252"/>
  <c r="H3170" i="252"/>
  <c r="H3174" i="252"/>
  <c r="H3178" i="252"/>
  <c r="H3182" i="252"/>
  <c r="H3186" i="252"/>
  <c r="H3190" i="252"/>
  <c r="H3194" i="252"/>
  <c r="H3198" i="252"/>
  <c r="H3202" i="252"/>
  <c r="H3206" i="252"/>
  <c r="H13" i="252"/>
  <c r="H29" i="252"/>
  <c r="H45" i="252"/>
  <c r="H61" i="252"/>
  <c r="H71" i="252"/>
  <c r="H79" i="252"/>
  <c r="H87" i="252"/>
  <c r="H95" i="252"/>
  <c r="H103" i="252"/>
  <c r="H111" i="252"/>
  <c r="H119" i="252"/>
  <c r="H127" i="252"/>
  <c r="H133" i="252"/>
  <c r="H139" i="252"/>
  <c r="H144" i="252"/>
  <c r="H149" i="252"/>
  <c r="H155" i="252"/>
  <c r="H160" i="252"/>
  <c r="H165" i="252"/>
  <c r="H171" i="252"/>
  <c r="H176" i="252"/>
  <c r="H181" i="252"/>
  <c r="H187" i="252"/>
  <c r="H192" i="252"/>
  <c r="H197" i="252"/>
  <c r="H203" i="252"/>
  <c r="H208" i="252"/>
  <c r="H213" i="252"/>
  <c r="H219" i="252"/>
  <c r="H224" i="252"/>
  <c r="H229" i="252"/>
  <c r="H235" i="252"/>
  <c r="H240" i="252"/>
  <c r="H245" i="252"/>
  <c r="H251" i="252"/>
  <c r="H256" i="252"/>
  <c r="H261" i="252"/>
  <c r="H267" i="252"/>
  <c r="H272" i="252"/>
  <c r="H277" i="252"/>
  <c r="H283" i="252"/>
  <c r="H288" i="252"/>
  <c r="H293" i="252"/>
  <c r="H299" i="252"/>
  <c r="H303" i="252"/>
  <c r="H307" i="252"/>
  <c r="H311" i="252"/>
  <c r="H315" i="252"/>
  <c r="H319" i="252"/>
  <c r="H323" i="252"/>
  <c r="H327" i="252"/>
  <c r="H331" i="252"/>
  <c r="H335" i="252"/>
  <c r="H339" i="252"/>
  <c r="H343" i="252"/>
  <c r="H347" i="252"/>
  <c r="H351" i="252"/>
  <c r="H355" i="252"/>
  <c r="H359" i="252"/>
  <c r="H363" i="252"/>
  <c r="H367" i="252"/>
  <c r="H371" i="252"/>
  <c r="H375" i="252"/>
  <c r="H379" i="252"/>
  <c r="H383" i="252"/>
  <c r="H387" i="252"/>
  <c r="H391" i="252"/>
  <c r="H395" i="252"/>
  <c r="H399" i="252"/>
  <c r="H403" i="252"/>
  <c r="H407" i="252"/>
  <c r="H411" i="252"/>
  <c r="H415" i="252"/>
  <c r="H419" i="252"/>
  <c r="H423" i="252"/>
  <c r="H427" i="252"/>
  <c r="H431" i="252"/>
  <c r="H435" i="252"/>
  <c r="H439" i="252"/>
  <c r="H443" i="252"/>
  <c r="H447" i="252"/>
  <c r="H451" i="252"/>
  <c r="H455" i="252"/>
  <c r="H459" i="252"/>
  <c r="H463" i="252"/>
  <c r="H467" i="252"/>
  <c r="H471" i="252"/>
  <c r="H475" i="252"/>
  <c r="H479" i="252"/>
  <c r="H483" i="252"/>
  <c r="H487" i="252"/>
  <c r="H491" i="252"/>
  <c r="H495" i="252"/>
  <c r="H499" i="252"/>
  <c r="H503" i="252"/>
  <c r="H507" i="252"/>
  <c r="H511" i="252"/>
  <c r="H515" i="252"/>
  <c r="H519" i="252"/>
  <c r="H523" i="252"/>
  <c r="H527" i="252"/>
  <c r="H531" i="252"/>
  <c r="H535" i="252"/>
  <c r="H539" i="252"/>
  <c r="H543" i="252"/>
  <c r="H547" i="252"/>
  <c r="H551" i="252"/>
  <c r="H555" i="252"/>
  <c r="H559" i="252"/>
  <c r="H563" i="252"/>
  <c r="H567" i="252"/>
  <c r="H571" i="252"/>
  <c r="H575" i="252"/>
  <c r="H579" i="252"/>
  <c r="H583" i="252"/>
  <c r="H587" i="252"/>
  <c r="H591" i="252"/>
  <c r="H595" i="252"/>
  <c r="H599" i="252"/>
  <c r="H603" i="252"/>
  <c r="H607" i="252"/>
  <c r="H611" i="252"/>
  <c r="H615" i="252"/>
  <c r="H619" i="252"/>
  <c r="H623" i="252"/>
  <c r="H627" i="252"/>
  <c r="H631" i="252"/>
  <c r="H635" i="252"/>
  <c r="H639" i="252"/>
  <c r="H643" i="252"/>
  <c r="H647" i="252"/>
  <c r="H651" i="252"/>
  <c r="H655" i="252"/>
  <c r="H659" i="252"/>
  <c r="H663" i="252"/>
  <c r="H667" i="252"/>
  <c r="H671" i="252"/>
  <c r="H675" i="252"/>
  <c r="H679" i="252"/>
  <c r="H683" i="252"/>
  <c r="H687" i="252"/>
  <c r="H691" i="252"/>
  <c r="H695" i="252"/>
  <c r="H699" i="252"/>
  <c r="H703" i="252"/>
  <c r="H707" i="252"/>
  <c r="H711" i="252"/>
  <c r="H715" i="252"/>
  <c r="H719" i="252"/>
  <c r="H723" i="252"/>
  <c r="H727" i="252"/>
  <c r="H731" i="252"/>
  <c r="H735" i="252"/>
  <c r="H739" i="252"/>
  <c r="H743" i="252"/>
  <c r="H747" i="252"/>
  <c r="H751" i="252"/>
  <c r="H755" i="252"/>
  <c r="H759" i="252"/>
  <c r="H763" i="252"/>
  <c r="H767" i="252"/>
  <c r="H771" i="252"/>
  <c r="H775" i="252"/>
  <c r="H779" i="252"/>
  <c r="H783" i="252"/>
  <c r="H787" i="252"/>
  <c r="H791" i="252"/>
  <c r="H795" i="252"/>
  <c r="H799" i="252"/>
  <c r="H803" i="252"/>
  <c r="H807" i="252"/>
  <c r="H811" i="252"/>
  <c r="H815" i="252"/>
  <c r="H819" i="252"/>
  <c r="H823" i="252"/>
  <c r="H827" i="252"/>
  <c r="H831" i="252"/>
  <c r="H835" i="252"/>
  <c r="H839" i="252"/>
  <c r="H843" i="252"/>
  <c r="H847" i="252"/>
  <c r="H851" i="252"/>
  <c r="H855" i="252"/>
  <c r="H859" i="252"/>
  <c r="H863" i="252"/>
  <c r="H867" i="252"/>
  <c r="H871" i="252"/>
  <c r="H875" i="252"/>
  <c r="H879" i="252"/>
  <c r="H883" i="252"/>
  <c r="H887" i="252"/>
  <c r="H891" i="252"/>
  <c r="H895" i="252"/>
  <c r="H899" i="252"/>
  <c r="H903" i="252"/>
  <c r="H907" i="252"/>
  <c r="H911" i="252"/>
  <c r="H915" i="252"/>
  <c r="H919" i="252"/>
  <c r="H923" i="252"/>
  <c r="H927" i="252"/>
  <c r="H931" i="252"/>
  <c r="H935" i="252"/>
  <c r="H939" i="252"/>
  <c r="H943" i="252"/>
  <c r="H947" i="252"/>
  <c r="H951" i="252"/>
  <c r="H955" i="252"/>
  <c r="H959" i="252"/>
  <c r="H963" i="252"/>
  <c r="H967" i="252"/>
  <c r="H971" i="252"/>
  <c r="H975" i="252"/>
  <c r="H979" i="252"/>
  <c r="H983" i="252"/>
  <c r="H987" i="252"/>
  <c r="H991" i="252"/>
  <c r="H995" i="252"/>
  <c r="H999" i="252"/>
  <c r="H1003" i="252"/>
  <c r="H1007" i="252"/>
  <c r="H1011" i="252"/>
  <c r="H1015" i="252"/>
  <c r="H1019" i="252"/>
  <c r="H1023" i="252"/>
  <c r="H1027" i="252"/>
  <c r="H1031" i="252"/>
  <c r="H1035" i="252"/>
  <c r="H1039" i="252"/>
  <c r="H1043" i="252"/>
  <c r="H1047" i="252"/>
  <c r="H1051" i="252"/>
  <c r="H1055" i="252"/>
  <c r="H1059" i="252"/>
  <c r="H1063" i="252"/>
  <c r="H1067" i="252"/>
  <c r="H1071" i="252"/>
  <c r="H1075" i="252"/>
  <c r="H1079" i="252"/>
  <c r="H1083" i="252"/>
  <c r="H1087" i="252"/>
  <c r="H1091" i="252"/>
  <c r="H1095" i="252"/>
  <c r="H1099" i="252"/>
  <c r="H1103" i="252"/>
  <c r="H1107" i="252"/>
  <c r="H1111" i="252"/>
  <c r="H1115" i="252"/>
  <c r="H1119" i="252"/>
  <c r="H1123" i="252"/>
  <c r="H1127" i="252"/>
  <c r="H1131" i="252"/>
  <c r="H1135" i="252"/>
  <c r="H1139" i="252"/>
  <c r="H1143" i="252"/>
  <c r="H1147" i="252"/>
  <c r="H1151" i="252"/>
  <c r="H1155" i="252"/>
  <c r="H1159" i="252"/>
  <c r="H1163" i="252"/>
  <c r="H1167" i="252"/>
  <c r="H1171" i="252"/>
  <c r="H1175" i="252"/>
  <c r="H1179" i="252"/>
  <c r="H1183" i="252"/>
  <c r="H1187" i="252"/>
  <c r="H1191" i="252"/>
  <c r="H1195" i="252"/>
  <c r="H1199" i="252"/>
  <c r="H1203" i="252"/>
  <c r="H1207" i="252"/>
  <c r="H1211" i="252"/>
  <c r="H1215" i="252"/>
  <c r="H1219" i="252"/>
  <c r="H1223" i="252"/>
  <c r="H1227" i="252"/>
  <c r="H1231" i="252"/>
  <c r="H1235" i="252"/>
  <c r="H1239" i="252"/>
  <c r="H1243" i="252"/>
  <c r="H1247" i="252"/>
  <c r="H1251" i="252"/>
  <c r="H1255" i="252"/>
  <c r="H1259" i="252"/>
  <c r="H1263" i="252"/>
  <c r="H1267" i="252"/>
  <c r="H1271" i="252"/>
  <c r="H1275" i="252"/>
  <c r="H1279" i="252"/>
  <c r="H1283" i="252"/>
  <c r="H1287" i="252"/>
  <c r="H1291" i="252"/>
  <c r="H1295" i="252"/>
  <c r="H1299" i="252"/>
  <c r="H1303" i="252"/>
  <c r="H1307" i="252"/>
  <c r="H1311" i="252"/>
  <c r="H1315" i="252"/>
  <c r="H1319" i="252"/>
  <c r="H1323" i="252"/>
  <c r="H1327" i="252"/>
  <c r="H1331" i="252"/>
  <c r="H1335" i="252"/>
  <c r="H1339" i="252"/>
  <c r="H1343" i="252"/>
  <c r="H1347" i="252"/>
  <c r="H1351" i="252"/>
  <c r="H1355" i="252"/>
  <c r="H1359" i="252"/>
  <c r="H1363" i="252"/>
  <c r="H1367" i="252"/>
  <c r="H1371" i="252"/>
  <c r="H1375" i="252"/>
  <c r="H1379" i="252"/>
  <c r="H1383" i="252"/>
  <c r="H1387" i="252"/>
  <c r="H1391" i="252"/>
  <c r="H1395" i="252"/>
  <c r="H1399" i="252"/>
  <c r="H1403" i="252"/>
  <c r="H1407" i="252"/>
  <c r="H1411" i="252"/>
  <c r="H1415" i="252"/>
  <c r="H1419" i="252"/>
  <c r="H1423" i="252"/>
  <c r="H1427" i="252"/>
  <c r="H1431" i="252"/>
  <c r="H1435" i="252"/>
  <c r="H1439" i="252"/>
  <c r="H1443" i="252"/>
  <c r="H1447" i="252"/>
  <c r="H1451" i="252"/>
  <c r="H1455" i="252"/>
  <c r="H1459" i="252"/>
  <c r="H1463" i="252"/>
  <c r="H1467" i="252"/>
  <c r="H1471" i="252"/>
  <c r="H1475" i="252"/>
  <c r="H1479" i="252"/>
  <c r="H1483" i="252"/>
  <c r="H1487" i="252"/>
  <c r="H1491" i="252"/>
  <c r="H1495" i="252"/>
  <c r="H1499" i="252"/>
  <c r="H1503" i="252"/>
  <c r="H1507" i="252"/>
  <c r="H1511" i="252"/>
  <c r="H1515" i="252"/>
  <c r="H1519" i="252"/>
  <c r="H1523" i="252"/>
  <c r="H1527" i="252"/>
  <c r="H1531" i="252"/>
  <c r="H1535" i="252"/>
  <c r="H1539" i="252"/>
  <c r="H1543" i="252"/>
  <c r="H1547" i="252"/>
  <c r="H1551" i="252"/>
  <c r="H1555" i="252"/>
  <c r="H1559" i="252"/>
  <c r="H1563" i="252"/>
  <c r="H1567" i="252"/>
  <c r="H1571" i="252"/>
  <c r="H1575" i="252"/>
  <c r="H1579" i="252"/>
  <c r="H1583" i="252"/>
  <c r="H1587" i="252"/>
  <c r="H1591" i="252"/>
  <c r="H1595" i="252"/>
  <c r="H1599" i="252"/>
  <c r="H1603" i="252"/>
  <c r="H1607" i="252"/>
  <c r="H1611" i="252"/>
  <c r="H1615" i="252"/>
  <c r="H1619" i="252"/>
  <c r="H1623" i="252"/>
  <c r="H1627" i="252"/>
  <c r="H1631" i="252"/>
  <c r="H1635" i="252"/>
  <c r="H1639" i="252"/>
  <c r="H1643" i="252"/>
  <c r="H1647" i="252"/>
  <c r="H1651" i="252"/>
  <c r="H1655" i="252"/>
  <c r="H1659" i="252"/>
  <c r="H1663" i="252"/>
  <c r="H1667" i="252"/>
  <c r="H1671" i="252"/>
  <c r="H1675" i="252"/>
  <c r="H1679" i="252"/>
  <c r="H1683" i="252"/>
  <c r="H1687" i="252"/>
  <c r="H1691" i="252"/>
  <c r="H1695" i="252"/>
  <c r="H1699" i="252"/>
  <c r="H1703" i="252"/>
  <c r="H1707" i="252"/>
  <c r="H1711" i="252"/>
  <c r="H1715" i="252"/>
  <c r="H1719" i="252"/>
  <c r="H1723" i="252"/>
  <c r="H1727" i="252"/>
  <c r="H1731" i="252"/>
  <c r="H1735" i="252"/>
  <c r="H1739" i="252"/>
  <c r="H1743" i="252"/>
  <c r="H1747" i="252"/>
  <c r="H1751" i="252"/>
  <c r="H1755" i="252"/>
  <c r="H1759" i="252"/>
  <c r="H1763" i="252"/>
  <c r="H1767" i="252"/>
  <c r="H1771" i="252"/>
  <c r="H1775" i="252"/>
  <c r="H1779" i="252"/>
  <c r="H1783" i="252"/>
  <c r="H1787" i="252"/>
  <c r="H1791" i="252"/>
  <c r="H1795" i="252"/>
  <c r="H1799" i="252"/>
  <c r="H1803" i="252"/>
  <c r="H1807" i="252"/>
  <c r="H1811" i="252"/>
  <c r="H1815" i="252"/>
  <c r="H1819" i="252"/>
  <c r="H1823" i="252"/>
  <c r="H1827" i="252"/>
  <c r="H1831" i="252"/>
  <c r="H1835" i="252"/>
  <c r="H1839" i="252"/>
  <c r="H1843" i="252"/>
  <c r="H1847" i="252"/>
  <c r="H1851" i="252"/>
  <c r="H1855" i="252"/>
  <c r="H1859" i="252"/>
  <c r="H1863" i="252"/>
  <c r="H1867" i="252"/>
  <c r="H1871" i="252"/>
  <c r="H1875" i="252"/>
  <c r="H1879" i="252"/>
  <c r="H1883" i="252"/>
  <c r="H1887" i="252"/>
  <c r="H1891" i="252"/>
  <c r="H1895" i="252"/>
  <c r="H1899" i="252"/>
  <c r="H1903" i="252"/>
  <c r="H1907" i="252"/>
  <c r="H1911" i="252"/>
  <c r="H1915" i="252"/>
  <c r="H1919" i="252"/>
  <c r="H1923" i="252"/>
  <c r="H1927" i="252"/>
  <c r="H1931" i="252"/>
  <c r="H1935" i="252"/>
  <c r="H1939" i="252"/>
  <c r="H1943" i="252"/>
  <c r="H1947" i="252"/>
  <c r="H1951" i="252"/>
  <c r="H1955" i="252"/>
  <c r="H1959" i="252"/>
  <c r="H1963" i="252"/>
  <c r="H1967" i="252"/>
  <c r="H1971" i="252"/>
  <c r="H1975" i="252"/>
  <c r="H1979" i="252"/>
  <c r="H1983" i="252"/>
  <c r="H1987" i="252"/>
  <c r="H1991" i="252"/>
  <c r="H1995" i="252"/>
  <c r="H1999" i="252"/>
  <c r="H2003" i="252"/>
  <c r="H2007" i="252"/>
  <c r="H2011" i="252"/>
  <c r="H2015" i="252"/>
  <c r="H2019" i="252"/>
  <c r="H2023" i="252"/>
  <c r="H2027" i="252"/>
  <c r="H2031" i="252"/>
  <c r="H2035" i="252"/>
  <c r="H2039" i="252"/>
  <c r="H2043" i="252"/>
  <c r="H2047" i="252"/>
  <c r="H2051" i="252"/>
  <c r="H2055" i="252"/>
  <c r="H2059" i="252"/>
  <c r="H2063" i="252"/>
  <c r="H2067" i="252"/>
  <c r="H2071" i="252"/>
  <c r="H2075" i="252"/>
  <c r="H2079" i="252"/>
  <c r="H2083" i="252"/>
  <c r="H2087" i="252"/>
  <c r="H2091" i="252"/>
  <c r="H2095" i="252"/>
  <c r="H2099" i="252"/>
  <c r="H2103" i="252"/>
  <c r="H2107" i="252"/>
  <c r="H2111" i="252"/>
  <c r="H2115" i="252"/>
  <c r="H2119" i="252"/>
  <c r="H2123" i="252"/>
  <c r="H2127" i="252"/>
  <c r="H2131" i="252"/>
  <c r="H2135" i="252"/>
  <c r="H2139" i="252"/>
  <c r="H2143" i="252"/>
  <c r="H2147" i="252"/>
  <c r="H2151" i="252"/>
  <c r="H2155" i="252"/>
  <c r="H2159" i="252"/>
  <c r="H2163" i="252"/>
  <c r="H2167" i="252"/>
  <c r="H2171" i="252"/>
  <c r="H2175" i="252"/>
  <c r="H2179" i="252"/>
  <c r="H2183" i="252"/>
  <c r="H2187" i="252"/>
  <c r="H2191" i="252"/>
  <c r="H2195" i="252"/>
  <c r="H2199" i="252"/>
  <c r="H2203" i="252"/>
  <c r="H2207" i="252"/>
  <c r="H2211" i="252"/>
  <c r="H2215" i="252"/>
  <c r="H2219" i="252"/>
  <c r="H2223" i="252"/>
  <c r="H2227" i="252"/>
  <c r="H2231" i="252"/>
  <c r="H2235" i="252"/>
  <c r="H2239" i="252"/>
  <c r="H2243" i="252"/>
  <c r="H2247" i="252"/>
  <c r="H2251" i="252"/>
  <c r="H2255" i="252"/>
  <c r="H2259" i="252"/>
  <c r="H2263" i="252"/>
  <c r="H2267" i="252"/>
  <c r="H2271" i="252"/>
  <c r="H2275" i="252"/>
  <c r="H2279" i="252"/>
  <c r="H2283" i="252"/>
  <c r="H2287" i="252"/>
  <c r="H2291" i="252"/>
  <c r="H2295" i="252"/>
  <c r="H2299" i="252"/>
  <c r="H2303" i="252"/>
  <c r="H2307" i="252"/>
  <c r="H2311" i="252"/>
  <c r="H2315" i="252"/>
  <c r="H2319" i="252"/>
  <c r="H2323" i="252"/>
  <c r="H2327" i="252"/>
  <c r="H2331" i="252"/>
  <c r="H2335" i="252"/>
  <c r="H2339" i="252"/>
  <c r="H2343" i="252"/>
  <c r="H2347" i="252"/>
  <c r="H2351" i="252"/>
  <c r="H2355" i="252"/>
  <c r="H2359" i="252"/>
  <c r="H2363" i="252"/>
  <c r="H2367" i="252"/>
  <c r="H2371" i="252"/>
  <c r="H2375" i="252"/>
  <c r="H2379" i="252"/>
  <c r="H2383" i="252"/>
  <c r="H2387" i="252"/>
  <c r="H2391" i="252"/>
  <c r="H2395" i="252"/>
  <c r="H2399" i="252"/>
  <c r="H2403" i="252"/>
  <c r="H2407" i="252"/>
  <c r="H2411" i="252"/>
  <c r="H2415" i="252"/>
  <c r="H2419" i="252"/>
  <c r="H2423" i="252"/>
  <c r="H2427" i="252"/>
  <c r="H2431" i="252"/>
  <c r="H2435" i="252"/>
  <c r="H2439" i="252"/>
  <c r="H2443" i="252"/>
  <c r="H2447" i="252"/>
  <c r="H2451" i="252"/>
  <c r="H2455" i="252"/>
  <c r="H2459" i="252"/>
  <c r="H2463" i="252"/>
  <c r="H2467" i="252"/>
  <c r="H2471" i="252"/>
  <c r="H2475" i="252"/>
  <c r="H2479" i="252"/>
  <c r="H2483" i="252"/>
  <c r="H2487" i="252"/>
  <c r="H2491" i="252"/>
  <c r="H2495" i="252"/>
  <c r="H2499" i="252"/>
  <c r="H2503" i="252"/>
  <c r="H2507" i="252"/>
  <c r="H2511" i="252"/>
  <c r="H2515" i="252"/>
  <c r="H2519" i="252"/>
  <c r="H2523" i="252"/>
  <c r="H2527" i="252"/>
  <c r="H2531" i="252"/>
  <c r="H2535" i="252"/>
  <c r="H2539" i="252"/>
  <c r="H2543" i="252"/>
  <c r="H2547" i="252"/>
  <c r="H2551" i="252"/>
  <c r="H2555" i="252"/>
  <c r="H2559" i="252"/>
  <c r="H2563" i="252"/>
  <c r="H2567" i="252"/>
  <c r="H2571" i="252"/>
  <c r="H2575" i="252"/>
  <c r="H2579" i="252"/>
  <c r="H2583" i="252"/>
  <c r="H2587" i="252"/>
  <c r="H2591" i="252"/>
  <c r="H2595" i="252"/>
  <c r="H2599" i="252"/>
  <c r="H2603" i="252"/>
  <c r="H2607" i="252"/>
  <c r="H2611" i="252"/>
  <c r="H2615" i="252"/>
  <c r="H2619" i="252"/>
  <c r="H2623" i="252"/>
  <c r="H2627" i="252"/>
  <c r="H2631" i="252"/>
  <c r="H2635" i="252"/>
  <c r="H2639" i="252"/>
  <c r="H2643" i="252"/>
  <c r="H2647" i="252"/>
  <c r="H2651" i="252"/>
  <c r="H2655" i="252"/>
  <c r="H2659" i="252"/>
  <c r="H2663" i="252"/>
  <c r="H2667" i="252"/>
  <c r="H2671" i="252"/>
  <c r="H2675" i="252"/>
  <c r="H2679" i="252"/>
  <c r="H2683" i="252"/>
  <c r="H2687" i="252"/>
  <c r="H2691" i="252"/>
  <c r="H2695" i="252"/>
  <c r="H2699" i="252"/>
  <c r="H2703" i="252"/>
  <c r="H2707" i="252"/>
  <c r="H2711" i="252"/>
  <c r="H2715" i="252"/>
  <c r="H2719" i="252"/>
  <c r="H2723" i="252"/>
  <c r="H2727" i="252"/>
  <c r="H2731" i="252"/>
  <c r="H2735" i="252"/>
  <c r="H2739" i="252"/>
  <c r="H2743" i="252"/>
  <c r="H2747" i="252"/>
  <c r="H2751" i="252"/>
  <c r="H2755" i="252"/>
  <c r="H2759" i="252"/>
  <c r="H2763" i="252"/>
  <c r="H2767" i="252"/>
  <c r="H2771" i="252"/>
  <c r="H2775" i="252"/>
  <c r="H2779" i="252"/>
  <c r="H2783" i="252"/>
  <c r="H2787" i="252"/>
  <c r="H2791" i="252"/>
  <c r="H2795" i="252"/>
  <c r="H2799" i="252"/>
  <c r="H2803" i="252"/>
  <c r="H2807" i="252"/>
  <c r="H2811" i="252"/>
  <c r="H2815" i="252"/>
  <c r="H2819" i="252"/>
  <c r="H2823" i="252"/>
  <c r="H2827" i="252"/>
  <c r="H2831" i="252"/>
  <c r="H2835" i="252"/>
  <c r="H2839" i="252"/>
  <c r="H2843" i="252"/>
  <c r="H2847" i="252"/>
  <c r="H2851" i="252"/>
  <c r="H2855" i="252"/>
  <c r="H2859" i="252"/>
  <c r="H2863" i="252"/>
  <c r="H2867" i="252"/>
  <c r="H2871" i="252"/>
  <c r="H2875" i="252"/>
  <c r="H2879" i="252"/>
  <c r="H2883" i="252"/>
  <c r="H2887" i="252"/>
  <c r="H2891" i="252"/>
  <c r="H2895" i="252"/>
  <c r="H2899" i="252"/>
  <c r="H2903" i="252"/>
  <c r="H2907" i="252"/>
  <c r="H2911" i="252"/>
  <c r="H2915" i="252"/>
  <c r="H2919" i="252"/>
  <c r="H2923" i="252"/>
  <c r="H2927" i="252"/>
  <c r="H2931" i="252"/>
  <c r="H2935" i="252"/>
  <c r="H2939" i="252"/>
  <c r="H2943" i="252"/>
  <c r="H2947" i="252"/>
  <c r="H2951" i="252"/>
  <c r="H2955" i="252"/>
  <c r="H2959" i="252"/>
  <c r="H2963" i="252"/>
  <c r="H2967" i="252"/>
  <c r="H2971" i="252"/>
  <c r="H2975" i="252"/>
  <c r="H2979" i="252"/>
  <c r="H2983" i="252"/>
  <c r="H2987" i="252"/>
  <c r="H2991" i="252"/>
  <c r="H2995" i="252"/>
  <c r="H2999" i="252"/>
  <c r="H3003" i="252"/>
  <c r="H3007" i="252"/>
  <c r="H3011" i="252"/>
  <c r="H3015" i="252"/>
  <c r="H3019" i="252"/>
  <c r="H3023" i="252"/>
  <c r="H3027" i="252"/>
  <c r="H3031" i="252"/>
  <c r="H3035" i="252"/>
  <c r="H3039" i="252"/>
  <c r="H3043" i="252"/>
  <c r="H3047" i="252"/>
  <c r="H3051" i="252"/>
  <c r="H3055" i="252"/>
  <c r="H3059" i="252"/>
  <c r="H3063" i="252"/>
  <c r="H3067" i="252"/>
  <c r="H3071" i="252"/>
  <c r="H3075" i="252"/>
  <c r="H3079" i="252"/>
  <c r="H3083" i="252"/>
  <c r="H3087" i="252"/>
  <c r="H3091" i="252"/>
  <c r="H3095" i="252"/>
  <c r="H3099" i="252"/>
  <c r="H3103" i="252"/>
  <c r="H3107" i="252"/>
  <c r="H3111" i="252"/>
  <c r="H3115" i="252"/>
  <c r="H3119" i="252"/>
  <c r="H3123" i="252"/>
  <c r="H3127" i="252"/>
  <c r="H3131" i="252"/>
  <c r="H3135" i="252"/>
  <c r="H3139" i="252"/>
  <c r="H3143" i="252"/>
  <c r="H3147" i="252"/>
  <c r="H3151" i="252"/>
  <c r="H3155" i="252"/>
  <c r="H3159" i="252"/>
  <c r="H3163" i="252"/>
  <c r="H3167" i="252"/>
  <c r="H3171" i="252"/>
  <c r="H3175" i="252"/>
  <c r="H3179" i="252"/>
  <c r="H3183" i="252"/>
  <c r="H3187" i="252"/>
  <c r="H3191" i="252"/>
  <c r="H3195" i="252"/>
  <c r="H3199" i="252"/>
  <c r="H3203" i="252"/>
  <c r="H3207" i="252"/>
  <c r="H17" i="252"/>
  <c r="H33" i="252"/>
  <c r="H49" i="252"/>
  <c r="H65" i="252"/>
  <c r="H73" i="252"/>
  <c r="H81" i="252"/>
  <c r="H89" i="252"/>
  <c r="H97" i="252"/>
  <c r="H105" i="252"/>
  <c r="H113" i="252"/>
  <c r="H121" i="252"/>
  <c r="H129" i="252"/>
  <c r="H135" i="252"/>
  <c r="H140" i="252"/>
  <c r="H145" i="252"/>
  <c r="H151" i="252"/>
  <c r="H156" i="252"/>
  <c r="H161" i="252"/>
  <c r="H167" i="252"/>
  <c r="H172" i="252"/>
  <c r="H177" i="252"/>
  <c r="H183" i="252"/>
  <c r="H188" i="252"/>
  <c r="H193" i="252"/>
  <c r="H199" i="252"/>
  <c r="H204" i="252"/>
  <c r="H209" i="252"/>
  <c r="H215" i="252"/>
  <c r="H220" i="252"/>
  <c r="H225" i="252"/>
  <c r="H231" i="252"/>
  <c r="H236" i="252"/>
  <c r="H241" i="252"/>
  <c r="H247" i="252"/>
  <c r="H252" i="252"/>
  <c r="H257" i="252"/>
  <c r="H263" i="252"/>
  <c r="H268" i="252"/>
  <c r="H273" i="252"/>
  <c r="H279" i="252"/>
  <c r="H284" i="252"/>
  <c r="H289" i="252"/>
  <c r="H295" i="252"/>
  <c r="H300" i="252"/>
  <c r="H304" i="252"/>
  <c r="H308" i="252"/>
  <c r="H312" i="252"/>
  <c r="H316" i="252"/>
  <c r="H320" i="252"/>
  <c r="H324" i="252"/>
  <c r="H328" i="252"/>
  <c r="H332" i="252"/>
  <c r="H336" i="252"/>
  <c r="H340" i="252"/>
  <c r="H344" i="252"/>
  <c r="H348" i="252"/>
  <c r="H352" i="252"/>
  <c r="H356" i="252"/>
  <c r="H360" i="252"/>
  <c r="H364" i="252"/>
  <c r="H368" i="252"/>
  <c r="H372" i="252"/>
  <c r="H376" i="252"/>
  <c r="H380" i="252"/>
  <c r="H384" i="252"/>
  <c r="H388" i="252"/>
  <c r="H392" i="252"/>
  <c r="H396" i="252"/>
  <c r="H400" i="252"/>
  <c r="H404" i="252"/>
  <c r="H408" i="252"/>
  <c r="H412" i="252"/>
  <c r="H416" i="252"/>
  <c r="H420" i="252"/>
  <c r="H424" i="252"/>
  <c r="H428" i="252"/>
  <c r="H432" i="252"/>
  <c r="H436" i="252"/>
  <c r="H440" i="252"/>
  <c r="H444" i="252"/>
  <c r="H448" i="252"/>
  <c r="H452" i="252"/>
  <c r="H456" i="252"/>
  <c r="H460" i="252"/>
  <c r="H464" i="252"/>
  <c r="H468" i="252"/>
  <c r="H472" i="252"/>
  <c r="H476" i="252"/>
  <c r="H480" i="252"/>
  <c r="H484" i="252"/>
  <c r="H488" i="252"/>
  <c r="H492" i="252"/>
  <c r="H496" i="252"/>
  <c r="H500" i="252"/>
  <c r="H504" i="252"/>
  <c r="H508" i="252"/>
  <c r="H512" i="252"/>
  <c r="H516" i="252"/>
  <c r="H520" i="252"/>
  <c r="H524" i="252"/>
  <c r="H528" i="252"/>
  <c r="H532" i="252"/>
  <c r="H536" i="252"/>
  <c r="H540" i="252"/>
  <c r="H544" i="252"/>
  <c r="H548" i="252"/>
  <c r="H552" i="252"/>
  <c r="H556" i="252"/>
  <c r="H560" i="252"/>
  <c r="H564" i="252"/>
  <c r="H568" i="252"/>
  <c r="H572" i="252"/>
  <c r="H576" i="252"/>
  <c r="H580" i="252"/>
  <c r="H584" i="252"/>
  <c r="H588" i="252"/>
  <c r="H592" i="252"/>
  <c r="H596" i="252"/>
  <c r="H600" i="252"/>
  <c r="H604" i="252"/>
  <c r="H608" i="252"/>
  <c r="H612" i="252"/>
  <c r="H616" i="252"/>
  <c r="H620" i="252"/>
  <c r="H624" i="252"/>
  <c r="H628" i="252"/>
  <c r="H632" i="252"/>
  <c r="H636" i="252"/>
  <c r="H640" i="252"/>
  <c r="H644" i="252"/>
  <c r="H648" i="252"/>
  <c r="H652" i="252"/>
  <c r="H656" i="252"/>
  <c r="H660" i="252"/>
  <c r="H664" i="252"/>
  <c r="H668" i="252"/>
  <c r="H672" i="252"/>
  <c r="H676" i="252"/>
  <c r="H680" i="252"/>
  <c r="H684" i="252"/>
  <c r="H688" i="252"/>
  <c r="H692" i="252"/>
  <c r="H696" i="252"/>
  <c r="H700" i="252"/>
  <c r="H704" i="252"/>
  <c r="H708" i="252"/>
  <c r="H712" i="252"/>
  <c r="H716" i="252"/>
  <c r="H720" i="252"/>
  <c r="H724" i="252"/>
  <c r="H728" i="252"/>
  <c r="H732" i="252"/>
  <c r="H736" i="252"/>
  <c r="H740" i="252"/>
  <c r="H744" i="252"/>
  <c r="H748" i="252"/>
  <c r="H752" i="252"/>
  <c r="H756" i="252"/>
  <c r="H760" i="252"/>
  <c r="H764" i="252"/>
  <c r="H768" i="252"/>
  <c r="H772" i="252"/>
  <c r="H776" i="252"/>
  <c r="H780" i="252"/>
  <c r="H784" i="252"/>
  <c r="H788" i="252"/>
  <c r="H792" i="252"/>
  <c r="H796" i="252"/>
  <c r="H800" i="252"/>
  <c r="H804" i="252"/>
  <c r="H808" i="252"/>
  <c r="H812" i="252"/>
  <c r="H816" i="252"/>
  <c r="H820" i="252"/>
  <c r="H824" i="252"/>
  <c r="H828" i="252"/>
  <c r="H832" i="252"/>
  <c r="H836" i="252"/>
  <c r="H840" i="252"/>
  <c r="H844" i="252"/>
  <c r="H848" i="252"/>
  <c r="H852" i="252"/>
  <c r="H856" i="252"/>
  <c r="H860" i="252"/>
  <c r="H864" i="252"/>
  <c r="H868" i="252"/>
  <c r="H872" i="252"/>
  <c r="H876" i="252"/>
  <c r="H880" i="252"/>
  <c r="H884" i="252"/>
  <c r="H888" i="252"/>
  <c r="H892" i="252"/>
  <c r="H896" i="252"/>
  <c r="H900" i="252"/>
  <c r="H904" i="252"/>
  <c r="H908" i="252"/>
  <c r="H912" i="252"/>
  <c r="H916" i="252"/>
  <c r="H920" i="252"/>
  <c r="H924" i="252"/>
  <c r="H928" i="252"/>
  <c r="H932" i="252"/>
  <c r="H936" i="252"/>
  <c r="H940" i="252"/>
  <c r="H944" i="252"/>
  <c r="H948" i="252"/>
  <c r="H952" i="252"/>
  <c r="H956" i="252"/>
  <c r="H960" i="252"/>
  <c r="H964" i="252"/>
  <c r="H968" i="252"/>
  <c r="H972" i="252"/>
  <c r="H976" i="252"/>
  <c r="H980" i="252"/>
  <c r="H984" i="252"/>
  <c r="H988" i="252"/>
  <c r="H992" i="252"/>
  <c r="H996" i="252"/>
  <c r="H1000" i="252"/>
  <c r="H1004" i="252"/>
  <c r="H1008" i="252"/>
  <c r="H1012" i="252"/>
  <c r="H1016" i="252"/>
  <c r="H1020" i="252"/>
  <c r="H1024" i="252"/>
  <c r="H1028" i="252"/>
  <c r="H1032" i="252"/>
  <c r="H1036" i="252"/>
  <c r="H1040" i="252"/>
  <c r="H1044" i="252"/>
  <c r="H1048" i="252"/>
  <c r="H1052" i="252"/>
  <c r="H1056" i="252"/>
  <c r="H1060" i="252"/>
  <c r="H1064" i="252"/>
  <c r="H1068" i="252"/>
  <c r="H1072" i="252"/>
  <c r="H1076" i="252"/>
  <c r="H1080" i="252"/>
  <c r="H1084" i="252"/>
  <c r="H1088" i="252"/>
  <c r="H1092" i="252"/>
  <c r="H1096" i="252"/>
  <c r="H1100" i="252"/>
  <c r="H1104" i="252"/>
  <c r="H1108" i="252"/>
  <c r="H1112" i="252"/>
  <c r="H1116" i="252"/>
  <c r="H1120" i="252"/>
  <c r="H1124" i="252"/>
  <c r="H1128" i="252"/>
  <c r="H1132" i="252"/>
  <c r="H1136" i="252"/>
  <c r="H1140" i="252"/>
  <c r="H1144" i="252"/>
  <c r="H1148" i="252"/>
  <c r="H1152" i="252"/>
  <c r="H1156" i="252"/>
  <c r="H1160" i="252"/>
  <c r="H1164" i="252"/>
  <c r="H1168" i="252"/>
  <c r="H1172" i="252"/>
  <c r="H1176" i="252"/>
  <c r="H1180" i="252"/>
  <c r="H1184" i="252"/>
  <c r="H1188" i="252"/>
  <c r="H1192" i="252"/>
  <c r="H1196" i="252"/>
  <c r="H1200" i="252"/>
  <c r="H1204" i="252"/>
  <c r="H1208" i="252"/>
  <c r="H1212" i="252"/>
  <c r="H1216" i="252"/>
  <c r="H1220" i="252"/>
  <c r="H1224" i="252"/>
  <c r="H1228" i="252"/>
  <c r="H1232" i="252"/>
  <c r="H1236" i="252"/>
  <c r="H1240" i="252"/>
  <c r="H1244" i="252"/>
  <c r="H1248" i="252"/>
  <c r="H1252" i="252"/>
  <c r="H1256" i="252"/>
  <c r="H1260" i="252"/>
  <c r="H1264" i="252"/>
  <c r="H1268" i="252"/>
  <c r="H1272" i="252"/>
  <c r="H1276" i="252"/>
  <c r="H1280" i="252"/>
  <c r="H1284" i="252"/>
  <c r="H1288" i="252"/>
  <c r="H1292" i="252"/>
  <c r="H1296" i="252"/>
  <c r="H1300" i="252"/>
  <c r="H1304" i="252"/>
  <c r="H1308" i="252"/>
  <c r="H1312" i="252"/>
  <c r="H1316" i="252"/>
  <c r="H1320" i="252"/>
  <c r="H1324" i="252"/>
  <c r="H1328" i="252"/>
  <c r="H1332" i="252"/>
  <c r="H1336" i="252"/>
  <c r="H1340" i="252"/>
  <c r="H1344" i="252"/>
  <c r="H1348" i="252"/>
  <c r="H1352" i="252"/>
  <c r="H1356" i="252"/>
  <c r="H1360" i="252"/>
  <c r="H1364" i="252"/>
  <c r="H1368" i="252"/>
  <c r="H1372" i="252"/>
  <c r="H1376" i="252"/>
  <c r="H1380" i="252"/>
  <c r="H1384" i="252"/>
  <c r="H1388" i="252"/>
  <c r="H1392" i="252"/>
  <c r="H1396" i="252"/>
  <c r="H1400" i="252"/>
  <c r="H1404" i="252"/>
  <c r="H1408" i="252"/>
  <c r="H1412" i="252"/>
  <c r="H1416" i="252"/>
  <c r="H1420" i="252"/>
  <c r="H1424" i="252"/>
  <c r="H1428" i="252"/>
  <c r="H1432" i="252"/>
  <c r="H1436" i="252"/>
  <c r="H1440" i="252"/>
  <c r="H1444" i="252"/>
  <c r="H1448" i="252"/>
  <c r="H1452" i="252"/>
  <c r="H1456" i="252"/>
  <c r="H1460" i="252"/>
  <c r="H1464" i="252"/>
  <c r="H1468" i="252"/>
  <c r="H1472" i="252"/>
  <c r="H1476" i="252"/>
  <c r="H1480" i="252"/>
  <c r="H1484" i="252"/>
  <c r="H1488" i="252"/>
  <c r="H1492" i="252"/>
  <c r="H1496" i="252"/>
  <c r="H1500" i="252"/>
  <c r="H1504" i="252"/>
  <c r="H1508" i="252"/>
  <c r="H1512" i="252"/>
  <c r="H1516" i="252"/>
  <c r="H1520" i="252"/>
  <c r="H1524" i="252"/>
  <c r="H1528" i="252"/>
  <c r="H1532" i="252"/>
  <c r="H1536" i="252"/>
  <c r="H1540" i="252"/>
  <c r="H1544" i="252"/>
  <c r="H1548" i="252"/>
  <c r="H1552" i="252"/>
  <c r="H1556" i="252"/>
  <c r="H1560" i="252"/>
  <c r="H1564" i="252"/>
  <c r="H1568" i="252"/>
  <c r="H1572" i="252"/>
  <c r="H1576" i="252"/>
  <c r="H1580" i="252"/>
  <c r="H1584" i="252"/>
  <c r="H1588" i="252"/>
  <c r="H1592" i="252"/>
  <c r="H1596" i="252"/>
  <c r="H1600" i="252"/>
  <c r="H1604" i="252"/>
  <c r="H1608" i="252"/>
  <c r="H1612" i="252"/>
  <c r="H1616" i="252"/>
  <c r="H1620" i="252"/>
  <c r="H1624" i="252"/>
  <c r="H1628" i="252"/>
  <c r="H1632" i="252"/>
  <c r="H1636" i="252"/>
  <c r="H1640" i="252"/>
  <c r="H1644" i="252"/>
  <c r="H1648" i="252"/>
  <c r="H1652" i="252"/>
  <c r="H1656" i="252"/>
  <c r="H1660" i="252"/>
  <c r="H1664" i="252"/>
  <c r="H1668" i="252"/>
  <c r="H1672" i="252"/>
  <c r="H1676" i="252"/>
  <c r="H1680" i="252"/>
  <c r="H1684" i="252"/>
  <c r="H1688" i="252"/>
  <c r="H1692" i="252"/>
  <c r="H1696" i="252"/>
  <c r="H1700" i="252"/>
  <c r="H1704" i="252"/>
  <c r="H1708" i="252"/>
  <c r="H1712" i="252"/>
  <c r="H1716" i="252"/>
  <c r="H1720" i="252"/>
  <c r="H1724" i="252"/>
  <c r="H1728" i="252"/>
  <c r="H1732" i="252"/>
  <c r="H1736" i="252"/>
  <c r="H1740" i="252"/>
  <c r="H1744" i="252"/>
  <c r="H1748" i="252"/>
  <c r="H1752" i="252"/>
  <c r="H1756" i="252"/>
  <c r="H1760" i="252"/>
  <c r="H1764" i="252"/>
  <c r="H1768" i="252"/>
  <c r="H1772" i="252"/>
  <c r="H1776" i="252"/>
  <c r="H1780" i="252"/>
  <c r="H1784" i="252"/>
  <c r="H1788" i="252"/>
  <c r="H1792" i="252"/>
  <c r="H1796" i="252"/>
  <c r="H1800" i="252"/>
  <c r="H1804" i="252"/>
  <c r="H1808" i="252"/>
  <c r="H1812" i="252"/>
  <c r="H1816" i="252"/>
  <c r="H1820" i="252"/>
  <c r="H1824" i="252"/>
  <c r="H1828" i="252"/>
  <c r="H1832" i="252"/>
  <c r="H1836" i="252"/>
  <c r="H1840" i="252"/>
  <c r="H1844" i="252"/>
  <c r="H1848" i="252"/>
  <c r="H1852" i="252"/>
  <c r="H1856" i="252"/>
  <c r="H1860" i="252"/>
  <c r="H1864" i="252"/>
  <c r="H1868" i="252"/>
  <c r="H1872" i="252"/>
  <c r="H1876" i="252"/>
  <c r="H1880" i="252"/>
  <c r="H1884" i="252"/>
  <c r="H1888" i="252"/>
  <c r="H1892" i="252"/>
  <c r="H1896" i="252"/>
  <c r="H1900" i="252"/>
  <c r="H1904" i="252"/>
  <c r="H1908" i="252"/>
  <c r="H1912" i="252"/>
  <c r="H1916" i="252"/>
  <c r="H1920" i="252"/>
  <c r="H1924" i="252"/>
  <c r="H1928" i="252"/>
  <c r="H1932" i="252"/>
  <c r="H1936" i="252"/>
  <c r="H1940" i="252"/>
  <c r="H1944" i="252"/>
  <c r="H1948" i="252"/>
  <c r="H1952" i="252"/>
  <c r="H1956" i="252"/>
  <c r="H1960" i="252"/>
  <c r="H1964" i="252"/>
  <c r="H1968" i="252"/>
  <c r="H1972" i="252"/>
  <c r="H1976" i="252"/>
  <c r="H1980" i="252"/>
  <c r="H1984" i="252"/>
  <c r="H1988" i="252"/>
  <c r="H1992" i="252"/>
  <c r="H1996" i="252"/>
  <c r="H2000" i="252"/>
  <c r="H2004" i="252"/>
  <c r="H2008" i="252"/>
  <c r="H2012" i="252"/>
  <c r="H2016" i="252"/>
  <c r="H2020" i="252"/>
  <c r="H2024" i="252"/>
  <c r="H2028" i="252"/>
  <c r="H2032" i="252"/>
  <c r="H2036" i="252"/>
  <c r="H2040" i="252"/>
  <c r="H2044" i="252"/>
  <c r="H2048" i="252"/>
  <c r="H2052" i="252"/>
  <c r="H2056" i="252"/>
  <c r="H2060" i="252"/>
  <c r="H2064" i="252"/>
  <c r="H2068" i="252"/>
  <c r="H2072" i="252"/>
  <c r="H2076" i="252"/>
  <c r="H2080" i="252"/>
  <c r="H2084" i="252"/>
  <c r="H2088" i="252"/>
  <c r="H2092" i="252"/>
  <c r="H2096" i="252"/>
  <c r="H2100" i="252"/>
  <c r="H2104" i="252"/>
  <c r="H2108" i="252"/>
  <c r="H2112" i="252"/>
  <c r="H2116" i="252"/>
  <c r="H2120" i="252"/>
  <c r="H2124" i="252"/>
  <c r="H2128" i="252"/>
  <c r="H2132" i="252"/>
  <c r="H2136" i="252"/>
  <c r="H2140" i="252"/>
  <c r="H2144" i="252"/>
  <c r="H2148" i="252"/>
  <c r="H2152" i="252"/>
  <c r="H2156" i="252"/>
  <c r="H2160" i="252"/>
  <c r="H2164" i="252"/>
  <c r="H2168" i="252"/>
  <c r="H2172" i="252"/>
  <c r="H2176" i="252"/>
  <c r="H2180" i="252"/>
  <c r="H2184" i="252"/>
  <c r="H2188" i="252"/>
  <c r="H2192" i="252"/>
  <c r="H2196" i="252"/>
  <c r="H2200" i="252"/>
  <c r="H2204" i="252"/>
  <c r="H2208" i="252"/>
  <c r="H2212" i="252"/>
  <c r="H2216" i="252"/>
  <c r="H2220" i="252"/>
  <c r="H2224" i="252"/>
  <c r="H2228" i="252"/>
  <c r="H2232" i="252"/>
  <c r="H2236" i="252"/>
  <c r="H2240" i="252"/>
  <c r="H2244" i="252"/>
  <c r="H2248" i="252"/>
  <c r="H2252" i="252"/>
  <c r="H2256" i="252"/>
  <c r="H2260" i="252"/>
  <c r="H2264" i="252"/>
  <c r="H2268" i="252"/>
  <c r="H2272" i="252"/>
  <c r="H2276" i="252"/>
  <c r="H2280" i="252"/>
  <c r="H2284" i="252"/>
  <c r="H2288" i="252"/>
  <c r="H2292" i="252"/>
  <c r="H2296" i="252"/>
  <c r="H2300" i="252"/>
  <c r="H2304" i="252"/>
  <c r="H2308" i="252"/>
  <c r="H2312" i="252"/>
  <c r="H2316" i="252"/>
  <c r="H2320" i="252"/>
  <c r="H2324" i="252"/>
  <c r="H2328" i="252"/>
  <c r="H2332" i="252"/>
  <c r="H2336" i="252"/>
  <c r="H2340" i="252"/>
  <c r="H2344" i="252"/>
  <c r="H2348" i="252"/>
  <c r="H2352" i="252"/>
  <c r="H2356" i="252"/>
  <c r="H2360" i="252"/>
  <c r="H2364" i="252"/>
  <c r="H2368" i="252"/>
  <c r="H2372" i="252"/>
  <c r="H2376" i="252"/>
  <c r="H2380" i="252"/>
  <c r="H2384" i="252"/>
  <c r="H2388" i="252"/>
  <c r="H2392" i="252"/>
  <c r="H2396" i="252"/>
  <c r="H2400" i="252"/>
  <c r="H2404" i="252"/>
  <c r="H2408" i="252"/>
  <c r="H2412" i="252"/>
  <c r="H2416" i="252"/>
  <c r="H2420" i="252"/>
  <c r="H2424" i="252"/>
  <c r="H2428" i="252"/>
  <c r="H2432" i="252"/>
  <c r="H2436" i="252"/>
  <c r="H2440" i="252"/>
  <c r="H2444" i="252"/>
  <c r="H2448" i="252"/>
  <c r="H2452" i="252"/>
  <c r="H2456" i="252"/>
  <c r="H2460" i="252"/>
  <c r="H2464" i="252"/>
  <c r="H2468" i="252"/>
  <c r="H2472" i="252"/>
  <c r="H2476" i="252"/>
  <c r="H2480" i="252"/>
  <c r="H2484" i="252"/>
  <c r="H2488" i="252"/>
  <c r="H2492" i="252"/>
  <c r="H2496" i="252"/>
  <c r="H2500" i="252"/>
  <c r="H2504" i="252"/>
  <c r="H2508" i="252"/>
  <c r="H2512" i="252"/>
  <c r="H2516" i="252"/>
  <c r="H2520" i="252"/>
  <c r="H2524" i="252"/>
  <c r="H2528" i="252"/>
  <c r="H2532" i="252"/>
  <c r="H2536" i="252"/>
  <c r="H2540" i="252"/>
  <c r="H21" i="252"/>
  <c r="H37" i="252"/>
  <c r="H53" i="252"/>
  <c r="H67" i="252"/>
  <c r="H75" i="252"/>
  <c r="H83" i="252"/>
  <c r="H91" i="252"/>
  <c r="H99" i="252"/>
  <c r="H107" i="252"/>
  <c r="H115" i="252"/>
  <c r="H123" i="252"/>
  <c r="H131" i="252"/>
  <c r="H136" i="252"/>
  <c r="H141" i="252"/>
  <c r="H147" i="252"/>
  <c r="H152" i="252"/>
  <c r="H157" i="252"/>
  <c r="H163" i="252"/>
  <c r="H168" i="252"/>
  <c r="H173" i="252"/>
  <c r="H179" i="252"/>
  <c r="H184" i="252"/>
  <c r="H189" i="252"/>
  <c r="H195" i="252"/>
  <c r="H200" i="252"/>
  <c r="H205" i="252"/>
  <c r="H211" i="252"/>
  <c r="H216" i="252"/>
  <c r="H221" i="252"/>
  <c r="H227" i="252"/>
  <c r="H232" i="252"/>
  <c r="H237" i="252"/>
  <c r="H243" i="252"/>
  <c r="H248" i="252"/>
  <c r="H253" i="252"/>
  <c r="H259" i="252"/>
  <c r="H264" i="252"/>
  <c r="H269" i="252"/>
  <c r="H275" i="252"/>
  <c r="H280" i="252"/>
  <c r="H285" i="252"/>
  <c r="H291" i="252"/>
  <c r="H296" i="252"/>
  <c r="H301" i="252"/>
  <c r="H305" i="252"/>
  <c r="H309" i="252"/>
  <c r="H313" i="252"/>
  <c r="H317" i="252"/>
  <c r="H321" i="252"/>
  <c r="H325" i="252"/>
  <c r="H329" i="252"/>
  <c r="H333" i="252"/>
  <c r="H337" i="252"/>
  <c r="H341" i="252"/>
  <c r="H345" i="252"/>
  <c r="H349" i="252"/>
  <c r="H353" i="252"/>
  <c r="H357" i="252"/>
  <c r="H361" i="252"/>
  <c r="H365" i="252"/>
  <c r="H369" i="252"/>
  <c r="H373" i="252"/>
  <c r="H377" i="252"/>
  <c r="H381" i="252"/>
  <c r="H385" i="252"/>
  <c r="H389" i="252"/>
  <c r="H393" i="252"/>
  <c r="H397" i="252"/>
  <c r="H401" i="252"/>
  <c r="H405" i="252"/>
  <c r="H409" i="252"/>
  <c r="H413" i="252"/>
  <c r="H417" i="252"/>
  <c r="H421" i="252"/>
  <c r="H425" i="252"/>
  <c r="H429" i="252"/>
  <c r="H433" i="252"/>
  <c r="H437" i="252"/>
  <c r="H441" i="252"/>
  <c r="H445" i="252"/>
  <c r="H449" i="252"/>
  <c r="H453" i="252"/>
  <c r="H457" i="252"/>
  <c r="H461" i="252"/>
  <c r="H465" i="252"/>
  <c r="H469" i="252"/>
  <c r="H473" i="252"/>
  <c r="H477" i="252"/>
  <c r="H481" i="252"/>
  <c r="H485" i="252"/>
  <c r="H489" i="252"/>
  <c r="H493" i="252"/>
  <c r="H497" i="252"/>
  <c r="H501" i="252"/>
  <c r="H505" i="252"/>
  <c r="H509" i="252"/>
  <c r="H513" i="252"/>
  <c r="H517" i="252"/>
  <c r="H521" i="252"/>
  <c r="H525" i="252"/>
  <c r="H529" i="252"/>
  <c r="H533" i="252"/>
  <c r="H537" i="252"/>
  <c r="H541" i="252"/>
  <c r="H545" i="252"/>
  <c r="H549" i="252"/>
  <c r="H553" i="252"/>
  <c r="H557" i="252"/>
  <c r="H561" i="252"/>
  <c r="H565" i="252"/>
  <c r="H569" i="252"/>
  <c r="H573" i="252"/>
  <c r="H577" i="252"/>
  <c r="H581" i="252"/>
  <c r="H585" i="252"/>
  <c r="H589" i="252"/>
  <c r="H593" i="252"/>
  <c r="H597" i="252"/>
  <c r="H601" i="252"/>
  <c r="H605" i="252"/>
  <c r="H609" i="252"/>
  <c r="H613" i="252"/>
  <c r="H617" i="252"/>
  <c r="H621" i="252"/>
  <c r="H625" i="252"/>
  <c r="H629" i="252"/>
  <c r="H633" i="252"/>
  <c r="H637" i="252"/>
  <c r="H641" i="252"/>
  <c r="H645" i="252"/>
  <c r="H649" i="252"/>
  <c r="H653" i="252"/>
  <c r="H657" i="252"/>
  <c r="H661" i="252"/>
  <c r="H665" i="252"/>
  <c r="H669" i="252"/>
  <c r="H673" i="252"/>
  <c r="H677" i="252"/>
  <c r="H681" i="252"/>
  <c r="H685" i="252"/>
  <c r="H689" i="252"/>
  <c r="H693" i="252"/>
  <c r="H697" i="252"/>
  <c r="H701" i="252"/>
  <c r="H705" i="252"/>
  <c r="H709" i="252"/>
  <c r="H713" i="252"/>
  <c r="H717" i="252"/>
  <c r="H721" i="252"/>
  <c r="H725" i="252"/>
  <c r="H729" i="252"/>
  <c r="H733" i="252"/>
  <c r="H737" i="252"/>
  <c r="H741" i="252"/>
  <c r="H745" i="252"/>
  <c r="H749" i="252"/>
  <c r="H753" i="252"/>
  <c r="H757" i="252"/>
  <c r="H761" i="252"/>
  <c r="H765" i="252"/>
  <c r="H769" i="252"/>
  <c r="H773" i="252"/>
  <c r="H777" i="252"/>
  <c r="H781" i="252"/>
  <c r="H785" i="252"/>
  <c r="H789" i="252"/>
  <c r="H793" i="252"/>
  <c r="H797" i="252"/>
  <c r="H801" i="252"/>
  <c r="H805" i="252"/>
  <c r="H809" i="252"/>
  <c r="H813" i="252"/>
  <c r="H817" i="252"/>
  <c r="H821" i="252"/>
  <c r="H825" i="252"/>
  <c r="H829" i="252"/>
  <c r="H833" i="252"/>
  <c r="H837" i="252"/>
  <c r="H841" i="252"/>
  <c r="H845" i="252"/>
  <c r="H849" i="252"/>
  <c r="H853" i="252"/>
  <c r="H857" i="252"/>
  <c r="H861" i="252"/>
  <c r="H865" i="252"/>
  <c r="H869" i="252"/>
  <c r="H873" i="252"/>
  <c r="H877" i="252"/>
  <c r="H881" i="252"/>
  <c r="H885" i="252"/>
  <c r="H889" i="252"/>
  <c r="H893" i="252"/>
  <c r="H897" i="252"/>
  <c r="H901" i="252"/>
  <c r="H905" i="252"/>
  <c r="H909" i="252"/>
  <c r="H913" i="252"/>
  <c r="H917" i="252"/>
  <c r="H921" i="252"/>
  <c r="H925" i="252"/>
  <c r="H929" i="252"/>
  <c r="H933" i="252"/>
  <c r="H937" i="252"/>
  <c r="H941" i="252"/>
  <c r="H945" i="252"/>
  <c r="H949" i="252"/>
  <c r="H953" i="252"/>
  <c r="H957" i="252"/>
  <c r="H961" i="252"/>
  <c r="H965" i="252"/>
  <c r="H969" i="252"/>
  <c r="H973" i="252"/>
  <c r="H977" i="252"/>
  <c r="H981" i="252"/>
  <c r="H985" i="252"/>
  <c r="H989" i="252"/>
  <c r="H993" i="252"/>
  <c r="H997" i="252"/>
  <c r="H1001" i="252"/>
  <c r="H1005" i="252"/>
  <c r="H1009" i="252"/>
  <c r="H1013" i="252"/>
  <c r="H1017" i="252"/>
  <c r="H1021" i="252"/>
  <c r="H1025" i="252"/>
  <c r="H1029" i="252"/>
  <c r="H1033" i="252"/>
  <c r="H1037" i="252"/>
  <c r="H1041" i="252"/>
  <c r="H1045" i="252"/>
  <c r="H1049" i="252"/>
  <c r="H1053" i="252"/>
  <c r="H1057" i="252"/>
  <c r="H1061" i="252"/>
  <c r="H1065" i="252"/>
  <c r="H1069" i="252"/>
  <c r="H1073" i="252"/>
  <c r="H1077" i="252"/>
  <c r="H1081" i="252"/>
  <c r="H1085" i="252"/>
  <c r="H1089" i="252"/>
  <c r="H1093" i="252"/>
  <c r="H1097" i="252"/>
  <c r="H1101" i="252"/>
  <c r="H1105" i="252"/>
  <c r="H1109" i="252"/>
  <c r="H1113" i="252"/>
  <c r="H1117" i="252"/>
  <c r="H1121" i="252"/>
  <c r="H1125" i="252"/>
  <c r="H1129" i="252"/>
  <c r="H1133" i="252"/>
  <c r="H1137" i="252"/>
  <c r="H1141" i="252"/>
  <c r="H1145" i="252"/>
  <c r="H1149" i="252"/>
  <c r="H1153" i="252"/>
  <c r="H1157" i="252"/>
  <c r="H1161" i="252"/>
  <c r="H1165" i="252"/>
  <c r="H1169" i="252"/>
  <c r="H1173" i="252"/>
  <c r="H1177" i="252"/>
  <c r="H1181" i="252"/>
  <c r="H1185" i="252"/>
  <c r="H1189" i="252"/>
  <c r="H1193" i="252"/>
  <c r="H1197" i="252"/>
  <c r="H1201" i="252"/>
  <c r="H1205" i="252"/>
  <c r="H1209" i="252"/>
  <c r="H1213" i="252"/>
  <c r="H1217" i="252"/>
  <c r="H1221" i="252"/>
  <c r="H1225" i="252"/>
  <c r="H1229" i="252"/>
  <c r="H1233" i="252"/>
  <c r="H1237" i="252"/>
  <c r="H1241" i="252"/>
  <c r="H1245" i="252"/>
  <c r="H1249" i="252"/>
  <c r="H1253" i="252"/>
  <c r="H1257" i="252"/>
  <c r="H1261" i="252"/>
  <c r="H1265" i="252"/>
  <c r="H1269" i="252"/>
  <c r="H1273" i="252"/>
  <c r="H1277" i="252"/>
  <c r="H1281" i="252"/>
  <c r="H1285" i="252"/>
  <c r="H1289" i="252"/>
  <c r="H1293" i="252"/>
  <c r="H1297" i="252"/>
  <c r="H1301" i="252"/>
  <c r="H1305" i="252"/>
  <c r="H1309" i="252"/>
  <c r="H1313" i="252"/>
  <c r="H1317" i="252"/>
  <c r="H1321" i="252"/>
  <c r="H1325" i="252"/>
  <c r="H1329" i="252"/>
  <c r="H1333" i="252"/>
  <c r="H1337" i="252"/>
  <c r="H1341" i="252"/>
  <c r="H1345" i="252"/>
  <c r="H1349" i="252"/>
  <c r="H1353" i="252"/>
  <c r="H1357" i="252"/>
  <c r="H1361" i="252"/>
  <c r="H1365" i="252"/>
  <c r="H1369" i="252"/>
  <c r="H1373" i="252"/>
  <c r="H1377" i="252"/>
  <c r="H1381" i="252"/>
  <c r="H1385" i="252"/>
  <c r="H1389" i="252"/>
  <c r="H1393" i="252"/>
  <c r="H1397" i="252"/>
  <c r="H1401" i="252"/>
  <c r="H1405" i="252"/>
  <c r="H1409" i="252"/>
  <c r="H1413" i="252"/>
  <c r="H1417" i="252"/>
  <c r="H1421" i="252"/>
  <c r="H1425" i="252"/>
  <c r="H1429" i="252"/>
  <c r="H1433" i="252"/>
  <c r="H1437" i="252"/>
  <c r="H1441" i="252"/>
  <c r="H1445" i="252"/>
  <c r="H1449" i="252"/>
  <c r="H1453" i="252"/>
  <c r="H1457" i="252"/>
  <c r="H1461" i="252"/>
  <c r="H1465" i="252"/>
  <c r="H1469" i="252"/>
  <c r="H1473" i="252"/>
  <c r="H1477" i="252"/>
  <c r="H1481" i="252"/>
  <c r="H1485" i="252"/>
  <c r="H1489" i="252"/>
  <c r="H1493" i="252"/>
  <c r="H1497" i="252"/>
  <c r="H1501" i="252"/>
  <c r="H1505" i="252"/>
  <c r="H1509" i="252"/>
  <c r="H1513" i="252"/>
  <c r="H1517" i="252"/>
  <c r="H1521" i="252"/>
  <c r="H1525" i="252"/>
  <c r="H1529" i="252"/>
  <c r="H1533" i="252"/>
  <c r="H1537" i="252"/>
  <c r="H1541" i="252"/>
  <c r="H1545" i="252"/>
  <c r="H1549" i="252"/>
  <c r="H1553" i="252"/>
  <c r="H1557" i="252"/>
  <c r="H1561" i="252"/>
  <c r="H1565" i="252"/>
  <c r="H1569" i="252"/>
  <c r="H1573" i="252"/>
  <c r="H1577" i="252"/>
  <c r="H1581" i="252"/>
  <c r="H1585" i="252"/>
  <c r="H1589" i="252"/>
  <c r="H1593" i="252"/>
  <c r="H1597" i="252"/>
  <c r="H1601" i="252"/>
  <c r="H1605" i="252"/>
  <c r="H1609" i="252"/>
  <c r="H1613" i="252"/>
  <c r="H1617" i="252"/>
  <c r="H1621" i="252"/>
  <c r="H1625" i="252"/>
  <c r="H1629" i="252"/>
  <c r="H1633" i="252"/>
  <c r="H1637" i="252"/>
  <c r="H1641" i="252"/>
  <c r="H1645" i="252"/>
  <c r="H1649" i="252"/>
  <c r="H1653" i="252"/>
  <c r="H1657" i="252"/>
  <c r="H1661" i="252"/>
  <c r="H1665" i="252"/>
  <c r="H1669" i="252"/>
  <c r="H1673" i="252"/>
  <c r="H1677" i="252"/>
  <c r="H1681" i="252"/>
  <c r="H1685" i="252"/>
  <c r="H1689" i="252"/>
  <c r="H1693" i="252"/>
  <c r="H1697" i="252"/>
  <c r="H1701" i="252"/>
  <c r="H1705" i="252"/>
  <c r="H1709" i="252"/>
  <c r="H1713" i="252"/>
  <c r="H1717" i="252"/>
  <c r="H1721" i="252"/>
  <c r="H1725" i="252"/>
  <c r="H1729" i="252"/>
  <c r="H1733" i="252"/>
  <c r="H1737" i="252"/>
  <c r="H1741" i="252"/>
  <c r="H1745" i="252"/>
  <c r="H1749" i="252"/>
  <c r="H1753" i="252"/>
  <c r="H1757" i="252"/>
  <c r="H1761" i="252"/>
  <c r="H1765" i="252"/>
  <c r="H1769" i="252"/>
  <c r="H1773" i="252"/>
  <c r="H1777" i="252"/>
  <c r="H1781" i="252"/>
  <c r="H1785" i="252"/>
  <c r="H1789" i="252"/>
  <c r="H1793" i="252"/>
  <c r="H1797" i="252"/>
  <c r="H1801" i="252"/>
  <c r="H1805" i="252"/>
  <c r="H1809" i="252"/>
  <c r="H1813" i="252"/>
  <c r="H1817" i="252"/>
  <c r="H1821" i="252"/>
  <c r="H1825" i="252"/>
  <c r="H1829" i="252"/>
  <c r="H1833" i="252"/>
  <c r="H1837" i="252"/>
  <c r="H1841" i="252"/>
  <c r="H1845" i="252"/>
  <c r="H1849" i="252"/>
  <c r="H1853" i="252"/>
  <c r="H1857" i="252"/>
  <c r="H1861" i="252"/>
  <c r="H1865" i="252"/>
  <c r="H1869" i="252"/>
  <c r="H1873" i="252"/>
  <c r="H1877" i="252"/>
  <c r="H1881" i="252"/>
  <c r="H1885" i="252"/>
  <c r="H1889" i="252"/>
  <c r="H1893" i="252"/>
  <c r="H1897" i="252"/>
  <c r="H1901" i="252"/>
  <c r="H1905" i="252"/>
  <c r="H1909" i="252"/>
  <c r="H1913" i="252"/>
  <c r="H1917" i="252"/>
  <c r="H1921" i="252"/>
  <c r="H1925" i="252"/>
  <c r="H1929" i="252"/>
  <c r="H1933" i="252"/>
  <c r="H1937" i="252"/>
  <c r="H1941" i="252"/>
  <c r="H1945" i="252"/>
  <c r="H1949" i="252"/>
  <c r="H1953" i="252"/>
  <c r="H1957" i="252"/>
  <c r="H1961" i="252"/>
  <c r="H1965" i="252"/>
  <c r="H1969" i="252"/>
  <c r="H1973" i="252"/>
  <c r="H1977" i="252"/>
  <c r="H1981" i="252"/>
  <c r="H1985" i="252"/>
  <c r="H1989" i="252"/>
  <c r="H1993" i="252"/>
  <c r="H1997" i="252"/>
  <c r="H2001" i="252"/>
  <c r="H2005" i="252"/>
  <c r="H2009" i="252"/>
  <c r="H2013" i="252"/>
  <c r="H2017" i="252"/>
  <c r="H2021" i="252"/>
  <c r="H2025" i="252"/>
  <c r="H2029" i="252"/>
  <c r="H2033" i="252"/>
  <c r="H2037" i="252"/>
  <c r="H2041" i="252"/>
  <c r="H2045" i="252"/>
  <c r="H2049" i="252"/>
  <c r="H2053" i="252"/>
  <c r="H2057" i="252"/>
  <c r="H2061" i="252"/>
  <c r="H2065" i="252"/>
  <c r="H2069" i="252"/>
  <c r="H2073" i="252"/>
  <c r="H2077" i="252"/>
  <c r="H2081" i="252"/>
  <c r="H2085" i="252"/>
  <c r="H2089" i="252"/>
  <c r="H2093" i="252"/>
  <c r="H2097" i="252"/>
  <c r="H2101" i="252"/>
  <c r="H2105" i="252"/>
  <c r="H2109" i="252"/>
  <c r="H2113" i="252"/>
  <c r="H2117" i="252"/>
  <c r="H2121" i="252"/>
  <c r="H2125" i="252"/>
  <c r="H2129" i="252"/>
  <c r="H2133" i="252"/>
  <c r="H2137" i="252"/>
  <c r="H2141" i="252"/>
  <c r="H2145" i="252"/>
  <c r="H2149" i="252"/>
  <c r="H2153" i="252"/>
  <c r="H2157" i="252"/>
  <c r="H2161" i="252"/>
  <c r="H2165" i="252"/>
  <c r="H2169" i="252"/>
  <c r="H2173" i="252"/>
  <c r="H2177" i="252"/>
  <c r="H2181" i="252"/>
  <c r="H2185" i="252"/>
  <c r="H2189" i="252"/>
  <c r="H2193" i="252"/>
  <c r="H2197" i="252"/>
  <c r="H2201" i="252"/>
  <c r="H2205" i="252"/>
  <c r="H2209" i="252"/>
  <c r="H2213" i="252"/>
  <c r="H2217" i="252"/>
  <c r="H2221" i="252"/>
  <c r="H2225" i="252"/>
  <c r="H2229" i="252"/>
  <c r="H2233" i="252"/>
  <c r="H2237" i="252"/>
  <c r="H2241" i="252"/>
  <c r="H2245" i="252"/>
  <c r="H2249" i="252"/>
  <c r="H2253" i="252"/>
  <c r="H2257" i="252"/>
  <c r="H2261" i="252"/>
  <c r="H2265" i="252"/>
  <c r="H2269" i="252"/>
  <c r="H2273" i="252"/>
  <c r="H2277" i="252"/>
  <c r="H2281" i="252"/>
  <c r="H2285" i="252"/>
  <c r="H2289" i="252"/>
  <c r="H2293" i="252"/>
  <c r="H2297" i="252"/>
  <c r="H2301" i="252"/>
  <c r="H2305" i="252"/>
  <c r="H2309" i="252"/>
  <c r="H2313" i="252"/>
  <c r="H2317" i="252"/>
  <c r="H2321" i="252"/>
  <c r="H2325" i="252"/>
  <c r="H2329" i="252"/>
  <c r="H2333" i="252"/>
  <c r="H2337" i="252"/>
  <c r="H2341" i="252"/>
  <c r="H2345" i="252"/>
  <c r="H2349" i="252"/>
  <c r="H2353" i="252"/>
  <c r="H2357" i="252"/>
  <c r="H2361" i="252"/>
  <c r="H2365" i="252"/>
  <c r="H2369" i="252"/>
  <c r="H2373" i="252"/>
  <c r="H2377" i="252"/>
  <c r="H2381" i="252"/>
  <c r="H2385" i="252"/>
  <c r="H2389" i="252"/>
  <c r="H2393" i="252"/>
  <c r="H2397" i="252"/>
  <c r="H2401" i="252"/>
  <c r="H2405" i="252"/>
  <c r="H2409" i="252"/>
  <c r="H2413" i="252"/>
  <c r="H2417" i="252"/>
  <c r="H2421" i="252"/>
  <c r="H2425" i="252"/>
  <c r="H2429" i="252"/>
  <c r="H2433" i="252"/>
  <c r="H2437" i="252"/>
  <c r="H2441" i="252"/>
  <c r="H2445" i="252"/>
  <c r="H2449" i="252"/>
  <c r="H2453" i="252"/>
  <c r="H2457" i="252"/>
  <c r="H2461" i="252"/>
  <c r="H2465" i="252"/>
  <c r="H2469" i="252"/>
  <c r="H2473" i="252"/>
  <c r="H2477" i="252"/>
  <c r="H2481" i="252"/>
  <c r="H2485" i="252"/>
  <c r="H2489" i="252"/>
  <c r="H2493" i="252"/>
  <c r="H2497" i="252"/>
  <c r="H2501" i="252"/>
  <c r="H2505" i="252"/>
  <c r="H2509" i="252"/>
  <c r="H2513" i="252"/>
  <c r="H2517" i="252"/>
  <c r="H2521" i="252"/>
  <c r="H2525" i="252"/>
  <c r="H2529" i="252"/>
  <c r="H2533" i="252"/>
  <c r="H2537" i="252"/>
  <c r="H2541" i="252"/>
  <c r="H2545" i="252"/>
  <c r="H2549" i="252"/>
  <c r="H2553" i="252"/>
  <c r="H2557" i="252"/>
  <c r="H2561" i="252"/>
  <c r="H2565" i="252"/>
  <c r="H2569" i="252"/>
  <c r="H2573" i="252"/>
  <c r="H2577" i="252"/>
  <c r="H2581" i="252"/>
  <c r="H2585" i="252"/>
  <c r="H2589" i="252"/>
  <c r="H2593" i="252"/>
  <c r="H2597" i="252"/>
  <c r="H2601" i="252"/>
  <c r="H2605" i="252"/>
  <c r="H2609" i="252"/>
  <c r="H2613" i="252"/>
  <c r="H2617" i="252"/>
  <c r="H2621" i="252"/>
  <c r="H2625" i="252"/>
  <c r="H2629" i="252"/>
  <c r="H2633" i="252"/>
  <c r="H2637" i="252"/>
  <c r="H2641" i="252"/>
  <c r="H2645" i="252"/>
  <c r="H2649" i="252"/>
  <c r="H2653" i="252"/>
  <c r="H2657" i="252"/>
  <c r="H2661" i="252"/>
  <c r="H2665" i="252"/>
  <c r="H2669" i="252"/>
  <c r="H2673" i="252"/>
  <c r="H2677" i="252"/>
  <c r="H2681" i="252"/>
  <c r="H2685" i="252"/>
  <c r="H2689" i="252"/>
  <c r="H2693" i="252"/>
  <c r="H2697" i="252"/>
  <c r="H2701" i="252"/>
  <c r="H2705" i="252"/>
  <c r="H2709" i="252"/>
  <c r="H2713" i="252"/>
  <c r="H2717" i="252"/>
  <c r="H2721" i="252"/>
  <c r="H2725" i="252"/>
  <c r="H2729" i="252"/>
  <c r="H2733" i="252"/>
  <c r="H2737" i="252"/>
  <c r="H2741" i="252"/>
  <c r="H2745" i="252"/>
  <c r="H2749" i="252"/>
  <c r="H2753" i="252"/>
  <c r="H2757" i="252"/>
  <c r="H2761" i="252"/>
  <c r="H2765" i="252"/>
  <c r="H2769" i="252"/>
  <c r="H2773" i="252"/>
  <c r="H2777" i="252"/>
  <c r="H2781" i="252"/>
  <c r="H2785" i="252"/>
  <c r="H2789" i="252"/>
  <c r="H2793" i="252"/>
  <c r="H2797" i="252"/>
  <c r="H2801" i="252"/>
  <c r="H2805" i="252"/>
  <c r="H2809" i="252"/>
  <c r="H2813" i="252"/>
  <c r="H2817" i="252"/>
  <c r="H2821" i="252"/>
  <c r="H2825" i="252"/>
  <c r="H2829" i="252"/>
  <c r="H2833" i="252"/>
  <c r="H2837" i="252"/>
  <c r="H2841" i="252"/>
  <c r="H2845" i="252"/>
  <c r="H2849" i="252"/>
  <c r="H2853" i="252"/>
  <c r="H2857" i="252"/>
  <c r="H2861" i="252"/>
  <c r="H2865" i="252"/>
  <c r="H2869" i="252"/>
  <c r="H2873" i="252"/>
  <c r="H2877" i="252"/>
  <c r="H2881" i="252"/>
  <c r="H2885" i="252"/>
  <c r="H2889" i="252"/>
  <c r="H2893" i="252"/>
  <c r="H2897" i="252"/>
  <c r="H2901" i="252"/>
  <c r="H2905" i="252"/>
  <c r="H2909" i="252"/>
  <c r="H2913" i="252"/>
  <c r="H2917" i="252"/>
  <c r="H2921" i="252"/>
  <c r="H2925" i="252"/>
  <c r="H2929" i="252"/>
  <c r="H2933" i="252"/>
  <c r="H2937" i="252"/>
  <c r="H2941" i="252"/>
  <c r="H2945" i="252"/>
  <c r="H2949" i="252"/>
  <c r="H2953" i="252"/>
  <c r="H2957" i="252"/>
  <c r="H2961" i="252"/>
  <c r="H2965" i="252"/>
  <c r="H2969" i="252"/>
  <c r="H2973" i="252"/>
  <c r="H2977" i="252"/>
  <c r="H2981" i="252"/>
  <c r="H2985" i="252"/>
  <c r="H2989" i="252"/>
  <c r="H2993" i="252"/>
  <c r="H2997" i="252"/>
  <c r="H3001" i="252"/>
  <c r="H3005" i="252"/>
  <c r="H3009" i="252"/>
  <c r="H3013" i="252"/>
  <c r="H3017" i="252"/>
  <c r="H3021" i="252"/>
  <c r="H3025" i="252"/>
  <c r="H3029" i="252"/>
  <c r="H3033" i="252"/>
  <c r="H3037" i="252"/>
  <c r="H3041" i="252"/>
  <c r="H3045" i="252"/>
  <c r="H3049" i="252"/>
  <c r="H3053" i="252"/>
  <c r="H3057" i="252"/>
  <c r="H3061" i="252"/>
  <c r="H3065" i="252"/>
  <c r="H3069" i="252"/>
  <c r="H3073" i="252"/>
  <c r="H3077" i="252"/>
  <c r="H3081" i="252"/>
  <c r="H3085" i="252"/>
  <c r="H3089" i="252"/>
  <c r="H3093" i="252"/>
  <c r="H3097" i="252"/>
  <c r="H3101" i="252"/>
  <c r="H3105" i="252"/>
  <c r="H3109" i="252"/>
  <c r="H3113" i="252"/>
  <c r="H3117" i="252"/>
  <c r="H3121" i="252"/>
  <c r="H3125" i="252"/>
  <c r="H3129" i="252"/>
  <c r="H3133" i="252"/>
  <c r="H3137" i="252"/>
  <c r="H3141" i="252"/>
  <c r="H3145" i="252"/>
  <c r="H3149" i="252"/>
  <c r="H3153" i="252"/>
  <c r="H3157" i="252"/>
  <c r="H3161" i="252"/>
  <c r="H3165" i="252"/>
  <c r="H3169" i="252"/>
  <c r="H3173" i="252"/>
  <c r="H3177" i="252"/>
  <c r="H3181" i="252"/>
  <c r="H3185" i="252"/>
  <c r="H3189" i="252"/>
  <c r="H3193" i="252"/>
  <c r="H3197" i="252"/>
  <c r="H3201" i="252"/>
  <c r="H3205" i="252"/>
  <c r="H2544" i="252"/>
  <c r="H2560" i="252"/>
  <c r="H2576" i="252"/>
  <c r="H2592" i="252"/>
  <c r="H2608" i="252"/>
  <c r="H2624" i="252"/>
  <c r="H2640" i="252"/>
  <c r="H2656" i="252"/>
  <c r="H2672" i="252"/>
  <c r="H2688" i="252"/>
  <c r="H2704" i="252"/>
  <c r="H2720" i="252"/>
  <c r="H2736" i="252"/>
  <c r="H2752" i="252"/>
  <c r="H2768" i="252"/>
  <c r="H2784" i="252"/>
  <c r="H2800" i="252"/>
  <c r="H2816" i="252"/>
  <c r="H2832" i="252"/>
  <c r="H2848" i="252"/>
  <c r="H2864" i="252"/>
  <c r="H2880" i="252"/>
  <c r="H2896" i="252"/>
  <c r="H2912" i="252"/>
  <c r="H2928" i="252"/>
  <c r="H2944" i="252"/>
  <c r="H2960" i="252"/>
  <c r="H2976" i="252"/>
  <c r="H2992" i="252"/>
  <c r="H3008" i="252"/>
  <c r="H3024" i="252"/>
  <c r="H3040" i="252"/>
  <c r="H3056" i="252"/>
  <c r="H3072" i="252"/>
  <c r="H3088" i="252"/>
  <c r="H3104" i="252"/>
  <c r="H3120" i="252"/>
  <c r="H3136" i="252"/>
  <c r="H3152" i="252"/>
  <c r="H3168" i="252"/>
  <c r="H3184" i="252"/>
  <c r="H3200" i="252"/>
  <c r="H2548" i="252"/>
  <c r="H2564" i="252"/>
  <c r="H2580" i="252"/>
  <c r="H2596" i="252"/>
  <c r="H2612" i="252"/>
  <c r="H2628" i="252"/>
  <c r="H2644" i="252"/>
  <c r="H2660" i="252"/>
  <c r="H2676" i="252"/>
  <c r="H2692" i="252"/>
  <c r="H2708" i="252"/>
  <c r="H2724" i="252"/>
  <c r="H2740" i="252"/>
  <c r="H2756" i="252"/>
  <c r="H2772" i="252"/>
  <c r="H2788" i="252"/>
  <c r="H2804" i="252"/>
  <c r="H2820" i="252"/>
  <c r="H2836" i="252"/>
  <c r="H2852" i="252"/>
  <c r="H2868" i="252"/>
  <c r="H2884" i="252"/>
  <c r="H2900" i="252"/>
  <c r="H2916" i="252"/>
  <c r="H2932" i="252"/>
  <c r="H2948" i="252"/>
  <c r="H2964" i="252"/>
  <c r="H2980" i="252"/>
  <c r="H2996" i="252"/>
  <c r="H3012" i="252"/>
  <c r="H3028" i="252"/>
  <c r="H3044" i="252"/>
  <c r="H3060" i="252"/>
  <c r="H3076" i="252"/>
  <c r="H3092" i="252"/>
  <c r="H3108" i="252"/>
  <c r="H3124" i="252"/>
  <c r="H3140" i="252"/>
  <c r="H3156" i="252"/>
  <c r="H3172" i="252"/>
  <c r="H3188" i="252"/>
  <c r="H3204" i="252"/>
  <c r="H2552" i="252"/>
  <c r="H2568" i="252"/>
  <c r="H2584" i="252"/>
  <c r="H2600" i="252"/>
  <c r="H2616" i="252"/>
  <c r="H2632" i="252"/>
  <c r="H2648" i="252"/>
  <c r="H2664" i="252"/>
  <c r="H2680" i="252"/>
  <c r="H2696" i="252"/>
  <c r="H2712" i="252"/>
  <c r="H2728" i="252"/>
  <c r="H2744" i="252"/>
  <c r="H2760" i="252"/>
  <c r="H2776" i="252"/>
  <c r="H2792" i="252"/>
  <c r="H2808" i="252"/>
  <c r="H2824" i="252"/>
  <c r="H2840" i="252"/>
  <c r="H2856" i="252"/>
  <c r="H2872" i="252"/>
  <c r="H2888" i="252"/>
  <c r="H2904" i="252"/>
  <c r="H2920" i="252"/>
  <c r="H2936" i="252"/>
  <c r="H2952" i="252"/>
  <c r="H2968" i="252"/>
  <c r="H2984" i="252"/>
  <c r="H3000" i="252"/>
  <c r="H3016" i="252"/>
  <c r="H3032" i="252"/>
  <c r="H3048" i="252"/>
  <c r="H3064" i="252"/>
  <c r="H3080" i="252"/>
  <c r="H3096" i="252"/>
  <c r="H3112" i="252"/>
  <c r="H3128" i="252"/>
  <c r="H3144" i="252"/>
  <c r="H3160" i="252"/>
  <c r="H3176" i="252"/>
  <c r="H3192" i="252"/>
  <c r="H2572" i="252"/>
  <c r="H2636" i="252"/>
  <c r="H2700" i="252"/>
  <c r="H2764" i="252"/>
  <c r="H2828" i="252"/>
  <c r="H2892" i="252"/>
  <c r="H2956" i="252"/>
  <c r="H3020" i="252"/>
  <c r="H3084" i="252"/>
  <c r="H3148" i="252"/>
  <c r="H2588" i="252"/>
  <c r="H2652" i="252"/>
  <c r="H2716" i="252"/>
  <c r="H2780" i="252"/>
  <c r="H2844" i="252"/>
  <c r="H2908" i="252"/>
  <c r="H2972" i="252"/>
  <c r="H3036" i="252"/>
  <c r="H3100" i="252"/>
  <c r="H3164" i="252"/>
  <c r="H2604" i="252"/>
  <c r="H2668" i="252"/>
  <c r="H2732" i="252"/>
  <c r="H2796" i="252"/>
  <c r="H2860" i="252"/>
  <c r="H2924" i="252"/>
  <c r="H2988" i="252"/>
  <c r="H3052" i="252"/>
  <c r="H3116" i="252"/>
  <c r="H3180" i="252"/>
  <c r="H2556" i="252"/>
  <c r="H2812" i="252"/>
  <c r="H3068" i="252"/>
  <c r="H2620" i="252"/>
  <c r="H2876" i="252"/>
  <c r="H3132" i="252"/>
  <c r="H2684" i="252"/>
  <c r="H2940" i="252"/>
  <c r="H3196" i="252"/>
  <c r="H2748" i="252"/>
  <c r="H3004" i="252"/>
  <c r="Q21" i="41"/>
  <c r="F11" i="252"/>
  <c r="F15" i="252"/>
  <c r="F19" i="252"/>
  <c r="F23" i="252"/>
  <c r="F27" i="252"/>
  <c r="F31" i="252"/>
  <c r="F35" i="252"/>
  <c r="F39" i="252"/>
  <c r="F43" i="252"/>
  <c r="F47" i="252"/>
  <c r="F51" i="252"/>
  <c r="F55" i="252"/>
  <c r="F59" i="252"/>
  <c r="F63" i="252"/>
  <c r="F67" i="252"/>
  <c r="F71" i="252"/>
  <c r="F75" i="252"/>
  <c r="F79" i="252"/>
  <c r="F83" i="252"/>
  <c r="F87" i="252"/>
  <c r="F91" i="252"/>
  <c r="F95" i="252"/>
  <c r="F99" i="252"/>
  <c r="F103" i="252"/>
  <c r="F107" i="252"/>
  <c r="F111" i="252"/>
  <c r="F115" i="252"/>
  <c r="F119" i="252"/>
  <c r="F123" i="252"/>
  <c r="F127" i="252"/>
  <c r="F131" i="252"/>
  <c r="F135" i="252"/>
  <c r="F139" i="252"/>
  <c r="F143" i="252"/>
  <c r="F147" i="252"/>
  <c r="F151" i="252"/>
  <c r="F155" i="252"/>
  <c r="F159" i="252"/>
  <c r="F163" i="252"/>
  <c r="F167" i="252"/>
  <c r="F171" i="252"/>
  <c r="F175" i="252"/>
  <c r="F179" i="252"/>
  <c r="F183" i="252"/>
  <c r="F187" i="252"/>
  <c r="F191" i="252"/>
  <c r="F195" i="252"/>
  <c r="F199" i="252"/>
  <c r="F203" i="252"/>
  <c r="F207" i="252"/>
  <c r="F211" i="252"/>
  <c r="F215" i="252"/>
  <c r="F219" i="252"/>
  <c r="F223" i="252"/>
  <c r="F227" i="252"/>
  <c r="F231" i="252"/>
  <c r="F235" i="252"/>
  <c r="F239" i="252"/>
  <c r="F243" i="252"/>
  <c r="F247" i="252"/>
  <c r="F251" i="252"/>
  <c r="F255" i="252"/>
  <c r="F259" i="252"/>
  <c r="F263" i="252"/>
  <c r="F267" i="252"/>
  <c r="F271" i="252"/>
  <c r="F275" i="252"/>
  <c r="F279" i="252"/>
  <c r="F283" i="252"/>
  <c r="F287" i="252"/>
  <c r="F291" i="252"/>
  <c r="F295" i="252"/>
  <c r="F299" i="252"/>
  <c r="F303" i="252"/>
  <c r="F307" i="252"/>
  <c r="F311" i="252"/>
  <c r="F315" i="252"/>
  <c r="F319" i="252"/>
  <c r="F323" i="252"/>
  <c r="F327" i="252"/>
  <c r="F331" i="252"/>
  <c r="F335" i="252"/>
  <c r="F339" i="252"/>
  <c r="F343" i="252"/>
  <c r="F347" i="252"/>
  <c r="F351" i="252"/>
  <c r="F355" i="252"/>
  <c r="F359" i="252"/>
  <c r="F363" i="252"/>
  <c r="F367" i="252"/>
  <c r="F371" i="252"/>
  <c r="F375" i="252"/>
  <c r="F379" i="252"/>
  <c r="F383" i="252"/>
  <c r="F387" i="252"/>
  <c r="F391" i="252"/>
  <c r="F395" i="252"/>
  <c r="F399" i="252"/>
  <c r="F403" i="252"/>
  <c r="F407" i="252"/>
  <c r="F411" i="252"/>
  <c r="F415" i="252"/>
  <c r="F419" i="252"/>
  <c r="F423" i="252"/>
  <c r="F427" i="252"/>
  <c r="F431" i="252"/>
  <c r="F435" i="252"/>
  <c r="F439" i="252"/>
  <c r="F443" i="252"/>
  <c r="F447" i="252"/>
  <c r="F451" i="252"/>
  <c r="F455" i="252"/>
  <c r="F459" i="252"/>
  <c r="F463" i="252"/>
  <c r="F467" i="252"/>
  <c r="F471" i="252"/>
  <c r="F475" i="252"/>
  <c r="F479" i="252"/>
  <c r="F483" i="252"/>
  <c r="F487" i="252"/>
  <c r="F491" i="252"/>
  <c r="F495" i="252"/>
  <c r="F499" i="252"/>
  <c r="F503" i="252"/>
  <c r="F507" i="252"/>
  <c r="F511" i="252"/>
  <c r="F515" i="252"/>
  <c r="F519" i="252"/>
  <c r="F523" i="252"/>
  <c r="F527" i="252"/>
  <c r="F531" i="252"/>
  <c r="F535" i="252"/>
  <c r="F539" i="252"/>
  <c r="F543" i="252"/>
  <c r="F547" i="252"/>
  <c r="F551" i="252"/>
  <c r="F555" i="252"/>
  <c r="F559" i="252"/>
  <c r="F563" i="252"/>
  <c r="F567" i="252"/>
  <c r="F571" i="252"/>
  <c r="F575" i="252"/>
  <c r="F579" i="252"/>
  <c r="F583" i="252"/>
  <c r="F587" i="252"/>
  <c r="F591" i="252"/>
  <c r="F595" i="252"/>
  <c r="F599" i="252"/>
  <c r="F603" i="252"/>
  <c r="F607" i="252"/>
  <c r="F611" i="252"/>
  <c r="F615" i="252"/>
  <c r="F619" i="252"/>
  <c r="F623" i="252"/>
  <c r="F627" i="252"/>
  <c r="F631" i="252"/>
  <c r="F635" i="252"/>
  <c r="F639" i="252"/>
  <c r="F643" i="252"/>
  <c r="F647" i="252"/>
  <c r="F651" i="252"/>
  <c r="F655" i="252"/>
  <c r="F659" i="252"/>
  <c r="F663" i="252"/>
  <c r="F667" i="252"/>
  <c r="F671" i="252"/>
  <c r="F675" i="252"/>
  <c r="F679" i="252"/>
  <c r="F683" i="252"/>
  <c r="F687" i="252"/>
  <c r="F691" i="252"/>
  <c r="F695" i="252"/>
  <c r="F699" i="252"/>
  <c r="F703" i="252"/>
  <c r="F707" i="252"/>
  <c r="F711" i="252"/>
  <c r="F715" i="252"/>
  <c r="F719" i="252"/>
  <c r="F723" i="252"/>
  <c r="F727" i="252"/>
  <c r="F731" i="252"/>
  <c r="F735" i="252"/>
  <c r="F739" i="252"/>
  <c r="F743" i="252"/>
  <c r="F747" i="252"/>
  <c r="F751" i="252"/>
  <c r="F755" i="252"/>
  <c r="F759" i="252"/>
  <c r="F763" i="252"/>
  <c r="F767" i="252"/>
  <c r="F771" i="252"/>
  <c r="F775" i="252"/>
  <c r="F779" i="252"/>
  <c r="F783" i="252"/>
  <c r="F787" i="252"/>
  <c r="F791" i="252"/>
  <c r="F795" i="252"/>
  <c r="F799" i="252"/>
  <c r="F803" i="252"/>
  <c r="F807" i="252"/>
  <c r="F811" i="252"/>
  <c r="F815" i="252"/>
  <c r="F819" i="252"/>
  <c r="F823" i="252"/>
  <c r="F827" i="252"/>
  <c r="F831" i="252"/>
  <c r="F835" i="252"/>
  <c r="F839" i="252"/>
  <c r="F843" i="252"/>
  <c r="F847" i="252"/>
  <c r="F851" i="252"/>
  <c r="F855" i="252"/>
  <c r="F859" i="252"/>
  <c r="F863" i="252"/>
  <c r="F867" i="252"/>
  <c r="F871" i="252"/>
  <c r="F875" i="252"/>
  <c r="F879" i="252"/>
  <c r="F883" i="252"/>
  <c r="F887" i="252"/>
  <c r="F891" i="252"/>
  <c r="F895" i="252"/>
  <c r="F899" i="252"/>
  <c r="F903" i="252"/>
  <c r="F907" i="252"/>
  <c r="F911" i="252"/>
  <c r="F915" i="252"/>
  <c r="F919" i="252"/>
  <c r="F923" i="252"/>
  <c r="F927" i="252"/>
  <c r="F931" i="252"/>
  <c r="F935" i="252"/>
  <c r="F939" i="252"/>
  <c r="F943" i="252"/>
  <c r="F947" i="252"/>
  <c r="F951" i="252"/>
  <c r="F955" i="252"/>
  <c r="F959" i="252"/>
  <c r="F963" i="252"/>
  <c r="F967" i="252"/>
  <c r="F971" i="252"/>
  <c r="F975" i="252"/>
  <c r="F979" i="252"/>
  <c r="F983" i="252"/>
  <c r="F987" i="252"/>
  <c r="F991" i="252"/>
  <c r="F995" i="252"/>
  <c r="F999" i="252"/>
  <c r="F1003" i="252"/>
  <c r="F1007" i="252"/>
  <c r="F1011" i="252"/>
  <c r="F1015" i="252"/>
  <c r="F1019" i="252"/>
  <c r="F1023" i="252"/>
  <c r="F1027" i="252"/>
  <c r="F1031" i="252"/>
  <c r="F1035" i="252"/>
  <c r="F1039" i="252"/>
  <c r="F1043" i="252"/>
  <c r="F1047" i="252"/>
  <c r="F1051" i="252"/>
  <c r="F1055" i="252"/>
  <c r="F1059" i="252"/>
  <c r="F1063" i="252"/>
  <c r="F1067" i="252"/>
  <c r="F1071" i="252"/>
  <c r="F1075" i="252"/>
  <c r="F1079" i="252"/>
  <c r="F1083" i="252"/>
  <c r="F1087" i="252"/>
  <c r="F1091" i="252"/>
  <c r="F1095" i="252"/>
  <c r="F1099" i="252"/>
  <c r="F1103" i="252"/>
  <c r="F1107" i="252"/>
  <c r="F1111" i="252"/>
  <c r="F1115" i="252"/>
  <c r="F1119" i="252"/>
  <c r="F1123" i="252"/>
  <c r="F1127" i="252"/>
  <c r="F1131" i="252"/>
  <c r="F1135" i="252"/>
  <c r="F1139" i="252"/>
  <c r="F1143" i="252"/>
  <c r="F1147" i="252"/>
  <c r="F1151" i="252"/>
  <c r="F1155" i="252"/>
  <c r="F1159" i="252"/>
  <c r="F1163" i="252"/>
  <c r="F1167" i="252"/>
  <c r="F1171" i="252"/>
  <c r="F1175" i="252"/>
  <c r="F1179" i="252"/>
  <c r="F1183" i="252"/>
  <c r="F1187" i="252"/>
  <c r="F1191" i="252"/>
  <c r="F1195" i="252"/>
  <c r="F1199" i="252"/>
  <c r="F1203" i="252"/>
  <c r="F1207" i="252"/>
  <c r="F1211" i="252"/>
  <c r="F1215" i="252"/>
  <c r="F1219" i="252"/>
  <c r="F1223" i="252"/>
  <c r="F1227" i="252"/>
  <c r="F1231" i="252"/>
  <c r="F1235" i="252"/>
  <c r="F1239" i="252"/>
  <c r="F1243" i="252"/>
  <c r="F1247" i="252"/>
  <c r="F1251" i="252"/>
  <c r="F1255" i="252"/>
  <c r="F1259" i="252"/>
  <c r="F1263" i="252"/>
  <c r="F1267" i="252"/>
  <c r="F1271" i="252"/>
  <c r="F1275" i="252"/>
  <c r="F1279" i="252"/>
  <c r="F1283" i="252"/>
  <c r="F1287" i="252"/>
  <c r="F1291" i="252"/>
  <c r="F1295" i="252"/>
  <c r="F1299" i="252"/>
  <c r="F1303" i="252"/>
  <c r="F1307" i="252"/>
  <c r="F1311" i="252"/>
  <c r="F1315" i="252"/>
  <c r="F1319" i="252"/>
  <c r="F1323" i="252"/>
  <c r="F1327" i="252"/>
  <c r="F1331" i="252"/>
  <c r="F1335" i="252"/>
  <c r="F1339" i="252"/>
  <c r="F1343" i="252"/>
  <c r="F1347" i="252"/>
  <c r="F1351" i="252"/>
  <c r="F1355" i="252"/>
  <c r="F1359" i="252"/>
  <c r="F1363" i="252"/>
  <c r="F1367" i="252"/>
  <c r="F1371" i="252"/>
  <c r="F1375" i="252"/>
  <c r="F1379" i="252"/>
  <c r="F1383" i="252"/>
  <c r="F1387" i="252"/>
  <c r="F1391" i="252"/>
  <c r="F1395" i="252"/>
  <c r="F1399" i="252"/>
  <c r="F1403" i="252"/>
  <c r="F1407" i="252"/>
  <c r="F1411" i="252"/>
  <c r="F1415" i="252"/>
  <c r="F1419" i="252"/>
  <c r="F1423" i="252"/>
  <c r="F1427" i="252"/>
  <c r="F1431" i="252"/>
  <c r="F1435" i="252"/>
  <c r="F1439" i="252"/>
  <c r="F1443" i="252"/>
  <c r="F1447" i="252"/>
  <c r="F1451" i="252"/>
  <c r="F1455" i="252"/>
  <c r="F1459" i="252"/>
  <c r="F1463" i="252"/>
  <c r="F1467" i="252"/>
  <c r="F1471" i="252"/>
  <c r="F1475" i="252"/>
  <c r="F1479" i="252"/>
  <c r="F1483" i="252"/>
  <c r="F1487" i="252"/>
  <c r="F1491" i="252"/>
  <c r="F1495" i="252"/>
  <c r="F1499" i="252"/>
  <c r="F1503" i="252"/>
  <c r="F1507" i="252"/>
  <c r="F1511" i="252"/>
  <c r="F1515" i="252"/>
  <c r="F1519" i="252"/>
  <c r="F1523" i="252"/>
  <c r="F1527" i="252"/>
  <c r="F1531" i="252"/>
  <c r="F1535" i="252"/>
  <c r="F1539" i="252"/>
  <c r="F1543" i="252"/>
  <c r="F1547" i="252"/>
  <c r="F1551" i="252"/>
  <c r="F1555" i="252"/>
  <c r="F1559" i="252"/>
  <c r="F1563" i="252"/>
  <c r="F1567" i="252"/>
  <c r="F1571" i="252"/>
  <c r="F1575" i="252"/>
  <c r="F1579" i="252"/>
  <c r="F1583" i="252"/>
  <c r="F1587" i="252"/>
  <c r="F1591" i="252"/>
  <c r="F1595" i="252"/>
  <c r="F1599" i="252"/>
  <c r="F1603" i="252"/>
  <c r="F1607" i="252"/>
  <c r="F1611" i="252"/>
  <c r="F1615" i="252"/>
  <c r="F1619" i="252"/>
  <c r="F1623" i="252"/>
  <c r="F1627" i="252"/>
  <c r="F1631" i="252"/>
  <c r="F1635" i="252"/>
  <c r="F1639" i="252"/>
  <c r="F1643" i="252"/>
  <c r="F1647" i="252"/>
  <c r="F1651" i="252"/>
  <c r="F1655" i="252"/>
  <c r="F1659" i="252"/>
  <c r="F1663" i="252"/>
  <c r="F1667" i="252"/>
  <c r="F1671" i="252"/>
  <c r="F1675" i="252"/>
  <c r="F1679" i="252"/>
  <c r="F1683" i="252"/>
  <c r="F1687" i="252"/>
  <c r="F1691" i="252"/>
  <c r="F1695" i="252"/>
  <c r="F1699" i="252"/>
  <c r="F1703" i="252"/>
  <c r="F1707" i="252"/>
  <c r="F1711" i="252"/>
  <c r="F1715" i="252"/>
  <c r="F1719" i="252"/>
  <c r="F1723" i="252"/>
  <c r="F1727" i="252"/>
  <c r="F1731" i="252"/>
  <c r="F1735" i="252"/>
  <c r="F1739" i="252"/>
  <c r="F1743" i="252"/>
  <c r="F1747" i="252"/>
  <c r="F1751" i="252"/>
  <c r="F1755" i="252"/>
  <c r="F1759" i="252"/>
  <c r="F1763" i="252"/>
  <c r="F1767" i="252"/>
  <c r="F1771" i="252"/>
  <c r="F1775" i="252"/>
  <c r="F1779" i="252"/>
  <c r="F1783" i="252"/>
  <c r="F1787" i="252"/>
  <c r="F1791" i="252"/>
  <c r="F1795" i="252"/>
  <c r="F1799" i="252"/>
  <c r="F1803" i="252"/>
  <c r="F1807" i="252"/>
  <c r="F1811" i="252"/>
  <c r="F1815" i="252"/>
  <c r="F1819" i="252"/>
  <c r="F1823" i="252"/>
  <c r="F1827" i="252"/>
  <c r="F1831" i="252"/>
  <c r="F1835" i="252"/>
  <c r="F1839" i="252"/>
  <c r="F1843" i="252"/>
  <c r="F1847" i="252"/>
  <c r="F1851" i="252"/>
  <c r="F1855" i="252"/>
  <c r="F1859" i="252"/>
  <c r="F1863" i="252"/>
  <c r="F1867" i="252"/>
  <c r="F1871" i="252"/>
  <c r="F1875" i="252"/>
  <c r="F1879" i="252"/>
  <c r="F1883" i="252"/>
  <c r="F1887" i="252"/>
  <c r="F1891" i="252"/>
  <c r="F1895" i="252"/>
  <c r="F1899" i="252"/>
  <c r="F1903" i="252"/>
  <c r="F1907" i="252"/>
  <c r="F1911" i="252"/>
  <c r="F1915" i="252"/>
  <c r="F1919" i="252"/>
  <c r="F1923" i="252"/>
  <c r="F1927" i="252"/>
  <c r="F1931" i="252"/>
  <c r="F1935" i="252"/>
  <c r="F1939" i="252"/>
  <c r="F1943" i="252"/>
  <c r="F1947" i="252"/>
  <c r="F1951" i="252"/>
  <c r="F1955" i="252"/>
  <c r="F1959" i="252"/>
  <c r="F1963" i="252"/>
  <c r="F1967" i="252"/>
  <c r="F1971" i="252"/>
  <c r="F1975" i="252"/>
  <c r="F1979" i="252"/>
  <c r="F1983" i="252"/>
  <c r="F1987" i="252"/>
  <c r="F1991" i="252"/>
  <c r="F1995" i="252"/>
  <c r="F1999" i="252"/>
  <c r="F2003" i="252"/>
  <c r="F2007" i="252"/>
  <c r="F2011" i="252"/>
  <c r="F2015" i="252"/>
  <c r="F2019" i="252"/>
  <c r="F2023" i="252"/>
  <c r="F2027" i="252"/>
  <c r="F2031" i="252"/>
  <c r="F2035" i="252"/>
  <c r="F2039" i="252"/>
  <c r="F2043" i="252"/>
  <c r="F2047" i="252"/>
  <c r="F2051" i="252"/>
  <c r="F2055" i="252"/>
  <c r="F2059" i="252"/>
  <c r="F2063" i="252"/>
  <c r="F2067" i="252"/>
  <c r="F2071" i="252"/>
  <c r="F2075" i="252"/>
  <c r="F2079" i="252"/>
  <c r="F2083" i="252"/>
  <c r="F2087" i="252"/>
  <c r="F2091" i="252"/>
  <c r="F2095" i="252"/>
  <c r="F2099" i="252"/>
  <c r="F2103" i="252"/>
  <c r="F2107" i="252"/>
  <c r="F2111" i="252"/>
  <c r="F2115" i="252"/>
  <c r="F2119" i="252"/>
  <c r="F2123" i="252"/>
  <c r="F2127" i="252"/>
  <c r="F2131" i="252"/>
  <c r="F2135" i="252"/>
  <c r="F2139" i="252"/>
  <c r="F2143" i="252"/>
  <c r="F2147" i="252"/>
  <c r="F2151" i="252"/>
  <c r="F2155" i="252"/>
  <c r="F2159" i="252"/>
  <c r="F2163" i="252"/>
  <c r="F2167" i="252"/>
  <c r="F2171" i="252"/>
  <c r="F2175" i="252"/>
  <c r="F2179" i="252"/>
  <c r="F2183" i="252"/>
  <c r="F2187" i="252"/>
  <c r="F2191" i="252"/>
  <c r="F2195" i="252"/>
  <c r="F2199" i="252"/>
  <c r="F2203" i="252"/>
  <c r="F2207" i="252"/>
  <c r="F2211" i="252"/>
  <c r="F2215" i="252"/>
  <c r="F2219" i="252"/>
  <c r="F2223" i="252"/>
  <c r="F2227" i="252"/>
  <c r="F2231" i="252"/>
  <c r="F2235" i="252"/>
  <c r="F2239" i="252"/>
  <c r="F2243" i="252"/>
  <c r="F2247" i="252"/>
  <c r="F2251" i="252"/>
  <c r="F2255" i="252"/>
  <c r="F2259" i="252"/>
  <c r="F2263" i="252"/>
  <c r="F2267" i="252"/>
  <c r="F2271" i="252"/>
  <c r="F2275" i="252"/>
  <c r="F2279" i="252"/>
  <c r="F2283" i="252"/>
  <c r="F2287" i="252"/>
  <c r="F2291" i="252"/>
  <c r="F2295" i="252"/>
  <c r="F2299" i="252"/>
  <c r="F2303" i="252"/>
  <c r="F2307" i="252"/>
  <c r="F2311" i="252"/>
  <c r="F2315" i="252"/>
  <c r="F2319" i="252"/>
  <c r="F2323" i="252"/>
  <c r="F2327" i="252"/>
  <c r="F2331" i="252"/>
  <c r="F2335" i="252"/>
  <c r="F2339" i="252"/>
  <c r="F2343" i="252"/>
  <c r="F2347" i="252"/>
  <c r="F2351" i="252"/>
  <c r="F2355" i="252"/>
  <c r="F2359" i="252"/>
  <c r="F2363" i="252"/>
  <c r="F2367" i="252"/>
  <c r="F2371" i="252"/>
  <c r="F2375" i="252"/>
  <c r="F2379" i="252"/>
  <c r="F2383" i="252"/>
  <c r="F2387" i="252"/>
  <c r="F2391" i="252"/>
  <c r="F2395" i="252"/>
  <c r="F2399" i="252"/>
  <c r="F2403" i="252"/>
  <c r="F2407" i="252"/>
  <c r="F2411" i="252"/>
  <c r="F2415" i="252"/>
  <c r="F2419" i="252"/>
  <c r="F2423" i="252"/>
  <c r="F2427" i="252"/>
  <c r="F2431" i="252"/>
  <c r="F2435" i="252"/>
  <c r="F2439" i="252"/>
  <c r="F2443" i="252"/>
  <c r="F2447" i="252"/>
  <c r="F2451" i="252"/>
  <c r="F2455" i="252"/>
  <c r="F2459" i="252"/>
  <c r="F2463" i="252"/>
  <c r="F2467" i="252"/>
  <c r="F2471" i="252"/>
  <c r="F2475" i="252"/>
  <c r="F2479" i="252"/>
  <c r="F2483" i="252"/>
  <c r="F2487" i="252"/>
  <c r="F2491" i="252"/>
  <c r="F2495" i="252"/>
  <c r="F2499" i="252"/>
  <c r="F2503" i="252"/>
  <c r="F2507" i="252"/>
  <c r="F2511" i="252"/>
  <c r="F2515" i="252"/>
  <c r="F2519" i="252"/>
  <c r="F2523" i="252"/>
  <c r="F2527" i="252"/>
  <c r="F2531" i="252"/>
  <c r="F2535" i="252"/>
  <c r="F2539" i="252"/>
  <c r="F2543" i="252"/>
  <c r="F2547" i="252"/>
  <c r="F2551" i="252"/>
  <c r="F2555" i="252"/>
  <c r="F2559" i="252"/>
  <c r="F2563" i="252"/>
  <c r="F2567" i="252"/>
  <c r="F2571" i="252"/>
  <c r="F2575" i="252"/>
  <c r="F2579" i="252"/>
  <c r="F2583" i="252"/>
  <c r="F2587" i="252"/>
  <c r="F2591" i="252"/>
  <c r="F2595" i="252"/>
  <c r="F2599" i="252"/>
  <c r="F2603" i="252"/>
  <c r="F2607" i="252"/>
  <c r="F2611" i="252"/>
  <c r="F2615" i="252"/>
  <c r="F2619" i="252"/>
  <c r="F2623" i="252"/>
  <c r="F2627" i="252"/>
  <c r="F2631" i="252"/>
  <c r="F2635" i="252"/>
  <c r="F2639" i="252"/>
  <c r="F2643" i="252"/>
  <c r="F2647" i="252"/>
  <c r="F2651" i="252"/>
  <c r="F2655" i="252"/>
  <c r="F2659" i="252"/>
  <c r="F2663" i="252"/>
  <c r="F2667" i="252"/>
  <c r="F2671" i="252"/>
  <c r="F2675" i="252"/>
  <c r="F2679" i="252"/>
  <c r="F2683" i="252"/>
  <c r="F2687" i="252"/>
  <c r="F2691" i="252"/>
  <c r="F2695" i="252"/>
  <c r="F2699" i="252"/>
  <c r="F2703" i="252"/>
  <c r="F2707" i="252"/>
  <c r="F2711" i="252"/>
  <c r="F2715" i="252"/>
  <c r="F2719" i="252"/>
  <c r="F2723" i="252"/>
  <c r="F2727" i="252"/>
  <c r="F2731" i="252"/>
  <c r="F2735" i="252"/>
  <c r="F2739" i="252"/>
  <c r="F2743" i="252"/>
  <c r="F2747" i="252"/>
  <c r="F2751" i="252"/>
  <c r="F2755" i="252"/>
  <c r="F2759" i="252"/>
  <c r="F2763" i="252"/>
  <c r="F2767" i="252"/>
  <c r="F2771" i="252"/>
  <c r="F2775" i="252"/>
  <c r="F2779" i="252"/>
  <c r="F2783" i="252"/>
  <c r="F2787" i="252"/>
  <c r="F2791" i="252"/>
  <c r="F2795" i="252"/>
  <c r="F2799" i="252"/>
  <c r="F2803" i="252"/>
  <c r="F2807" i="252"/>
  <c r="F2811" i="252"/>
  <c r="F2815" i="252"/>
  <c r="F2819" i="252"/>
  <c r="F2823" i="252"/>
  <c r="F2827" i="252"/>
  <c r="F2831" i="252"/>
  <c r="F2835" i="252"/>
  <c r="F2839" i="252"/>
  <c r="F2843" i="252"/>
  <c r="F2847" i="252"/>
  <c r="F2851" i="252"/>
  <c r="F2855" i="252"/>
  <c r="F2859" i="252"/>
  <c r="F2863" i="252"/>
  <c r="F2867" i="252"/>
  <c r="F2871" i="252"/>
  <c r="F2875" i="252"/>
  <c r="F2879" i="252"/>
  <c r="F2883" i="252"/>
  <c r="F2887" i="252"/>
  <c r="F2891" i="252"/>
  <c r="F2895" i="252"/>
  <c r="F2899" i="252"/>
  <c r="F2903" i="252"/>
  <c r="F2907" i="252"/>
  <c r="F2911" i="252"/>
  <c r="F2915" i="252"/>
  <c r="F2919" i="252"/>
  <c r="F2923" i="252"/>
  <c r="F2927" i="252"/>
  <c r="F2931" i="252"/>
  <c r="F2935" i="252"/>
  <c r="F2939" i="252"/>
  <c r="F2943" i="252"/>
  <c r="F2947" i="252"/>
  <c r="F2951" i="252"/>
  <c r="F2955" i="252"/>
  <c r="F2959" i="252"/>
  <c r="F2963" i="252"/>
  <c r="F2967" i="252"/>
  <c r="F2971" i="252"/>
  <c r="F2975" i="252"/>
  <c r="F2979" i="252"/>
  <c r="F2983" i="252"/>
  <c r="F2987" i="252"/>
  <c r="F2991" i="252"/>
  <c r="F2995" i="252"/>
  <c r="F2999" i="252"/>
  <c r="F3003" i="252"/>
  <c r="F3007" i="252"/>
  <c r="F3011" i="252"/>
  <c r="F3015" i="252"/>
  <c r="F3019" i="252"/>
  <c r="F3023" i="252"/>
  <c r="F3027" i="252"/>
  <c r="F3031" i="252"/>
  <c r="F3035" i="252"/>
  <c r="F3039" i="252"/>
  <c r="F3043" i="252"/>
  <c r="F3047" i="252"/>
  <c r="F3051" i="252"/>
  <c r="F3055" i="252"/>
  <c r="F3059" i="252"/>
  <c r="F3063" i="252"/>
  <c r="F3067" i="252"/>
  <c r="F3071" i="252"/>
  <c r="F3075" i="252"/>
  <c r="F3079" i="252"/>
  <c r="F3083" i="252"/>
  <c r="F3087" i="252"/>
  <c r="F3091" i="252"/>
  <c r="F3095" i="252"/>
  <c r="F3099" i="252"/>
  <c r="F3103" i="252"/>
  <c r="F3107" i="252"/>
  <c r="F3111" i="252"/>
  <c r="F3115" i="252"/>
  <c r="F3119" i="252"/>
  <c r="F3123" i="252"/>
  <c r="F3127" i="252"/>
  <c r="F3131" i="252"/>
  <c r="F3135" i="252"/>
  <c r="F3139" i="252"/>
  <c r="F3143" i="252"/>
  <c r="F3147" i="252"/>
  <c r="F3151" i="252"/>
  <c r="F3155" i="252"/>
  <c r="F3159" i="252"/>
  <c r="F3163" i="252"/>
  <c r="F3167" i="252"/>
  <c r="F3171" i="252"/>
  <c r="F3175" i="252"/>
  <c r="F3179" i="252"/>
  <c r="F3183" i="252"/>
  <c r="F3187" i="252"/>
  <c r="F3191" i="252"/>
  <c r="F3195" i="252"/>
  <c r="F3199" i="252"/>
  <c r="F3203" i="252"/>
  <c r="F3207" i="252"/>
  <c r="F8" i="252"/>
  <c r="F12" i="252"/>
  <c r="F16" i="252"/>
  <c r="F20" i="252"/>
  <c r="F24" i="252"/>
  <c r="F28" i="252"/>
  <c r="F32" i="252"/>
  <c r="F36" i="252"/>
  <c r="F40" i="252"/>
  <c r="F44" i="252"/>
  <c r="F48" i="252"/>
  <c r="F52" i="252"/>
  <c r="F56" i="252"/>
  <c r="F60" i="252"/>
  <c r="F64" i="252"/>
  <c r="F68" i="252"/>
  <c r="F72" i="252"/>
  <c r="F76" i="252"/>
  <c r="F80" i="252"/>
  <c r="F84" i="252"/>
  <c r="F88" i="252"/>
  <c r="F92" i="252"/>
  <c r="F96" i="252"/>
  <c r="F100" i="252"/>
  <c r="F104" i="252"/>
  <c r="F108" i="252"/>
  <c r="F112" i="252"/>
  <c r="F116" i="252"/>
  <c r="F120" i="252"/>
  <c r="F124" i="252"/>
  <c r="F128" i="252"/>
  <c r="F132" i="252"/>
  <c r="F136" i="252"/>
  <c r="F140" i="252"/>
  <c r="F144" i="252"/>
  <c r="F148" i="252"/>
  <c r="F152" i="252"/>
  <c r="F156" i="252"/>
  <c r="F160" i="252"/>
  <c r="F164" i="252"/>
  <c r="F168" i="252"/>
  <c r="F172" i="252"/>
  <c r="F176" i="252"/>
  <c r="F180" i="252"/>
  <c r="F184" i="252"/>
  <c r="F188" i="252"/>
  <c r="F192" i="252"/>
  <c r="F196" i="252"/>
  <c r="F200" i="252"/>
  <c r="F204" i="252"/>
  <c r="F208" i="252"/>
  <c r="F212" i="252"/>
  <c r="F216" i="252"/>
  <c r="F220" i="252"/>
  <c r="F224" i="252"/>
  <c r="F228" i="252"/>
  <c r="F232" i="252"/>
  <c r="F236" i="252"/>
  <c r="F240" i="252"/>
  <c r="F244" i="252"/>
  <c r="F248" i="252"/>
  <c r="F252" i="252"/>
  <c r="F256" i="252"/>
  <c r="F260" i="252"/>
  <c r="F264" i="252"/>
  <c r="F268" i="252"/>
  <c r="F272" i="252"/>
  <c r="F276" i="252"/>
  <c r="F280" i="252"/>
  <c r="F284" i="252"/>
  <c r="F288" i="252"/>
  <c r="F292" i="252"/>
  <c r="F296" i="252"/>
  <c r="F300" i="252"/>
  <c r="F304" i="252"/>
  <c r="F308" i="252"/>
  <c r="F312" i="252"/>
  <c r="F316" i="252"/>
  <c r="F320" i="252"/>
  <c r="F324" i="252"/>
  <c r="F328" i="252"/>
  <c r="F332" i="252"/>
  <c r="F336" i="252"/>
  <c r="F340" i="252"/>
  <c r="F344" i="252"/>
  <c r="F348" i="252"/>
  <c r="F352" i="252"/>
  <c r="F356" i="252"/>
  <c r="F360" i="252"/>
  <c r="F364" i="252"/>
  <c r="F368" i="252"/>
  <c r="F372" i="252"/>
  <c r="F376" i="252"/>
  <c r="F380" i="252"/>
  <c r="F384" i="252"/>
  <c r="F388" i="252"/>
  <c r="F392" i="252"/>
  <c r="F396" i="252"/>
  <c r="F400" i="252"/>
  <c r="F404" i="252"/>
  <c r="F408" i="252"/>
  <c r="F412" i="252"/>
  <c r="F416" i="252"/>
  <c r="F420" i="252"/>
  <c r="F424" i="252"/>
  <c r="F428" i="252"/>
  <c r="F432" i="252"/>
  <c r="F436" i="252"/>
  <c r="F440" i="252"/>
  <c r="F444" i="252"/>
  <c r="F448" i="252"/>
  <c r="F452" i="252"/>
  <c r="F456" i="252"/>
  <c r="F460" i="252"/>
  <c r="F464" i="252"/>
  <c r="F468" i="252"/>
  <c r="F472" i="252"/>
  <c r="F476" i="252"/>
  <c r="F480" i="252"/>
  <c r="F484" i="252"/>
  <c r="F488" i="252"/>
  <c r="F492" i="252"/>
  <c r="F496" i="252"/>
  <c r="F500" i="252"/>
  <c r="F504" i="252"/>
  <c r="F508" i="252"/>
  <c r="F512" i="252"/>
  <c r="F516" i="252"/>
  <c r="F520" i="252"/>
  <c r="F524" i="252"/>
  <c r="F528" i="252"/>
  <c r="F532" i="252"/>
  <c r="F536" i="252"/>
  <c r="F540" i="252"/>
  <c r="F544" i="252"/>
  <c r="F548" i="252"/>
  <c r="F552" i="252"/>
  <c r="F556" i="252"/>
  <c r="F560" i="252"/>
  <c r="F564" i="252"/>
  <c r="F568" i="252"/>
  <c r="F572" i="252"/>
  <c r="F576" i="252"/>
  <c r="F580" i="252"/>
  <c r="F584" i="252"/>
  <c r="F588" i="252"/>
  <c r="F592" i="252"/>
  <c r="F596" i="252"/>
  <c r="F600" i="252"/>
  <c r="F604" i="252"/>
  <c r="F608" i="252"/>
  <c r="F612" i="252"/>
  <c r="F616" i="252"/>
  <c r="F620" i="252"/>
  <c r="F624" i="252"/>
  <c r="F628" i="252"/>
  <c r="F632" i="252"/>
  <c r="F636" i="252"/>
  <c r="F640" i="252"/>
  <c r="F644" i="252"/>
  <c r="F648" i="252"/>
  <c r="F652" i="252"/>
  <c r="F656" i="252"/>
  <c r="F660" i="252"/>
  <c r="F664" i="252"/>
  <c r="F668" i="252"/>
  <c r="F672" i="252"/>
  <c r="F676" i="252"/>
  <c r="F680" i="252"/>
  <c r="F684" i="252"/>
  <c r="F688" i="252"/>
  <c r="F692" i="252"/>
  <c r="F696" i="252"/>
  <c r="F700" i="252"/>
  <c r="F704" i="252"/>
  <c r="F708" i="252"/>
  <c r="F712" i="252"/>
  <c r="F716" i="252"/>
  <c r="F720" i="252"/>
  <c r="F724" i="252"/>
  <c r="F728" i="252"/>
  <c r="F732" i="252"/>
  <c r="F736" i="252"/>
  <c r="F740" i="252"/>
  <c r="F744" i="252"/>
  <c r="F748" i="252"/>
  <c r="F752" i="252"/>
  <c r="F756" i="252"/>
  <c r="F760" i="252"/>
  <c r="F764" i="252"/>
  <c r="F768" i="252"/>
  <c r="F772" i="252"/>
  <c r="F776" i="252"/>
  <c r="F780" i="252"/>
  <c r="F784" i="252"/>
  <c r="F788" i="252"/>
  <c r="F792" i="252"/>
  <c r="F796" i="252"/>
  <c r="F800" i="252"/>
  <c r="F804" i="252"/>
  <c r="F808" i="252"/>
  <c r="F812" i="252"/>
  <c r="F816" i="252"/>
  <c r="F820" i="252"/>
  <c r="F824" i="252"/>
  <c r="F828" i="252"/>
  <c r="F832" i="252"/>
  <c r="F836" i="252"/>
  <c r="F840" i="252"/>
  <c r="F844" i="252"/>
  <c r="F848" i="252"/>
  <c r="F852" i="252"/>
  <c r="F856" i="252"/>
  <c r="F860" i="252"/>
  <c r="F864" i="252"/>
  <c r="F868" i="252"/>
  <c r="F872" i="252"/>
  <c r="F876" i="252"/>
  <c r="F880" i="252"/>
  <c r="F884" i="252"/>
  <c r="F888" i="252"/>
  <c r="F892" i="252"/>
  <c r="F896" i="252"/>
  <c r="F900" i="252"/>
  <c r="F904" i="252"/>
  <c r="F908" i="252"/>
  <c r="F912" i="252"/>
  <c r="F916" i="252"/>
  <c r="F920" i="252"/>
  <c r="F924" i="252"/>
  <c r="F928" i="252"/>
  <c r="F932" i="252"/>
  <c r="F936" i="252"/>
  <c r="F940" i="252"/>
  <c r="F944" i="252"/>
  <c r="F948" i="252"/>
  <c r="F952" i="252"/>
  <c r="F956" i="252"/>
  <c r="F960" i="252"/>
  <c r="F964" i="252"/>
  <c r="F968" i="252"/>
  <c r="F972" i="252"/>
  <c r="F976" i="252"/>
  <c r="F980" i="252"/>
  <c r="F984" i="252"/>
  <c r="F988" i="252"/>
  <c r="F992" i="252"/>
  <c r="F996" i="252"/>
  <c r="F1000" i="252"/>
  <c r="F1004" i="252"/>
  <c r="F1008" i="252"/>
  <c r="F1012" i="252"/>
  <c r="F1016" i="252"/>
  <c r="F1020" i="252"/>
  <c r="F1024" i="252"/>
  <c r="F1028" i="252"/>
  <c r="F1032" i="252"/>
  <c r="F1036" i="252"/>
  <c r="F1040" i="252"/>
  <c r="F1044" i="252"/>
  <c r="F1048" i="252"/>
  <c r="F1052" i="252"/>
  <c r="F1056" i="252"/>
  <c r="F1060" i="252"/>
  <c r="F1064" i="252"/>
  <c r="F1068" i="252"/>
  <c r="F1072" i="252"/>
  <c r="F1076" i="252"/>
  <c r="F1080" i="252"/>
  <c r="F1084" i="252"/>
  <c r="F1088" i="252"/>
  <c r="F1092" i="252"/>
  <c r="F1096" i="252"/>
  <c r="F1100" i="252"/>
  <c r="F1104" i="252"/>
  <c r="F1108" i="252"/>
  <c r="F1112" i="252"/>
  <c r="F1116" i="252"/>
  <c r="F1120" i="252"/>
  <c r="F1124" i="252"/>
  <c r="F1128" i="252"/>
  <c r="F1132" i="252"/>
  <c r="F1136" i="252"/>
  <c r="F1140" i="252"/>
  <c r="F1144" i="252"/>
  <c r="F1148" i="252"/>
  <c r="F1152" i="252"/>
  <c r="F1156" i="252"/>
  <c r="F1160" i="252"/>
  <c r="F1164" i="252"/>
  <c r="F1168" i="252"/>
  <c r="F1172" i="252"/>
  <c r="F1176" i="252"/>
  <c r="F1180" i="252"/>
  <c r="F1184" i="252"/>
  <c r="F1188" i="252"/>
  <c r="F1192" i="252"/>
  <c r="F1196" i="252"/>
  <c r="F1200" i="252"/>
  <c r="F1204" i="252"/>
  <c r="F1208" i="252"/>
  <c r="F1212" i="252"/>
  <c r="F1216" i="252"/>
  <c r="F1220" i="252"/>
  <c r="F1224" i="252"/>
  <c r="F1228" i="252"/>
  <c r="F1232" i="252"/>
  <c r="F1236" i="252"/>
  <c r="F1240" i="252"/>
  <c r="F1244" i="252"/>
  <c r="F1248" i="252"/>
  <c r="F1252" i="252"/>
  <c r="F1256" i="252"/>
  <c r="F1260" i="252"/>
  <c r="F1264" i="252"/>
  <c r="F1268" i="252"/>
  <c r="F1272" i="252"/>
  <c r="F1276" i="252"/>
  <c r="F1280" i="252"/>
  <c r="F1284" i="252"/>
  <c r="F1288" i="252"/>
  <c r="F1292" i="252"/>
  <c r="F1296" i="252"/>
  <c r="F1300" i="252"/>
  <c r="F1304" i="252"/>
  <c r="F1308" i="252"/>
  <c r="F1312" i="252"/>
  <c r="F1316" i="252"/>
  <c r="F1320" i="252"/>
  <c r="F1324" i="252"/>
  <c r="F1328" i="252"/>
  <c r="F1332" i="252"/>
  <c r="F1336" i="252"/>
  <c r="F1340" i="252"/>
  <c r="F1344" i="252"/>
  <c r="F1348" i="252"/>
  <c r="F1352" i="252"/>
  <c r="F1356" i="252"/>
  <c r="F1360" i="252"/>
  <c r="F1364" i="252"/>
  <c r="F1368" i="252"/>
  <c r="F1372" i="252"/>
  <c r="F1376" i="252"/>
  <c r="F1380" i="252"/>
  <c r="F1384" i="252"/>
  <c r="F1388" i="252"/>
  <c r="F1392" i="252"/>
  <c r="F1396" i="252"/>
  <c r="F1400" i="252"/>
  <c r="F1404" i="252"/>
  <c r="F1408" i="252"/>
  <c r="F1412" i="252"/>
  <c r="F1416" i="252"/>
  <c r="F1420" i="252"/>
  <c r="F1424" i="252"/>
  <c r="F1428" i="252"/>
  <c r="F1432" i="252"/>
  <c r="F1436" i="252"/>
  <c r="F1440" i="252"/>
  <c r="F1444" i="252"/>
  <c r="F1448" i="252"/>
  <c r="F1452" i="252"/>
  <c r="F1456" i="252"/>
  <c r="F1460" i="252"/>
  <c r="F1464" i="252"/>
  <c r="F1468" i="252"/>
  <c r="F1472" i="252"/>
  <c r="F1476" i="252"/>
  <c r="F1480" i="252"/>
  <c r="F1484" i="252"/>
  <c r="F1488" i="252"/>
  <c r="F1492" i="252"/>
  <c r="F1496" i="252"/>
  <c r="F1500" i="252"/>
  <c r="F1504" i="252"/>
  <c r="F1508" i="252"/>
  <c r="F1512" i="252"/>
  <c r="F1516" i="252"/>
  <c r="F1520" i="252"/>
  <c r="F1524" i="252"/>
  <c r="F1528" i="252"/>
  <c r="F1532" i="252"/>
  <c r="F1536" i="252"/>
  <c r="F1540" i="252"/>
  <c r="F1544" i="252"/>
  <c r="F1548" i="252"/>
  <c r="F1552" i="252"/>
  <c r="F1556" i="252"/>
  <c r="F1560" i="252"/>
  <c r="F1564" i="252"/>
  <c r="F1568" i="252"/>
  <c r="F1572" i="252"/>
  <c r="F1576" i="252"/>
  <c r="F1580" i="252"/>
  <c r="F1584" i="252"/>
  <c r="F1588" i="252"/>
  <c r="F1592" i="252"/>
  <c r="F1596" i="252"/>
  <c r="F1600" i="252"/>
  <c r="F1604" i="252"/>
  <c r="F1608" i="252"/>
  <c r="F1612" i="252"/>
  <c r="F1616" i="252"/>
  <c r="F1620" i="252"/>
  <c r="F1624" i="252"/>
  <c r="F1628" i="252"/>
  <c r="F1632" i="252"/>
  <c r="F1636" i="252"/>
  <c r="F1640" i="252"/>
  <c r="F1644" i="252"/>
  <c r="F1648" i="252"/>
  <c r="F1652" i="252"/>
  <c r="F1656" i="252"/>
  <c r="F1660" i="252"/>
  <c r="F1664" i="252"/>
  <c r="F1668" i="252"/>
  <c r="F1672" i="252"/>
  <c r="F1676" i="252"/>
  <c r="F1680" i="252"/>
  <c r="F1684" i="252"/>
  <c r="F1688" i="252"/>
  <c r="F1692" i="252"/>
  <c r="F1696" i="252"/>
  <c r="F1700" i="252"/>
  <c r="F1704" i="252"/>
  <c r="F1708" i="252"/>
  <c r="F1712" i="252"/>
  <c r="F1716" i="252"/>
  <c r="F1720" i="252"/>
  <c r="F1724" i="252"/>
  <c r="F1728" i="252"/>
  <c r="F1732" i="252"/>
  <c r="F1736" i="252"/>
  <c r="F1740" i="252"/>
  <c r="F1744" i="252"/>
  <c r="F1748" i="252"/>
  <c r="F1752" i="252"/>
  <c r="F1756" i="252"/>
  <c r="F1760" i="252"/>
  <c r="F1764" i="252"/>
  <c r="F1768" i="252"/>
  <c r="F1772" i="252"/>
  <c r="F1776" i="252"/>
  <c r="F1780" i="252"/>
  <c r="F1784" i="252"/>
  <c r="F1788" i="252"/>
  <c r="F1792" i="252"/>
  <c r="F1796" i="252"/>
  <c r="F1800" i="252"/>
  <c r="F1804" i="252"/>
  <c r="F1808" i="252"/>
  <c r="F1812" i="252"/>
  <c r="F1816" i="252"/>
  <c r="F1820" i="252"/>
  <c r="F1824" i="252"/>
  <c r="F1828" i="252"/>
  <c r="F1832" i="252"/>
  <c r="F1836" i="252"/>
  <c r="F1840" i="252"/>
  <c r="F1844" i="252"/>
  <c r="F1848" i="252"/>
  <c r="F1852" i="252"/>
  <c r="F1856" i="252"/>
  <c r="F1860" i="252"/>
  <c r="F1864" i="252"/>
  <c r="F1868" i="252"/>
  <c r="F1872" i="252"/>
  <c r="F1876" i="252"/>
  <c r="F1880" i="252"/>
  <c r="F1884" i="252"/>
  <c r="F1888" i="252"/>
  <c r="F1892" i="252"/>
  <c r="F1896" i="252"/>
  <c r="F1900" i="252"/>
  <c r="F1904" i="252"/>
  <c r="F1908" i="252"/>
  <c r="F1912" i="252"/>
  <c r="F1916" i="252"/>
  <c r="F1920" i="252"/>
  <c r="F1924" i="252"/>
  <c r="F1928" i="252"/>
  <c r="F1932" i="252"/>
  <c r="F1936" i="252"/>
  <c r="F1940" i="252"/>
  <c r="F1944" i="252"/>
  <c r="F1948" i="252"/>
  <c r="F1952" i="252"/>
  <c r="F1956" i="252"/>
  <c r="F1960" i="252"/>
  <c r="F1964" i="252"/>
  <c r="F1968" i="252"/>
  <c r="F1972" i="252"/>
  <c r="F1976" i="252"/>
  <c r="F1980" i="252"/>
  <c r="F1984" i="252"/>
  <c r="F1988" i="252"/>
  <c r="F1992" i="252"/>
  <c r="F1996" i="252"/>
  <c r="F2000" i="252"/>
  <c r="F2004" i="252"/>
  <c r="F2008" i="252"/>
  <c r="F2012" i="252"/>
  <c r="F2016" i="252"/>
  <c r="F2020" i="252"/>
  <c r="F2024" i="252"/>
  <c r="F2028" i="252"/>
  <c r="F2032" i="252"/>
  <c r="F2036" i="252"/>
  <c r="F2040" i="252"/>
  <c r="F2044" i="252"/>
  <c r="F2048" i="252"/>
  <c r="F2052" i="252"/>
  <c r="F2056" i="252"/>
  <c r="F2060" i="252"/>
  <c r="F2064" i="252"/>
  <c r="F2068" i="252"/>
  <c r="F2072" i="252"/>
  <c r="F2076" i="252"/>
  <c r="F2080" i="252"/>
  <c r="F2084" i="252"/>
  <c r="F2088" i="252"/>
  <c r="F2092" i="252"/>
  <c r="F2096" i="252"/>
  <c r="F2100" i="252"/>
  <c r="F2104" i="252"/>
  <c r="F2108" i="252"/>
  <c r="F2112" i="252"/>
  <c r="F2116" i="252"/>
  <c r="F2120" i="252"/>
  <c r="F2124" i="252"/>
  <c r="F2128" i="252"/>
  <c r="F2132" i="252"/>
  <c r="F2136" i="252"/>
  <c r="F2140" i="252"/>
  <c r="F2144" i="252"/>
  <c r="F2148" i="252"/>
  <c r="F2152" i="252"/>
  <c r="F2156" i="252"/>
  <c r="F2160" i="252"/>
  <c r="F2164" i="252"/>
  <c r="F2168" i="252"/>
  <c r="F2172" i="252"/>
  <c r="F2176" i="252"/>
  <c r="F2180" i="252"/>
  <c r="F2184" i="252"/>
  <c r="F2188" i="252"/>
  <c r="F2192" i="252"/>
  <c r="F2196" i="252"/>
  <c r="F2200" i="252"/>
  <c r="F2204" i="252"/>
  <c r="F2208" i="252"/>
  <c r="F2212" i="252"/>
  <c r="F2216" i="252"/>
  <c r="F2220" i="252"/>
  <c r="F2224" i="252"/>
  <c r="F2228" i="252"/>
  <c r="F2232" i="252"/>
  <c r="F2236" i="252"/>
  <c r="F2240" i="252"/>
  <c r="F2244" i="252"/>
  <c r="F2248" i="252"/>
  <c r="F2252" i="252"/>
  <c r="F2256" i="252"/>
  <c r="F2260" i="252"/>
  <c r="F2264" i="252"/>
  <c r="F2268" i="252"/>
  <c r="F2272" i="252"/>
  <c r="F2276" i="252"/>
  <c r="F2280" i="252"/>
  <c r="F2284" i="252"/>
  <c r="F2288" i="252"/>
  <c r="F2292" i="252"/>
  <c r="F2296" i="252"/>
  <c r="F2300" i="252"/>
  <c r="F2304" i="252"/>
  <c r="F2308" i="252"/>
  <c r="F2312" i="252"/>
  <c r="F2316" i="252"/>
  <c r="F2320" i="252"/>
  <c r="F2324" i="252"/>
  <c r="F2328" i="252"/>
  <c r="F2332" i="252"/>
  <c r="F2336" i="252"/>
  <c r="F2340" i="252"/>
  <c r="F2344" i="252"/>
  <c r="F2348" i="252"/>
  <c r="F2352" i="252"/>
  <c r="F2356" i="252"/>
  <c r="F2360" i="252"/>
  <c r="F2364" i="252"/>
  <c r="F2368" i="252"/>
  <c r="F2372" i="252"/>
  <c r="F2376" i="252"/>
  <c r="F2380" i="252"/>
  <c r="F2384" i="252"/>
  <c r="F2388" i="252"/>
  <c r="F2392" i="252"/>
  <c r="F2396" i="252"/>
  <c r="F2400" i="252"/>
  <c r="F2404" i="252"/>
  <c r="F2408" i="252"/>
  <c r="F2412" i="252"/>
  <c r="F2416" i="252"/>
  <c r="F2420" i="252"/>
  <c r="F2424" i="252"/>
  <c r="F2428" i="252"/>
  <c r="F2432" i="252"/>
  <c r="F2436" i="252"/>
  <c r="F2440" i="252"/>
  <c r="F2444" i="252"/>
  <c r="F2448" i="252"/>
  <c r="F2452" i="252"/>
  <c r="F2456" i="252"/>
  <c r="F2460" i="252"/>
  <c r="F2464" i="252"/>
  <c r="F2468" i="252"/>
  <c r="F2472" i="252"/>
  <c r="F2476" i="252"/>
  <c r="F2480" i="252"/>
  <c r="F2484" i="252"/>
  <c r="F2488" i="252"/>
  <c r="F2492" i="252"/>
  <c r="F2496" i="252"/>
  <c r="F2500" i="252"/>
  <c r="F2504" i="252"/>
  <c r="F2508" i="252"/>
  <c r="F2512" i="252"/>
  <c r="F2516" i="252"/>
  <c r="F2520" i="252"/>
  <c r="F2524" i="252"/>
  <c r="F2528" i="252"/>
  <c r="F2532" i="252"/>
  <c r="F2536" i="252"/>
  <c r="F2540" i="252"/>
  <c r="F2544" i="252"/>
  <c r="F2548" i="252"/>
  <c r="F2552" i="252"/>
  <c r="F2556" i="252"/>
  <c r="F2560" i="252"/>
  <c r="F2564" i="252"/>
  <c r="F2568" i="252"/>
  <c r="F2572" i="252"/>
  <c r="F2576" i="252"/>
  <c r="F2580" i="252"/>
  <c r="F2584" i="252"/>
  <c r="F2588" i="252"/>
  <c r="F2592" i="252"/>
  <c r="F2596" i="252"/>
  <c r="F2600" i="252"/>
  <c r="F2604" i="252"/>
  <c r="F2608" i="252"/>
  <c r="F2612" i="252"/>
  <c r="F2616" i="252"/>
  <c r="F2620" i="252"/>
  <c r="F2624" i="252"/>
  <c r="F2628" i="252"/>
  <c r="F2632" i="252"/>
  <c r="F2636" i="252"/>
  <c r="F2640" i="252"/>
  <c r="F2644" i="252"/>
  <c r="F2648" i="252"/>
  <c r="F2652" i="252"/>
  <c r="F2656" i="252"/>
  <c r="F2660" i="252"/>
  <c r="F2664" i="252"/>
  <c r="F2668" i="252"/>
  <c r="F2672" i="252"/>
  <c r="F2676" i="252"/>
  <c r="F2680" i="252"/>
  <c r="F2684" i="252"/>
  <c r="F2688" i="252"/>
  <c r="F2692" i="252"/>
  <c r="F2696" i="252"/>
  <c r="F2700" i="252"/>
  <c r="F2704" i="252"/>
  <c r="F2708" i="252"/>
  <c r="F2712" i="252"/>
  <c r="F2716" i="252"/>
  <c r="F2720" i="252"/>
  <c r="F2724" i="252"/>
  <c r="F2728" i="252"/>
  <c r="F2732" i="252"/>
  <c r="F2736" i="252"/>
  <c r="F2740" i="252"/>
  <c r="F2744" i="252"/>
  <c r="F2748" i="252"/>
  <c r="F2752" i="252"/>
  <c r="F2756" i="252"/>
  <c r="F2760" i="252"/>
  <c r="F2764" i="252"/>
  <c r="F2768" i="252"/>
  <c r="F2772" i="252"/>
  <c r="F2776" i="252"/>
  <c r="F2780" i="252"/>
  <c r="F2784" i="252"/>
  <c r="F2788" i="252"/>
  <c r="F2792" i="252"/>
  <c r="F2796" i="252"/>
  <c r="F2800" i="252"/>
  <c r="F2804" i="252"/>
  <c r="F2808" i="252"/>
  <c r="F2812" i="252"/>
  <c r="F2816" i="252"/>
  <c r="F2820" i="252"/>
  <c r="F2824" i="252"/>
  <c r="F2828" i="252"/>
  <c r="F2832" i="252"/>
  <c r="F2836" i="252"/>
  <c r="F2840" i="252"/>
  <c r="F2844" i="252"/>
  <c r="F2848" i="252"/>
  <c r="F2852" i="252"/>
  <c r="F2856" i="252"/>
  <c r="F2860" i="252"/>
  <c r="F2864" i="252"/>
  <c r="F2868" i="252"/>
  <c r="F2872" i="252"/>
  <c r="F2876" i="252"/>
  <c r="F2880" i="252"/>
  <c r="F2884" i="252"/>
  <c r="F2888" i="252"/>
  <c r="F2892" i="252"/>
  <c r="F2896" i="252"/>
  <c r="F2900" i="252"/>
  <c r="F2904" i="252"/>
  <c r="F2908" i="252"/>
  <c r="F9" i="252"/>
  <c r="F13" i="252"/>
  <c r="F17" i="252"/>
  <c r="F21" i="252"/>
  <c r="F25" i="252"/>
  <c r="F29" i="252"/>
  <c r="F33" i="252"/>
  <c r="F37" i="252"/>
  <c r="F41" i="252"/>
  <c r="F45" i="252"/>
  <c r="F49" i="252"/>
  <c r="F53" i="252"/>
  <c r="F57" i="252"/>
  <c r="F61" i="252"/>
  <c r="F65" i="252"/>
  <c r="F69" i="252"/>
  <c r="F73" i="252"/>
  <c r="F77" i="252"/>
  <c r="F81" i="252"/>
  <c r="F85" i="252"/>
  <c r="F89" i="252"/>
  <c r="F93" i="252"/>
  <c r="F97" i="252"/>
  <c r="F101" i="252"/>
  <c r="F105" i="252"/>
  <c r="F109" i="252"/>
  <c r="F113" i="252"/>
  <c r="F117" i="252"/>
  <c r="F121" i="252"/>
  <c r="F125" i="252"/>
  <c r="F129" i="252"/>
  <c r="F133" i="252"/>
  <c r="F137" i="252"/>
  <c r="F141" i="252"/>
  <c r="F145" i="252"/>
  <c r="F149" i="252"/>
  <c r="F153" i="252"/>
  <c r="F157" i="252"/>
  <c r="F161" i="252"/>
  <c r="F165" i="252"/>
  <c r="F169" i="252"/>
  <c r="F173" i="252"/>
  <c r="F177" i="252"/>
  <c r="F181" i="252"/>
  <c r="F185" i="252"/>
  <c r="F189" i="252"/>
  <c r="F193" i="252"/>
  <c r="F197" i="252"/>
  <c r="F201" i="252"/>
  <c r="F205" i="252"/>
  <c r="F209" i="252"/>
  <c r="F213" i="252"/>
  <c r="F217" i="252"/>
  <c r="F221" i="252"/>
  <c r="F225" i="252"/>
  <c r="F229" i="252"/>
  <c r="F233" i="252"/>
  <c r="F237" i="252"/>
  <c r="F241" i="252"/>
  <c r="F245" i="252"/>
  <c r="F249" i="252"/>
  <c r="F253" i="252"/>
  <c r="F257" i="252"/>
  <c r="F261" i="252"/>
  <c r="F265" i="252"/>
  <c r="F269" i="252"/>
  <c r="F273" i="252"/>
  <c r="F277" i="252"/>
  <c r="F281" i="252"/>
  <c r="F285" i="252"/>
  <c r="F289" i="252"/>
  <c r="F293" i="252"/>
  <c r="F297" i="252"/>
  <c r="F301" i="252"/>
  <c r="F305" i="252"/>
  <c r="F309" i="252"/>
  <c r="F313" i="252"/>
  <c r="F317" i="252"/>
  <c r="F321" i="252"/>
  <c r="F325" i="252"/>
  <c r="F329" i="252"/>
  <c r="F333" i="252"/>
  <c r="F337" i="252"/>
  <c r="F341" i="252"/>
  <c r="F345" i="252"/>
  <c r="F349" i="252"/>
  <c r="F353" i="252"/>
  <c r="F357" i="252"/>
  <c r="F361" i="252"/>
  <c r="F365" i="252"/>
  <c r="F369" i="252"/>
  <c r="F373" i="252"/>
  <c r="F377" i="252"/>
  <c r="F381" i="252"/>
  <c r="F385" i="252"/>
  <c r="F389" i="252"/>
  <c r="F393" i="252"/>
  <c r="F397" i="252"/>
  <c r="F401" i="252"/>
  <c r="F405" i="252"/>
  <c r="F409" i="252"/>
  <c r="F413" i="252"/>
  <c r="F417" i="252"/>
  <c r="F421" i="252"/>
  <c r="F425" i="252"/>
  <c r="F429" i="252"/>
  <c r="F433" i="252"/>
  <c r="F437" i="252"/>
  <c r="F441" i="252"/>
  <c r="F445" i="252"/>
  <c r="F449" i="252"/>
  <c r="F453" i="252"/>
  <c r="F457" i="252"/>
  <c r="F461" i="252"/>
  <c r="F465" i="252"/>
  <c r="F469" i="252"/>
  <c r="F473" i="252"/>
  <c r="F477" i="252"/>
  <c r="F481" i="252"/>
  <c r="F485" i="252"/>
  <c r="F489" i="252"/>
  <c r="F493" i="252"/>
  <c r="F497" i="252"/>
  <c r="F501" i="252"/>
  <c r="F505" i="252"/>
  <c r="F509" i="252"/>
  <c r="F513" i="252"/>
  <c r="F517" i="252"/>
  <c r="F521" i="252"/>
  <c r="F525" i="252"/>
  <c r="F529" i="252"/>
  <c r="F533" i="252"/>
  <c r="F537" i="252"/>
  <c r="F541" i="252"/>
  <c r="F545" i="252"/>
  <c r="F549" i="252"/>
  <c r="F553" i="252"/>
  <c r="F557" i="252"/>
  <c r="F561" i="252"/>
  <c r="F565" i="252"/>
  <c r="F569" i="252"/>
  <c r="F573" i="252"/>
  <c r="F577" i="252"/>
  <c r="F581" i="252"/>
  <c r="F585" i="252"/>
  <c r="F589" i="252"/>
  <c r="F593" i="252"/>
  <c r="F597" i="252"/>
  <c r="F601" i="252"/>
  <c r="F605" i="252"/>
  <c r="F609" i="252"/>
  <c r="F613" i="252"/>
  <c r="F617" i="252"/>
  <c r="F621" i="252"/>
  <c r="F625" i="252"/>
  <c r="F629" i="252"/>
  <c r="F633" i="252"/>
  <c r="F637" i="252"/>
  <c r="F641" i="252"/>
  <c r="F645" i="252"/>
  <c r="F649" i="252"/>
  <c r="F653" i="252"/>
  <c r="F657" i="252"/>
  <c r="F661" i="252"/>
  <c r="F665" i="252"/>
  <c r="F669" i="252"/>
  <c r="F673" i="252"/>
  <c r="F677" i="252"/>
  <c r="F681" i="252"/>
  <c r="F685" i="252"/>
  <c r="F689" i="252"/>
  <c r="F693" i="252"/>
  <c r="F697" i="252"/>
  <c r="F701" i="252"/>
  <c r="F705" i="252"/>
  <c r="F709" i="252"/>
  <c r="F713" i="252"/>
  <c r="F717" i="252"/>
  <c r="F721" i="252"/>
  <c r="F725" i="252"/>
  <c r="F729" i="252"/>
  <c r="F733" i="252"/>
  <c r="F737" i="252"/>
  <c r="F741" i="252"/>
  <c r="F745" i="252"/>
  <c r="F749" i="252"/>
  <c r="F753" i="252"/>
  <c r="F757" i="252"/>
  <c r="F761" i="252"/>
  <c r="F765" i="252"/>
  <c r="F769" i="252"/>
  <c r="F773" i="252"/>
  <c r="F777" i="252"/>
  <c r="F781" i="252"/>
  <c r="F785" i="252"/>
  <c r="F789" i="252"/>
  <c r="F793" i="252"/>
  <c r="F797" i="252"/>
  <c r="F801" i="252"/>
  <c r="F805" i="252"/>
  <c r="F809" i="252"/>
  <c r="F813" i="252"/>
  <c r="F817" i="252"/>
  <c r="F821" i="252"/>
  <c r="F825" i="252"/>
  <c r="F829" i="252"/>
  <c r="F833" i="252"/>
  <c r="F837" i="252"/>
  <c r="F841" i="252"/>
  <c r="F845" i="252"/>
  <c r="F849" i="252"/>
  <c r="F853" i="252"/>
  <c r="F857" i="252"/>
  <c r="F861" i="252"/>
  <c r="F865" i="252"/>
  <c r="F869" i="252"/>
  <c r="F873" i="252"/>
  <c r="F877" i="252"/>
  <c r="F881" i="252"/>
  <c r="F885" i="252"/>
  <c r="F889" i="252"/>
  <c r="F893" i="252"/>
  <c r="F897" i="252"/>
  <c r="F901" i="252"/>
  <c r="F905" i="252"/>
  <c r="F909" i="252"/>
  <c r="F913" i="252"/>
  <c r="F917" i="252"/>
  <c r="F921" i="252"/>
  <c r="F925" i="252"/>
  <c r="F929" i="252"/>
  <c r="F933" i="252"/>
  <c r="F937" i="252"/>
  <c r="F941" i="252"/>
  <c r="F945" i="252"/>
  <c r="F949" i="252"/>
  <c r="F953" i="252"/>
  <c r="F957" i="252"/>
  <c r="F961" i="252"/>
  <c r="F965" i="252"/>
  <c r="F969" i="252"/>
  <c r="F973" i="252"/>
  <c r="F977" i="252"/>
  <c r="F981" i="252"/>
  <c r="F985" i="252"/>
  <c r="F989" i="252"/>
  <c r="F993" i="252"/>
  <c r="F997" i="252"/>
  <c r="F1001" i="252"/>
  <c r="F1005" i="252"/>
  <c r="F1009" i="252"/>
  <c r="F1013" i="252"/>
  <c r="F1017" i="252"/>
  <c r="F1021" i="252"/>
  <c r="F1025" i="252"/>
  <c r="F1029" i="252"/>
  <c r="F1033" i="252"/>
  <c r="F1037" i="252"/>
  <c r="F1041" i="252"/>
  <c r="F1045" i="252"/>
  <c r="F1049" i="252"/>
  <c r="F1053" i="252"/>
  <c r="F1057" i="252"/>
  <c r="F1061" i="252"/>
  <c r="F1065" i="252"/>
  <c r="F1069" i="252"/>
  <c r="F1073" i="252"/>
  <c r="F1077" i="252"/>
  <c r="F1081" i="252"/>
  <c r="F1085" i="252"/>
  <c r="F1089" i="252"/>
  <c r="F1093" i="252"/>
  <c r="F1097" i="252"/>
  <c r="F1101" i="252"/>
  <c r="F1105" i="252"/>
  <c r="F1109" i="252"/>
  <c r="F1113" i="252"/>
  <c r="F1117" i="252"/>
  <c r="F1121" i="252"/>
  <c r="F1125" i="252"/>
  <c r="F1129" i="252"/>
  <c r="F1133" i="252"/>
  <c r="F1137" i="252"/>
  <c r="F1141" i="252"/>
  <c r="F1145" i="252"/>
  <c r="F1149" i="252"/>
  <c r="F1153" i="252"/>
  <c r="F1157" i="252"/>
  <c r="F1161" i="252"/>
  <c r="F1165" i="252"/>
  <c r="F1169" i="252"/>
  <c r="F1173" i="252"/>
  <c r="F1177" i="252"/>
  <c r="F1181" i="252"/>
  <c r="F1185" i="252"/>
  <c r="F1189" i="252"/>
  <c r="F1193" i="252"/>
  <c r="F1197" i="252"/>
  <c r="F1201" i="252"/>
  <c r="F1205" i="252"/>
  <c r="F1209" i="252"/>
  <c r="F1213" i="252"/>
  <c r="F1217" i="252"/>
  <c r="F1221" i="252"/>
  <c r="F1225" i="252"/>
  <c r="F1229" i="252"/>
  <c r="F1233" i="252"/>
  <c r="F1237" i="252"/>
  <c r="F1241" i="252"/>
  <c r="F1245" i="252"/>
  <c r="F1249" i="252"/>
  <c r="F1253" i="252"/>
  <c r="F1257" i="252"/>
  <c r="F1261" i="252"/>
  <c r="F1265" i="252"/>
  <c r="F1269" i="252"/>
  <c r="F1273" i="252"/>
  <c r="F1277" i="252"/>
  <c r="F1281" i="252"/>
  <c r="F1285" i="252"/>
  <c r="F1289" i="252"/>
  <c r="F1293" i="252"/>
  <c r="F1297" i="252"/>
  <c r="F1301" i="252"/>
  <c r="F1305" i="252"/>
  <c r="F1309" i="252"/>
  <c r="F1313" i="252"/>
  <c r="F1317" i="252"/>
  <c r="F1321" i="252"/>
  <c r="F1325" i="252"/>
  <c r="F1329" i="252"/>
  <c r="F1333" i="252"/>
  <c r="F1337" i="252"/>
  <c r="F1341" i="252"/>
  <c r="F1345" i="252"/>
  <c r="F1349" i="252"/>
  <c r="F1353" i="252"/>
  <c r="F1357" i="252"/>
  <c r="F1361" i="252"/>
  <c r="F1365" i="252"/>
  <c r="F1369" i="252"/>
  <c r="F1373" i="252"/>
  <c r="F1377" i="252"/>
  <c r="F1381" i="252"/>
  <c r="F1385" i="252"/>
  <c r="F1389" i="252"/>
  <c r="F1393" i="252"/>
  <c r="F1397" i="252"/>
  <c r="F1401" i="252"/>
  <c r="F1405" i="252"/>
  <c r="F1409" i="252"/>
  <c r="F1413" i="252"/>
  <c r="F1417" i="252"/>
  <c r="F1421" i="252"/>
  <c r="F1425" i="252"/>
  <c r="F1429" i="252"/>
  <c r="F1433" i="252"/>
  <c r="F1437" i="252"/>
  <c r="F1441" i="252"/>
  <c r="F1445" i="252"/>
  <c r="F1449" i="252"/>
  <c r="F1453" i="252"/>
  <c r="F1457" i="252"/>
  <c r="F1461" i="252"/>
  <c r="F1465" i="252"/>
  <c r="F1469" i="252"/>
  <c r="F1473" i="252"/>
  <c r="F1477" i="252"/>
  <c r="F1481" i="252"/>
  <c r="F1485" i="252"/>
  <c r="F1489" i="252"/>
  <c r="F1493" i="252"/>
  <c r="F1497" i="252"/>
  <c r="F1501" i="252"/>
  <c r="F1505" i="252"/>
  <c r="F1509" i="252"/>
  <c r="F1513" i="252"/>
  <c r="F1517" i="252"/>
  <c r="F1521" i="252"/>
  <c r="F1525" i="252"/>
  <c r="F1529" i="252"/>
  <c r="F1533" i="252"/>
  <c r="F1537" i="252"/>
  <c r="F1541" i="252"/>
  <c r="F1545" i="252"/>
  <c r="F1549" i="252"/>
  <c r="F1553" i="252"/>
  <c r="F1557" i="252"/>
  <c r="F1561" i="252"/>
  <c r="F1565" i="252"/>
  <c r="F1569" i="252"/>
  <c r="F1573" i="252"/>
  <c r="F1577" i="252"/>
  <c r="F1581" i="252"/>
  <c r="F1585" i="252"/>
  <c r="F1589" i="252"/>
  <c r="F1593" i="252"/>
  <c r="F1597" i="252"/>
  <c r="F1601" i="252"/>
  <c r="F1605" i="252"/>
  <c r="F1609" i="252"/>
  <c r="F1613" i="252"/>
  <c r="F1617" i="252"/>
  <c r="F1621" i="252"/>
  <c r="F1625" i="252"/>
  <c r="F1629" i="252"/>
  <c r="F1633" i="252"/>
  <c r="F1637" i="252"/>
  <c r="F1641" i="252"/>
  <c r="F1645" i="252"/>
  <c r="F1649" i="252"/>
  <c r="F1653" i="252"/>
  <c r="F1657" i="252"/>
  <c r="F1661" i="252"/>
  <c r="F1665" i="252"/>
  <c r="F1669" i="252"/>
  <c r="F1673" i="252"/>
  <c r="F1677" i="252"/>
  <c r="F1681" i="252"/>
  <c r="F1685" i="252"/>
  <c r="F1689" i="252"/>
  <c r="F1693" i="252"/>
  <c r="F1697" i="252"/>
  <c r="F1701" i="252"/>
  <c r="F1705" i="252"/>
  <c r="F1709" i="252"/>
  <c r="F1713" i="252"/>
  <c r="F1717" i="252"/>
  <c r="F1721" i="252"/>
  <c r="F1725" i="252"/>
  <c r="F1729" i="252"/>
  <c r="F1733" i="252"/>
  <c r="F1737" i="252"/>
  <c r="F1741" i="252"/>
  <c r="F1745" i="252"/>
  <c r="F1749" i="252"/>
  <c r="F1753" i="252"/>
  <c r="F1757" i="252"/>
  <c r="F1761" i="252"/>
  <c r="F1765" i="252"/>
  <c r="F1769" i="252"/>
  <c r="F1773" i="252"/>
  <c r="F1777" i="252"/>
  <c r="F1781" i="252"/>
  <c r="F1785" i="252"/>
  <c r="F1789" i="252"/>
  <c r="F1793" i="252"/>
  <c r="F1797" i="252"/>
  <c r="F1801" i="252"/>
  <c r="F1805" i="252"/>
  <c r="F1809" i="252"/>
  <c r="F1813" i="252"/>
  <c r="F1817" i="252"/>
  <c r="F1821" i="252"/>
  <c r="F1825" i="252"/>
  <c r="F1829" i="252"/>
  <c r="F1833" i="252"/>
  <c r="F1837" i="252"/>
  <c r="F1841" i="252"/>
  <c r="F1845" i="252"/>
  <c r="F1849" i="252"/>
  <c r="F1853" i="252"/>
  <c r="F1857" i="252"/>
  <c r="F1861" i="252"/>
  <c r="F1865" i="252"/>
  <c r="F1869" i="252"/>
  <c r="F1873" i="252"/>
  <c r="F1877" i="252"/>
  <c r="F1881" i="252"/>
  <c r="F1885" i="252"/>
  <c r="F1889" i="252"/>
  <c r="F1893" i="252"/>
  <c r="F1897" i="252"/>
  <c r="F1901" i="252"/>
  <c r="F1905" i="252"/>
  <c r="F1909" i="252"/>
  <c r="F1913" i="252"/>
  <c r="F1917" i="252"/>
  <c r="F1921" i="252"/>
  <c r="F1925" i="252"/>
  <c r="F1929" i="252"/>
  <c r="F1933" i="252"/>
  <c r="F1937" i="252"/>
  <c r="F1941" i="252"/>
  <c r="F1945" i="252"/>
  <c r="F1949" i="252"/>
  <c r="F1953" i="252"/>
  <c r="F1957" i="252"/>
  <c r="F1961" i="252"/>
  <c r="F1965" i="252"/>
  <c r="F1969" i="252"/>
  <c r="F1973" i="252"/>
  <c r="F1977" i="252"/>
  <c r="F1981" i="252"/>
  <c r="F1985" i="252"/>
  <c r="F1989" i="252"/>
  <c r="F1993" i="252"/>
  <c r="F1997" i="252"/>
  <c r="F2001" i="252"/>
  <c r="F2005" i="252"/>
  <c r="F2009" i="252"/>
  <c r="F2013" i="252"/>
  <c r="F2017" i="252"/>
  <c r="F2021" i="252"/>
  <c r="F2025" i="252"/>
  <c r="F2029" i="252"/>
  <c r="F2033" i="252"/>
  <c r="F2037" i="252"/>
  <c r="F2041" i="252"/>
  <c r="F2045" i="252"/>
  <c r="F2049" i="252"/>
  <c r="F2053" i="252"/>
  <c r="F2057" i="252"/>
  <c r="F2061" i="252"/>
  <c r="F2065" i="252"/>
  <c r="F2069" i="252"/>
  <c r="F2073" i="252"/>
  <c r="F2077" i="252"/>
  <c r="F2081" i="252"/>
  <c r="F2085" i="252"/>
  <c r="F2089" i="252"/>
  <c r="F2093" i="252"/>
  <c r="F2097" i="252"/>
  <c r="F2101" i="252"/>
  <c r="F2105" i="252"/>
  <c r="F2109" i="252"/>
  <c r="F2113" i="252"/>
  <c r="F2117" i="252"/>
  <c r="F2121" i="252"/>
  <c r="F2125" i="252"/>
  <c r="F2129" i="252"/>
  <c r="F2133" i="252"/>
  <c r="F2137" i="252"/>
  <c r="F2141" i="252"/>
  <c r="F2145" i="252"/>
  <c r="F2149" i="252"/>
  <c r="F2153" i="252"/>
  <c r="F2157" i="252"/>
  <c r="F2161" i="252"/>
  <c r="F2165" i="252"/>
  <c r="F2169" i="252"/>
  <c r="F2173" i="252"/>
  <c r="F2177" i="252"/>
  <c r="F2181" i="252"/>
  <c r="F2185" i="252"/>
  <c r="F2189" i="252"/>
  <c r="F2193" i="252"/>
  <c r="F2197" i="252"/>
  <c r="F2201" i="252"/>
  <c r="F2205" i="252"/>
  <c r="F2209" i="252"/>
  <c r="F2213" i="252"/>
  <c r="F2217" i="252"/>
  <c r="F2221" i="252"/>
  <c r="F2225" i="252"/>
  <c r="F2229" i="252"/>
  <c r="F2233" i="252"/>
  <c r="F2237" i="252"/>
  <c r="F2241" i="252"/>
  <c r="F2245" i="252"/>
  <c r="F2249" i="252"/>
  <c r="F2253" i="252"/>
  <c r="F2257" i="252"/>
  <c r="F2261" i="252"/>
  <c r="F2265" i="252"/>
  <c r="F2269" i="252"/>
  <c r="F2273" i="252"/>
  <c r="F2277" i="252"/>
  <c r="F2281" i="252"/>
  <c r="F2285" i="252"/>
  <c r="F2289" i="252"/>
  <c r="F2293" i="252"/>
  <c r="F2297" i="252"/>
  <c r="F2301" i="252"/>
  <c r="F2305" i="252"/>
  <c r="F2309" i="252"/>
  <c r="F2313" i="252"/>
  <c r="F2317" i="252"/>
  <c r="F2321" i="252"/>
  <c r="F2325" i="252"/>
  <c r="F2329" i="252"/>
  <c r="F2333" i="252"/>
  <c r="F2337" i="252"/>
  <c r="F2341" i="252"/>
  <c r="F2345" i="252"/>
  <c r="F2349" i="252"/>
  <c r="F2353" i="252"/>
  <c r="F2357" i="252"/>
  <c r="F2361" i="252"/>
  <c r="F2365" i="252"/>
  <c r="F2369" i="252"/>
  <c r="F2373" i="252"/>
  <c r="F2377" i="252"/>
  <c r="F2381" i="252"/>
  <c r="F2385" i="252"/>
  <c r="F2389" i="252"/>
  <c r="F2393" i="252"/>
  <c r="F2397" i="252"/>
  <c r="F2401" i="252"/>
  <c r="F2405" i="252"/>
  <c r="F2409" i="252"/>
  <c r="F2413" i="252"/>
  <c r="F2417" i="252"/>
  <c r="F2421" i="252"/>
  <c r="F2425" i="252"/>
  <c r="F2429" i="252"/>
  <c r="F2433" i="252"/>
  <c r="F2437" i="252"/>
  <c r="F2441" i="252"/>
  <c r="F2445" i="252"/>
  <c r="F2449" i="252"/>
  <c r="F2453" i="252"/>
  <c r="F2457" i="252"/>
  <c r="F2461" i="252"/>
  <c r="F2465" i="252"/>
  <c r="F2469" i="252"/>
  <c r="F2473" i="252"/>
  <c r="F2477" i="252"/>
  <c r="F2481" i="252"/>
  <c r="F2485" i="252"/>
  <c r="F2489" i="252"/>
  <c r="F2493" i="252"/>
  <c r="F2497" i="252"/>
  <c r="F2501" i="252"/>
  <c r="F2505" i="252"/>
  <c r="F2509" i="252"/>
  <c r="F2513" i="252"/>
  <c r="F2517" i="252"/>
  <c r="F2521" i="252"/>
  <c r="F2525" i="252"/>
  <c r="F2529" i="252"/>
  <c r="F2533" i="252"/>
  <c r="F2537" i="252"/>
  <c r="F2541" i="252"/>
  <c r="F2545" i="252"/>
  <c r="F2549" i="252"/>
  <c r="F2553" i="252"/>
  <c r="F2557" i="252"/>
  <c r="F2561" i="252"/>
  <c r="F2565" i="252"/>
  <c r="F2569" i="252"/>
  <c r="F2573" i="252"/>
  <c r="F2577" i="252"/>
  <c r="F2581" i="252"/>
  <c r="F2585" i="252"/>
  <c r="F2589" i="252"/>
  <c r="F2593" i="252"/>
  <c r="F2597" i="252"/>
  <c r="F2601" i="252"/>
  <c r="F2605" i="252"/>
  <c r="F2609" i="252"/>
  <c r="F2613" i="252"/>
  <c r="F2617" i="252"/>
  <c r="F2621" i="252"/>
  <c r="F2625" i="252"/>
  <c r="F2629" i="252"/>
  <c r="F2633" i="252"/>
  <c r="F2637" i="252"/>
  <c r="F2641" i="252"/>
  <c r="F2645" i="252"/>
  <c r="F2649" i="252"/>
  <c r="F2653" i="252"/>
  <c r="F2657" i="252"/>
  <c r="F2661" i="252"/>
  <c r="F2665" i="252"/>
  <c r="F2669" i="252"/>
  <c r="F2673" i="252"/>
  <c r="F2677" i="252"/>
  <c r="F2681" i="252"/>
  <c r="F2685" i="252"/>
  <c r="F2689" i="252"/>
  <c r="F2693" i="252"/>
  <c r="F2697" i="252"/>
  <c r="F2701" i="252"/>
  <c r="F2705" i="252"/>
  <c r="F2709" i="252"/>
  <c r="F2713" i="252"/>
  <c r="F2717" i="252"/>
  <c r="F2721" i="252"/>
  <c r="F2725" i="252"/>
  <c r="F2729" i="252"/>
  <c r="F2733" i="252"/>
  <c r="F2737" i="252"/>
  <c r="F2741" i="252"/>
  <c r="F2745" i="252"/>
  <c r="F2749" i="252"/>
  <c r="F2753" i="252"/>
  <c r="F2757" i="252"/>
  <c r="F2761" i="252"/>
  <c r="F2765" i="252"/>
  <c r="F2769" i="252"/>
  <c r="F2773" i="252"/>
  <c r="F2777" i="252"/>
  <c r="F2781" i="252"/>
  <c r="F2785" i="252"/>
  <c r="F2789" i="252"/>
  <c r="F2793" i="252"/>
  <c r="F2797" i="252"/>
  <c r="F2801" i="252"/>
  <c r="F2805" i="252"/>
  <c r="F2809" i="252"/>
  <c r="F2813" i="252"/>
  <c r="F2817" i="252"/>
  <c r="F2821" i="252"/>
  <c r="F2825" i="252"/>
  <c r="F2829" i="252"/>
  <c r="F2833" i="252"/>
  <c r="F2837" i="252"/>
  <c r="F2841" i="252"/>
  <c r="F2845" i="252"/>
  <c r="F2849" i="252"/>
  <c r="F2853" i="252"/>
  <c r="F2857" i="252"/>
  <c r="F2861" i="252"/>
  <c r="F2865" i="252"/>
  <c r="F2869" i="252"/>
  <c r="F2873" i="252"/>
  <c r="F2877" i="252"/>
  <c r="F2881" i="252"/>
  <c r="F2885" i="252"/>
  <c r="F2889" i="252"/>
  <c r="F2893" i="252"/>
  <c r="F2897" i="252"/>
  <c r="F2901" i="252"/>
  <c r="F2905" i="252"/>
  <c r="F2909" i="252"/>
  <c r="F2913" i="252"/>
  <c r="F2917" i="252"/>
  <c r="F2921" i="252"/>
  <c r="F2925" i="252"/>
  <c r="F2929" i="252"/>
  <c r="F2933" i="252"/>
  <c r="F2937" i="252"/>
  <c r="F2941" i="252"/>
  <c r="F2945" i="252"/>
  <c r="F2949" i="252"/>
  <c r="F2953" i="252"/>
  <c r="F2957" i="252"/>
  <c r="F2961" i="252"/>
  <c r="F2965" i="252"/>
  <c r="F2969" i="252"/>
  <c r="F2973" i="252"/>
  <c r="F2977" i="252"/>
  <c r="F2981" i="252"/>
  <c r="F2985" i="252"/>
  <c r="F2989" i="252"/>
  <c r="F2993" i="252"/>
  <c r="F2997" i="252"/>
  <c r="F3001" i="252"/>
  <c r="F3005" i="252"/>
  <c r="F3009" i="252"/>
  <c r="F3013" i="252"/>
  <c r="F3017" i="252"/>
  <c r="F3021" i="252"/>
  <c r="F3025" i="252"/>
  <c r="F3029" i="252"/>
  <c r="F3033" i="252"/>
  <c r="F3037" i="252"/>
  <c r="F3041" i="252"/>
  <c r="F3045" i="252"/>
  <c r="F3049" i="252"/>
  <c r="F3053" i="252"/>
  <c r="F3057" i="252"/>
  <c r="F3061" i="252"/>
  <c r="F3065" i="252"/>
  <c r="F3069" i="252"/>
  <c r="F3073" i="252"/>
  <c r="F3077" i="252"/>
  <c r="F3081" i="252"/>
  <c r="F3085" i="252"/>
  <c r="F3089" i="252"/>
  <c r="F3093" i="252"/>
  <c r="F3097" i="252"/>
  <c r="F3101" i="252"/>
  <c r="F3105" i="252"/>
  <c r="F3109" i="252"/>
  <c r="F3113" i="252"/>
  <c r="F3117" i="252"/>
  <c r="F3121" i="252"/>
  <c r="F3125" i="252"/>
  <c r="F3129" i="252"/>
  <c r="F3133" i="252"/>
  <c r="F3137" i="252"/>
  <c r="F3141" i="252"/>
  <c r="F3145" i="252"/>
  <c r="F3149" i="252"/>
  <c r="F3153" i="252"/>
  <c r="F3157" i="252"/>
  <c r="F3161" i="252"/>
  <c r="F3165" i="252"/>
  <c r="F3169" i="252"/>
  <c r="F3173" i="252"/>
  <c r="F3177" i="252"/>
  <c r="F3181" i="252"/>
  <c r="F3185" i="252"/>
  <c r="F3189" i="252"/>
  <c r="F3193" i="252"/>
  <c r="F3197" i="252"/>
  <c r="F3201" i="252"/>
  <c r="F3205" i="252"/>
  <c r="F18" i="252"/>
  <c r="F34" i="252"/>
  <c r="F50" i="252"/>
  <c r="F66" i="252"/>
  <c r="F82" i="252"/>
  <c r="F98" i="252"/>
  <c r="F114" i="252"/>
  <c r="F130" i="252"/>
  <c r="F146" i="252"/>
  <c r="F162" i="252"/>
  <c r="F178" i="252"/>
  <c r="F194" i="252"/>
  <c r="F210" i="252"/>
  <c r="F226" i="252"/>
  <c r="F242" i="252"/>
  <c r="F258" i="252"/>
  <c r="F274" i="252"/>
  <c r="F290" i="252"/>
  <c r="F306" i="252"/>
  <c r="F322" i="252"/>
  <c r="F338" i="252"/>
  <c r="F354" i="252"/>
  <c r="F370" i="252"/>
  <c r="F386" i="252"/>
  <c r="F402" i="252"/>
  <c r="F418" i="252"/>
  <c r="F434" i="252"/>
  <c r="F450" i="252"/>
  <c r="F466" i="252"/>
  <c r="F482" i="252"/>
  <c r="F498" i="252"/>
  <c r="F514" i="252"/>
  <c r="F530" i="252"/>
  <c r="F546" i="252"/>
  <c r="F562" i="252"/>
  <c r="F578" i="252"/>
  <c r="F594" i="252"/>
  <c r="F610" i="252"/>
  <c r="F626" i="252"/>
  <c r="F642" i="252"/>
  <c r="F658" i="252"/>
  <c r="F674" i="252"/>
  <c r="F690" i="252"/>
  <c r="F706" i="252"/>
  <c r="F722" i="252"/>
  <c r="F738" i="252"/>
  <c r="F754" i="252"/>
  <c r="F770" i="252"/>
  <c r="F786" i="252"/>
  <c r="F802" i="252"/>
  <c r="F818" i="252"/>
  <c r="F834" i="252"/>
  <c r="F850" i="252"/>
  <c r="F866" i="252"/>
  <c r="F882" i="252"/>
  <c r="F898" i="252"/>
  <c r="F914" i="252"/>
  <c r="F930" i="252"/>
  <c r="F946" i="252"/>
  <c r="F962" i="252"/>
  <c r="F978" i="252"/>
  <c r="F994" i="252"/>
  <c r="F1010" i="252"/>
  <c r="F1026" i="252"/>
  <c r="F1042" i="252"/>
  <c r="F1058" i="252"/>
  <c r="F1074" i="252"/>
  <c r="F1090" i="252"/>
  <c r="F1106" i="252"/>
  <c r="F1122" i="252"/>
  <c r="F1138" i="252"/>
  <c r="F1154" i="252"/>
  <c r="F1170" i="252"/>
  <c r="F1186" i="252"/>
  <c r="F1202" i="252"/>
  <c r="F1218" i="252"/>
  <c r="F1234" i="252"/>
  <c r="F1250" i="252"/>
  <c r="F1266" i="252"/>
  <c r="F1282" i="252"/>
  <c r="F1298" i="252"/>
  <c r="F1314" i="252"/>
  <c r="F1330" i="252"/>
  <c r="F1346" i="252"/>
  <c r="F1362" i="252"/>
  <c r="F1378" i="252"/>
  <c r="F1394" i="252"/>
  <c r="F1410" i="252"/>
  <c r="F1426" i="252"/>
  <c r="F1442" i="252"/>
  <c r="F1458" i="252"/>
  <c r="F1474" i="252"/>
  <c r="F1490" i="252"/>
  <c r="F1506" i="252"/>
  <c r="F1522" i="252"/>
  <c r="F1538" i="252"/>
  <c r="F1554" i="252"/>
  <c r="F1570" i="252"/>
  <c r="F1586" i="252"/>
  <c r="F1602" i="252"/>
  <c r="F1618" i="252"/>
  <c r="F1634" i="252"/>
  <c r="F1650" i="252"/>
  <c r="F1666" i="252"/>
  <c r="F1682" i="252"/>
  <c r="F1698" i="252"/>
  <c r="F1714" i="252"/>
  <c r="F1730" i="252"/>
  <c r="F1746" i="252"/>
  <c r="F1762" i="252"/>
  <c r="F1778" i="252"/>
  <c r="F1794" i="252"/>
  <c r="F1810" i="252"/>
  <c r="F1826" i="252"/>
  <c r="F1842" i="252"/>
  <c r="F1858" i="252"/>
  <c r="F1874" i="252"/>
  <c r="F1890" i="252"/>
  <c r="F1906" i="252"/>
  <c r="F1922" i="252"/>
  <c r="F1938" i="252"/>
  <c r="F1954" i="252"/>
  <c r="F1970" i="252"/>
  <c r="F1986" i="252"/>
  <c r="F2002" i="252"/>
  <c r="F2018" i="252"/>
  <c r="F2034" i="252"/>
  <c r="F2050" i="252"/>
  <c r="F2066" i="252"/>
  <c r="F2082" i="252"/>
  <c r="F2098" i="252"/>
  <c r="F2114" i="252"/>
  <c r="F2130" i="252"/>
  <c r="F2146" i="252"/>
  <c r="F2162" i="252"/>
  <c r="F2178" i="252"/>
  <c r="F2194" i="252"/>
  <c r="F2210" i="252"/>
  <c r="F2226" i="252"/>
  <c r="F2242" i="252"/>
  <c r="F2258" i="252"/>
  <c r="F2274" i="252"/>
  <c r="F2290" i="252"/>
  <c r="F2306" i="252"/>
  <c r="F2322" i="252"/>
  <c r="F2338" i="252"/>
  <c r="F2354" i="252"/>
  <c r="F2370" i="252"/>
  <c r="F2386" i="252"/>
  <c r="F2402" i="252"/>
  <c r="F2418" i="252"/>
  <c r="F2434" i="252"/>
  <c r="F2450" i="252"/>
  <c r="F2466" i="252"/>
  <c r="F2482" i="252"/>
  <c r="F2498" i="252"/>
  <c r="F2514" i="252"/>
  <c r="F2530" i="252"/>
  <c r="F2546" i="252"/>
  <c r="F2562" i="252"/>
  <c r="F2578" i="252"/>
  <c r="F2594" i="252"/>
  <c r="F2610" i="252"/>
  <c r="F2626" i="252"/>
  <c r="F2642" i="252"/>
  <c r="F2658" i="252"/>
  <c r="F2674" i="252"/>
  <c r="F2690" i="252"/>
  <c r="F2706" i="252"/>
  <c r="F2722" i="252"/>
  <c r="F2738" i="252"/>
  <c r="F2754" i="252"/>
  <c r="F2770" i="252"/>
  <c r="F2786" i="252"/>
  <c r="F2802" i="252"/>
  <c r="F2818" i="252"/>
  <c r="F2834" i="252"/>
  <c r="F2850" i="252"/>
  <c r="F2866" i="252"/>
  <c r="F2882" i="252"/>
  <c r="F2898" i="252"/>
  <c r="F2912" i="252"/>
  <c r="F2920" i="252"/>
  <c r="F2928" i="252"/>
  <c r="F2936" i="252"/>
  <c r="F2944" i="252"/>
  <c r="F2952" i="252"/>
  <c r="F2960" i="252"/>
  <c r="F2968" i="252"/>
  <c r="F2976" i="252"/>
  <c r="F2984" i="252"/>
  <c r="F2992" i="252"/>
  <c r="F3000" i="252"/>
  <c r="F3008" i="252"/>
  <c r="F3016" i="252"/>
  <c r="F3024" i="252"/>
  <c r="F3032" i="252"/>
  <c r="F3040" i="252"/>
  <c r="F3048" i="252"/>
  <c r="F3056" i="252"/>
  <c r="F3064" i="252"/>
  <c r="F3072" i="252"/>
  <c r="F3080" i="252"/>
  <c r="F3088" i="252"/>
  <c r="F3096" i="252"/>
  <c r="F3104" i="252"/>
  <c r="F3112" i="252"/>
  <c r="F3120" i="252"/>
  <c r="F3128" i="252"/>
  <c r="F3136" i="252"/>
  <c r="F3144" i="252"/>
  <c r="F3152" i="252"/>
  <c r="F3160" i="252"/>
  <c r="F3168" i="252"/>
  <c r="F3176" i="252"/>
  <c r="F3184" i="252"/>
  <c r="F3192" i="252"/>
  <c r="F3200" i="252"/>
  <c r="F22" i="252"/>
  <c r="F38" i="252"/>
  <c r="F54" i="252"/>
  <c r="F70" i="252"/>
  <c r="F86" i="252"/>
  <c r="F102" i="252"/>
  <c r="F118" i="252"/>
  <c r="F134" i="252"/>
  <c r="F150" i="252"/>
  <c r="F166" i="252"/>
  <c r="F182" i="252"/>
  <c r="F198" i="252"/>
  <c r="F214" i="252"/>
  <c r="F230" i="252"/>
  <c r="F246" i="252"/>
  <c r="F262" i="252"/>
  <c r="F278" i="252"/>
  <c r="F294" i="252"/>
  <c r="F310" i="252"/>
  <c r="F326" i="252"/>
  <c r="F342" i="252"/>
  <c r="F358" i="252"/>
  <c r="F374" i="252"/>
  <c r="F390" i="252"/>
  <c r="F406" i="252"/>
  <c r="F422" i="252"/>
  <c r="F438" i="252"/>
  <c r="F454" i="252"/>
  <c r="F470" i="252"/>
  <c r="F486" i="252"/>
  <c r="F502" i="252"/>
  <c r="F518" i="252"/>
  <c r="F534" i="252"/>
  <c r="F550" i="252"/>
  <c r="F566" i="252"/>
  <c r="F582" i="252"/>
  <c r="F598" i="252"/>
  <c r="F614" i="252"/>
  <c r="F630" i="252"/>
  <c r="F646" i="252"/>
  <c r="F662" i="252"/>
  <c r="F678" i="252"/>
  <c r="F694" i="252"/>
  <c r="F710" i="252"/>
  <c r="F726" i="252"/>
  <c r="F742" i="252"/>
  <c r="F758" i="252"/>
  <c r="F774" i="252"/>
  <c r="F790" i="252"/>
  <c r="F806" i="252"/>
  <c r="F822" i="252"/>
  <c r="F838" i="252"/>
  <c r="F854" i="252"/>
  <c r="F870" i="252"/>
  <c r="F886" i="252"/>
  <c r="F902" i="252"/>
  <c r="F918" i="252"/>
  <c r="F934" i="252"/>
  <c r="F950" i="252"/>
  <c r="F966" i="252"/>
  <c r="F982" i="252"/>
  <c r="F998" i="252"/>
  <c r="F1014" i="252"/>
  <c r="F1030" i="252"/>
  <c r="F1046" i="252"/>
  <c r="F1062" i="252"/>
  <c r="F1078" i="252"/>
  <c r="F1094" i="252"/>
  <c r="F1110" i="252"/>
  <c r="F1126" i="252"/>
  <c r="F1142" i="252"/>
  <c r="F1158" i="252"/>
  <c r="F1174" i="252"/>
  <c r="F1190" i="252"/>
  <c r="F1206" i="252"/>
  <c r="F1222" i="252"/>
  <c r="F1238" i="252"/>
  <c r="F1254" i="252"/>
  <c r="F1270" i="252"/>
  <c r="F1286" i="252"/>
  <c r="F1302" i="252"/>
  <c r="F1318" i="252"/>
  <c r="F1334" i="252"/>
  <c r="F1350" i="252"/>
  <c r="F1366" i="252"/>
  <c r="F1382" i="252"/>
  <c r="F1398" i="252"/>
  <c r="F1414" i="252"/>
  <c r="F1430" i="252"/>
  <c r="F1446" i="252"/>
  <c r="F1462" i="252"/>
  <c r="F1478" i="252"/>
  <c r="F1494" i="252"/>
  <c r="F1510" i="252"/>
  <c r="F1526" i="252"/>
  <c r="F1542" i="252"/>
  <c r="F1558" i="252"/>
  <c r="F1574" i="252"/>
  <c r="F1590" i="252"/>
  <c r="F1606" i="252"/>
  <c r="F1622" i="252"/>
  <c r="F1638" i="252"/>
  <c r="F1654" i="252"/>
  <c r="F1670" i="252"/>
  <c r="F1686" i="252"/>
  <c r="F1702" i="252"/>
  <c r="F1718" i="252"/>
  <c r="F1734" i="252"/>
  <c r="F1750" i="252"/>
  <c r="F1766" i="252"/>
  <c r="F1782" i="252"/>
  <c r="F1798" i="252"/>
  <c r="F1814" i="252"/>
  <c r="F1830" i="252"/>
  <c r="F1846" i="252"/>
  <c r="F1862" i="252"/>
  <c r="F1878" i="252"/>
  <c r="F1894" i="252"/>
  <c r="F1910" i="252"/>
  <c r="F1926" i="252"/>
  <c r="F1942" i="252"/>
  <c r="F1958" i="252"/>
  <c r="F1974" i="252"/>
  <c r="F1990" i="252"/>
  <c r="F2006" i="252"/>
  <c r="F2022" i="252"/>
  <c r="F2038" i="252"/>
  <c r="F2054" i="252"/>
  <c r="F2070" i="252"/>
  <c r="F2086" i="252"/>
  <c r="F2102" i="252"/>
  <c r="F2118" i="252"/>
  <c r="F2134" i="252"/>
  <c r="F2150" i="252"/>
  <c r="F2166" i="252"/>
  <c r="F2182" i="252"/>
  <c r="F2198" i="252"/>
  <c r="F2214" i="252"/>
  <c r="F2230" i="252"/>
  <c r="F2246" i="252"/>
  <c r="F2262" i="252"/>
  <c r="F2278" i="252"/>
  <c r="F2294" i="252"/>
  <c r="F2310" i="252"/>
  <c r="F2326" i="252"/>
  <c r="F2342" i="252"/>
  <c r="F2358" i="252"/>
  <c r="F2374" i="252"/>
  <c r="F2390" i="252"/>
  <c r="F2406" i="252"/>
  <c r="F2422" i="252"/>
  <c r="F2438" i="252"/>
  <c r="F2454" i="252"/>
  <c r="F2470" i="252"/>
  <c r="F2486" i="252"/>
  <c r="F2502" i="252"/>
  <c r="F2518" i="252"/>
  <c r="F2534" i="252"/>
  <c r="F2550" i="252"/>
  <c r="F2566" i="252"/>
  <c r="F2582" i="252"/>
  <c r="F2598" i="252"/>
  <c r="F2614" i="252"/>
  <c r="F2630" i="252"/>
  <c r="F2646" i="252"/>
  <c r="F2662" i="252"/>
  <c r="F2678" i="252"/>
  <c r="F2694" i="252"/>
  <c r="F2710" i="252"/>
  <c r="F2726" i="252"/>
  <c r="F2742" i="252"/>
  <c r="F2758" i="252"/>
  <c r="F2774" i="252"/>
  <c r="F2790" i="252"/>
  <c r="F2806" i="252"/>
  <c r="F2822" i="252"/>
  <c r="F2838" i="252"/>
  <c r="F2854" i="252"/>
  <c r="F2870" i="252"/>
  <c r="F2886" i="252"/>
  <c r="F2902" i="252"/>
  <c r="F2914" i="252"/>
  <c r="F2922" i="252"/>
  <c r="F2930" i="252"/>
  <c r="F2938" i="252"/>
  <c r="F2946" i="252"/>
  <c r="F2954" i="252"/>
  <c r="F2962" i="252"/>
  <c r="F2970" i="252"/>
  <c r="F2978" i="252"/>
  <c r="F2986" i="252"/>
  <c r="F2994" i="252"/>
  <c r="F3002" i="252"/>
  <c r="F3010" i="252"/>
  <c r="F3018" i="252"/>
  <c r="F3026" i="252"/>
  <c r="F3034" i="252"/>
  <c r="F3042" i="252"/>
  <c r="F3050" i="252"/>
  <c r="F3058" i="252"/>
  <c r="F3066" i="252"/>
  <c r="F3074" i="252"/>
  <c r="F3082" i="252"/>
  <c r="F3090" i="252"/>
  <c r="F3098" i="252"/>
  <c r="F3106" i="252"/>
  <c r="F3114" i="252"/>
  <c r="F3122" i="252"/>
  <c r="F3130" i="252"/>
  <c r="F3138" i="252"/>
  <c r="F3146" i="252"/>
  <c r="F3154" i="252"/>
  <c r="F3162" i="252"/>
  <c r="F3170" i="252"/>
  <c r="F3178" i="252"/>
  <c r="F3186" i="252"/>
  <c r="F3194" i="252"/>
  <c r="F3202" i="252"/>
  <c r="F10" i="252"/>
  <c r="F26" i="252"/>
  <c r="F42" i="252"/>
  <c r="F58" i="252"/>
  <c r="F74" i="252"/>
  <c r="F90" i="252"/>
  <c r="F106" i="252"/>
  <c r="F122" i="252"/>
  <c r="F138" i="252"/>
  <c r="F154" i="252"/>
  <c r="F170" i="252"/>
  <c r="F186" i="252"/>
  <c r="F202" i="252"/>
  <c r="F218" i="252"/>
  <c r="F234" i="252"/>
  <c r="F250" i="252"/>
  <c r="F266" i="252"/>
  <c r="F282" i="252"/>
  <c r="F298" i="252"/>
  <c r="F314" i="252"/>
  <c r="F330" i="252"/>
  <c r="F346" i="252"/>
  <c r="F362" i="252"/>
  <c r="F378" i="252"/>
  <c r="F394" i="252"/>
  <c r="F410" i="252"/>
  <c r="F426" i="252"/>
  <c r="F442" i="252"/>
  <c r="F458" i="252"/>
  <c r="F474" i="252"/>
  <c r="F490" i="252"/>
  <c r="F506" i="252"/>
  <c r="F522" i="252"/>
  <c r="F538" i="252"/>
  <c r="F554" i="252"/>
  <c r="F570" i="252"/>
  <c r="F586" i="252"/>
  <c r="F602" i="252"/>
  <c r="F618" i="252"/>
  <c r="F634" i="252"/>
  <c r="F650" i="252"/>
  <c r="F666" i="252"/>
  <c r="F682" i="252"/>
  <c r="F698" i="252"/>
  <c r="F714" i="252"/>
  <c r="F730" i="252"/>
  <c r="F746" i="252"/>
  <c r="F762" i="252"/>
  <c r="F778" i="252"/>
  <c r="F794" i="252"/>
  <c r="F810" i="252"/>
  <c r="F826" i="252"/>
  <c r="F842" i="252"/>
  <c r="F858" i="252"/>
  <c r="F874" i="252"/>
  <c r="F890" i="252"/>
  <c r="F906" i="252"/>
  <c r="F922" i="252"/>
  <c r="F938" i="252"/>
  <c r="F954" i="252"/>
  <c r="F970" i="252"/>
  <c r="F986" i="252"/>
  <c r="F1002" i="252"/>
  <c r="F1018" i="252"/>
  <c r="F1034" i="252"/>
  <c r="F1050" i="252"/>
  <c r="F1066" i="252"/>
  <c r="F1082" i="252"/>
  <c r="F1098" i="252"/>
  <c r="F1114" i="252"/>
  <c r="F1130" i="252"/>
  <c r="F1146" i="252"/>
  <c r="F1162" i="252"/>
  <c r="F1178" i="252"/>
  <c r="F1194" i="252"/>
  <c r="F1210" i="252"/>
  <c r="F1226" i="252"/>
  <c r="F1242" i="252"/>
  <c r="F1258" i="252"/>
  <c r="F1274" i="252"/>
  <c r="F1290" i="252"/>
  <c r="F1306" i="252"/>
  <c r="F1322" i="252"/>
  <c r="F1338" i="252"/>
  <c r="F1354" i="252"/>
  <c r="F1370" i="252"/>
  <c r="F1386" i="252"/>
  <c r="F1402" i="252"/>
  <c r="F1418" i="252"/>
  <c r="F1434" i="252"/>
  <c r="F1450" i="252"/>
  <c r="F1466" i="252"/>
  <c r="F1482" i="252"/>
  <c r="F1498" i="252"/>
  <c r="F1514" i="252"/>
  <c r="F1530" i="252"/>
  <c r="F1546" i="252"/>
  <c r="F1562" i="252"/>
  <c r="F1578" i="252"/>
  <c r="F1594" i="252"/>
  <c r="F1610" i="252"/>
  <c r="F1626" i="252"/>
  <c r="F1642" i="252"/>
  <c r="F1658" i="252"/>
  <c r="F1674" i="252"/>
  <c r="F1690" i="252"/>
  <c r="F1706" i="252"/>
  <c r="F1722" i="252"/>
  <c r="F1738" i="252"/>
  <c r="F1754" i="252"/>
  <c r="F1770" i="252"/>
  <c r="F1786" i="252"/>
  <c r="F1802" i="252"/>
  <c r="F1818" i="252"/>
  <c r="F1834" i="252"/>
  <c r="F1850" i="252"/>
  <c r="F1866" i="252"/>
  <c r="F1882" i="252"/>
  <c r="F1898" i="252"/>
  <c r="F1914" i="252"/>
  <c r="F1930" i="252"/>
  <c r="F1946" i="252"/>
  <c r="F1962" i="252"/>
  <c r="F1978" i="252"/>
  <c r="F1994" i="252"/>
  <c r="F2010" i="252"/>
  <c r="F2026" i="252"/>
  <c r="F2042" i="252"/>
  <c r="F2058" i="252"/>
  <c r="F2074" i="252"/>
  <c r="F2090" i="252"/>
  <c r="F2106" i="252"/>
  <c r="F2122" i="252"/>
  <c r="F2138" i="252"/>
  <c r="F2154" i="252"/>
  <c r="F2170" i="252"/>
  <c r="F2186" i="252"/>
  <c r="F2202" i="252"/>
  <c r="F2218" i="252"/>
  <c r="F2234" i="252"/>
  <c r="F2250" i="252"/>
  <c r="F2266" i="252"/>
  <c r="F2282" i="252"/>
  <c r="F2298" i="252"/>
  <c r="F2314" i="252"/>
  <c r="F2330" i="252"/>
  <c r="F2346" i="252"/>
  <c r="F2362" i="252"/>
  <c r="F2378" i="252"/>
  <c r="F2394" i="252"/>
  <c r="F2410" i="252"/>
  <c r="F2426" i="252"/>
  <c r="F2442" i="252"/>
  <c r="F2458" i="252"/>
  <c r="F2474" i="252"/>
  <c r="F2490" i="252"/>
  <c r="F2506" i="252"/>
  <c r="F2522" i="252"/>
  <c r="F2538" i="252"/>
  <c r="F2554" i="252"/>
  <c r="F2570" i="252"/>
  <c r="F2586" i="252"/>
  <c r="F2602" i="252"/>
  <c r="F2618" i="252"/>
  <c r="F2634" i="252"/>
  <c r="F2650" i="252"/>
  <c r="F2666" i="252"/>
  <c r="F2682" i="252"/>
  <c r="F2698" i="252"/>
  <c r="F2714" i="252"/>
  <c r="F2730" i="252"/>
  <c r="F2746" i="252"/>
  <c r="F2762" i="252"/>
  <c r="F2778" i="252"/>
  <c r="F2794" i="252"/>
  <c r="F2810" i="252"/>
  <c r="F2826" i="252"/>
  <c r="F2842" i="252"/>
  <c r="F2858" i="252"/>
  <c r="F2874" i="252"/>
  <c r="F2890" i="252"/>
  <c r="F2906" i="252"/>
  <c r="F2916" i="252"/>
  <c r="F2924" i="252"/>
  <c r="F2932" i="252"/>
  <c r="F2940" i="252"/>
  <c r="F2948" i="252"/>
  <c r="F2956" i="252"/>
  <c r="F2964" i="252"/>
  <c r="F2972" i="252"/>
  <c r="F2980" i="252"/>
  <c r="F2988" i="252"/>
  <c r="F2996" i="252"/>
  <c r="F3004" i="252"/>
  <c r="F3012" i="252"/>
  <c r="F3020" i="252"/>
  <c r="F3028" i="252"/>
  <c r="F3036" i="252"/>
  <c r="F3044" i="252"/>
  <c r="F3052" i="252"/>
  <c r="F3060" i="252"/>
  <c r="F3068" i="252"/>
  <c r="F3076" i="252"/>
  <c r="F3084" i="252"/>
  <c r="F3092" i="252"/>
  <c r="F3100" i="252"/>
  <c r="F3108" i="252"/>
  <c r="F3116" i="252"/>
  <c r="F3124" i="252"/>
  <c r="F3132" i="252"/>
  <c r="F3140" i="252"/>
  <c r="F3148" i="252"/>
  <c r="F3156" i="252"/>
  <c r="F3164" i="252"/>
  <c r="F3172" i="252"/>
  <c r="F3180" i="252"/>
  <c r="F3188" i="252"/>
  <c r="F3196" i="252"/>
  <c r="F3204" i="252"/>
  <c r="F14" i="252"/>
  <c r="F78" i="252"/>
  <c r="F142" i="252"/>
  <c r="F206" i="252"/>
  <c r="F270" i="252"/>
  <c r="F334" i="252"/>
  <c r="F398" i="252"/>
  <c r="F462" i="252"/>
  <c r="F526" i="252"/>
  <c r="F590" i="252"/>
  <c r="F654" i="252"/>
  <c r="F718" i="252"/>
  <c r="F782" i="252"/>
  <c r="F846" i="252"/>
  <c r="F910" i="252"/>
  <c r="F974" i="252"/>
  <c r="F1038" i="252"/>
  <c r="F1102" i="252"/>
  <c r="F1166" i="252"/>
  <c r="F1230" i="252"/>
  <c r="F1294" i="252"/>
  <c r="F1358" i="252"/>
  <c r="F1422" i="252"/>
  <c r="F1486" i="252"/>
  <c r="F1550" i="252"/>
  <c r="F1614" i="252"/>
  <c r="F1678" i="252"/>
  <c r="F1742" i="252"/>
  <c r="F1806" i="252"/>
  <c r="F1870" i="252"/>
  <c r="F1934" i="252"/>
  <c r="F1998" i="252"/>
  <c r="F2062" i="252"/>
  <c r="F2126" i="252"/>
  <c r="F2190" i="252"/>
  <c r="F2254" i="252"/>
  <c r="F2318" i="252"/>
  <c r="F2382" i="252"/>
  <c r="F2446" i="252"/>
  <c r="F2510" i="252"/>
  <c r="F2574" i="252"/>
  <c r="F2638" i="252"/>
  <c r="F2702" i="252"/>
  <c r="F2766" i="252"/>
  <c r="F2830" i="252"/>
  <c r="F2894" i="252"/>
  <c r="F2934" i="252"/>
  <c r="F2966" i="252"/>
  <c r="F2998" i="252"/>
  <c r="F3030" i="252"/>
  <c r="F3062" i="252"/>
  <c r="F3094" i="252"/>
  <c r="F3126" i="252"/>
  <c r="F3158" i="252"/>
  <c r="F3190" i="252"/>
  <c r="F30" i="252"/>
  <c r="F94" i="252"/>
  <c r="F158" i="252"/>
  <c r="F222" i="252"/>
  <c r="F286" i="252"/>
  <c r="F350" i="252"/>
  <c r="F414" i="252"/>
  <c r="F478" i="252"/>
  <c r="F542" i="252"/>
  <c r="F606" i="252"/>
  <c r="F670" i="252"/>
  <c r="F734" i="252"/>
  <c r="F798" i="252"/>
  <c r="F862" i="252"/>
  <c r="F926" i="252"/>
  <c r="F990" i="252"/>
  <c r="F1054" i="252"/>
  <c r="F1118" i="252"/>
  <c r="F1182" i="252"/>
  <c r="F1246" i="252"/>
  <c r="F1310" i="252"/>
  <c r="F1374" i="252"/>
  <c r="F1438" i="252"/>
  <c r="F1502" i="252"/>
  <c r="F1566" i="252"/>
  <c r="F1630" i="252"/>
  <c r="F1694" i="252"/>
  <c r="F1758" i="252"/>
  <c r="F1822" i="252"/>
  <c r="F1886" i="252"/>
  <c r="F1950" i="252"/>
  <c r="F2014" i="252"/>
  <c r="F2078" i="252"/>
  <c r="F2142" i="252"/>
  <c r="F2206" i="252"/>
  <c r="F2270" i="252"/>
  <c r="F2334" i="252"/>
  <c r="F2398" i="252"/>
  <c r="F2462" i="252"/>
  <c r="F2526" i="252"/>
  <c r="F2590" i="252"/>
  <c r="F2654" i="252"/>
  <c r="F2718" i="252"/>
  <c r="F2782" i="252"/>
  <c r="F2846" i="252"/>
  <c r="F2910" i="252"/>
  <c r="F2942" i="252"/>
  <c r="F2974" i="252"/>
  <c r="F3006" i="252"/>
  <c r="F3038" i="252"/>
  <c r="F3070" i="252"/>
  <c r="F3102" i="252"/>
  <c r="F3134" i="252"/>
  <c r="F3166" i="252"/>
  <c r="F3198" i="252"/>
  <c r="F46" i="252"/>
  <c r="F110" i="252"/>
  <c r="F174" i="252"/>
  <c r="F238" i="252"/>
  <c r="F302" i="252"/>
  <c r="F366" i="252"/>
  <c r="F430" i="252"/>
  <c r="F494" i="252"/>
  <c r="F558" i="252"/>
  <c r="F622" i="252"/>
  <c r="F686" i="252"/>
  <c r="F750" i="252"/>
  <c r="F814" i="252"/>
  <c r="F878" i="252"/>
  <c r="F942" i="252"/>
  <c r="F1006" i="252"/>
  <c r="F1070" i="252"/>
  <c r="F1134" i="252"/>
  <c r="F1198" i="252"/>
  <c r="F1262" i="252"/>
  <c r="F1326" i="252"/>
  <c r="F1390" i="252"/>
  <c r="F1454" i="252"/>
  <c r="F1518" i="252"/>
  <c r="F1582" i="252"/>
  <c r="F1646" i="252"/>
  <c r="F1710" i="252"/>
  <c r="F1774" i="252"/>
  <c r="F1838" i="252"/>
  <c r="F1902" i="252"/>
  <c r="F1966" i="252"/>
  <c r="F2030" i="252"/>
  <c r="F2094" i="252"/>
  <c r="F2158" i="252"/>
  <c r="F2222" i="252"/>
  <c r="F2286" i="252"/>
  <c r="F2350" i="252"/>
  <c r="F2414" i="252"/>
  <c r="F2478" i="252"/>
  <c r="F2542" i="252"/>
  <c r="F2606" i="252"/>
  <c r="F2670" i="252"/>
  <c r="F2734" i="252"/>
  <c r="F2798" i="252"/>
  <c r="F2862" i="252"/>
  <c r="F2918" i="252"/>
  <c r="F2950" i="252"/>
  <c r="F2982" i="252"/>
  <c r="F3014" i="252"/>
  <c r="F3046" i="252"/>
  <c r="F3078" i="252"/>
  <c r="F3110" i="252"/>
  <c r="F3142" i="252"/>
  <c r="F3174" i="252"/>
  <c r="F3206" i="252"/>
  <c r="F62" i="252"/>
  <c r="F126" i="252"/>
  <c r="F190" i="252"/>
  <c r="F254" i="252"/>
  <c r="F318" i="252"/>
  <c r="F382" i="252"/>
  <c r="F446" i="252"/>
  <c r="F510" i="252"/>
  <c r="F574" i="252"/>
  <c r="F638" i="252"/>
  <c r="F702" i="252"/>
  <c r="F766" i="252"/>
  <c r="F830" i="252"/>
  <c r="F894" i="252"/>
  <c r="F958" i="252"/>
  <c r="F1022" i="252"/>
  <c r="F1086" i="252"/>
  <c r="F1150" i="252"/>
  <c r="F1214" i="252"/>
  <c r="F1278" i="252"/>
  <c r="F1342" i="252"/>
  <c r="F1406" i="252"/>
  <c r="F1470" i="252"/>
  <c r="F1534" i="252"/>
  <c r="F1598" i="252"/>
  <c r="F1662" i="252"/>
  <c r="F1726" i="252"/>
  <c r="F1790" i="252"/>
  <c r="F1854" i="252"/>
  <c r="F1918" i="252"/>
  <c r="F1982" i="252"/>
  <c r="F2046" i="252"/>
  <c r="F2110" i="252"/>
  <c r="F2174" i="252"/>
  <c r="F2238" i="252"/>
  <c r="F2302" i="252"/>
  <c r="F2366" i="252"/>
  <c r="F2430" i="252"/>
  <c r="F2494" i="252"/>
  <c r="F2558" i="252"/>
  <c r="F2622" i="252"/>
  <c r="F2686" i="252"/>
  <c r="F2750" i="252"/>
  <c r="F2814" i="252"/>
  <c r="F2878" i="252"/>
  <c r="F2926" i="252"/>
  <c r="F2958" i="252"/>
  <c r="F2990" i="252"/>
  <c r="F3022" i="252"/>
  <c r="F3054" i="252"/>
  <c r="F3086" i="252"/>
  <c r="F3118" i="252"/>
  <c r="F3150" i="252"/>
  <c r="F3182" i="252"/>
  <c r="C9" i="252"/>
  <c r="C13" i="252"/>
  <c r="C17" i="252"/>
  <c r="C21" i="252"/>
  <c r="C25" i="252"/>
  <c r="C29" i="252"/>
  <c r="C33" i="252"/>
  <c r="C37" i="252"/>
  <c r="C41" i="252"/>
  <c r="C45" i="252"/>
  <c r="C49" i="252"/>
  <c r="C53" i="252"/>
  <c r="C57" i="252"/>
  <c r="C61" i="252"/>
  <c r="C65" i="252"/>
  <c r="C69" i="252"/>
  <c r="C73" i="252"/>
  <c r="C77" i="252"/>
  <c r="C81" i="252"/>
  <c r="C85" i="252"/>
  <c r="C89" i="252"/>
  <c r="C93" i="252"/>
  <c r="C97" i="252"/>
  <c r="C101" i="252"/>
  <c r="C105" i="252"/>
  <c r="C109" i="252"/>
  <c r="C113" i="252"/>
  <c r="C117" i="252"/>
  <c r="C121" i="252"/>
  <c r="C125" i="252"/>
  <c r="C129" i="252"/>
  <c r="C133" i="252"/>
  <c r="C137" i="252"/>
  <c r="C141" i="252"/>
  <c r="C145" i="252"/>
  <c r="C149" i="252"/>
  <c r="C153" i="252"/>
  <c r="C157" i="252"/>
  <c r="C161" i="252"/>
  <c r="C165" i="252"/>
  <c r="C169" i="252"/>
  <c r="C173" i="252"/>
  <c r="C177" i="252"/>
  <c r="C181" i="252"/>
  <c r="C185" i="252"/>
  <c r="C189" i="252"/>
  <c r="C193" i="252"/>
  <c r="C197" i="252"/>
  <c r="C201" i="252"/>
  <c r="C205" i="252"/>
  <c r="C209" i="252"/>
  <c r="C213" i="252"/>
  <c r="C217" i="252"/>
  <c r="C221" i="252"/>
  <c r="C225" i="252"/>
  <c r="C229" i="252"/>
  <c r="C233" i="252"/>
  <c r="C237" i="252"/>
  <c r="C241" i="252"/>
  <c r="C245" i="252"/>
  <c r="C249" i="252"/>
  <c r="C253" i="252"/>
  <c r="C257" i="252"/>
  <c r="C261" i="252"/>
  <c r="C265" i="252"/>
  <c r="C269" i="252"/>
  <c r="C273" i="252"/>
  <c r="C277" i="252"/>
  <c r="C281" i="252"/>
  <c r="C285" i="252"/>
  <c r="C289" i="252"/>
  <c r="C293" i="252"/>
  <c r="C297" i="252"/>
  <c r="C301" i="252"/>
  <c r="C305" i="252"/>
  <c r="C309" i="252"/>
  <c r="C313" i="252"/>
  <c r="C317" i="252"/>
  <c r="C321" i="252"/>
  <c r="C325" i="252"/>
  <c r="C329" i="252"/>
  <c r="C333" i="252"/>
  <c r="C337" i="252"/>
  <c r="C341" i="252"/>
  <c r="C345" i="252"/>
  <c r="C349" i="252"/>
  <c r="C353" i="252"/>
  <c r="C357" i="252"/>
  <c r="C361" i="252"/>
  <c r="C365" i="252"/>
  <c r="C369" i="252"/>
  <c r="C373" i="252"/>
  <c r="C377" i="252"/>
  <c r="C381" i="252"/>
  <c r="C385" i="252"/>
  <c r="C389" i="252"/>
  <c r="C393" i="252"/>
  <c r="C397" i="252"/>
  <c r="C401" i="252"/>
  <c r="C405" i="252"/>
  <c r="C409" i="252"/>
  <c r="C413" i="252"/>
  <c r="C417" i="252"/>
  <c r="C421" i="252"/>
  <c r="C425" i="252"/>
  <c r="C429" i="252"/>
  <c r="C433" i="252"/>
  <c r="C437" i="252"/>
  <c r="C441" i="252"/>
  <c r="C445" i="252"/>
  <c r="C449" i="252"/>
  <c r="C453" i="252"/>
  <c r="C457" i="252"/>
  <c r="C461" i="252"/>
  <c r="C465" i="252"/>
  <c r="C469" i="252"/>
  <c r="C473" i="252"/>
  <c r="C477" i="252"/>
  <c r="C481" i="252"/>
  <c r="C485" i="252"/>
  <c r="C489" i="252"/>
  <c r="C493" i="252"/>
  <c r="C497" i="252"/>
  <c r="C501" i="252"/>
  <c r="C505" i="252"/>
  <c r="C509" i="252"/>
  <c r="C513" i="252"/>
  <c r="C517" i="252"/>
  <c r="C521" i="252"/>
  <c r="C525" i="252"/>
  <c r="C529" i="252"/>
  <c r="C533" i="252"/>
  <c r="C537" i="252"/>
  <c r="C541" i="252"/>
  <c r="C545" i="252"/>
  <c r="C549" i="252"/>
  <c r="C553" i="252"/>
  <c r="C557" i="252"/>
  <c r="C561" i="252"/>
  <c r="C565" i="252"/>
  <c r="C569" i="252"/>
  <c r="C573" i="252"/>
  <c r="C577" i="252"/>
  <c r="C581" i="252"/>
  <c r="C585" i="252"/>
  <c r="C589" i="252"/>
  <c r="C593" i="252"/>
  <c r="C597" i="252"/>
  <c r="C601" i="252"/>
  <c r="C605" i="252"/>
  <c r="C609" i="252"/>
  <c r="C613" i="252"/>
  <c r="C617" i="252"/>
  <c r="C621" i="252"/>
  <c r="C625" i="252"/>
  <c r="C629" i="252"/>
  <c r="C633" i="252"/>
  <c r="C637" i="252"/>
  <c r="C641" i="252"/>
  <c r="C645" i="252"/>
  <c r="C649" i="252"/>
  <c r="C653" i="252"/>
  <c r="C657" i="252"/>
  <c r="C661" i="252"/>
  <c r="C665" i="252"/>
  <c r="C669" i="252"/>
  <c r="C673" i="252"/>
  <c r="C677" i="252"/>
  <c r="C681" i="252"/>
  <c r="C685" i="252"/>
  <c r="C689" i="252"/>
  <c r="C693" i="252"/>
  <c r="C697" i="252"/>
  <c r="C701" i="252"/>
  <c r="C705" i="252"/>
  <c r="C709" i="252"/>
  <c r="C713" i="252"/>
  <c r="C717" i="252"/>
  <c r="C721" i="252"/>
  <c r="C725" i="252"/>
  <c r="C729" i="252"/>
  <c r="C733" i="252"/>
  <c r="C737" i="252"/>
  <c r="C741" i="252"/>
  <c r="C745" i="252"/>
  <c r="C749" i="252"/>
  <c r="C753" i="252"/>
  <c r="C757" i="252"/>
  <c r="C761" i="252"/>
  <c r="C765" i="252"/>
  <c r="C769" i="252"/>
  <c r="C773" i="252"/>
  <c r="C777" i="252"/>
  <c r="C781" i="252"/>
  <c r="C785" i="252"/>
  <c r="C789" i="252"/>
  <c r="C793" i="252"/>
  <c r="C797" i="252"/>
  <c r="C801" i="252"/>
  <c r="C805" i="252"/>
  <c r="C809" i="252"/>
  <c r="C813" i="252"/>
  <c r="C817" i="252"/>
  <c r="C821" i="252"/>
  <c r="C825" i="252"/>
  <c r="C829" i="252"/>
  <c r="C833" i="252"/>
  <c r="C837" i="252"/>
  <c r="C841" i="252"/>
  <c r="C845" i="252"/>
  <c r="C849" i="252"/>
  <c r="C853" i="252"/>
  <c r="C857" i="252"/>
  <c r="C861" i="252"/>
  <c r="C865" i="252"/>
  <c r="C869" i="252"/>
  <c r="C873" i="252"/>
  <c r="C877" i="252"/>
  <c r="C881" i="252"/>
  <c r="C885" i="252"/>
  <c r="C889" i="252"/>
  <c r="C893" i="252"/>
  <c r="C897" i="252"/>
  <c r="C901" i="252"/>
  <c r="C905" i="252"/>
  <c r="C909" i="252"/>
  <c r="C913" i="252"/>
  <c r="C917" i="252"/>
  <c r="C921" i="252"/>
  <c r="C925" i="252"/>
  <c r="C929" i="252"/>
  <c r="C933" i="252"/>
  <c r="C10" i="252"/>
  <c r="C14" i="252"/>
  <c r="C18" i="252"/>
  <c r="C22" i="252"/>
  <c r="C26" i="252"/>
  <c r="C30" i="252"/>
  <c r="C34" i="252"/>
  <c r="C38" i="252"/>
  <c r="C42" i="252"/>
  <c r="C46" i="252"/>
  <c r="C50" i="252"/>
  <c r="C54" i="252"/>
  <c r="C58" i="252"/>
  <c r="C62" i="252"/>
  <c r="C66" i="252"/>
  <c r="C70" i="252"/>
  <c r="C74" i="252"/>
  <c r="C78" i="252"/>
  <c r="C82" i="252"/>
  <c r="C86" i="252"/>
  <c r="C90" i="252"/>
  <c r="C94" i="252"/>
  <c r="C98" i="252"/>
  <c r="C102" i="252"/>
  <c r="C106" i="252"/>
  <c r="C110" i="252"/>
  <c r="C114" i="252"/>
  <c r="C118" i="252"/>
  <c r="C122" i="252"/>
  <c r="C126" i="252"/>
  <c r="C130" i="252"/>
  <c r="C134" i="252"/>
  <c r="C138" i="252"/>
  <c r="C142" i="252"/>
  <c r="C146" i="252"/>
  <c r="C150" i="252"/>
  <c r="C154" i="252"/>
  <c r="C158" i="252"/>
  <c r="C162" i="252"/>
  <c r="C166" i="252"/>
  <c r="C170" i="252"/>
  <c r="C174" i="252"/>
  <c r="C178" i="252"/>
  <c r="C182" i="252"/>
  <c r="C186" i="252"/>
  <c r="C190" i="252"/>
  <c r="C194" i="252"/>
  <c r="C198" i="252"/>
  <c r="C202" i="252"/>
  <c r="C206" i="252"/>
  <c r="C210" i="252"/>
  <c r="C214" i="252"/>
  <c r="C218" i="252"/>
  <c r="C222" i="252"/>
  <c r="C226" i="252"/>
  <c r="C230" i="252"/>
  <c r="C234" i="252"/>
  <c r="C238" i="252"/>
  <c r="C242" i="252"/>
  <c r="C246" i="252"/>
  <c r="C250" i="252"/>
  <c r="C254" i="252"/>
  <c r="C258" i="252"/>
  <c r="C262" i="252"/>
  <c r="C266" i="252"/>
  <c r="C270" i="252"/>
  <c r="C274" i="252"/>
  <c r="C278" i="252"/>
  <c r="C282" i="252"/>
  <c r="C286" i="252"/>
  <c r="C290" i="252"/>
  <c r="C294" i="252"/>
  <c r="C298" i="252"/>
  <c r="C302" i="252"/>
  <c r="C306" i="252"/>
  <c r="C310" i="252"/>
  <c r="C314" i="252"/>
  <c r="C318" i="252"/>
  <c r="C322" i="252"/>
  <c r="C326" i="252"/>
  <c r="C330" i="252"/>
  <c r="C334" i="252"/>
  <c r="C338" i="252"/>
  <c r="C342" i="252"/>
  <c r="C346" i="252"/>
  <c r="C350" i="252"/>
  <c r="C354" i="252"/>
  <c r="C358" i="252"/>
  <c r="C362" i="252"/>
  <c r="C366" i="252"/>
  <c r="C370" i="252"/>
  <c r="C374" i="252"/>
  <c r="C378" i="252"/>
  <c r="C382" i="252"/>
  <c r="C386" i="252"/>
  <c r="C390" i="252"/>
  <c r="C394" i="252"/>
  <c r="C398" i="252"/>
  <c r="C402" i="252"/>
  <c r="C406" i="252"/>
  <c r="C410" i="252"/>
  <c r="C414" i="252"/>
  <c r="C418" i="252"/>
  <c r="C422" i="252"/>
  <c r="C426" i="252"/>
  <c r="C430" i="252"/>
  <c r="C434" i="252"/>
  <c r="C438" i="252"/>
  <c r="C442" i="252"/>
  <c r="C446" i="252"/>
  <c r="C450" i="252"/>
  <c r="C454" i="252"/>
  <c r="C458" i="252"/>
  <c r="C462" i="252"/>
  <c r="C466" i="252"/>
  <c r="C470" i="252"/>
  <c r="C474" i="252"/>
  <c r="C478" i="252"/>
  <c r="C482" i="252"/>
  <c r="C486" i="252"/>
  <c r="C490" i="252"/>
  <c r="C494" i="252"/>
  <c r="C498" i="252"/>
  <c r="C502" i="252"/>
  <c r="C506" i="252"/>
  <c r="C510" i="252"/>
  <c r="C514" i="252"/>
  <c r="C518" i="252"/>
  <c r="C522" i="252"/>
  <c r="C526" i="252"/>
  <c r="C530" i="252"/>
  <c r="C534" i="252"/>
  <c r="C538" i="252"/>
  <c r="C542" i="252"/>
  <c r="C546" i="252"/>
  <c r="C550" i="252"/>
  <c r="C554" i="252"/>
  <c r="C558" i="252"/>
  <c r="C562" i="252"/>
  <c r="C566" i="252"/>
  <c r="C570" i="252"/>
  <c r="C574" i="252"/>
  <c r="C578" i="252"/>
  <c r="C582" i="252"/>
  <c r="C586" i="252"/>
  <c r="C590" i="252"/>
  <c r="C594" i="252"/>
  <c r="C598" i="252"/>
  <c r="C602" i="252"/>
  <c r="C606" i="252"/>
  <c r="C610" i="252"/>
  <c r="C614" i="252"/>
  <c r="C618" i="252"/>
  <c r="C622" i="252"/>
  <c r="C626" i="252"/>
  <c r="C630" i="252"/>
  <c r="C634" i="252"/>
  <c r="C638" i="252"/>
  <c r="C642" i="252"/>
  <c r="C646" i="252"/>
  <c r="C650" i="252"/>
  <c r="C654" i="252"/>
  <c r="C658" i="252"/>
  <c r="C662" i="252"/>
  <c r="C666" i="252"/>
  <c r="C670" i="252"/>
  <c r="C674" i="252"/>
  <c r="C678" i="252"/>
  <c r="C682" i="252"/>
  <c r="C686" i="252"/>
  <c r="C690" i="252"/>
  <c r="C694" i="252"/>
  <c r="C698" i="252"/>
  <c r="C702" i="252"/>
  <c r="C706" i="252"/>
  <c r="C710" i="252"/>
  <c r="C714" i="252"/>
  <c r="C718" i="252"/>
  <c r="C722" i="252"/>
  <c r="C726" i="252"/>
  <c r="C730" i="252"/>
  <c r="C734" i="252"/>
  <c r="C738" i="252"/>
  <c r="C742" i="252"/>
  <c r="C746" i="252"/>
  <c r="C750" i="252"/>
  <c r="C754" i="252"/>
  <c r="C758" i="252"/>
  <c r="C762" i="252"/>
  <c r="C766" i="252"/>
  <c r="C770" i="252"/>
  <c r="C774" i="252"/>
  <c r="C778" i="252"/>
  <c r="C782" i="252"/>
  <c r="C786" i="252"/>
  <c r="C790" i="252"/>
  <c r="C794" i="252"/>
  <c r="C798" i="252"/>
  <c r="C802" i="252"/>
  <c r="C806" i="252"/>
  <c r="C810" i="252"/>
  <c r="C814" i="252"/>
  <c r="C818" i="252"/>
  <c r="C822" i="252"/>
  <c r="C826" i="252"/>
  <c r="C830" i="252"/>
  <c r="C834" i="252"/>
  <c r="C838" i="252"/>
  <c r="C842" i="252"/>
  <c r="C846" i="252"/>
  <c r="C850" i="252"/>
  <c r="C854" i="252"/>
  <c r="C858" i="252"/>
  <c r="C862" i="252"/>
  <c r="C866" i="252"/>
  <c r="C870" i="252"/>
  <c r="C874" i="252"/>
  <c r="C878" i="252"/>
  <c r="C882" i="252"/>
  <c r="C886" i="252"/>
  <c r="C890" i="252"/>
  <c r="C894" i="252"/>
  <c r="C898" i="252"/>
  <c r="C902" i="252"/>
  <c r="C906" i="252"/>
  <c r="C910" i="252"/>
  <c r="C914" i="252"/>
  <c r="C918" i="252"/>
  <c r="C922" i="252"/>
  <c r="C926" i="252"/>
  <c r="C930" i="252"/>
  <c r="C934" i="252"/>
  <c r="C938" i="252"/>
  <c r="C942" i="252"/>
  <c r="C946" i="252"/>
  <c r="C950" i="252"/>
  <c r="C954" i="252"/>
  <c r="C958" i="252"/>
  <c r="C962" i="252"/>
  <c r="C966" i="252"/>
  <c r="C970" i="252"/>
  <c r="C974" i="252"/>
  <c r="C978" i="252"/>
  <c r="C982" i="252"/>
  <c r="C986" i="252"/>
  <c r="C990" i="252"/>
  <c r="C994" i="252"/>
  <c r="C998" i="252"/>
  <c r="C1002" i="252"/>
  <c r="C1006" i="252"/>
  <c r="C1010" i="252"/>
  <c r="C1014" i="252"/>
  <c r="C1018" i="252"/>
  <c r="C1022" i="252"/>
  <c r="C1026" i="252"/>
  <c r="C1030" i="252"/>
  <c r="C1034" i="252"/>
  <c r="C1038" i="252"/>
  <c r="C1042" i="252"/>
  <c r="C1046" i="252"/>
  <c r="C1050" i="252"/>
  <c r="C1054" i="252"/>
  <c r="C1058" i="252"/>
  <c r="C1062" i="252"/>
  <c r="C1066" i="252"/>
  <c r="C1070" i="252"/>
  <c r="C1074" i="252"/>
  <c r="C1078" i="252"/>
  <c r="C1082" i="252"/>
  <c r="C1086" i="252"/>
  <c r="C1090" i="252"/>
  <c r="C1094" i="252"/>
  <c r="C1098" i="252"/>
  <c r="C1102" i="252"/>
  <c r="C1106" i="252"/>
  <c r="C1110" i="252"/>
  <c r="C1114" i="252"/>
  <c r="C1118" i="252"/>
  <c r="C1122" i="252"/>
  <c r="C1126" i="252"/>
  <c r="C1130" i="252"/>
  <c r="C1134" i="252"/>
  <c r="C1138" i="252"/>
  <c r="C1142" i="252"/>
  <c r="C1146" i="252"/>
  <c r="C1150" i="252"/>
  <c r="C1154" i="252"/>
  <c r="C1158" i="252"/>
  <c r="C1162" i="252"/>
  <c r="C1166" i="252"/>
  <c r="C1170" i="252"/>
  <c r="C1174" i="252"/>
  <c r="C1178" i="252"/>
  <c r="C1182" i="252"/>
  <c r="C1186" i="252"/>
  <c r="C1190" i="252"/>
  <c r="C1194" i="252"/>
  <c r="C1198" i="252"/>
  <c r="C1202" i="252"/>
  <c r="C1206" i="252"/>
  <c r="C1210" i="252"/>
  <c r="C1214" i="252"/>
  <c r="C1218" i="252"/>
  <c r="C1222" i="252"/>
  <c r="C1226" i="252"/>
  <c r="C1230" i="252"/>
  <c r="C1234" i="252"/>
  <c r="C1238" i="252"/>
  <c r="C1242" i="252"/>
  <c r="C1246" i="252"/>
  <c r="C1250" i="252"/>
  <c r="C1254" i="252"/>
  <c r="C1258" i="252"/>
  <c r="C1262" i="252"/>
  <c r="C1266" i="252"/>
  <c r="C1270" i="252"/>
  <c r="C1274" i="252"/>
  <c r="C1278" i="252"/>
  <c r="C1282" i="252"/>
  <c r="C1286" i="252"/>
  <c r="C1290" i="252"/>
  <c r="C1294" i="252"/>
  <c r="C1298" i="252"/>
  <c r="C1302" i="252"/>
  <c r="C1306" i="252"/>
  <c r="C1310" i="252"/>
  <c r="C1314" i="252"/>
  <c r="C1318" i="252"/>
  <c r="C1322" i="252"/>
  <c r="C1326" i="252"/>
  <c r="C1330" i="252"/>
  <c r="C1334" i="252"/>
  <c r="C1338" i="252"/>
  <c r="C1342" i="252"/>
  <c r="C1346" i="252"/>
  <c r="C1350" i="252"/>
  <c r="C1354" i="252"/>
  <c r="C1358" i="252"/>
  <c r="C1362" i="252"/>
  <c r="C1366" i="252"/>
  <c r="C1370" i="252"/>
  <c r="C1374" i="252"/>
  <c r="C1378" i="252"/>
  <c r="C1382" i="252"/>
  <c r="C1386" i="252"/>
  <c r="C1390" i="252"/>
  <c r="C1394" i="252"/>
  <c r="C1398" i="252"/>
  <c r="C1402" i="252"/>
  <c r="C1406" i="252"/>
  <c r="C1410" i="252"/>
  <c r="C1414" i="252"/>
  <c r="C1418" i="252"/>
  <c r="C1422" i="252"/>
  <c r="C1426" i="252"/>
  <c r="C1430" i="252"/>
  <c r="C1434" i="252"/>
  <c r="C1438" i="252"/>
  <c r="C1442" i="252"/>
  <c r="C1446" i="252"/>
  <c r="C1450" i="252"/>
  <c r="C1454" i="252"/>
  <c r="C1458" i="252"/>
  <c r="C1462" i="252"/>
  <c r="C1466" i="252"/>
  <c r="C1470" i="252"/>
  <c r="C1474" i="252"/>
  <c r="C1478" i="252"/>
  <c r="C1482" i="252"/>
  <c r="C1486" i="252"/>
  <c r="C1490" i="252"/>
  <c r="C1494" i="252"/>
  <c r="C1498" i="252"/>
  <c r="C1502" i="252"/>
  <c r="C1506" i="252"/>
  <c r="C1510" i="252"/>
  <c r="C1514" i="252"/>
  <c r="C1518" i="252"/>
  <c r="C1522" i="252"/>
  <c r="C1526" i="252"/>
  <c r="C1530" i="252"/>
  <c r="C1534" i="252"/>
  <c r="C1538" i="252"/>
  <c r="C1542" i="252"/>
  <c r="C1546" i="252"/>
  <c r="C1550" i="252"/>
  <c r="C1554" i="252"/>
  <c r="C1558" i="252"/>
  <c r="C1562" i="252"/>
  <c r="C1566" i="252"/>
  <c r="C1570" i="252"/>
  <c r="C1574" i="252"/>
  <c r="C1578" i="252"/>
  <c r="C1582" i="252"/>
  <c r="C1586" i="252"/>
  <c r="C1590" i="252"/>
  <c r="C1594" i="252"/>
  <c r="C1598" i="252"/>
  <c r="C1602" i="252"/>
  <c r="C1606" i="252"/>
  <c r="C1610" i="252"/>
  <c r="C1614" i="252"/>
  <c r="C1618" i="252"/>
  <c r="C1622" i="252"/>
  <c r="C1626" i="252"/>
  <c r="C1630" i="252"/>
  <c r="C1634" i="252"/>
  <c r="C1638" i="252"/>
  <c r="C1642" i="252"/>
  <c r="C1646" i="252"/>
  <c r="C1650" i="252"/>
  <c r="C1654" i="252"/>
  <c r="C1658" i="252"/>
  <c r="C1662" i="252"/>
  <c r="C1666" i="252"/>
  <c r="C1670" i="252"/>
  <c r="C1674" i="252"/>
  <c r="C1678" i="252"/>
  <c r="C1682" i="252"/>
  <c r="C1686" i="252"/>
  <c r="C1690" i="252"/>
  <c r="C1694" i="252"/>
  <c r="C1698" i="252"/>
  <c r="C1702" i="252"/>
  <c r="C1706" i="252"/>
  <c r="C1710" i="252"/>
  <c r="C1714" i="252"/>
  <c r="C1718" i="252"/>
  <c r="C1722" i="252"/>
  <c r="C1726" i="252"/>
  <c r="C1730" i="252"/>
  <c r="C1734" i="252"/>
  <c r="C1738" i="252"/>
  <c r="C1742" i="252"/>
  <c r="C1746" i="252"/>
  <c r="C1750" i="252"/>
  <c r="C1754" i="252"/>
  <c r="C1758" i="252"/>
  <c r="C1762" i="252"/>
  <c r="C1766" i="252"/>
  <c r="C1770" i="252"/>
  <c r="C1774" i="252"/>
  <c r="C1778" i="252"/>
  <c r="C1782" i="252"/>
  <c r="C1786" i="252"/>
  <c r="C1790" i="252"/>
  <c r="C1794" i="252"/>
  <c r="C1798" i="252"/>
  <c r="C1802" i="252"/>
  <c r="C1806" i="252"/>
  <c r="C1810" i="252"/>
  <c r="C1814" i="252"/>
  <c r="C1818" i="252"/>
  <c r="C1822" i="252"/>
  <c r="C1826" i="252"/>
  <c r="C1830" i="252"/>
  <c r="C1834" i="252"/>
  <c r="C1838" i="252"/>
  <c r="C1842" i="252"/>
  <c r="C1846" i="252"/>
  <c r="C1850" i="252"/>
  <c r="C1854" i="252"/>
  <c r="C1858" i="252"/>
  <c r="C1862" i="252"/>
  <c r="C1866" i="252"/>
  <c r="C1870" i="252"/>
  <c r="C1874" i="252"/>
  <c r="C1878" i="252"/>
  <c r="C1882" i="252"/>
  <c r="C1886" i="252"/>
  <c r="C1890" i="252"/>
  <c r="C1894" i="252"/>
  <c r="C1898" i="252"/>
  <c r="C1902" i="252"/>
  <c r="C1906" i="252"/>
  <c r="C1910" i="252"/>
  <c r="C1914" i="252"/>
  <c r="C1918" i="252"/>
  <c r="C1922" i="252"/>
  <c r="C1926" i="252"/>
  <c r="C1930" i="252"/>
  <c r="C1934" i="252"/>
  <c r="C1938" i="252"/>
  <c r="C1942" i="252"/>
  <c r="C1946" i="252"/>
  <c r="C1950" i="252"/>
  <c r="C1954" i="252"/>
  <c r="C1958" i="252"/>
  <c r="C1962" i="252"/>
  <c r="C1966" i="252"/>
  <c r="C1970" i="252"/>
  <c r="C1974" i="252"/>
  <c r="C1978" i="252"/>
  <c r="C1982" i="252"/>
  <c r="C1986" i="252"/>
  <c r="C1990" i="252"/>
  <c r="C1994" i="252"/>
  <c r="C1998" i="252"/>
  <c r="C2002" i="252"/>
  <c r="C2006" i="252"/>
  <c r="C2010" i="252"/>
  <c r="C2014" i="252"/>
  <c r="C2018" i="252"/>
  <c r="C2022" i="252"/>
  <c r="C2026" i="252"/>
  <c r="C2030" i="252"/>
  <c r="C2034" i="252"/>
  <c r="C2038" i="252"/>
  <c r="C2042" i="252"/>
  <c r="C2046" i="252"/>
  <c r="C2050" i="252"/>
  <c r="C2054" i="252"/>
  <c r="C2058" i="252"/>
  <c r="C2062" i="252"/>
  <c r="C2066" i="252"/>
  <c r="C2070" i="252"/>
  <c r="C2074" i="252"/>
  <c r="C2078" i="252"/>
  <c r="C2082" i="252"/>
  <c r="C2086" i="252"/>
  <c r="C2090" i="252"/>
  <c r="C11" i="252"/>
  <c r="C15" i="252"/>
  <c r="C19" i="252"/>
  <c r="C23" i="252"/>
  <c r="C27" i="252"/>
  <c r="C31" i="252"/>
  <c r="C35" i="252"/>
  <c r="C39" i="252"/>
  <c r="C43" i="252"/>
  <c r="C47" i="252"/>
  <c r="C51" i="252"/>
  <c r="C55" i="252"/>
  <c r="C59" i="252"/>
  <c r="C63" i="252"/>
  <c r="C67" i="252"/>
  <c r="C71" i="252"/>
  <c r="C75" i="252"/>
  <c r="C79" i="252"/>
  <c r="C83" i="252"/>
  <c r="C87" i="252"/>
  <c r="C91" i="252"/>
  <c r="C95" i="252"/>
  <c r="C99" i="252"/>
  <c r="C103" i="252"/>
  <c r="C107" i="252"/>
  <c r="C111" i="252"/>
  <c r="C115" i="252"/>
  <c r="C119" i="252"/>
  <c r="C123" i="252"/>
  <c r="C127" i="252"/>
  <c r="C131" i="252"/>
  <c r="C135" i="252"/>
  <c r="C139" i="252"/>
  <c r="C143" i="252"/>
  <c r="C147" i="252"/>
  <c r="C151" i="252"/>
  <c r="C155" i="252"/>
  <c r="C159" i="252"/>
  <c r="C163" i="252"/>
  <c r="C167" i="252"/>
  <c r="C171" i="252"/>
  <c r="C175" i="252"/>
  <c r="C179" i="252"/>
  <c r="C183" i="252"/>
  <c r="C187" i="252"/>
  <c r="C191" i="252"/>
  <c r="C195" i="252"/>
  <c r="C199" i="252"/>
  <c r="C203" i="252"/>
  <c r="C207" i="252"/>
  <c r="C211" i="252"/>
  <c r="C215" i="252"/>
  <c r="C219" i="252"/>
  <c r="C223" i="252"/>
  <c r="C227" i="252"/>
  <c r="C231" i="252"/>
  <c r="C235" i="252"/>
  <c r="C239" i="252"/>
  <c r="C243" i="252"/>
  <c r="C247" i="252"/>
  <c r="C251" i="252"/>
  <c r="C255" i="252"/>
  <c r="C259" i="252"/>
  <c r="C263" i="252"/>
  <c r="C267" i="252"/>
  <c r="C271" i="252"/>
  <c r="C275" i="252"/>
  <c r="C279" i="252"/>
  <c r="C283" i="252"/>
  <c r="C287" i="252"/>
  <c r="C291" i="252"/>
  <c r="C295" i="252"/>
  <c r="C299" i="252"/>
  <c r="C303" i="252"/>
  <c r="C307" i="252"/>
  <c r="C311" i="252"/>
  <c r="C315" i="252"/>
  <c r="C319" i="252"/>
  <c r="C323" i="252"/>
  <c r="C327" i="252"/>
  <c r="C331" i="252"/>
  <c r="C335" i="252"/>
  <c r="C339" i="252"/>
  <c r="C343" i="252"/>
  <c r="C347" i="252"/>
  <c r="C351" i="252"/>
  <c r="C355" i="252"/>
  <c r="C359" i="252"/>
  <c r="C363" i="252"/>
  <c r="C367" i="252"/>
  <c r="C371" i="252"/>
  <c r="C375" i="252"/>
  <c r="C379" i="252"/>
  <c r="C383" i="252"/>
  <c r="C387" i="252"/>
  <c r="C391" i="252"/>
  <c r="C395" i="252"/>
  <c r="C399" i="252"/>
  <c r="C403" i="252"/>
  <c r="C407" i="252"/>
  <c r="C411" i="252"/>
  <c r="C415" i="252"/>
  <c r="C419" i="252"/>
  <c r="C423" i="252"/>
  <c r="C427" i="252"/>
  <c r="C431" i="252"/>
  <c r="C435" i="252"/>
  <c r="C439" i="252"/>
  <c r="C443" i="252"/>
  <c r="C447" i="252"/>
  <c r="C451" i="252"/>
  <c r="C455" i="252"/>
  <c r="C459" i="252"/>
  <c r="C463" i="252"/>
  <c r="C467" i="252"/>
  <c r="C471" i="252"/>
  <c r="C475" i="252"/>
  <c r="C479" i="252"/>
  <c r="C483" i="252"/>
  <c r="C487" i="252"/>
  <c r="C491" i="252"/>
  <c r="C495" i="252"/>
  <c r="C499" i="252"/>
  <c r="C503" i="252"/>
  <c r="C507" i="252"/>
  <c r="C511" i="252"/>
  <c r="C515" i="252"/>
  <c r="C519" i="252"/>
  <c r="C523" i="252"/>
  <c r="C527" i="252"/>
  <c r="C531" i="252"/>
  <c r="C535" i="252"/>
  <c r="C539" i="252"/>
  <c r="C543" i="252"/>
  <c r="C547" i="252"/>
  <c r="C551" i="252"/>
  <c r="C555" i="252"/>
  <c r="C559" i="252"/>
  <c r="C563" i="252"/>
  <c r="C567" i="252"/>
  <c r="C571" i="252"/>
  <c r="C575" i="252"/>
  <c r="C579" i="252"/>
  <c r="C583" i="252"/>
  <c r="C587" i="252"/>
  <c r="C591" i="252"/>
  <c r="C595" i="252"/>
  <c r="C599" i="252"/>
  <c r="C603" i="252"/>
  <c r="C607" i="252"/>
  <c r="C611" i="252"/>
  <c r="C615" i="252"/>
  <c r="C619" i="252"/>
  <c r="C623" i="252"/>
  <c r="C627" i="252"/>
  <c r="C631" i="252"/>
  <c r="C635" i="252"/>
  <c r="C639" i="252"/>
  <c r="C643" i="252"/>
  <c r="C647" i="252"/>
  <c r="C651" i="252"/>
  <c r="C655" i="252"/>
  <c r="C659" i="252"/>
  <c r="C663" i="252"/>
  <c r="C667" i="252"/>
  <c r="C671" i="252"/>
  <c r="C675" i="252"/>
  <c r="C679" i="252"/>
  <c r="C683" i="252"/>
  <c r="C687" i="252"/>
  <c r="C691" i="252"/>
  <c r="C695" i="252"/>
  <c r="C699" i="252"/>
  <c r="C703" i="252"/>
  <c r="C707" i="252"/>
  <c r="C711" i="252"/>
  <c r="C715" i="252"/>
  <c r="C719" i="252"/>
  <c r="C723" i="252"/>
  <c r="C727" i="252"/>
  <c r="C731" i="252"/>
  <c r="C735" i="252"/>
  <c r="C739" i="252"/>
  <c r="C743" i="252"/>
  <c r="C747" i="252"/>
  <c r="C751" i="252"/>
  <c r="C755" i="252"/>
  <c r="C759" i="252"/>
  <c r="C763" i="252"/>
  <c r="C767" i="252"/>
  <c r="C771" i="252"/>
  <c r="C775" i="252"/>
  <c r="C779" i="252"/>
  <c r="C783" i="252"/>
  <c r="C787" i="252"/>
  <c r="C791" i="252"/>
  <c r="C795" i="252"/>
  <c r="C799" i="252"/>
  <c r="C803" i="252"/>
  <c r="C807" i="252"/>
  <c r="C811" i="252"/>
  <c r="C815" i="252"/>
  <c r="C819" i="252"/>
  <c r="C823" i="252"/>
  <c r="C827" i="252"/>
  <c r="C831" i="252"/>
  <c r="C835" i="252"/>
  <c r="C839" i="252"/>
  <c r="C843" i="252"/>
  <c r="C847" i="252"/>
  <c r="C851" i="252"/>
  <c r="C855" i="252"/>
  <c r="C859" i="252"/>
  <c r="C863" i="252"/>
  <c r="C867" i="252"/>
  <c r="C871" i="252"/>
  <c r="C875" i="252"/>
  <c r="C879" i="252"/>
  <c r="C883" i="252"/>
  <c r="C887" i="252"/>
  <c r="C891" i="252"/>
  <c r="C895" i="252"/>
  <c r="C899" i="252"/>
  <c r="C903" i="252"/>
  <c r="C907" i="252"/>
  <c r="C911" i="252"/>
  <c r="C915" i="252"/>
  <c r="C919" i="252"/>
  <c r="C923" i="252"/>
  <c r="C927" i="252"/>
  <c r="C931" i="252"/>
  <c r="C935" i="252"/>
  <c r="C939" i="252"/>
  <c r="C8" i="252"/>
  <c r="C24" i="252"/>
  <c r="C40" i="252"/>
  <c r="C56" i="252"/>
  <c r="C72" i="252"/>
  <c r="C88" i="252"/>
  <c r="C104" i="252"/>
  <c r="C120" i="252"/>
  <c r="C136" i="252"/>
  <c r="C152" i="252"/>
  <c r="C168" i="252"/>
  <c r="C184" i="252"/>
  <c r="C200" i="252"/>
  <c r="C216" i="252"/>
  <c r="C232" i="252"/>
  <c r="C248" i="252"/>
  <c r="C264" i="252"/>
  <c r="C280" i="252"/>
  <c r="C296" i="252"/>
  <c r="C312" i="252"/>
  <c r="C328" i="252"/>
  <c r="C344" i="252"/>
  <c r="C360" i="252"/>
  <c r="C376" i="252"/>
  <c r="C392" i="252"/>
  <c r="C408" i="252"/>
  <c r="C424" i="252"/>
  <c r="C440" i="252"/>
  <c r="C456" i="252"/>
  <c r="C472" i="252"/>
  <c r="C488" i="252"/>
  <c r="C504" i="252"/>
  <c r="C520" i="252"/>
  <c r="C536" i="252"/>
  <c r="C552" i="252"/>
  <c r="C568" i="252"/>
  <c r="C584" i="252"/>
  <c r="C600" i="252"/>
  <c r="C616" i="252"/>
  <c r="C632" i="252"/>
  <c r="C648" i="252"/>
  <c r="C664" i="252"/>
  <c r="C680" i="252"/>
  <c r="C696" i="252"/>
  <c r="C712" i="252"/>
  <c r="C728" i="252"/>
  <c r="C744" i="252"/>
  <c r="C760" i="252"/>
  <c r="C776" i="252"/>
  <c r="C792" i="252"/>
  <c r="C808" i="252"/>
  <c r="C824" i="252"/>
  <c r="C840" i="252"/>
  <c r="C856" i="252"/>
  <c r="C872" i="252"/>
  <c r="C888" i="252"/>
  <c r="C904" i="252"/>
  <c r="C920" i="252"/>
  <c r="C936" i="252"/>
  <c r="C943" i="252"/>
  <c r="C948" i="252"/>
  <c r="C953" i="252"/>
  <c r="C959" i="252"/>
  <c r="C964" i="252"/>
  <c r="C969" i="252"/>
  <c r="C975" i="252"/>
  <c r="C980" i="252"/>
  <c r="C985" i="252"/>
  <c r="C991" i="252"/>
  <c r="C996" i="252"/>
  <c r="C1001" i="252"/>
  <c r="C1007" i="252"/>
  <c r="C1012" i="252"/>
  <c r="C1017" i="252"/>
  <c r="C1023" i="252"/>
  <c r="C1028" i="252"/>
  <c r="C1033" i="252"/>
  <c r="C1039" i="252"/>
  <c r="C1044" i="252"/>
  <c r="C1049" i="252"/>
  <c r="C1055" i="252"/>
  <c r="C1060" i="252"/>
  <c r="C1065" i="252"/>
  <c r="C1071" i="252"/>
  <c r="C1076" i="252"/>
  <c r="C1081" i="252"/>
  <c r="C1087" i="252"/>
  <c r="C1092" i="252"/>
  <c r="C1097" i="252"/>
  <c r="C1103" i="252"/>
  <c r="C1108" i="252"/>
  <c r="C1113" i="252"/>
  <c r="C1119" i="252"/>
  <c r="C1124" i="252"/>
  <c r="C1129" i="252"/>
  <c r="C1135" i="252"/>
  <c r="C1140" i="252"/>
  <c r="C1145" i="252"/>
  <c r="C1151" i="252"/>
  <c r="C1156" i="252"/>
  <c r="C1161" i="252"/>
  <c r="C1167" i="252"/>
  <c r="C1172" i="252"/>
  <c r="C1177" i="252"/>
  <c r="C1183" i="252"/>
  <c r="C1188" i="252"/>
  <c r="C1193" i="252"/>
  <c r="C1199" i="252"/>
  <c r="C1204" i="252"/>
  <c r="C1209" i="252"/>
  <c r="C1215" i="252"/>
  <c r="C1220" i="252"/>
  <c r="C1225" i="252"/>
  <c r="C1231" i="252"/>
  <c r="C1236" i="252"/>
  <c r="C1241" i="252"/>
  <c r="C1247" i="252"/>
  <c r="C1252" i="252"/>
  <c r="C1257" i="252"/>
  <c r="C1263" i="252"/>
  <c r="C1268" i="252"/>
  <c r="C1273" i="252"/>
  <c r="C1279" i="252"/>
  <c r="C1284" i="252"/>
  <c r="C1289" i="252"/>
  <c r="C1295" i="252"/>
  <c r="C1300" i="252"/>
  <c r="C1305" i="252"/>
  <c r="C1311" i="252"/>
  <c r="C1316" i="252"/>
  <c r="C1321" i="252"/>
  <c r="C1327" i="252"/>
  <c r="C1332" i="252"/>
  <c r="C1337" i="252"/>
  <c r="C1343" i="252"/>
  <c r="C1348" i="252"/>
  <c r="C1353" i="252"/>
  <c r="C1359" i="252"/>
  <c r="C1364" i="252"/>
  <c r="C1369" i="252"/>
  <c r="C1375" i="252"/>
  <c r="C1380" i="252"/>
  <c r="C1385" i="252"/>
  <c r="C1391" i="252"/>
  <c r="C1396" i="252"/>
  <c r="C1401" i="252"/>
  <c r="C1407" i="252"/>
  <c r="C1412" i="252"/>
  <c r="C1417" i="252"/>
  <c r="C1423" i="252"/>
  <c r="C1428" i="252"/>
  <c r="C1433" i="252"/>
  <c r="C1439" i="252"/>
  <c r="C1444" i="252"/>
  <c r="C1449" i="252"/>
  <c r="C1455" i="252"/>
  <c r="C1460" i="252"/>
  <c r="C1465" i="252"/>
  <c r="C1471" i="252"/>
  <c r="C1476" i="252"/>
  <c r="C1481" i="252"/>
  <c r="C1487" i="252"/>
  <c r="C1492" i="252"/>
  <c r="C1497" i="252"/>
  <c r="C1503" i="252"/>
  <c r="C1508" i="252"/>
  <c r="C1513" i="252"/>
  <c r="C1519" i="252"/>
  <c r="C1524" i="252"/>
  <c r="C1529" i="252"/>
  <c r="C1535" i="252"/>
  <c r="C1540" i="252"/>
  <c r="C1545" i="252"/>
  <c r="C1551" i="252"/>
  <c r="C1556" i="252"/>
  <c r="C1561" i="252"/>
  <c r="C1567" i="252"/>
  <c r="C1572" i="252"/>
  <c r="C1577" i="252"/>
  <c r="C1583" i="252"/>
  <c r="C1588" i="252"/>
  <c r="C1593" i="252"/>
  <c r="C1599" i="252"/>
  <c r="C1604" i="252"/>
  <c r="C1609" i="252"/>
  <c r="C1615" i="252"/>
  <c r="C1620" i="252"/>
  <c r="C1625" i="252"/>
  <c r="C1631" i="252"/>
  <c r="C1636" i="252"/>
  <c r="C1641" i="252"/>
  <c r="C1647" i="252"/>
  <c r="C1652" i="252"/>
  <c r="C1657" i="252"/>
  <c r="C1663" i="252"/>
  <c r="C1668" i="252"/>
  <c r="C1673" i="252"/>
  <c r="C1679" i="252"/>
  <c r="C1684" i="252"/>
  <c r="C1689" i="252"/>
  <c r="C1695" i="252"/>
  <c r="C1700" i="252"/>
  <c r="C1705" i="252"/>
  <c r="C1711" i="252"/>
  <c r="C1716" i="252"/>
  <c r="C1721" i="252"/>
  <c r="C1727" i="252"/>
  <c r="C1732" i="252"/>
  <c r="C1737" i="252"/>
  <c r="C1743" i="252"/>
  <c r="C1748" i="252"/>
  <c r="C1753" i="252"/>
  <c r="C1759" i="252"/>
  <c r="C1764" i="252"/>
  <c r="C1769" i="252"/>
  <c r="C1775" i="252"/>
  <c r="C1780" i="252"/>
  <c r="C1785" i="252"/>
  <c r="C1791" i="252"/>
  <c r="C1796" i="252"/>
  <c r="C1801" i="252"/>
  <c r="C1807" i="252"/>
  <c r="C1812" i="252"/>
  <c r="C1817" i="252"/>
  <c r="C1823" i="252"/>
  <c r="C1828" i="252"/>
  <c r="C1833" i="252"/>
  <c r="C1839" i="252"/>
  <c r="C1844" i="252"/>
  <c r="C1849" i="252"/>
  <c r="C1855" i="252"/>
  <c r="C1860" i="252"/>
  <c r="C1865" i="252"/>
  <c r="C1871" i="252"/>
  <c r="C1876" i="252"/>
  <c r="C1881" i="252"/>
  <c r="C1887" i="252"/>
  <c r="C1892" i="252"/>
  <c r="C1897" i="252"/>
  <c r="C1903" i="252"/>
  <c r="C1908" i="252"/>
  <c r="C1913" i="252"/>
  <c r="C1919" i="252"/>
  <c r="C1924" i="252"/>
  <c r="C1929" i="252"/>
  <c r="C1935" i="252"/>
  <c r="C1940" i="252"/>
  <c r="C1945" i="252"/>
  <c r="C1951" i="252"/>
  <c r="C1956" i="252"/>
  <c r="C1961" i="252"/>
  <c r="C1967" i="252"/>
  <c r="C1972" i="252"/>
  <c r="C1977" i="252"/>
  <c r="C1983" i="252"/>
  <c r="C1988" i="252"/>
  <c r="C1993" i="252"/>
  <c r="C1999" i="252"/>
  <c r="C2004" i="252"/>
  <c r="C2009" i="252"/>
  <c r="C2015" i="252"/>
  <c r="C2020" i="252"/>
  <c r="C2025" i="252"/>
  <c r="C2031" i="252"/>
  <c r="C2036" i="252"/>
  <c r="C2041" i="252"/>
  <c r="C2047" i="252"/>
  <c r="C2052" i="252"/>
  <c r="C2057" i="252"/>
  <c r="C2063" i="252"/>
  <c r="C2068" i="252"/>
  <c r="C2073" i="252"/>
  <c r="C2079" i="252"/>
  <c r="C2084" i="252"/>
  <c r="C2089" i="252"/>
  <c r="C2094" i="252"/>
  <c r="C2098" i="252"/>
  <c r="C2102" i="252"/>
  <c r="C2106" i="252"/>
  <c r="C2110" i="252"/>
  <c r="C2114" i="252"/>
  <c r="C2118" i="252"/>
  <c r="C2122" i="252"/>
  <c r="C2126" i="252"/>
  <c r="C2130" i="252"/>
  <c r="C2134" i="252"/>
  <c r="C2138" i="252"/>
  <c r="C2142" i="252"/>
  <c r="C2146" i="252"/>
  <c r="C2150" i="252"/>
  <c r="C2154" i="252"/>
  <c r="C2158" i="252"/>
  <c r="C2162" i="252"/>
  <c r="C2166" i="252"/>
  <c r="C2170" i="252"/>
  <c r="C2174" i="252"/>
  <c r="C2178" i="252"/>
  <c r="C2182" i="252"/>
  <c r="C2186" i="252"/>
  <c r="C2190" i="252"/>
  <c r="C2194" i="252"/>
  <c r="C2198" i="252"/>
  <c r="C2202" i="252"/>
  <c r="C2206" i="252"/>
  <c r="C2210" i="252"/>
  <c r="C2214" i="252"/>
  <c r="C2218" i="252"/>
  <c r="C2222" i="252"/>
  <c r="C2226" i="252"/>
  <c r="C2230" i="252"/>
  <c r="C2234" i="252"/>
  <c r="C2238" i="252"/>
  <c r="C2242" i="252"/>
  <c r="C2246" i="252"/>
  <c r="C2250" i="252"/>
  <c r="C2254" i="252"/>
  <c r="C2258" i="252"/>
  <c r="C2262" i="252"/>
  <c r="C2266" i="252"/>
  <c r="C2270" i="252"/>
  <c r="C2274" i="252"/>
  <c r="C2278" i="252"/>
  <c r="C2282" i="252"/>
  <c r="C2286" i="252"/>
  <c r="C2290" i="252"/>
  <c r="C2294" i="252"/>
  <c r="C2298" i="252"/>
  <c r="C2302" i="252"/>
  <c r="C2306" i="252"/>
  <c r="C2310" i="252"/>
  <c r="C2314" i="252"/>
  <c r="C2318" i="252"/>
  <c r="C2322" i="252"/>
  <c r="C2326" i="252"/>
  <c r="C2330" i="252"/>
  <c r="C2334" i="252"/>
  <c r="C2338" i="252"/>
  <c r="C2342" i="252"/>
  <c r="C2346" i="252"/>
  <c r="C2350" i="252"/>
  <c r="C2354" i="252"/>
  <c r="C2358" i="252"/>
  <c r="C2362" i="252"/>
  <c r="C2366" i="252"/>
  <c r="C2370" i="252"/>
  <c r="C2374" i="252"/>
  <c r="C2378" i="252"/>
  <c r="C2382" i="252"/>
  <c r="C2386" i="252"/>
  <c r="C2390" i="252"/>
  <c r="C2394" i="252"/>
  <c r="C2398" i="252"/>
  <c r="C2402" i="252"/>
  <c r="C2406" i="252"/>
  <c r="C2410" i="252"/>
  <c r="C2414" i="252"/>
  <c r="C2418" i="252"/>
  <c r="C2422" i="252"/>
  <c r="C2426" i="252"/>
  <c r="C2430" i="252"/>
  <c r="C2434" i="252"/>
  <c r="C2438" i="252"/>
  <c r="C2442" i="252"/>
  <c r="C2446" i="252"/>
  <c r="C2450" i="252"/>
  <c r="C2454" i="252"/>
  <c r="C2458" i="252"/>
  <c r="C2462" i="252"/>
  <c r="C2466" i="252"/>
  <c r="C2470" i="252"/>
  <c r="C2474" i="252"/>
  <c r="C2478" i="252"/>
  <c r="C2482" i="252"/>
  <c r="C2486" i="252"/>
  <c r="C2490" i="252"/>
  <c r="C2494" i="252"/>
  <c r="C2498" i="252"/>
  <c r="C2502" i="252"/>
  <c r="C2506" i="252"/>
  <c r="C2510" i="252"/>
  <c r="C2514" i="252"/>
  <c r="C2518" i="252"/>
  <c r="C2522" i="252"/>
  <c r="C2526" i="252"/>
  <c r="C2530" i="252"/>
  <c r="C2534" i="252"/>
  <c r="C2538" i="252"/>
  <c r="C2542" i="252"/>
  <c r="C2546" i="252"/>
  <c r="C2550" i="252"/>
  <c r="C2554" i="252"/>
  <c r="C2558" i="252"/>
  <c r="C2562" i="252"/>
  <c r="C2566" i="252"/>
  <c r="C2570" i="252"/>
  <c r="C2574" i="252"/>
  <c r="C2578" i="252"/>
  <c r="C2582" i="252"/>
  <c r="C2586" i="252"/>
  <c r="C2590" i="252"/>
  <c r="C2594" i="252"/>
  <c r="C2598" i="252"/>
  <c r="C2602" i="252"/>
  <c r="C2606" i="252"/>
  <c r="C2610" i="252"/>
  <c r="C2614" i="252"/>
  <c r="C2618" i="252"/>
  <c r="C2622" i="252"/>
  <c r="C2626" i="252"/>
  <c r="C2630" i="252"/>
  <c r="C2634" i="252"/>
  <c r="C2638" i="252"/>
  <c r="C2642" i="252"/>
  <c r="C2646" i="252"/>
  <c r="C2650" i="252"/>
  <c r="C2654" i="252"/>
  <c r="C2658" i="252"/>
  <c r="C2662" i="252"/>
  <c r="C2666" i="252"/>
  <c r="C2670" i="252"/>
  <c r="C2674" i="252"/>
  <c r="C2678" i="252"/>
  <c r="C2682" i="252"/>
  <c r="C2686" i="252"/>
  <c r="C2690" i="252"/>
  <c r="C2694" i="252"/>
  <c r="C2698" i="252"/>
  <c r="C2702" i="252"/>
  <c r="C2706" i="252"/>
  <c r="C2710" i="252"/>
  <c r="C2714" i="252"/>
  <c r="C2718" i="252"/>
  <c r="C2722" i="252"/>
  <c r="C2726" i="252"/>
  <c r="C2730" i="252"/>
  <c r="C2734" i="252"/>
  <c r="C2738" i="252"/>
  <c r="C2742" i="252"/>
  <c r="C2746" i="252"/>
  <c r="C2750" i="252"/>
  <c r="C2754" i="252"/>
  <c r="C2758" i="252"/>
  <c r="C2762" i="252"/>
  <c r="C2766" i="252"/>
  <c r="C2770" i="252"/>
  <c r="C2774" i="252"/>
  <c r="C2778" i="252"/>
  <c r="C2782" i="252"/>
  <c r="C2786" i="252"/>
  <c r="C2790" i="252"/>
  <c r="C2794" i="252"/>
  <c r="C2798" i="252"/>
  <c r="C2802" i="252"/>
  <c r="C2806" i="252"/>
  <c r="C2810" i="252"/>
  <c r="C2814" i="252"/>
  <c r="C2818" i="252"/>
  <c r="C2822" i="252"/>
  <c r="C2826" i="252"/>
  <c r="C2830" i="252"/>
  <c r="C2834" i="252"/>
  <c r="C2838" i="252"/>
  <c r="C2842" i="252"/>
  <c r="C2846" i="252"/>
  <c r="C2850" i="252"/>
  <c r="C2854" i="252"/>
  <c r="C2858" i="252"/>
  <c r="C2862" i="252"/>
  <c r="C2866" i="252"/>
  <c r="C2870" i="252"/>
  <c r="C2874" i="252"/>
  <c r="C2878" i="252"/>
  <c r="C2882" i="252"/>
  <c r="C2886" i="252"/>
  <c r="C2890" i="252"/>
  <c r="C2894" i="252"/>
  <c r="C2898" i="252"/>
  <c r="C2902" i="252"/>
  <c r="C2906" i="252"/>
  <c r="C2910" i="252"/>
  <c r="C2914" i="252"/>
  <c r="C2918" i="252"/>
  <c r="C2922" i="252"/>
  <c r="C2926" i="252"/>
  <c r="C2930" i="252"/>
  <c r="C2934" i="252"/>
  <c r="C2938" i="252"/>
  <c r="C2942" i="252"/>
  <c r="C2946" i="252"/>
  <c r="C2950" i="252"/>
  <c r="C2954" i="252"/>
  <c r="C2958" i="252"/>
  <c r="C2962" i="252"/>
  <c r="C2966" i="252"/>
  <c r="C2970" i="252"/>
  <c r="C2974" i="252"/>
  <c r="C2978" i="252"/>
  <c r="C2982" i="252"/>
  <c r="C2986" i="252"/>
  <c r="C2990" i="252"/>
  <c r="C2994" i="252"/>
  <c r="C2998" i="252"/>
  <c r="C3002" i="252"/>
  <c r="C3006" i="252"/>
  <c r="C3010" i="252"/>
  <c r="C3014" i="252"/>
  <c r="C3018" i="252"/>
  <c r="C3022" i="252"/>
  <c r="C3026" i="252"/>
  <c r="C3030" i="252"/>
  <c r="C3034" i="252"/>
  <c r="C3038" i="252"/>
  <c r="C3042" i="252"/>
  <c r="C3046" i="252"/>
  <c r="C3050" i="252"/>
  <c r="C3054" i="252"/>
  <c r="C3058" i="252"/>
  <c r="C3062" i="252"/>
  <c r="C3066" i="252"/>
  <c r="C3070" i="252"/>
  <c r="C3074" i="252"/>
  <c r="C3078" i="252"/>
  <c r="C3082" i="252"/>
  <c r="C3086" i="252"/>
  <c r="C3090" i="252"/>
  <c r="C3094" i="252"/>
  <c r="C3098" i="252"/>
  <c r="C3102" i="252"/>
  <c r="C3106" i="252"/>
  <c r="C3110" i="252"/>
  <c r="C3114" i="252"/>
  <c r="C3118" i="252"/>
  <c r="C3122" i="252"/>
  <c r="C3126" i="252"/>
  <c r="C3130" i="252"/>
  <c r="C3134" i="252"/>
  <c r="C3138" i="252"/>
  <c r="C3142" i="252"/>
  <c r="C3146" i="252"/>
  <c r="C3150" i="252"/>
  <c r="C3154" i="252"/>
  <c r="C3158" i="252"/>
  <c r="C3162" i="252"/>
  <c r="C3166" i="252"/>
  <c r="C3170" i="252"/>
  <c r="C3174" i="252"/>
  <c r="C3178" i="252"/>
  <c r="C3182" i="252"/>
  <c r="C3186" i="252"/>
  <c r="C3190" i="252"/>
  <c r="C3194" i="252"/>
  <c r="C3198" i="252"/>
  <c r="C3202" i="252"/>
  <c r="C3206" i="252"/>
  <c r="C12" i="252"/>
  <c r="C28" i="252"/>
  <c r="C44" i="252"/>
  <c r="C60" i="252"/>
  <c r="C76" i="252"/>
  <c r="C92" i="252"/>
  <c r="C108" i="252"/>
  <c r="C124" i="252"/>
  <c r="C140" i="252"/>
  <c r="C156" i="252"/>
  <c r="C172" i="252"/>
  <c r="C188" i="252"/>
  <c r="C204" i="252"/>
  <c r="C220" i="252"/>
  <c r="C236" i="252"/>
  <c r="C252" i="252"/>
  <c r="C268" i="252"/>
  <c r="C284" i="252"/>
  <c r="C300" i="252"/>
  <c r="C316" i="252"/>
  <c r="C332" i="252"/>
  <c r="C348" i="252"/>
  <c r="C364" i="252"/>
  <c r="C380" i="252"/>
  <c r="C396" i="252"/>
  <c r="C412" i="252"/>
  <c r="C428" i="252"/>
  <c r="C444" i="252"/>
  <c r="C460" i="252"/>
  <c r="C476" i="252"/>
  <c r="C492" i="252"/>
  <c r="C508" i="252"/>
  <c r="C524" i="252"/>
  <c r="C540" i="252"/>
  <c r="C556" i="252"/>
  <c r="C572" i="252"/>
  <c r="C588" i="252"/>
  <c r="C604" i="252"/>
  <c r="C620" i="252"/>
  <c r="C636" i="252"/>
  <c r="C652" i="252"/>
  <c r="C668" i="252"/>
  <c r="C684" i="252"/>
  <c r="C700" i="252"/>
  <c r="C716" i="252"/>
  <c r="C732" i="252"/>
  <c r="C748" i="252"/>
  <c r="C764" i="252"/>
  <c r="C780" i="252"/>
  <c r="C796" i="252"/>
  <c r="C812" i="252"/>
  <c r="C828" i="252"/>
  <c r="C844" i="252"/>
  <c r="C860" i="252"/>
  <c r="C876" i="252"/>
  <c r="C892" i="252"/>
  <c r="C908" i="252"/>
  <c r="C924" i="252"/>
  <c r="C937" i="252"/>
  <c r="C944" i="252"/>
  <c r="C949" i="252"/>
  <c r="C955" i="252"/>
  <c r="C960" i="252"/>
  <c r="C965" i="252"/>
  <c r="C971" i="252"/>
  <c r="C976" i="252"/>
  <c r="C981" i="252"/>
  <c r="C987" i="252"/>
  <c r="C992" i="252"/>
  <c r="C997" i="252"/>
  <c r="C1003" i="252"/>
  <c r="C1008" i="252"/>
  <c r="C1013" i="252"/>
  <c r="C1019" i="252"/>
  <c r="C1024" i="252"/>
  <c r="C1029" i="252"/>
  <c r="C1035" i="252"/>
  <c r="C1040" i="252"/>
  <c r="C1045" i="252"/>
  <c r="C1051" i="252"/>
  <c r="C1056" i="252"/>
  <c r="C1061" i="252"/>
  <c r="C1067" i="252"/>
  <c r="C1072" i="252"/>
  <c r="C1077" i="252"/>
  <c r="C1083" i="252"/>
  <c r="C1088" i="252"/>
  <c r="C1093" i="252"/>
  <c r="C1099" i="252"/>
  <c r="C1104" i="252"/>
  <c r="C1109" i="252"/>
  <c r="C1115" i="252"/>
  <c r="C1120" i="252"/>
  <c r="C1125" i="252"/>
  <c r="C1131" i="252"/>
  <c r="C1136" i="252"/>
  <c r="C1141" i="252"/>
  <c r="C1147" i="252"/>
  <c r="C1152" i="252"/>
  <c r="C1157" i="252"/>
  <c r="C1163" i="252"/>
  <c r="C1168" i="252"/>
  <c r="C1173" i="252"/>
  <c r="C1179" i="252"/>
  <c r="C1184" i="252"/>
  <c r="C1189" i="252"/>
  <c r="C1195" i="252"/>
  <c r="C1200" i="252"/>
  <c r="C1205" i="252"/>
  <c r="C1211" i="252"/>
  <c r="C1216" i="252"/>
  <c r="C1221" i="252"/>
  <c r="C1227" i="252"/>
  <c r="C1232" i="252"/>
  <c r="C1237" i="252"/>
  <c r="C1243" i="252"/>
  <c r="C1248" i="252"/>
  <c r="C1253" i="252"/>
  <c r="C1259" i="252"/>
  <c r="C1264" i="252"/>
  <c r="C1269" i="252"/>
  <c r="C1275" i="252"/>
  <c r="C1280" i="252"/>
  <c r="C1285" i="252"/>
  <c r="C1291" i="252"/>
  <c r="C1296" i="252"/>
  <c r="C1301" i="252"/>
  <c r="C1307" i="252"/>
  <c r="C1312" i="252"/>
  <c r="C1317" i="252"/>
  <c r="C1323" i="252"/>
  <c r="C1328" i="252"/>
  <c r="C1333" i="252"/>
  <c r="C1339" i="252"/>
  <c r="C1344" i="252"/>
  <c r="C1349" i="252"/>
  <c r="C1355" i="252"/>
  <c r="C1360" i="252"/>
  <c r="C1365" i="252"/>
  <c r="C1371" i="252"/>
  <c r="C1376" i="252"/>
  <c r="C1381" i="252"/>
  <c r="C1387" i="252"/>
  <c r="C1392" i="252"/>
  <c r="C1397" i="252"/>
  <c r="C1403" i="252"/>
  <c r="C1408" i="252"/>
  <c r="C1413" i="252"/>
  <c r="C1419" i="252"/>
  <c r="C1424" i="252"/>
  <c r="C1429" i="252"/>
  <c r="C1435" i="252"/>
  <c r="C1440" i="252"/>
  <c r="C1445" i="252"/>
  <c r="C1451" i="252"/>
  <c r="C1456" i="252"/>
  <c r="C1461" i="252"/>
  <c r="C1467" i="252"/>
  <c r="C1472" i="252"/>
  <c r="C1477" i="252"/>
  <c r="C1483" i="252"/>
  <c r="C1488" i="252"/>
  <c r="C1493" i="252"/>
  <c r="C1499" i="252"/>
  <c r="C1504" i="252"/>
  <c r="C1509" i="252"/>
  <c r="C1515" i="252"/>
  <c r="C1520" i="252"/>
  <c r="C1525" i="252"/>
  <c r="C1531" i="252"/>
  <c r="C1536" i="252"/>
  <c r="C1541" i="252"/>
  <c r="C1547" i="252"/>
  <c r="C1552" i="252"/>
  <c r="C1557" i="252"/>
  <c r="C1563" i="252"/>
  <c r="C1568" i="252"/>
  <c r="C1573" i="252"/>
  <c r="C1579" i="252"/>
  <c r="C1584" i="252"/>
  <c r="C1589" i="252"/>
  <c r="C1595" i="252"/>
  <c r="C1600" i="252"/>
  <c r="C1605" i="252"/>
  <c r="C1611" i="252"/>
  <c r="C1616" i="252"/>
  <c r="C1621" i="252"/>
  <c r="C1627" i="252"/>
  <c r="C1632" i="252"/>
  <c r="C1637" i="252"/>
  <c r="C1643" i="252"/>
  <c r="C1648" i="252"/>
  <c r="C1653" i="252"/>
  <c r="C1659" i="252"/>
  <c r="C1664" i="252"/>
  <c r="C1669" i="252"/>
  <c r="C1675" i="252"/>
  <c r="C1680" i="252"/>
  <c r="C1685" i="252"/>
  <c r="C1691" i="252"/>
  <c r="C1696" i="252"/>
  <c r="C1701" i="252"/>
  <c r="C1707" i="252"/>
  <c r="C1712" i="252"/>
  <c r="C1717" i="252"/>
  <c r="C1723" i="252"/>
  <c r="C1728" i="252"/>
  <c r="C1733" i="252"/>
  <c r="C1739" i="252"/>
  <c r="C1744" i="252"/>
  <c r="C1749" i="252"/>
  <c r="C1755" i="252"/>
  <c r="C1760" i="252"/>
  <c r="C1765" i="252"/>
  <c r="C1771" i="252"/>
  <c r="C1776" i="252"/>
  <c r="C1781" i="252"/>
  <c r="C1787" i="252"/>
  <c r="C1792" i="252"/>
  <c r="C1797" i="252"/>
  <c r="C1803" i="252"/>
  <c r="C1808" i="252"/>
  <c r="C1813" i="252"/>
  <c r="C1819" i="252"/>
  <c r="C1824" i="252"/>
  <c r="C1829" i="252"/>
  <c r="C1835" i="252"/>
  <c r="C1840" i="252"/>
  <c r="C1845" i="252"/>
  <c r="C1851" i="252"/>
  <c r="C1856" i="252"/>
  <c r="C1861" i="252"/>
  <c r="C1867" i="252"/>
  <c r="C1872" i="252"/>
  <c r="C1877" i="252"/>
  <c r="C1883" i="252"/>
  <c r="C1888" i="252"/>
  <c r="C1893" i="252"/>
  <c r="C1899" i="252"/>
  <c r="C1904" i="252"/>
  <c r="C1909" i="252"/>
  <c r="C1915" i="252"/>
  <c r="C1920" i="252"/>
  <c r="C1925" i="252"/>
  <c r="C1931" i="252"/>
  <c r="C1936" i="252"/>
  <c r="C1941" i="252"/>
  <c r="C1947" i="252"/>
  <c r="C1952" i="252"/>
  <c r="C1957" i="252"/>
  <c r="C1963" i="252"/>
  <c r="C1968" i="252"/>
  <c r="C1973" i="252"/>
  <c r="C1979" i="252"/>
  <c r="C1984" i="252"/>
  <c r="C1989" i="252"/>
  <c r="C1995" i="252"/>
  <c r="C2000" i="252"/>
  <c r="C2005" i="252"/>
  <c r="C2011" i="252"/>
  <c r="C2016" i="252"/>
  <c r="C2021" i="252"/>
  <c r="C2027" i="252"/>
  <c r="C2032" i="252"/>
  <c r="C2037" i="252"/>
  <c r="C2043" i="252"/>
  <c r="C2048" i="252"/>
  <c r="C2053" i="252"/>
  <c r="C2059" i="252"/>
  <c r="C2064" i="252"/>
  <c r="C2069" i="252"/>
  <c r="C2075" i="252"/>
  <c r="C2080" i="252"/>
  <c r="C2085" i="252"/>
  <c r="C2091" i="252"/>
  <c r="C2095" i="252"/>
  <c r="C2099" i="252"/>
  <c r="C2103" i="252"/>
  <c r="C2107" i="252"/>
  <c r="C2111" i="252"/>
  <c r="C2115" i="252"/>
  <c r="C2119" i="252"/>
  <c r="C2123" i="252"/>
  <c r="C2127" i="252"/>
  <c r="C2131" i="252"/>
  <c r="C2135" i="252"/>
  <c r="C2139" i="252"/>
  <c r="C2143" i="252"/>
  <c r="C2147" i="252"/>
  <c r="C2151" i="252"/>
  <c r="C2155" i="252"/>
  <c r="C2159" i="252"/>
  <c r="C2163" i="252"/>
  <c r="C2167" i="252"/>
  <c r="C2171" i="252"/>
  <c r="C2175" i="252"/>
  <c r="C2179" i="252"/>
  <c r="C2183" i="252"/>
  <c r="C2187" i="252"/>
  <c r="C2191" i="252"/>
  <c r="C2195" i="252"/>
  <c r="C2199" i="252"/>
  <c r="C2203" i="252"/>
  <c r="C2207" i="252"/>
  <c r="C2211" i="252"/>
  <c r="C2215" i="252"/>
  <c r="C2219" i="252"/>
  <c r="C2223" i="252"/>
  <c r="C2227" i="252"/>
  <c r="C2231" i="252"/>
  <c r="C2235" i="252"/>
  <c r="C2239" i="252"/>
  <c r="C2243" i="252"/>
  <c r="C2247" i="252"/>
  <c r="C2251" i="252"/>
  <c r="C2255" i="252"/>
  <c r="C2259" i="252"/>
  <c r="C2263" i="252"/>
  <c r="C2267" i="252"/>
  <c r="C2271" i="252"/>
  <c r="C2275" i="252"/>
  <c r="C2279" i="252"/>
  <c r="C2283" i="252"/>
  <c r="C2287" i="252"/>
  <c r="C2291" i="252"/>
  <c r="C2295" i="252"/>
  <c r="C2299" i="252"/>
  <c r="C2303" i="252"/>
  <c r="C2307" i="252"/>
  <c r="C2311" i="252"/>
  <c r="C2315" i="252"/>
  <c r="C2319" i="252"/>
  <c r="C2323" i="252"/>
  <c r="C2327" i="252"/>
  <c r="C2331" i="252"/>
  <c r="C2335" i="252"/>
  <c r="C2339" i="252"/>
  <c r="C2343" i="252"/>
  <c r="C2347" i="252"/>
  <c r="C2351" i="252"/>
  <c r="C2355" i="252"/>
  <c r="C2359" i="252"/>
  <c r="C2363" i="252"/>
  <c r="C2367" i="252"/>
  <c r="C2371" i="252"/>
  <c r="C2375" i="252"/>
  <c r="C2379" i="252"/>
  <c r="C2383" i="252"/>
  <c r="C2387" i="252"/>
  <c r="C2391" i="252"/>
  <c r="C2395" i="252"/>
  <c r="C2399" i="252"/>
  <c r="C2403" i="252"/>
  <c r="C2407" i="252"/>
  <c r="C2411" i="252"/>
  <c r="C2415" i="252"/>
  <c r="C2419" i="252"/>
  <c r="C2423" i="252"/>
  <c r="C2427" i="252"/>
  <c r="C2431" i="252"/>
  <c r="C2435" i="252"/>
  <c r="C2439" i="252"/>
  <c r="C2443" i="252"/>
  <c r="C2447" i="252"/>
  <c r="C2451" i="252"/>
  <c r="C2455" i="252"/>
  <c r="C2459" i="252"/>
  <c r="C2463" i="252"/>
  <c r="C2467" i="252"/>
  <c r="C2471" i="252"/>
  <c r="C2475" i="252"/>
  <c r="C2479" i="252"/>
  <c r="C2483" i="252"/>
  <c r="C2487" i="252"/>
  <c r="C2491" i="252"/>
  <c r="C2495" i="252"/>
  <c r="C2499" i="252"/>
  <c r="C2503" i="252"/>
  <c r="C2507" i="252"/>
  <c r="C2511" i="252"/>
  <c r="C2515" i="252"/>
  <c r="C2519" i="252"/>
  <c r="C2523" i="252"/>
  <c r="C2527" i="252"/>
  <c r="C2531" i="252"/>
  <c r="C2535" i="252"/>
  <c r="C2539" i="252"/>
  <c r="C2543" i="252"/>
  <c r="C2547" i="252"/>
  <c r="C2551" i="252"/>
  <c r="C2555" i="252"/>
  <c r="C2559" i="252"/>
  <c r="C2563" i="252"/>
  <c r="C2567" i="252"/>
  <c r="C2571" i="252"/>
  <c r="C2575" i="252"/>
  <c r="C2579" i="252"/>
  <c r="C2583" i="252"/>
  <c r="C2587" i="252"/>
  <c r="C2591" i="252"/>
  <c r="C2595" i="252"/>
  <c r="C2599" i="252"/>
  <c r="C2603" i="252"/>
  <c r="C2607" i="252"/>
  <c r="C2611" i="252"/>
  <c r="C2615" i="252"/>
  <c r="C2619" i="252"/>
  <c r="C2623" i="252"/>
  <c r="C2627" i="252"/>
  <c r="C2631" i="252"/>
  <c r="C2635" i="252"/>
  <c r="C2639" i="252"/>
  <c r="C2643" i="252"/>
  <c r="C2647" i="252"/>
  <c r="C2651" i="252"/>
  <c r="C2655" i="252"/>
  <c r="C2659" i="252"/>
  <c r="C2663" i="252"/>
  <c r="C2667" i="252"/>
  <c r="C2671" i="252"/>
  <c r="C2675" i="252"/>
  <c r="C2679" i="252"/>
  <c r="C2683" i="252"/>
  <c r="C2687" i="252"/>
  <c r="C2691" i="252"/>
  <c r="C2695" i="252"/>
  <c r="C2699" i="252"/>
  <c r="C2703" i="252"/>
  <c r="C2707" i="252"/>
  <c r="C2711" i="252"/>
  <c r="C2715" i="252"/>
  <c r="C2719" i="252"/>
  <c r="C2723" i="252"/>
  <c r="C2727" i="252"/>
  <c r="C2731" i="252"/>
  <c r="C2735" i="252"/>
  <c r="C2739" i="252"/>
  <c r="C2743" i="252"/>
  <c r="C2747" i="252"/>
  <c r="C2751" i="252"/>
  <c r="C2755" i="252"/>
  <c r="C2759" i="252"/>
  <c r="C2763" i="252"/>
  <c r="C2767" i="252"/>
  <c r="C2771" i="252"/>
  <c r="C2775" i="252"/>
  <c r="C2779" i="252"/>
  <c r="C2783" i="252"/>
  <c r="C2787" i="252"/>
  <c r="C2791" i="252"/>
  <c r="C2795" i="252"/>
  <c r="C2799" i="252"/>
  <c r="C2803" i="252"/>
  <c r="C2807" i="252"/>
  <c r="C2811" i="252"/>
  <c r="C2815" i="252"/>
  <c r="C2819" i="252"/>
  <c r="C2823" i="252"/>
  <c r="C2827" i="252"/>
  <c r="C2831" i="252"/>
  <c r="C2835" i="252"/>
  <c r="C2839" i="252"/>
  <c r="C2843" i="252"/>
  <c r="C2847" i="252"/>
  <c r="C2851" i="252"/>
  <c r="C2855" i="252"/>
  <c r="C2859" i="252"/>
  <c r="C2863" i="252"/>
  <c r="C2867" i="252"/>
  <c r="C2871" i="252"/>
  <c r="C2875" i="252"/>
  <c r="C2879" i="252"/>
  <c r="C2883" i="252"/>
  <c r="C2887" i="252"/>
  <c r="C2891" i="252"/>
  <c r="C2895" i="252"/>
  <c r="C2899" i="252"/>
  <c r="C2903" i="252"/>
  <c r="C2907" i="252"/>
  <c r="C2911" i="252"/>
  <c r="C2915" i="252"/>
  <c r="C2919" i="252"/>
  <c r="C2923" i="252"/>
  <c r="C2927" i="252"/>
  <c r="C2931" i="252"/>
  <c r="C2935" i="252"/>
  <c r="C2939" i="252"/>
  <c r="C2943" i="252"/>
  <c r="C2947" i="252"/>
  <c r="C2951" i="252"/>
  <c r="C2955" i="252"/>
  <c r="C2959" i="252"/>
  <c r="C2963" i="252"/>
  <c r="C2967" i="252"/>
  <c r="C2971" i="252"/>
  <c r="C2975" i="252"/>
  <c r="C2979" i="252"/>
  <c r="C2983" i="252"/>
  <c r="C2987" i="252"/>
  <c r="C2991" i="252"/>
  <c r="C2995" i="252"/>
  <c r="C2999" i="252"/>
  <c r="C3003" i="252"/>
  <c r="C3007" i="252"/>
  <c r="C3011" i="252"/>
  <c r="C3015" i="252"/>
  <c r="C3019" i="252"/>
  <c r="C3023" i="252"/>
  <c r="C3027" i="252"/>
  <c r="C3031" i="252"/>
  <c r="C3035" i="252"/>
  <c r="C3039" i="252"/>
  <c r="C3043" i="252"/>
  <c r="C3047" i="252"/>
  <c r="C3051" i="252"/>
  <c r="C3055" i="252"/>
  <c r="C3059" i="252"/>
  <c r="C3063" i="252"/>
  <c r="C3067" i="252"/>
  <c r="C3071" i="252"/>
  <c r="C3075" i="252"/>
  <c r="C3079" i="252"/>
  <c r="C3083" i="252"/>
  <c r="C3087" i="252"/>
  <c r="C3091" i="252"/>
  <c r="C3095" i="252"/>
  <c r="C3099" i="252"/>
  <c r="C3103" i="252"/>
  <c r="C3107" i="252"/>
  <c r="C3111" i="252"/>
  <c r="C3115" i="252"/>
  <c r="C3119" i="252"/>
  <c r="C3123" i="252"/>
  <c r="C3127" i="252"/>
  <c r="C3131" i="252"/>
  <c r="C3135" i="252"/>
  <c r="C3139" i="252"/>
  <c r="C3143" i="252"/>
  <c r="C3147" i="252"/>
  <c r="C3151" i="252"/>
  <c r="C3155" i="252"/>
  <c r="C3159" i="252"/>
  <c r="C3163" i="252"/>
  <c r="C3167" i="252"/>
  <c r="C3171" i="252"/>
  <c r="C3175" i="252"/>
  <c r="C3179" i="252"/>
  <c r="C3183" i="252"/>
  <c r="C3187" i="252"/>
  <c r="C3191" i="252"/>
  <c r="C3195" i="252"/>
  <c r="C3199" i="252"/>
  <c r="C3203" i="252"/>
  <c r="C3207" i="252"/>
  <c r="C16" i="252"/>
  <c r="C32" i="252"/>
  <c r="C48" i="252"/>
  <c r="C64" i="252"/>
  <c r="C80" i="252"/>
  <c r="C96" i="252"/>
  <c r="C112" i="252"/>
  <c r="C128" i="252"/>
  <c r="C144" i="252"/>
  <c r="C160" i="252"/>
  <c r="C176" i="252"/>
  <c r="C192" i="252"/>
  <c r="C208" i="252"/>
  <c r="C224" i="252"/>
  <c r="C240" i="252"/>
  <c r="C256" i="252"/>
  <c r="C272" i="252"/>
  <c r="C288" i="252"/>
  <c r="C304" i="252"/>
  <c r="C320" i="252"/>
  <c r="C336" i="252"/>
  <c r="C352" i="252"/>
  <c r="C368" i="252"/>
  <c r="C384" i="252"/>
  <c r="C400" i="252"/>
  <c r="C416" i="252"/>
  <c r="C432" i="252"/>
  <c r="C448" i="252"/>
  <c r="C464" i="252"/>
  <c r="C480" i="252"/>
  <c r="C496" i="252"/>
  <c r="C512" i="252"/>
  <c r="C528" i="252"/>
  <c r="C544" i="252"/>
  <c r="C560" i="252"/>
  <c r="C576" i="252"/>
  <c r="C592" i="252"/>
  <c r="C608" i="252"/>
  <c r="C624" i="252"/>
  <c r="C640" i="252"/>
  <c r="C656" i="252"/>
  <c r="C672" i="252"/>
  <c r="C688" i="252"/>
  <c r="C704" i="252"/>
  <c r="C720" i="252"/>
  <c r="C736" i="252"/>
  <c r="C752" i="252"/>
  <c r="C768" i="252"/>
  <c r="C784" i="252"/>
  <c r="C800" i="252"/>
  <c r="C816" i="252"/>
  <c r="C832" i="252"/>
  <c r="C848" i="252"/>
  <c r="C864" i="252"/>
  <c r="C880" i="252"/>
  <c r="C896" i="252"/>
  <c r="C912" i="252"/>
  <c r="C928" i="252"/>
  <c r="C940" i="252"/>
  <c r="C945" i="252"/>
  <c r="C951" i="252"/>
  <c r="C956" i="252"/>
  <c r="C961" i="252"/>
  <c r="C967" i="252"/>
  <c r="C972" i="252"/>
  <c r="C977" i="252"/>
  <c r="C983" i="252"/>
  <c r="C988" i="252"/>
  <c r="C993" i="252"/>
  <c r="C999" i="252"/>
  <c r="C1004" i="252"/>
  <c r="C1009" i="252"/>
  <c r="C1015" i="252"/>
  <c r="C1020" i="252"/>
  <c r="C1025" i="252"/>
  <c r="C1031" i="252"/>
  <c r="C1036" i="252"/>
  <c r="C1041" i="252"/>
  <c r="C1047" i="252"/>
  <c r="C1052" i="252"/>
  <c r="C1057" i="252"/>
  <c r="C1063" i="252"/>
  <c r="C1068" i="252"/>
  <c r="C1073" i="252"/>
  <c r="C1079" i="252"/>
  <c r="C1084" i="252"/>
  <c r="C1089" i="252"/>
  <c r="C1095" i="252"/>
  <c r="C1100" i="252"/>
  <c r="C1105" i="252"/>
  <c r="C1111" i="252"/>
  <c r="C1116" i="252"/>
  <c r="C1121" i="252"/>
  <c r="C1127" i="252"/>
  <c r="C1132" i="252"/>
  <c r="C1137" i="252"/>
  <c r="C1143" i="252"/>
  <c r="C1148" i="252"/>
  <c r="C1153" i="252"/>
  <c r="C1159" i="252"/>
  <c r="C1164" i="252"/>
  <c r="C1169" i="252"/>
  <c r="C1175" i="252"/>
  <c r="C1180" i="252"/>
  <c r="C1185" i="252"/>
  <c r="C1191" i="252"/>
  <c r="C1196" i="252"/>
  <c r="C1201" i="252"/>
  <c r="C1207" i="252"/>
  <c r="C1212" i="252"/>
  <c r="C1217" i="252"/>
  <c r="C1223" i="252"/>
  <c r="C1228" i="252"/>
  <c r="C1233" i="252"/>
  <c r="C1239" i="252"/>
  <c r="C1244" i="252"/>
  <c r="C1249" i="252"/>
  <c r="C1255" i="252"/>
  <c r="C1260" i="252"/>
  <c r="C1265" i="252"/>
  <c r="C1271" i="252"/>
  <c r="C1276" i="252"/>
  <c r="C1281" i="252"/>
  <c r="C1287" i="252"/>
  <c r="C1292" i="252"/>
  <c r="C1297" i="252"/>
  <c r="C1303" i="252"/>
  <c r="C1308" i="252"/>
  <c r="C1313" i="252"/>
  <c r="C1319" i="252"/>
  <c r="C1324" i="252"/>
  <c r="C1329" i="252"/>
  <c r="C1335" i="252"/>
  <c r="C1340" i="252"/>
  <c r="C1345" i="252"/>
  <c r="C1351" i="252"/>
  <c r="C1356" i="252"/>
  <c r="C1361" i="252"/>
  <c r="C1367" i="252"/>
  <c r="C1372" i="252"/>
  <c r="C1377" i="252"/>
  <c r="C1383" i="252"/>
  <c r="C1388" i="252"/>
  <c r="C1393" i="252"/>
  <c r="C1399" i="252"/>
  <c r="C1404" i="252"/>
  <c r="C1409" i="252"/>
  <c r="C1415" i="252"/>
  <c r="C1420" i="252"/>
  <c r="C1425" i="252"/>
  <c r="C1431" i="252"/>
  <c r="C1436" i="252"/>
  <c r="C1441" i="252"/>
  <c r="C1447" i="252"/>
  <c r="C1452" i="252"/>
  <c r="C1457" i="252"/>
  <c r="C1463" i="252"/>
  <c r="C1468" i="252"/>
  <c r="C1473" i="252"/>
  <c r="C1479" i="252"/>
  <c r="C1484" i="252"/>
  <c r="C1489" i="252"/>
  <c r="C1495" i="252"/>
  <c r="C1500" i="252"/>
  <c r="C1505" i="252"/>
  <c r="C1511" i="252"/>
  <c r="C1516" i="252"/>
  <c r="C1521" i="252"/>
  <c r="C1527" i="252"/>
  <c r="C1532" i="252"/>
  <c r="C1537" i="252"/>
  <c r="C1543" i="252"/>
  <c r="C1548" i="252"/>
  <c r="C1553" i="252"/>
  <c r="C1559" i="252"/>
  <c r="C1564" i="252"/>
  <c r="C1569" i="252"/>
  <c r="C1575" i="252"/>
  <c r="C1580" i="252"/>
  <c r="C1585" i="252"/>
  <c r="C1591" i="252"/>
  <c r="C1596" i="252"/>
  <c r="C1601" i="252"/>
  <c r="C1607" i="252"/>
  <c r="C1612" i="252"/>
  <c r="C1617" i="252"/>
  <c r="C1623" i="252"/>
  <c r="C1628" i="252"/>
  <c r="C1633" i="252"/>
  <c r="C1639" i="252"/>
  <c r="C1644" i="252"/>
  <c r="C1649" i="252"/>
  <c r="C1655" i="252"/>
  <c r="C1660" i="252"/>
  <c r="C1665" i="252"/>
  <c r="C1671" i="252"/>
  <c r="C1676" i="252"/>
  <c r="C1681" i="252"/>
  <c r="C1687" i="252"/>
  <c r="C1692" i="252"/>
  <c r="C1697" i="252"/>
  <c r="C1703" i="252"/>
  <c r="C1708" i="252"/>
  <c r="C1713" i="252"/>
  <c r="C1719" i="252"/>
  <c r="C1724" i="252"/>
  <c r="C1729" i="252"/>
  <c r="C1735" i="252"/>
  <c r="C1740" i="252"/>
  <c r="C1745" i="252"/>
  <c r="C1751" i="252"/>
  <c r="C1756" i="252"/>
  <c r="C1761" i="252"/>
  <c r="C1767" i="252"/>
  <c r="C1772" i="252"/>
  <c r="C1777" i="252"/>
  <c r="C1783" i="252"/>
  <c r="C1788" i="252"/>
  <c r="C1793" i="252"/>
  <c r="C1799" i="252"/>
  <c r="C1804" i="252"/>
  <c r="C1809" i="252"/>
  <c r="C1815" i="252"/>
  <c r="C1820" i="252"/>
  <c r="C1825" i="252"/>
  <c r="C1831" i="252"/>
  <c r="C1836" i="252"/>
  <c r="C1841" i="252"/>
  <c r="C1847" i="252"/>
  <c r="C1852" i="252"/>
  <c r="C1857" i="252"/>
  <c r="C1863" i="252"/>
  <c r="C1868" i="252"/>
  <c r="C1873" i="252"/>
  <c r="C1879" i="252"/>
  <c r="C1884" i="252"/>
  <c r="C1889" i="252"/>
  <c r="C1895" i="252"/>
  <c r="C1900" i="252"/>
  <c r="C1905" i="252"/>
  <c r="C1911" i="252"/>
  <c r="C1916" i="252"/>
  <c r="C1921" i="252"/>
  <c r="C1927" i="252"/>
  <c r="C1932" i="252"/>
  <c r="C1937" i="252"/>
  <c r="C1943" i="252"/>
  <c r="C1948" i="252"/>
  <c r="C1953" i="252"/>
  <c r="C1959" i="252"/>
  <c r="C1964" i="252"/>
  <c r="C1969" i="252"/>
  <c r="C1975" i="252"/>
  <c r="C1980" i="252"/>
  <c r="C1985" i="252"/>
  <c r="C1991" i="252"/>
  <c r="C1996" i="252"/>
  <c r="C2001" i="252"/>
  <c r="C2007" i="252"/>
  <c r="C2012" i="252"/>
  <c r="C2017" i="252"/>
  <c r="C2023" i="252"/>
  <c r="C2028" i="252"/>
  <c r="C2033" i="252"/>
  <c r="C2039" i="252"/>
  <c r="C2044" i="252"/>
  <c r="C2049" i="252"/>
  <c r="C2055" i="252"/>
  <c r="C2060" i="252"/>
  <c r="C2065" i="252"/>
  <c r="C2071" i="252"/>
  <c r="C2076" i="252"/>
  <c r="C2081" i="252"/>
  <c r="C2087" i="252"/>
  <c r="C2092" i="252"/>
  <c r="C2096" i="252"/>
  <c r="C2100" i="252"/>
  <c r="C2104" i="252"/>
  <c r="C2108" i="252"/>
  <c r="C2112" i="252"/>
  <c r="C2116" i="252"/>
  <c r="C2120" i="252"/>
  <c r="C2124" i="252"/>
  <c r="C2128" i="252"/>
  <c r="C2132" i="252"/>
  <c r="C2136" i="252"/>
  <c r="C2140" i="252"/>
  <c r="C2144" i="252"/>
  <c r="C2148" i="252"/>
  <c r="C2152" i="252"/>
  <c r="C2156" i="252"/>
  <c r="C2160" i="252"/>
  <c r="C2164" i="252"/>
  <c r="C2168" i="252"/>
  <c r="C2172" i="252"/>
  <c r="C2176" i="252"/>
  <c r="C2180" i="252"/>
  <c r="C2184" i="252"/>
  <c r="C2188" i="252"/>
  <c r="C2192" i="252"/>
  <c r="C2196" i="252"/>
  <c r="C2200" i="252"/>
  <c r="C2204" i="252"/>
  <c r="C2208" i="252"/>
  <c r="C2212" i="252"/>
  <c r="C2216" i="252"/>
  <c r="C2220" i="252"/>
  <c r="C2224" i="252"/>
  <c r="C2228" i="252"/>
  <c r="C2232" i="252"/>
  <c r="C2236" i="252"/>
  <c r="C2240" i="252"/>
  <c r="C2244" i="252"/>
  <c r="C2248" i="252"/>
  <c r="C2252" i="252"/>
  <c r="C2256" i="252"/>
  <c r="C2260" i="252"/>
  <c r="C2264" i="252"/>
  <c r="C2268" i="252"/>
  <c r="C2272" i="252"/>
  <c r="C2276" i="252"/>
  <c r="C2280" i="252"/>
  <c r="C2284" i="252"/>
  <c r="C2288" i="252"/>
  <c r="C2292" i="252"/>
  <c r="C2296" i="252"/>
  <c r="C2300" i="252"/>
  <c r="C2304" i="252"/>
  <c r="C2308" i="252"/>
  <c r="C2312" i="252"/>
  <c r="C2316" i="252"/>
  <c r="C2320" i="252"/>
  <c r="C2324" i="252"/>
  <c r="C2328" i="252"/>
  <c r="C2332" i="252"/>
  <c r="C2336" i="252"/>
  <c r="C2340" i="252"/>
  <c r="C2344" i="252"/>
  <c r="C2348" i="252"/>
  <c r="C2352" i="252"/>
  <c r="C2356" i="252"/>
  <c r="C2360" i="252"/>
  <c r="C2364" i="252"/>
  <c r="C2368" i="252"/>
  <c r="C2372" i="252"/>
  <c r="C2376" i="252"/>
  <c r="C2380" i="252"/>
  <c r="C2384" i="252"/>
  <c r="C2388" i="252"/>
  <c r="C2392" i="252"/>
  <c r="C2396" i="252"/>
  <c r="C2400" i="252"/>
  <c r="C2404" i="252"/>
  <c r="C2408" i="252"/>
  <c r="C2412" i="252"/>
  <c r="C2416" i="252"/>
  <c r="C2420" i="252"/>
  <c r="C2424" i="252"/>
  <c r="C2428" i="252"/>
  <c r="C2432" i="252"/>
  <c r="C2436" i="252"/>
  <c r="C2440" i="252"/>
  <c r="C2444" i="252"/>
  <c r="C2448" i="252"/>
  <c r="C2452" i="252"/>
  <c r="C2456" i="252"/>
  <c r="C2460" i="252"/>
  <c r="C2464" i="252"/>
  <c r="C2468" i="252"/>
  <c r="C2472" i="252"/>
  <c r="C2476" i="252"/>
  <c r="C2480" i="252"/>
  <c r="C2484" i="252"/>
  <c r="C2488" i="252"/>
  <c r="C2492" i="252"/>
  <c r="C2496" i="252"/>
  <c r="C2500" i="252"/>
  <c r="C2504" i="252"/>
  <c r="C2508" i="252"/>
  <c r="C2512" i="252"/>
  <c r="C2516" i="252"/>
  <c r="C2520" i="252"/>
  <c r="C2524" i="252"/>
  <c r="C2528" i="252"/>
  <c r="C2532" i="252"/>
  <c r="C2536" i="252"/>
  <c r="C2540" i="252"/>
  <c r="C2544" i="252"/>
  <c r="C2548" i="252"/>
  <c r="C2552" i="252"/>
  <c r="C2556" i="252"/>
  <c r="C2560" i="252"/>
  <c r="C2564" i="252"/>
  <c r="C2568" i="252"/>
  <c r="C2572" i="252"/>
  <c r="C2576" i="252"/>
  <c r="C2580" i="252"/>
  <c r="C2584" i="252"/>
  <c r="C2588" i="252"/>
  <c r="C2592" i="252"/>
  <c r="C2596" i="252"/>
  <c r="C2600" i="252"/>
  <c r="C2604" i="252"/>
  <c r="C2608" i="252"/>
  <c r="C2612" i="252"/>
  <c r="C2616" i="252"/>
  <c r="C2620" i="252"/>
  <c r="C2624" i="252"/>
  <c r="C2628" i="252"/>
  <c r="C2632" i="252"/>
  <c r="C2636" i="252"/>
  <c r="C2640" i="252"/>
  <c r="C2644" i="252"/>
  <c r="C2648" i="252"/>
  <c r="C2652" i="252"/>
  <c r="C2656" i="252"/>
  <c r="C2660" i="252"/>
  <c r="C2664" i="252"/>
  <c r="C2668" i="252"/>
  <c r="C2672" i="252"/>
  <c r="C2676" i="252"/>
  <c r="C2680" i="252"/>
  <c r="C2684" i="252"/>
  <c r="C2688" i="252"/>
  <c r="C2692" i="252"/>
  <c r="C2696" i="252"/>
  <c r="C2700" i="252"/>
  <c r="C2704" i="252"/>
  <c r="C2708" i="252"/>
  <c r="C2712" i="252"/>
  <c r="C2716" i="252"/>
  <c r="C2720" i="252"/>
  <c r="C2724" i="252"/>
  <c r="C2728" i="252"/>
  <c r="C2732" i="252"/>
  <c r="C2736" i="252"/>
  <c r="C2740" i="252"/>
  <c r="C2744" i="252"/>
  <c r="C2748" i="252"/>
  <c r="C2752" i="252"/>
  <c r="C2756" i="252"/>
  <c r="C2760" i="252"/>
  <c r="C2764" i="252"/>
  <c r="C2768" i="252"/>
  <c r="C2772" i="252"/>
  <c r="C2776" i="252"/>
  <c r="C2780" i="252"/>
  <c r="C2784" i="252"/>
  <c r="C2788" i="252"/>
  <c r="C2792" i="252"/>
  <c r="C2796" i="252"/>
  <c r="C2800" i="252"/>
  <c r="C2804" i="252"/>
  <c r="C2808" i="252"/>
  <c r="C2812" i="252"/>
  <c r="C2816" i="252"/>
  <c r="C2820" i="252"/>
  <c r="C2824" i="252"/>
  <c r="C2828" i="252"/>
  <c r="C2832" i="252"/>
  <c r="C2836" i="252"/>
  <c r="C2840" i="252"/>
  <c r="C2844" i="252"/>
  <c r="C2848" i="252"/>
  <c r="C2852" i="252"/>
  <c r="C2856" i="252"/>
  <c r="C2860" i="252"/>
  <c r="C2864" i="252"/>
  <c r="C2868" i="252"/>
  <c r="C2872" i="252"/>
  <c r="C2876" i="252"/>
  <c r="C2880" i="252"/>
  <c r="C2884" i="252"/>
  <c r="C2888" i="252"/>
  <c r="C2892" i="252"/>
  <c r="C2896" i="252"/>
  <c r="C2900" i="252"/>
  <c r="C2904" i="252"/>
  <c r="C2908" i="252"/>
  <c r="C2912" i="252"/>
  <c r="C2916" i="252"/>
  <c r="C2920" i="252"/>
  <c r="C2924" i="252"/>
  <c r="C2928" i="252"/>
  <c r="C2932" i="252"/>
  <c r="C2936" i="252"/>
  <c r="C2940" i="252"/>
  <c r="C2944" i="252"/>
  <c r="C2948" i="252"/>
  <c r="C2952" i="252"/>
  <c r="C2956" i="252"/>
  <c r="C2960" i="252"/>
  <c r="C2964" i="252"/>
  <c r="C2968" i="252"/>
  <c r="C2972" i="252"/>
  <c r="C2976" i="252"/>
  <c r="C2980" i="252"/>
  <c r="C2984" i="252"/>
  <c r="C2988" i="252"/>
  <c r="C2992" i="252"/>
  <c r="C2996" i="252"/>
  <c r="C3000" i="252"/>
  <c r="C3004" i="252"/>
  <c r="C3008" i="252"/>
  <c r="C3012" i="252"/>
  <c r="C3016" i="252"/>
  <c r="C3020" i="252"/>
  <c r="C3024" i="252"/>
  <c r="C3028" i="252"/>
  <c r="C3032" i="252"/>
  <c r="C3036" i="252"/>
  <c r="C3040" i="252"/>
  <c r="C3044" i="252"/>
  <c r="C3048" i="252"/>
  <c r="C3052" i="252"/>
  <c r="C3056" i="252"/>
  <c r="C3060" i="252"/>
  <c r="C3064" i="252"/>
  <c r="C3068" i="252"/>
  <c r="C3072" i="252"/>
  <c r="C3076" i="252"/>
  <c r="C3080" i="252"/>
  <c r="C3084" i="252"/>
  <c r="C3088" i="252"/>
  <c r="C3092" i="252"/>
  <c r="C3096" i="252"/>
  <c r="C3100" i="252"/>
  <c r="C3104" i="252"/>
  <c r="C3108" i="252"/>
  <c r="C3112" i="252"/>
  <c r="C3116" i="252"/>
  <c r="C3120" i="252"/>
  <c r="C3124" i="252"/>
  <c r="C3128" i="252"/>
  <c r="C3132" i="252"/>
  <c r="C3136" i="252"/>
  <c r="C3140" i="252"/>
  <c r="C3144" i="252"/>
  <c r="C3148" i="252"/>
  <c r="C3152" i="252"/>
  <c r="C3156" i="252"/>
  <c r="C3160" i="252"/>
  <c r="C3164" i="252"/>
  <c r="C3168" i="252"/>
  <c r="C3172" i="252"/>
  <c r="C3176" i="252"/>
  <c r="C3180" i="252"/>
  <c r="C3184" i="252"/>
  <c r="C3188" i="252"/>
  <c r="C3192" i="252"/>
  <c r="C3196" i="252"/>
  <c r="C3200" i="252"/>
  <c r="C3204" i="252"/>
  <c r="C20" i="252"/>
  <c r="C36" i="252"/>
  <c r="C52" i="252"/>
  <c r="C68" i="252"/>
  <c r="C84" i="252"/>
  <c r="C100" i="252"/>
  <c r="C116" i="252"/>
  <c r="C132" i="252"/>
  <c r="C148" i="252"/>
  <c r="C164" i="252"/>
  <c r="C180" i="252"/>
  <c r="C196" i="252"/>
  <c r="C212" i="252"/>
  <c r="C228" i="252"/>
  <c r="C244" i="252"/>
  <c r="C260" i="252"/>
  <c r="C276" i="252"/>
  <c r="C292" i="252"/>
  <c r="C308" i="252"/>
  <c r="C324" i="252"/>
  <c r="C340" i="252"/>
  <c r="C356" i="252"/>
  <c r="C372" i="252"/>
  <c r="C388" i="252"/>
  <c r="C404" i="252"/>
  <c r="C420" i="252"/>
  <c r="C436" i="252"/>
  <c r="C452" i="252"/>
  <c r="C468" i="252"/>
  <c r="C484" i="252"/>
  <c r="C500" i="252"/>
  <c r="C516" i="252"/>
  <c r="C532" i="252"/>
  <c r="C548" i="252"/>
  <c r="C564" i="252"/>
  <c r="C580" i="252"/>
  <c r="C596" i="252"/>
  <c r="C612" i="252"/>
  <c r="C628" i="252"/>
  <c r="C644" i="252"/>
  <c r="C660" i="252"/>
  <c r="C676" i="252"/>
  <c r="C692" i="252"/>
  <c r="C708" i="252"/>
  <c r="C724" i="252"/>
  <c r="C740" i="252"/>
  <c r="C756" i="252"/>
  <c r="C772" i="252"/>
  <c r="C788" i="252"/>
  <c r="C804" i="252"/>
  <c r="C820" i="252"/>
  <c r="C836" i="252"/>
  <c r="C852" i="252"/>
  <c r="C868" i="252"/>
  <c r="C884" i="252"/>
  <c r="C900" i="252"/>
  <c r="C916" i="252"/>
  <c r="C932" i="252"/>
  <c r="C941" i="252"/>
  <c r="C947" i="252"/>
  <c r="C952" i="252"/>
  <c r="C957" i="252"/>
  <c r="C963" i="252"/>
  <c r="C968" i="252"/>
  <c r="C973" i="252"/>
  <c r="C979" i="252"/>
  <c r="C984" i="252"/>
  <c r="C989" i="252"/>
  <c r="C995" i="252"/>
  <c r="C1000" i="252"/>
  <c r="C1005" i="252"/>
  <c r="C1011" i="252"/>
  <c r="C1016" i="252"/>
  <c r="C1021" i="252"/>
  <c r="C1027" i="252"/>
  <c r="C1032" i="252"/>
  <c r="C1037" i="252"/>
  <c r="C1043" i="252"/>
  <c r="C1048" i="252"/>
  <c r="C1053" i="252"/>
  <c r="C1059" i="252"/>
  <c r="C1064" i="252"/>
  <c r="C1069" i="252"/>
  <c r="C1075" i="252"/>
  <c r="C1080" i="252"/>
  <c r="C1085" i="252"/>
  <c r="C1091" i="252"/>
  <c r="C1096" i="252"/>
  <c r="C1101" i="252"/>
  <c r="C1107" i="252"/>
  <c r="C1112" i="252"/>
  <c r="C1117" i="252"/>
  <c r="C1123" i="252"/>
  <c r="C1128" i="252"/>
  <c r="C1133" i="252"/>
  <c r="C1139" i="252"/>
  <c r="C1144" i="252"/>
  <c r="C1149" i="252"/>
  <c r="C1155" i="252"/>
  <c r="C1160" i="252"/>
  <c r="C1165" i="252"/>
  <c r="C1171" i="252"/>
  <c r="C1176" i="252"/>
  <c r="C1181" i="252"/>
  <c r="C1187" i="252"/>
  <c r="C1192" i="252"/>
  <c r="C1197" i="252"/>
  <c r="C1203" i="252"/>
  <c r="C1208" i="252"/>
  <c r="C1213" i="252"/>
  <c r="C1219" i="252"/>
  <c r="C1224" i="252"/>
  <c r="C1229" i="252"/>
  <c r="C1235" i="252"/>
  <c r="C1240" i="252"/>
  <c r="C1245" i="252"/>
  <c r="C1251" i="252"/>
  <c r="C1256" i="252"/>
  <c r="C1261" i="252"/>
  <c r="C1267" i="252"/>
  <c r="C1272" i="252"/>
  <c r="C1277" i="252"/>
  <c r="C1283" i="252"/>
  <c r="C1288" i="252"/>
  <c r="C1293" i="252"/>
  <c r="C1299" i="252"/>
  <c r="C1304" i="252"/>
  <c r="C1309" i="252"/>
  <c r="C1315" i="252"/>
  <c r="C1320" i="252"/>
  <c r="C1325" i="252"/>
  <c r="C1331" i="252"/>
  <c r="C1336" i="252"/>
  <c r="C1341" i="252"/>
  <c r="C1347" i="252"/>
  <c r="C1352" i="252"/>
  <c r="C1357" i="252"/>
  <c r="C1363" i="252"/>
  <c r="C1368" i="252"/>
  <c r="C1373" i="252"/>
  <c r="C1379" i="252"/>
  <c r="C1384" i="252"/>
  <c r="C1389" i="252"/>
  <c r="C1395" i="252"/>
  <c r="C1400" i="252"/>
  <c r="C1405" i="252"/>
  <c r="C1411" i="252"/>
  <c r="C1416" i="252"/>
  <c r="C1421" i="252"/>
  <c r="C1427" i="252"/>
  <c r="C1432" i="252"/>
  <c r="C1437" i="252"/>
  <c r="C1443" i="252"/>
  <c r="C1448" i="252"/>
  <c r="C1453" i="252"/>
  <c r="C1459" i="252"/>
  <c r="C1464" i="252"/>
  <c r="C1469" i="252"/>
  <c r="C1475" i="252"/>
  <c r="C1480" i="252"/>
  <c r="C1485" i="252"/>
  <c r="C1491" i="252"/>
  <c r="C1496" i="252"/>
  <c r="C1501" i="252"/>
  <c r="C1507" i="252"/>
  <c r="C1512" i="252"/>
  <c r="C1517" i="252"/>
  <c r="C1523" i="252"/>
  <c r="C1528" i="252"/>
  <c r="C1533" i="252"/>
  <c r="C1539" i="252"/>
  <c r="C1544" i="252"/>
  <c r="C1549" i="252"/>
  <c r="C1555" i="252"/>
  <c r="C1560" i="252"/>
  <c r="C1565" i="252"/>
  <c r="C1571" i="252"/>
  <c r="C1576" i="252"/>
  <c r="C1581" i="252"/>
  <c r="C1587" i="252"/>
  <c r="C1592" i="252"/>
  <c r="C1597" i="252"/>
  <c r="C1603" i="252"/>
  <c r="C1608" i="252"/>
  <c r="C1613" i="252"/>
  <c r="C1619" i="252"/>
  <c r="C1624" i="252"/>
  <c r="C1629" i="252"/>
  <c r="C1635" i="252"/>
  <c r="C1640" i="252"/>
  <c r="C1645" i="252"/>
  <c r="C1651" i="252"/>
  <c r="C1656" i="252"/>
  <c r="C1661" i="252"/>
  <c r="C1667" i="252"/>
  <c r="C1672" i="252"/>
  <c r="C1677" i="252"/>
  <c r="C1683" i="252"/>
  <c r="C1688" i="252"/>
  <c r="C1693" i="252"/>
  <c r="C1699" i="252"/>
  <c r="C1704" i="252"/>
  <c r="C1709" i="252"/>
  <c r="C1715" i="252"/>
  <c r="C1720" i="252"/>
  <c r="C1725" i="252"/>
  <c r="C1731" i="252"/>
  <c r="C1736" i="252"/>
  <c r="C1741" i="252"/>
  <c r="C1747" i="252"/>
  <c r="C1752" i="252"/>
  <c r="C1757" i="252"/>
  <c r="C1763" i="252"/>
  <c r="C1768" i="252"/>
  <c r="C1773" i="252"/>
  <c r="C1779" i="252"/>
  <c r="C1784" i="252"/>
  <c r="C1789" i="252"/>
  <c r="C1795" i="252"/>
  <c r="C1800" i="252"/>
  <c r="C1805" i="252"/>
  <c r="C1811" i="252"/>
  <c r="C1816" i="252"/>
  <c r="C1821" i="252"/>
  <c r="C1827" i="252"/>
  <c r="C1832" i="252"/>
  <c r="C1837" i="252"/>
  <c r="C1843" i="252"/>
  <c r="C1848" i="252"/>
  <c r="C1853" i="252"/>
  <c r="C1859" i="252"/>
  <c r="C1864" i="252"/>
  <c r="C1869" i="252"/>
  <c r="C1875" i="252"/>
  <c r="C1880" i="252"/>
  <c r="C1885" i="252"/>
  <c r="C1891" i="252"/>
  <c r="C1896" i="252"/>
  <c r="C1901" i="252"/>
  <c r="C1907" i="252"/>
  <c r="C1912" i="252"/>
  <c r="C1917" i="252"/>
  <c r="C1923" i="252"/>
  <c r="C1928" i="252"/>
  <c r="C1933" i="252"/>
  <c r="C1939" i="252"/>
  <c r="C1944" i="252"/>
  <c r="C1949" i="252"/>
  <c r="C1955" i="252"/>
  <c r="C1960" i="252"/>
  <c r="C1965" i="252"/>
  <c r="C1971" i="252"/>
  <c r="C1976" i="252"/>
  <c r="C1981" i="252"/>
  <c r="C1987" i="252"/>
  <c r="C1992" i="252"/>
  <c r="C1997" i="252"/>
  <c r="C2003" i="252"/>
  <c r="C2008" i="252"/>
  <c r="C2013" i="252"/>
  <c r="C2019" i="252"/>
  <c r="C2024" i="252"/>
  <c r="C2029" i="252"/>
  <c r="C2035" i="252"/>
  <c r="C2040" i="252"/>
  <c r="C2045" i="252"/>
  <c r="C2051" i="252"/>
  <c r="C2056" i="252"/>
  <c r="C2061" i="252"/>
  <c r="C2067" i="252"/>
  <c r="C2072" i="252"/>
  <c r="C2077" i="252"/>
  <c r="C2083" i="252"/>
  <c r="C2088" i="252"/>
  <c r="C2093" i="252"/>
  <c r="C2097" i="252"/>
  <c r="C2101" i="252"/>
  <c r="C2105" i="252"/>
  <c r="C2109" i="252"/>
  <c r="C2113" i="252"/>
  <c r="C2117" i="252"/>
  <c r="C2121" i="252"/>
  <c r="C2125" i="252"/>
  <c r="C2129" i="252"/>
  <c r="C2133" i="252"/>
  <c r="C2137" i="252"/>
  <c r="C2141" i="252"/>
  <c r="C2145" i="252"/>
  <c r="C2149" i="252"/>
  <c r="C2153" i="252"/>
  <c r="C2157" i="252"/>
  <c r="C2161" i="252"/>
  <c r="C2165" i="252"/>
  <c r="C2169" i="252"/>
  <c r="C2173" i="252"/>
  <c r="C2177" i="252"/>
  <c r="C2181" i="252"/>
  <c r="C2185" i="252"/>
  <c r="C2189" i="252"/>
  <c r="C2193" i="252"/>
  <c r="C2197" i="252"/>
  <c r="C2201" i="252"/>
  <c r="C2205" i="252"/>
  <c r="C2209" i="252"/>
  <c r="C2213" i="252"/>
  <c r="C2217" i="252"/>
  <c r="C2221" i="252"/>
  <c r="C2225" i="252"/>
  <c r="C2229" i="252"/>
  <c r="C2233" i="252"/>
  <c r="C2237" i="252"/>
  <c r="C2241" i="252"/>
  <c r="C2245" i="252"/>
  <c r="C2249" i="252"/>
  <c r="C2253" i="252"/>
  <c r="C2257" i="252"/>
  <c r="C2261" i="252"/>
  <c r="C2265" i="252"/>
  <c r="C2269" i="252"/>
  <c r="C2273" i="252"/>
  <c r="C2277" i="252"/>
  <c r="C2281" i="252"/>
  <c r="C2285" i="252"/>
  <c r="C2289" i="252"/>
  <c r="C2293" i="252"/>
  <c r="C2297" i="252"/>
  <c r="C2301" i="252"/>
  <c r="C2305" i="252"/>
  <c r="C2309" i="252"/>
  <c r="C2313" i="252"/>
  <c r="C2317" i="252"/>
  <c r="C2321" i="252"/>
  <c r="C2325" i="252"/>
  <c r="C2329" i="252"/>
  <c r="C2333" i="252"/>
  <c r="C2337" i="252"/>
  <c r="C2341" i="252"/>
  <c r="C2345" i="252"/>
  <c r="C2349" i="252"/>
  <c r="C2353" i="252"/>
  <c r="C2357" i="252"/>
  <c r="C2361" i="252"/>
  <c r="C2365" i="252"/>
  <c r="C2369" i="252"/>
  <c r="C2373" i="252"/>
  <c r="C2377" i="252"/>
  <c r="C2381" i="252"/>
  <c r="C2385" i="252"/>
  <c r="C2389" i="252"/>
  <c r="C2393" i="252"/>
  <c r="C2397" i="252"/>
  <c r="C2401" i="252"/>
  <c r="C2405" i="252"/>
  <c r="C2409" i="252"/>
  <c r="C2413" i="252"/>
  <c r="C2417" i="252"/>
  <c r="C2421" i="252"/>
  <c r="C2425" i="252"/>
  <c r="C2429" i="252"/>
  <c r="C2433" i="252"/>
  <c r="C2437" i="252"/>
  <c r="C2441" i="252"/>
  <c r="C2445" i="252"/>
  <c r="C2449" i="252"/>
  <c r="C2453" i="252"/>
  <c r="C2457" i="252"/>
  <c r="C2461" i="252"/>
  <c r="C2465" i="252"/>
  <c r="C2469" i="252"/>
  <c r="C2473" i="252"/>
  <c r="C2477" i="252"/>
  <c r="C2481" i="252"/>
  <c r="C2485" i="252"/>
  <c r="C2489" i="252"/>
  <c r="C2493" i="252"/>
  <c r="C2497" i="252"/>
  <c r="C2501" i="252"/>
  <c r="C2505" i="252"/>
  <c r="C2509" i="252"/>
  <c r="C2513" i="252"/>
  <c r="C2517" i="252"/>
  <c r="C2521" i="252"/>
  <c r="C2525" i="252"/>
  <c r="C2529" i="252"/>
  <c r="C2533" i="252"/>
  <c r="C2537" i="252"/>
  <c r="C2541" i="252"/>
  <c r="C2545" i="252"/>
  <c r="C2549" i="252"/>
  <c r="C2553" i="252"/>
  <c r="C2557" i="252"/>
  <c r="C2561" i="252"/>
  <c r="C2565" i="252"/>
  <c r="C2569" i="252"/>
  <c r="C2573" i="252"/>
  <c r="C2577" i="252"/>
  <c r="C2581" i="252"/>
  <c r="C2585" i="252"/>
  <c r="C2589" i="252"/>
  <c r="C2593" i="252"/>
  <c r="C2597" i="252"/>
  <c r="C2601" i="252"/>
  <c r="C2605" i="252"/>
  <c r="C2609" i="252"/>
  <c r="C2613" i="252"/>
  <c r="C2617" i="252"/>
  <c r="C2621" i="252"/>
  <c r="C2625" i="252"/>
  <c r="C2629" i="252"/>
  <c r="C2633" i="252"/>
  <c r="C2637" i="252"/>
  <c r="C2641" i="252"/>
  <c r="C2645" i="252"/>
  <c r="C2649" i="252"/>
  <c r="C2653" i="252"/>
  <c r="C2657" i="252"/>
  <c r="C2661" i="252"/>
  <c r="C2665" i="252"/>
  <c r="C2669" i="252"/>
  <c r="C2673" i="252"/>
  <c r="C2677" i="252"/>
  <c r="C2681" i="252"/>
  <c r="C2685" i="252"/>
  <c r="C2689" i="252"/>
  <c r="C2693" i="252"/>
  <c r="C2697" i="252"/>
  <c r="C2701" i="252"/>
  <c r="C2705" i="252"/>
  <c r="C2709" i="252"/>
  <c r="C2713" i="252"/>
  <c r="C2717" i="252"/>
  <c r="C2721" i="252"/>
  <c r="C2725" i="252"/>
  <c r="C2729" i="252"/>
  <c r="C2733" i="252"/>
  <c r="C2737" i="252"/>
  <c r="C2741" i="252"/>
  <c r="C2745" i="252"/>
  <c r="C2749" i="252"/>
  <c r="C2753" i="252"/>
  <c r="C2757" i="252"/>
  <c r="C2761" i="252"/>
  <c r="C2765" i="252"/>
  <c r="C2769" i="252"/>
  <c r="C2773" i="252"/>
  <c r="C2777" i="252"/>
  <c r="C2781" i="252"/>
  <c r="C2785" i="252"/>
  <c r="C2789" i="252"/>
  <c r="C2793" i="252"/>
  <c r="C2797" i="252"/>
  <c r="C2801" i="252"/>
  <c r="C2805" i="252"/>
  <c r="C2809" i="252"/>
  <c r="C2813" i="252"/>
  <c r="C2817" i="252"/>
  <c r="C2821" i="252"/>
  <c r="C2825" i="252"/>
  <c r="C2829" i="252"/>
  <c r="C2833" i="252"/>
  <c r="C2837" i="252"/>
  <c r="C2841" i="252"/>
  <c r="C2845" i="252"/>
  <c r="C2849" i="252"/>
  <c r="C2853" i="252"/>
  <c r="C2857" i="252"/>
  <c r="C2861" i="252"/>
  <c r="C2865" i="252"/>
  <c r="C2869" i="252"/>
  <c r="C2873" i="252"/>
  <c r="C2877" i="252"/>
  <c r="C2881" i="252"/>
  <c r="C2885" i="252"/>
  <c r="C2889" i="252"/>
  <c r="C2893" i="252"/>
  <c r="C2897" i="252"/>
  <c r="C2901" i="252"/>
  <c r="C2905" i="252"/>
  <c r="C2909" i="252"/>
  <c r="C2913" i="252"/>
  <c r="C2917" i="252"/>
  <c r="C2921" i="252"/>
  <c r="C2925" i="252"/>
  <c r="C2929" i="252"/>
  <c r="C2933" i="252"/>
  <c r="C2937" i="252"/>
  <c r="C2941" i="252"/>
  <c r="C2945" i="252"/>
  <c r="C2949" i="252"/>
  <c r="C2953" i="252"/>
  <c r="C2957" i="252"/>
  <c r="C2961" i="252"/>
  <c r="C2965" i="252"/>
  <c r="C2969" i="252"/>
  <c r="C2973" i="252"/>
  <c r="C2977" i="252"/>
  <c r="C2981" i="252"/>
  <c r="C2985" i="252"/>
  <c r="C2989" i="252"/>
  <c r="C2993" i="252"/>
  <c r="C2997" i="252"/>
  <c r="C3001" i="252"/>
  <c r="C3005" i="252"/>
  <c r="C3009" i="252"/>
  <c r="C3013" i="252"/>
  <c r="C3017" i="252"/>
  <c r="C3021" i="252"/>
  <c r="C3025" i="252"/>
  <c r="C3029" i="252"/>
  <c r="C3033" i="252"/>
  <c r="C3037" i="252"/>
  <c r="C3041" i="252"/>
  <c r="C3045" i="252"/>
  <c r="C3049" i="252"/>
  <c r="C3053" i="252"/>
  <c r="C3057" i="252"/>
  <c r="C3061" i="252"/>
  <c r="C3065" i="252"/>
  <c r="C3069" i="252"/>
  <c r="C3073" i="252"/>
  <c r="C3077" i="252"/>
  <c r="C3081" i="252"/>
  <c r="C3085" i="252"/>
  <c r="C3089" i="252"/>
  <c r="C3093" i="252"/>
  <c r="C3097" i="252"/>
  <c r="C3101" i="252"/>
  <c r="C3105" i="252"/>
  <c r="C3109" i="252"/>
  <c r="C3113" i="252"/>
  <c r="C3117" i="252"/>
  <c r="C3121" i="252"/>
  <c r="C3125" i="252"/>
  <c r="C3129" i="252"/>
  <c r="C3133" i="252"/>
  <c r="C3137" i="252"/>
  <c r="C3141" i="252"/>
  <c r="C3145" i="252"/>
  <c r="C3149" i="252"/>
  <c r="C3153" i="252"/>
  <c r="C3157" i="252"/>
  <c r="C3161" i="252"/>
  <c r="C3165" i="252"/>
  <c r="C3169" i="252"/>
  <c r="C3173" i="252"/>
  <c r="C3177" i="252"/>
  <c r="C3181" i="252"/>
  <c r="C3185" i="252"/>
  <c r="C3189" i="252"/>
  <c r="C3193" i="252"/>
  <c r="C3197" i="252"/>
  <c r="C3201" i="252"/>
  <c r="C3205" i="252"/>
  <c r="N38" i="41"/>
  <c r="H38" i="41"/>
  <c r="R34" i="41"/>
  <c r="R35" i="41" s="1"/>
  <c r="K38" i="41"/>
  <c r="L8" i="252" a="1"/>
  <c r="H35" i="41"/>
  <c r="K35" i="41"/>
  <c r="N35" i="41"/>
  <c r="K8" i="252" a="1"/>
  <c r="O34" i="41"/>
  <c r="J8" i="252" a="1"/>
  <c r="K8" i="252" l="1"/>
  <c r="K12" i="252"/>
  <c r="K16" i="252"/>
  <c r="K20" i="252"/>
  <c r="K24" i="252"/>
  <c r="K28" i="252"/>
  <c r="K32" i="252"/>
  <c r="K36" i="252"/>
  <c r="K40" i="252"/>
  <c r="K44" i="252"/>
  <c r="K48" i="252"/>
  <c r="K52" i="252"/>
  <c r="K56" i="252"/>
  <c r="K60" i="252"/>
  <c r="K64" i="252"/>
  <c r="K68" i="252"/>
  <c r="K72" i="252"/>
  <c r="K76" i="252"/>
  <c r="K80" i="252"/>
  <c r="K84" i="252"/>
  <c r="K88" i="252"/>
  <c r="K92" i="252"/>
  <c r="K96" i="252"/>
  <c r="K100" i="252"/>
  <c r="K104" i="252"/>
  <c r="K108" i="252"/>
  <c r="K112" i="252"/>
  <c r="K116" i="252"/>
  <c r="K120" i="252"/>
  <c r="K124" i="252"/>
  <c r="K128" i="252"/>
  <c r="K132" i="252"/>
  <c r="K136" i="252"/>
  <c r="K140" i="252"/>
  <c r="K144" i="252"/>
  <c r="K148" i="252"/>
  <c r="K152" i="252"/>
  <c r="K156" i="252"/>
  <c r="K160" i="252"/>
  <c r="K164" i="252"/>
  <c r="K168" i="252"/>
  <c r="K172" i="252"/>
  <c r="K176" i="252"/>
  <c r="K180" i="252"/>
  <c r="K184" i="252"/>
  <c r="K188" i="252"/>
  <c r="K192" i="252"/>
  <c r="K196" i="252"/>
  <c r="K200" i="252"/>
  <c r="K204" i="252"/>
  <c r="K208" i="252"/>
  <c r="K212" i="252"/>
  <c r="K216" i="252"/>
  <c r="K220" i="252"/>
  <c r="K224" i="252"/>
  <c r="K228" i="252"/>
  <c r="K232" i="252"/>
  <c r="K236" i="252"/>
  <c r="K240" i="252"/>
  <c r="K244" i="252"/>
  <c r="K248" i="252"/>
  <c r="K252" i="252"/>
  <c r="K256" i="252"/>
  <c r="K260" i="252"/>
  <c r="K264" i="252"/>
  <c r="K268" i="252"/>
  <c r="K272" i="252"/>
  <c r="K276" i="252"/>
  <c r="K280" i="252"/>
  <c r="K284" i="252"/>
  <c r="K288" i="252"/>
  <c r="K292" i="252"/>
  <c r="K296" i="252"/>
  <c r="K300" i="252"/>
  <c r="K304" i="252"/>
  <c r="K308" i="252"/>
  <c r="K312" i="252"/>
  <c r="K316" i="252"/>
  <c r="K320" i="252"/>
  <c r="K324" i="252"/>
  <c r="K328" i="252"/>
  <c r="K332" i="252"/>
  <c r="K336" i="252"/>
  <c r="K340" i="252"/>
  <c r="K344" i="252"/>
  <c r="K348" i="252"/>
  <c r="K352" i="252"/>
  <c r="K356" i="252"/>
  <c r="K360" i="252"/>
  <c r="K364" i="252"/>
  <c r="K368" i="252"/>
  <c r="K372" i="252"/>
  <c r="K376" i="252"/>
  <c r="K380" i="252"/>
  <c r="K384" i="252"/>
  <c r="K388" i="252"/>
  <c r="K392" i="252"/>
  <c r="K396" i="252"/>
  <c r="K400" i="252"/>
  <c r="K404" i="252"/>
  <c r="K408" i="252"/>
  <c r="K412" i="252"/>
  <c r="K416" i="252"/>
  <c r="K420" i="252"/>
  <c r="K424" i="252"/>
  <c r="K428" i="252"/>
  <c r="K432" i="252"/>
  <c r="K436" i="252"/>
  <c r="K440" i="252"/>
  <c r="K444" i="252"/>
  <c r="K448" i="252"/>
  <c r="K452" i="252"/>
  <c r="K456" i="252"/>
  <c r="K460" i="252"/>
  <c r="K464" i="252"/>
  <c r="K468" i="252"/>
  <c r="K472" i="252"/>
  <c r="K476" i="252"/>
  <c r="K480" i="252"/>
  <c r="K484" i="252"/>
  <c r="K488" i="252"/>
  <c r="K492" i="252"/>
  <c r="K496" i="252"/>
  <c r="K500" i="252"/>
  <c r="K504" i="252"/>
  <c r="K508" i="252"/>
  <c r="K512" i="252"/>
  <c r="K516" i="252"/>
  <c r="K520" i="252"/>
  <c r="K524" i="252"/>
  <c r="K528" i="252"/>
  <c r="K532" i="252"/>
  <c r="K536" i="252"/>
  <c r="K540" i="252"/>
  <c r="K544" i="252"/>
  <c r="K548" i="252"/>
  <c r="K552" i="252"/>
  <c r="K556" i="252"/>
  <c r="K560" i="252"/>
  <c r="K564" i="252"/>
  <c r="K568" i="252"/>
  <c r="K572" i="252"/>
  <c r="K576" i="252"/>
  <c r="K580" i="252"/>
  <c r="K584" i="252"/>
  <c r="K588" i="252"/>
  <c r="K592" i="252"/>
  <c r="K596" i="252"/>
  <c r="K600" i="252"/>
  <c r="K604" i="252"/>
  <c r="K608" i="252"/>
  <c r="K612" i="252"/>
  <c r="K616" i="252"/>
  <c r="K620" i="252"/>
  <c r="K624" i="252"/>
  <c r="K628" i="252"/>
  <c r="K632" i="252"/>
  <c r="K636" i="252"/>
  <c r="K640" i="252"/>
  <c r="K644" i="252"/>
  <c r="K648" i="252"/>
  <c r="K652" i="252"/>
  <c r="K656" i="252"/>
  <c r="K660" i="252"/>
  <c r="K664" i="252"/>
  <c r="K668" i="252"/>
  <c r="K672" i="252"/>
  <c r="K676" i="252"/>
  <c r="K680" i="252"/>
  <c r="K684" i="252"/>
  <c r="K688" i="252"/>
  <c r="K692" i="252"/>
  <c r="K696" i="252"/>
  <c r="K700" i="252"/>
  <c r="K704" i="252"/>
  <c r="K708" i="252"/>
  <c r="K712" i="252"/>
  <c r="K716" i="252"/>
  <c r="K720" i="252"/>
  <c r="K724" i="252"/>
  <c r="K728" i="252"/>
  <c r="K732" i="252"/>
  <c r="K736" i="252"/>
  <c r="K740" i="252"/>
  <c r="K744" i="252"/>
  <c r="K748" i="252"/>
  <c r="K752" i="252"/>
  <c r="K756" i="252"/>
  <c r="K760" i="252"/>
  <c r="K764" i="252"/>
  <c r="K768" i="252"/>
  <c r="K772" i="252"/>
  <c r="K776" i="252"/>
  <c r="K780" i="252"/>
  <c r="K784" i="252"/>
  <c r="K788" i="252"/>
  <c r="K792" i="252"/>
  <c r="K796" i="252"/>
  <c r="K800" i="252"/>
  <c r="K804" i="252"/>
  <c r="K808" i="252"/>
  <c r="K812" i="252"/>
  <c r="K816" i="252"/>
  <c r="K820" i="252"/>
  <c r="K824" i="252"/>
  <c r="K828" i="252"/>
  <c r="K832" i="252"/>
  <c r="K836" i="252"/>
  <c r="K840" i="252"/>
  <c r="K844" i="252"/>
  <c r="K848" i="252"/>
  <c r="K852" i="252"/>
  <c r="K856" i="252"/>
  <c r="K860" i="252"/>
  <c r="K864" i="252"/>
  <c r="K868" i="252"/>
  <c r="K872" i="252"/>
  <c r="K876" i="252"/>
  <c r="K880" i="252"/>
  <c r="K884" i="252"/>
  <c r="K888" i="252"/>
  <c r="K892" i="252"/>
  <c r="K896" i="252"/>
  <c r="K900" i="252"/>
  <c r="K904" i="252"/>
  <c r="K908" i="252"/>
  <c r="K912" i="252"/>
  <c r="K916" i="252"/>
  <c r="K920" i="252"/>
  <c r="K924" i="252"/>
  <c r="K928" i="252"/>
  <c r="K932" i="252"/>
  <c r="K936" i="252"/>
  <c r="K940" i="252"/>
  <c r="K944" i="252"/>
  <c r="K948" i="252"/>
  <c r="K952" i="252"/>
  <c r="K956" i="252"/>
  <c r="K960" i="252"/>
  <c r="K964" i="252"/>
  <c r="K968" i="252"/>
  <c r="K972" i="252"/>
  <c r="K976" i="252"/>
  <c r="K980" i="252"/>
  <c r="K984" i="252"/>
  <c r="K988" i="252"/>
  <c r="K992" i="252"/>
  <c r="K996" i="252"/>
  <c r="K1000" i="252"/>
  <c r="K1004" i="252"/>
  <c r="K1008" i="252"/>
  <c r="K1012" i="252"/>
  <c r="K1016" i="252"/>
  <c r="K1020" i="252"/>
  <c r="K1024" i="252"/>
  <c r="K1028" i="252"/>
  <c r="K1032" i="252"/>
  <c r="K1036" i="252"/>
  <c r="K1040" i="252"/>
  <c r="K1044" i="252"/>
  <c r="K1048" i="252"/>
  <c r="K1052" i="252"/>
  <c r="K1056" i="252"/>
  <c r="K1060" i="252"/>
  <c r="K1064" i="252"/>
  <c r="K1068" i="252"/>
  <c r="K1072" i="252"/>
  <c r="K1076" i="252"/>
  <c r="K1080" i="252"/>
  <c r="K1084" i="252"/>
  <c r="K1088" i="252"/>
  <c r="K1092" i="252"/>
  <c r="K1096" i="252"/>
  <c r="K1100" i="252"/>
  <c r="K1104" i="252"/>
  <c r="K1108" i="252"/>
  <c r="K1112" i="252"/>
  <c r="K1116" i="252"/>
  <c r="K1120" i="252"/>
  <c r="K1124" i="252"/>
  <c r="K1128" i="252"/>
  <c r="K1132" i="252"/>
  <c r="K1136" i="252"/>
  <c r="K1140" i="252"/>
  <c r="K1144" i="252"/>
  <c r="K1148" i="252"/>
  <c r="K1152" i="252"/>
  <c r="K1156" i="252"/>
  <c r="K1160" i="252"/>
  <c r="K1164" i="252"/>
  <c r="K1168" i="252"/>
  <c r="K1172" i="252"/>
  <c r="K1176" i="252"/>
  <c r="K1180" i="252"/>
  <c r="K1184" i="252"/>
  <c r="K1188" i="252"/>
  <c r="K1192" i="252"/>
  <c r="K1196" i="252"/>
  <c r="K1200" i="252"/>
  <c r="K1204" i="252"/>
  <c r="K1208" i="252"/>
  <c r="K1212" i="252"/>
  <c r="K1216" i="252"/>
  <c r="K1220" i="252"/>
  <c r="K1224" i="252"/>
  <c r="K1228" i="252"/>
  <c r="K1232" i="252"/>
  <c r="K1236" i="252"/>
  <c r="K1240" i="252"/>
  <c r="K1244" i="252"/>
  <c r="K1248" i="252"/>
  <c r="K1252" i="252"/>
  <c r="K1256" i="252"/>
  <c r="K1260" i="252"/>
  <c r="K1264" i="252"/>
  <c r="K1268" i="252"/>
  <c r="K1272" i="252"/>
  <c r="K1276" i="252"/>
  <c r="K1280" i="252"/>
  <c r="K1284" i="252"/>
  <c r="K1288" i="252"/>
  <c r="K1292" i="252"/>
  <c r="K1296" i="252"/>
  <c r="K1300" i="252"/>
  <c r="K1304" i="252"/>
  <c r="K1308" i="252"/>
  <c r="K1312" i="252"/>
  <c r="K1316" i="252"/>
  <c r="K1320" i="252"/>
  <c r="K1324" i="252"/>
  <c r="K1328" i="252"/>
  <c r="K1332" i="252"/>
  <c r="K1336" i="252"/>
  <c r="K1340" i="252"/>
  <c r="K1344" i="252"/>
  <c r="K1348" i="252"/>
  <c r="K1352" i="252"/>
  <c r="K1356" i="252"/>
  <c r="K1360" i="252"/>
  <c r="K1364" i="252"/>
  <c r="K1368" i="252"/>
  <c r="K1372" i="252"/>
  <c r="K1376" i="252"/>
  <c r="K1380" i="252"/>
  <c r="K1384" i="252"/>
  <c r="K1388" i="252"/>
  <c r="K1392" i="252"/>
  <c r="K1396" i="252"/>
  <c r="K1400" i="252"/>
  <c r="K1404" i="252"/>
  <c r="K1408" i="252"/>
  <c r="K1412" i="252"/>
  <c r="K1416" i="252"/>
  <c r="K1420" i="252"/>
  <c r="K1424" i="252"/>
  <c r="K1428" i="252"/>
  <c r="K1432" i="252"/>
  <c r="K1436" i="252"/>
  <c r="K1440" i="252"/>
  <c r="K1444" i="252"/>
  <c r="K1448" i="252"/>
  <c r="K1452" i="252"/>
  <c r="K1456" i="252"/>
  <c r="K1460" i="252"/>
  <c r="K1464" i="252"/>
  <c r="K1468" i="252"/>
  <c r="K1472" i="252"/>
  <c r="K1476" i="252"/>
  <c r="K1480" i="252"/>
  <c r="K1484" i="252"/>
  <c r="K1488" i="252"/>
  <c r="K1492" i="252"/>
  <c r="K1496" i="252"/>
  <c r="K1500" i="252"/>
  <c r="K1504" i="252"/>
  <c r="K1508" i="252"/>
  <c r="K1512" i="252"/>
  <c r="K1516" i="252"/>
  <c r="K1520" i="252"/>
  <c r="K1524" i="252"/>
  <c r="K1528" i="252"/>
  <c r="K1532" i="252"/>
  <c r="K1536" i="252"/>
  <c r="K1540" i="252"/>
  <c r="K1544" i="252"/>
  <c r="K1548" i="252"/>
  <c r="K1552" i="252"/>
  <c r="K1556" i="252"/>
  <c r="K1560" i="252"/>
  <c r="K1564" i="252"/>
  <c r="K1568" i="252"/>
  <c r="K1572" i="252"/>
  <c r="K1576" i="252"/>
  <c r="K1580" i="252"/>
  <c r="K1584" i="252"/>
  <c r="K1588" i="252"/>
  <c r="K1592" i="252"/>
  <c r="K1596" i="252"/>
  <c r="K1600" i="252"/>
  <c r="K1604" i="252"/>
  <c r="K1608" i="252"/>
  <c r="K1612" i="252"/>
  <c r="K1616" i="252"/>
  <c r="K1620" i="252"/>
  <c r="K1624" i="252"/>
  <c r="K1628" i="252"/>
  <c r="K1632" i="252"/>
  <c r="K1636" i="252"/>
  <c r="K1640" i="252"/>
  <c r="K1644" i="252"/>
  <c r="K1648" i="252"/>
  <c r="K1652" i="252"/>
  <c r="K1656" i="252"/>
  <c r="K1660" i="252"/>
  <c r="K1664" i="252"/>
  <c r="K1668" i="252"/>
  <c r="K1672" i="252"/>
  <c r="K1676" i="252"/>
  <c r="K1680" i="252"/>
  <c r="K1684" i="252"/>
  <c r="K1688" i="252"/>
  <c r="K1692" i="252"/>
  <c r="K1696" i="252"/>
  <c r="K1700" i="252"/>
  <c r="K1704" i="252"/>
  <c r="K1708" i="252"/>
  <c r="K1712" i="252"/>
  <c r="K9" i="252"/>
  <c r="K13" i="252"/>
  <c r="K17" i="252"/>
  <c r="K21" i="252"/>
  <c r="K25" i="252"/>
  <c r="K29" i="252"/>
  <c r="K33" i="252"/>
  <c r="K37" i="252"/>
  <c r="K41" i="252"/>
  <c r="K45" i="252"/>
  <c r="K49" i="252"/>
  <c r="K53" i="252"/>
  <c r="K57" i="252"/>
  <c r="K61" i="252"/>
  <c r="K65" i="252"/>
  <c r="K69" i="252"/>
  <c r="K73" i="252"/>
  <c r="K77" i="252"/>
  <c r="K81" i="252"/>
  <c r="K85" i="252"/>
  <c r="K89" i="252"/>
  <c r="K93" i="252"/>
  <c r="K97" i="252"/>
  <c r="K101" i="252"/>
  <c r="K105" i="252"/>
  <c r="K109" i="252"/>
  <c r="K113" i="252"/>
  <c r="K117" i="252"/>
  <c r="K121" i="252"/>
  <c r="K125" i="252"/>
  <c r="K129" i="252"/>
  <c r="K133" i="252"/>
  <c r="K137" i="252"/>
  <c r="K141" i="252"/>
  <c r="K145" i="252"/>
  <c r="K149" i="252"/>
  <c r="K153" i="252"/>
  <c r="K157" i="252"/>
  <c r="K161" i="252"/>
  <c r="K165" i="252"/>
  <c r="K169" i="252"/>
  <c r="K173" i="252"/>
  <c r="K177" i="252"/>
  <c r="K181" i="252"/>
  <c r="K185" i="252"/>
  <c r="K189" i="252"/>
  <c r="K193" i="252"/>
  <c r="K197" i="252"/>
  <c r="K201" i="252"/>
  <c r="K205" i="252"/>
  <c r="K209" i="252"/>
  <c r="K213" i="252"/>
  <c r="K217" i="252"/>
  <c r="K221" i="252"/>
  <c r="K225" i="252"/>
  <c r="K229" i="252"/>
  <c r="K233" i="252"/>
  <c r="K237" i="252"/>
  <c r="K241" i="252"/>
  <c r="K245" i="252"/>
  <c r="K249" i="252"/>
  <c r="K253" i="252"/>
  <c r="K257" i="252"/>
  <c r="K261" i="252"/>
  <c r="K265" i="252"/>
  <c r="K269" i="252"/>
  <c r="K273" i="252"/>
  <c r="K277" i="252"/>
  <c r="K281" i="252"/>
  <c r="K285" i="252"/>
  <c r="K289" i="252"/>
  <c r="K293" i="252"/>
  <c r="K297" i="252"/>
  <c r="K301" i="252"/>
  <c r="K305" i="252"/>
  <c r="K309" i="252"/>
  <c r="K313" i="252"/>
  <c r="K317" i="252"/>
  <c r="K321" i="252"/>
  <c r="K325" i="252"/>
  <c r="K329" i="252"/>
  <c r="K333" i="252"/>
  <c r="K337" i="252"/>
  <c r="K341" i="252"/>
  <c r="K345" i="252"/>
  <c r="K349" i="252"/>
  <c r="K353" i="252"/>
  <c r="K357" i="252"/>
  <c r="K361" i="252"/>
  <c r="K365" i="252"/>
  <c r="K369" i="252"/>
  <c r="K373" i="252"/>
  <c r="K377" i="252"/>
  <c r="K381" i="252"/>
  <c r="K385" i="252"/>
  <c r="K389" i="252"/>
  <c r="K393" i="252"/>
  <c r="K397" i="252"/>
  <c r="K401" i="252"/>
  <c r="K405" i="252"/>
  <c r="K409" i="252"/>
  <c r="K413" i="252"/>
  <c r="K417" i="252"/>
  <c r="K421" i="252"/>
  <c r="K425" i="252"/>
  <c r="K429" i="252"/>
  <c r="K433" i="252"/>
  <c r="K437" i="252"/>
  <c r="K441" i="252"/>
  <c r="K445" i="252"/>
  <c r="K449" i="252"/>
  <c r="K453" i="252"/>
  <c r="K457" i="252"/>
  <c r="K461" i="252"/>
  <c r="K465" i="252"/>
  <c r="K469" i="252"/>
  <c r="K473" i="252"/>
  <c r="K477" i="252"/>
  <c r="K481" i="252"/>
  <c r="K485" i="252"/>
  <c r="K489" i="252"/>
  <c r="K493" i="252"/>
  <c r="K497" i="252"/>
  <c r="K501" i="252"/>
  <c r="K505" i="252"/>
  <c r="K509" i="252"/>
  <c r="K513" i="252"/>
  <c r="K517" i="252"/>
  <c r="K521" i="252"/>
  <c r="K525" i="252"/>
  <c r="K529" i="252"/>
  <c r="K533" i="252"/>
  <c r="K537" i="252"/>
  <c r="K541" i="252"/>
  <c r="K545" i="252"/>
  <c r="K549" i="252"/>
  <c r="K553" i="252"/>
  <c r="K557" i="252"/>
  <c r="K561" i="252"/>
  <c r="K565" i="252"/>
  <c r="K569" i="252"/>
  <c r="K573" i="252"/>
  <c r="K577" i="252"/>
  <c r="K581" i="252"/>
  <c r="K585" i="252"/>
  <c r="K589" i="252"/>
  <c r="K593" i="252"/>
  <c r="K597" i="252"/>
  <c r="K601" i="252"/>
  <c r="K605" i="252"/>
  <c r="K609" i="252"/>
  <c r="K613" i="252"/>
  <c r="K617" i="252"/>
  <c r="K621" i="252"/>
  <c r="K625" i="252"/>
  <c r="K629" i="252"/>
  <c r="K633" i="252"/>
  <c r="K637" i="252"/>
  <c r="K641" i="252"/>
  <c r="K645" i="252"/>
  <c r="K649" i="252"/>
  <c r="K653" i="252"/>
  <c r="K657" i="252"/>
  <c r="K661" i="252"/>
  <c r="K665" i="252"/>
  <c r="K669" i="252"/>
  <c r="K673" i="252"/>
  <c r="K677" i="252"/>
  <c r="K681" i="252"/>
  <c r="K685" i="252"/>
  <c r="K689" i="252"/>
  <c r="K693" i="252"/>
  <c r="K697" i="252"/>
  <c r="K701" i="252"/>
  <c r="K705" i="252"/>
  <c r="K709" i="252"/>
  <c r="K713" i="252"/>
  <c r="K717" i="252"/>
  <c r="K721" i="252"/>
  <c r="K725" i="252"/>
  <c r="K729" i="252"/>
  <c r="K733" i="252"/>
  <c r="K737" i="252"/>
  <c r="K741" i="252"/>
  <c r="K745" i="252"/>
  <c r="K749" i="252"/>
  <c r="K753" i="252"/>
  <c r="K757" i="252"/>
  <c r="K761" i="252"/>
  <c r="K765" i="252"/>
  <c r="K769" i="252"/>
  <c r="K773" i="252"/>
  <c r="K777" i="252"/>
  <c r="K781" i="252"/>
  <c r="K785" i="252"/>
  <c r="K789" i="252"/>
  <c r="K793" i="252"/>
  <c r="K797" i="252"/>
  <c r="K801" i="252"/>
  <c r="K805" i="252"/>
  <c r="K809" i="252"/>
  <c r="K813" i="252"/>
  <c r="K817" i="252"/>
  <c r="K821" i="252"/>
  <c r="K825" i="252"/>
  <c r="K829" i="252"/>
  <c r="K833" i="252"/>
  <c r="K837" i="252"/>
  <c r="K841" i="252"/>
  <c r="K845" i="252"/>
  <c r="K849" i="252"/>
  <c r="K853" i="252"/>
  <c r="K857" i="252"/>
  <c r="K861" i="252"/>
  <c r="K865" i="252"/>
  <c r="K869" i="252"/>
  <c r="K873" i="252"/>
  <c r="K877" i="252"/>
  <c r="K881" i="252"/>
  <c r="K885" i="252"/>
  <c r="K889" i="252"/>
  <c r="K893" i="252"/>
  <c r="K897" i="252"/>
  <c r="K901" i="252"/>
  <c r="K905" i="252"/>
  <c r="K909" i="252"/>
  <c r="K913" i="252"/>
  <c r="K917" i="252"/>
  <c r="K921" i="252"/>
  <c r="K925" i="252"/>
  <c r="K929" i="252"/>
  <c r="K933" i="252"/>
  <c r="K937" i="252"/>
  <c r="K941" i="252"/>
  <c r="K945" i="252"/>
  <c r="K949" i="252"/>
  <c r="K953" i="252"/>
  <c r="K957" i="252"/>
  <c r="K961" i="252"/>
  <c r="K965" i="252"/>
  <c r="K969" i="252"/>
  <c r="K973" i="252"/>
  <c r="K977" i="252"/>
  <c r="K981" i="252"/>
  <c r="K985" i="252"/>
  <c r="K989" i="252"/>
  <c r="K993" i="252"/>
  <c r="K997" i="252"/>
  <c r="K1001" i="252"/>
  <c r="K1005" i="252"/>
  <c r="K1009" i="252"/>
  <c r="K1013" i="252"/>
  <c r="K1017" i="252"/>
  <c r="K1021" i="252"/>
  <c r="K1025" i="252"/>
  <c r="K1029" i="252"/>
  <c r="K1033" i="252"/>
  <c r="K1037" i="252"/>
  <c r="K1041" i="252"/>
  <c r="K1045" i="252"/>
  <c r="K1049" i="252"/>
  <c r="K1053" i="252"/>
  <c r="K1057" i="252"/>
  <c r="K1061" i="252"/>
  <c r="K1065" i="252"/>
  <c r="K1069" i="252"/>
  <c r="K1073" i="252"/>
  <c r="K1077" i="252"/>
  <c r="K1081" i="252"/>
  <c r="K1085" i="252"/>
  <c r="K1089" i="252"/>
  <c r="K1093" i="252"/>
  <c r="K1097" i="252"/>
  <c r="K1101" i="252"/>
  <c r="K1105" i="252"/>
  <c r="K1109" i="252"/>
  <c r="K1113" i="252"/>
  <c r="K1117" i="252"/>
  <c r="K1121" i="252"/>
  <c r="K1125" i="252"/>
  <c r="K1129" i="252"/>
  <c r="K1133" i="252"/>
  <c r="K1137" i="252"/>
  <c r="K1141" i="252"/>
  <c r="K1145" i="252"/>
  <c r="K1149" i="252"/>
  <c r="K1153" i="252"/>
  <c r="K1157" i="252"/>
  <c r="K1161" i="252"/>
  <c r="K1165" i="252"/>
  <c r="K1169" i="252"/>
  <c r="K1173" i="252"/>
  <c r="K1177" i="252"/>
  <c r="K1181" i="252"/>
  <c r="K1185" i="252"/>
  <c r="K1189" i="252"/>
  <c r="K1193" i="252"/>
  <c r="K1197" i="252"/>
  <c r="K1201" i="252"/>
  <c r="K1205" i="252"/>
  <c r="K1209" i="252"/>
  <c r="K1213" i="252"/>
  <c r="K1217" i="252"/>
  <c r="K1221" i="252"/>
  <c r="K1225" i="252"/>
  <c r="K1229" i="252"/>
  <c r="K1233" i="252"/>
  <c r="K1237" i="252"/>
  <c r="K1241" i="252"/>
  <c r="K1245" i="252"/>
  <c r="K1249" i="252"/>
  <c r="K1253" i="252"/>
  <c r="K1257" i="252"/>
  <c r="K1261" i="252"/>
  <c r="K1265" i="252"/>
  <c r="K1269" i="252"/>
  <c r="K1273" i="252"/>
  <c r="K1277" i="252"/>
  <c r="K1281" i="252"/>
  <c r="K1285" i="252"/>
  <c r="K1289" i="252"/>
  <c r="K1293" i="252"/>
  <c r="K1297" i="252"/>
  <c r="K1301" i="252"/>
  <c r="K1305" i="252"/>
  <c r="K1309" i="252"/>
  <c r="K1313" i="252"/>
  <c r="K1317" i="252"/>
  <c r="K1321" i="252"/>
  <c r="K1325" i="252"/>
  <c r="K1329" i="252"/>
  <c r="K1333" i="252"/>
  <c r="K1337" i="252"/>
  <c r="K1341" i="252"/>
  <c r="K1345" i="252"/>
  <c r="K1349" i="252"/>
  <c r="K1353" i="252"/>
  <c r="K1357" i="252"/>
  <c r="K1361" i="252"/>
  <c r="K1365" i="252"/>
  <c r="K1369" i="252"/>
  <c r="K1373" i="252"/>
  <c r="K1377" i="252"/>
  <c r="K1381" i="252"/>
  <c r="K1385" i="252"/>
  <c r="K1389" i="252"/>
  <c r="K1393" i="252"/>
  <c r="K1397" i="252"/>
  <c r="K1401" i="252"/>
  <c r="K1405" i="252"/>
  <c r="K1409" i="252"/>
  <c r="K1413" i="252"/>
  <c r="K1417" i="252"/>
  <c r="K1421" i="252"/>
  <c r="K1425" i="252"/>
  <c r="K1429" i="252"/>
  <c r="K1433" i="252"/>
  <c r="K1437" i="252"/>
  <c r="K1441" i="252"/>
  <c r="K1445" i="252"/>
  <c r="K1449" i="252"/>
  <c r="K1453" i="252"/>
  <c r="K1457" i="252"/>
  <c r="K1461" i="252"/>
  <c r="K1465" i="252"/>
  <c r="K1469" i="252"/>
  <c r="K1473" i="252"/>
  <c r="K1477" i="252"/>
  <c r="K1481" i="252"/>
  <c r="K1485" i="252"/>
  <c r="K1489" i="252"/>
  <c r="K1493" i="252"/>
  <c r="K1497" i="252"/>
  <c r="K1501" i="252"/>
  <c r="K1505" i="252"/>
  <c r="K1509" i="252"/>
  <c r="K1513" i="252"/>
  <c r="K1517" i="252"/>
  <c r="K1521" i="252"/>
  <c r="K1525" i="252"/>
  <c r="K1529" i="252"/>
  <c r="K1533" i="252"/>
  <c r="K1537" i="252"/>
  <c r="K1541" i="252"/>
  <c r="K1545" i="252"/>
  <c r="K1549" i="252"/>
  <c r="K1553" i="252"/>
  <c r="K1557" i="252"/>
  <c r="K1561" i="252"/>
  <c r="K1565" i="252"/>
  <c r="K1569" i="252"/>
  <c r="K1573" i="252"/>
  <c r="K1577" i="252"/>
  <c r="K1581" i="252"/>
  <c r="K1585" i="252"/>
  <c r="K1589" i="252"/>
  <c r="K1593" i="252"/>
  <c r="K1597" i="252"/>
  <c r="K1601" i="252"/>
  <c r="K1605" i="252"/>
  <c r="K1609" i="252"/>
  <c r="K1613" i="252"/>
  <c r="K1617" i="252"/>
  <c r="K1621" i="252"/>
  <c r="K1625" i="252"/>
  <c r="K1629" i="252"/>
  <c r="K1633" i="252"/>
  <c r="K1637" i="252"/>
  <c r="K1641" i="252"/>
  <c r="K1645" i="252"/>
  <c r="K1649" i="252"/>
  <c r="K1653" i="252"/>
  <c r="K1657" i="252"/>
  <c r="K1661" i="252"/>
  <c r="K1665" i="252"/>
  <c r="K1669" i="252"/>
  <c r="K1673" i="252"/>
  <c r="K1677" i="252"/>
  <c r="K1681" i="252"/>
  <c r="K1685" i="252"/>
  <c r="K1689" i="252"/>
  <c r="K1693" i="252"/>
  <c r="K1697" i="252"/>
  <c r="K1701" i="252"/>
  <c r="K1705" i="252"/>
  <c r="K1709" i="252"/>
  <c r="K1713" i="252"/>
  <c r="K1717" i="252"/>
  <c r="K1721" i="252"/>
  <c r="K1725" i="252"/>
  <c r="K1729" i="252"/>
  <c r="K1733" i="252"/>
  <c r="K1737" i="252"/>
  <c r="K1741" i="252"/>
  <c r="K1745" i="252"/>
  <c r="K1749" i="252"/>
  <c r="K1753" i="252"/>
  <c r="K1757" i="252"/>
  <c r="K1761" i="252"/>
  <c r="K1765" i="252"/>
  <c r="K1769" i="252"/>
  <c r="K1773" i="252"/>
  <c r="K1777" i="252"/>
  <c r="K1781" i="252"/>
  <c r="K1785" i="252"/>
  <c r="K1789" i="252"/>
  <c r="K1793" i="252"/>
  <c r="K1797" i="252"/>
  <c r="K1801" i="252"/>
  <c r="K1805" i="252"/>
  <c r="K1809" i="252"/>
  <c r="K1813" i="252"/>
  <c r="K1817" i="252"/>
  <c r="K1821" i="252"/>
  <c r="K1825" i="252"/>
  <c r="K1829" i="252"/>
  <c r="K1833" i="252"/>
  <c r="K1837" i="252"/>
  <c r="K1841" i="252"/>
  <c r="K1845" i="252"/>
  <c r="K1849" i="252"/>
  <c r="K1853" i="252"/>
  <c r="K1857" i="252"/>
  <c r="K1861" i="252"/>
  <c r="K10" i="252"/>
  <c r="K14" i="252"/>
  <c r="K18" i="252"/>
  <c r="K22" i="252"/>
  <c r="K26" i="252"/>
  <c r="K30" i="252"/>
  <c r="K34" i="252"/>
  <c r="K38" i="252"/>
  <c r="K42" i="252"/>
  <c r="K46" i="252"/>
  <c r="K50" i="252"/>
  <c r="K54" i="252"/>
  <c r="K58" i="252"/>
  <c r="K62" i="252"/>
  <c r="K66" i="252"/>
  <c r="K70" i="252"/>
  <c r="K74" i="252"/>
  <c r="K78" i="252"/>
  <c r="K82" i="252"/>
  <c r="K86" i="252"/>
  <c r="K90" i="252"/>
  <c r="K94" i="252"/>
  <c r="K98" i="252"/>
  <c r="K102" i="252"/>
  <c r="K106" i="252"/>
  <c r="K110" i="252"/>
  <c r="K114" i="252"/>
  <c r="K118" i="252"/>
  <c r="K122" i="252"/>
  <c r="K126" i="252"/>
  <c r="K130" i="252"/>
  <c r="K134" i="252"/>
  <c r="K138" i="252"/>
  <c r="K142" i="252"/>
  <c r="K146" i="252"/>
  <c r="K150" i="252"/>
  <c r="K154" i="252"/>
  <c r="K158" i="252"/>
  <c r="K162" i="252"/>
  <c r="K166" i="252"/>
  <c r="K170" i="252"/>
  <c r="K174" i="252"/>
  <c r="K178" i="252"/>
  <c r="K182" i="252"/>
  <c r="K186" i="252"/>
  <c r="K190" i="252"/>
  <c r="K194" i="252"/>
  <c r="K198" i="252"/>
  <c r="K202" i="252"/>
  <c r="K206" i="252"/>
  <c r="K210" i="252"/>
  <c r="K214" i="252"/>
  <c r="K218" i="252"/>
  <c r="K222" i="252"/>
  <c r="K226" i="252"/>
  <c r="K230" i="252"/>
  <c r="K234" i="252"/>
  <c r="K238" i="252"/>
  <c r="K242" i="252"/>
  <c r="K246" i="252"/>
  <c r="K250" i="252"/>
  <c r="K254" i="252"/>
  <c r="K258" i="252"/>
  <c r="K262" i="252"/>
  <c r="K266" i="252"/>
  <c r="K270" i="252"/>
  <c r="K274" i="252"/>
  <c r="K278" i="252"/>
  <c r="K282" i="252"/>
  <c r="K286" i="252"/>
  <c r="K290" i="252"/>
  <c r="K294" i="252"/>
  <c r="K298" i="252"/>
  <c r="K302" i="252"/>
  <c r="K306" i="252"/>
  <c r="K310" i="252"/>
  <c r="K314" i="252"/>
  <c r="K318" i="252"/>
  <c r="K322" i="252"/>
  <c r="K326" i="252"/>
  <c r="K330" i="252"/>
  <c r="K334" i="252"/>
  <c r="K338" i="252"/>
  <c r="K342" i="252"/>
  <c r="K346" i="252"/>
  <c r="K350" i="252"/>
  <c r="K354" i="252"/>
  <c r="K358" i="252"/>
  <c r="K362" i="252"/>
  <c r="K366" i="252"/>
  <c r="K370" i="252"/>
  <c r="K374" i="252"/>
  <c r="K378" i="252"/>
  <c r="K382" i="252"/>
  <c r="K386" i="252"/>
  <c r="K390" i="252"/>
  <c r="K394" i="252"/>
  <c r="K398" i="252"/>
  <c r="K402" i="252"/>
  <c r="K406" i="252"/>
  <c r="K410" i="252"/>
  <c r="K414" i="252"/>
  <c r="K418" i="252"/>
  <c r="K422" i="252"/>
  <c r="K426" i="252"/>
  <c r="K430" i="252"/>
  <c r="K434" i="252"/>
  <c r="K438" i="252"/>
  <c r="K442" i="252"/>
  <c r="K446" i="252"/>
  <c r="K450" i="252"/>
  <c r="K454" i="252"/>
  <c r="K458" i="252"/>
  <c r="K462" i="252"/>
  <c r="K466" i="252"/>
  <c r="K470" i="252"/>
  <c r="K474" i="252"/>
  <c r="K478" i="252"/>
  <c r="K482" i="252"/>
  <c r="K486" i="252"/>
  <c r="K490" i="252"/>
  <c r="K494" i="252"/>
  <c r="K498" i="252"/>
  <c r="K502" i="252"/>
  <c r="K506" i="252"/>
  <c r="K510" i="252"/>
  <c r="K514" i="252"/>
  <c r="K518" i="252"/>
  <c r="K522" i="252"/>
  <c r="K11" i="252"/>
  <c r="K15" i="252"/>
  <c r="K19" i="252"/>
  <c r="K23" i="252"/>
  <c r="K27" i="252"/>
  <c r="K31" i="252"/>
  <c r="K35" i="252"/>
  <c r="K39" i="252"/>
  <c r="K43" i="252"/>
  <c r="K47" i="252"/>
  <c r="K51" i="252"/>
  <c r="K55" i="252"/>
  <c r="K59" i="252"/>
  <c r="K63" i="252"/>
  <c r="K67" i="252"/>
  <c r="K71" i="252"/>
  <c r="K75" i="252"/>
  <c r="K79" i="252"/>
  <c r="K83" i="252"/>
  <c r="K87" i="252"/>
  <c r="K91" i="252"/>
  <c r="K95" i="252"/>
  <c r="K99" i="252"/>
  <c r="K103" i="252"/>
  <c r="K107" i="252"/>
  <c r="K111" i="252"/>
  <c r="K115" i="252"/>
  <c r="K119" i="252"/>
  <c r="K123" i="252"/>
  <c r="K127" i="252"/>
  <c r="K131" i="252"/>
  <c r="K135" i="252"/>
  <c r="K139" i="252"/>
  <c r="K143" i="252"/>
  <c r="K147" i="252"/>
  <c r="K151" i="252"/>
  <c r="K155" i="252"/>
  <c r="K159" i="252"/>
  <c r="K163" i="252"/>
  <c r="K167" i="252"/>
  <c r="K171" i="252"/>
  <c r="K175" i="252"/>
  <c r="K179" i="252"/>
  <c r="K183" i="252"/>
  <c r="K187" i="252"/>
  <c r="K191" i="252"/>
  <c r="K195" i="252"/>
  <c r="K199" i="252"/>
  <c r="K203" i="252"/>
  <c r="K207" i="252"/>
  <c r="K211" i="252"/>
  <c r="K215" i="252"/>
  <c r="K219" i="252"/>
  <c r="K223" i="252"/>
  <c r="K227" i="252"/>
  <c r="K231" i="252"/>
  <c r="K235" i="252"/>
  <c r="K239" i="252"/>
  <c r="K243" i="252"/>
  <c r="K247" i="252"/>
  <c r="K251" i="252"/>
  <c r="K255" i="252"/>
  <c r="K259" i="252"/>
  <c r="K263" i="252"/>
  <c r="K267" i="252"/>
  <c r="K271" i="252"/>
  <c r="K275" i="252"/>
  <c r="K279" i="252"/>
  <c r="K283" i="252"/>
  <c r="K287" i="252"/>
  <c r="K291" i="252"/>
  <c r="K295" i="252"/>
  <c r="K299" i="252"/>
  <c r="K303" i="252"/>
  <c r="K307" i="252"/>
  <c r="K311" i="252"/>
  <c r="K315" i="252"/>
  <c r="K319" i="252"/>
  <c r="K323" i="252"/>
  <c r="K327" i="252"/>
  <c r="K331" i="252"/>
  <c r="K335" i="252"/>
  <c r="K339" i="252"/>
  <c r="K343" i="252"/>
  <c r="K347" i="252"/>
  <c r="K351" i="252"/>
  <c r="K355" i="252"/>
  <c r="K359" i="252"/>
  <c r="K363" i="252"/>
  <c r="K367" i="252"/>
  <c r="K371" i="252"/>
  <c r="K375" i="252"/>
  <c r="K379" i="252"/>
  <c r="K383" i="252"/>
  <c r="K387" i="252"/>
  <c r="K391" i="252"/>
  <c r="K395" i="252"/>
  <c r="K399" i="252"/>
  <c r="K403" i="252"/>
  <c r="K407" i="252"/>
  <c r="K411" i="252"/>
  <c r="K415" i="252"/>
  <c r="K419" i="252"/>
  <c r="K423" i="252"/>
  <c r="K427" i="252"/>
  <c r="K431" i="252"/>
  <c r="K435" i="252"/>
  <c r="K439" i="252"/>
  <c r="K443" i="252"/>
  <c r="K447" i="252"/>
  <c r="K451" i="252"/>
  <c r="K455" i="252"/>
  <c r="K459" i="252"/>
  <c r="K463" i="252"/>
  <c r="K467" i="252"/>
  <c r="K471" i="252"/>
  <c r="K475" i="252"/>
  <c r="K479" i="252"/>
  <c r="K483" i="252"/>
  <c r="K487" i="252"/>
  <c r="K491" i="252"/>
  <c r="K495" i="252"/>
  <c r="K499" i="252"/>
  <c r="K503" i="252"/>
  <c r="K507" i="252"/>
  <c r="K511" i="252"/>
  <c r="K515" i="252"/>
  <c r="K519" i="252"/>
  <c r="K523" i="252"/>
  <c r="K527" i="252"/>
  <c r="K531" i="252"/>
  <c r="K535" i="252"/>
  <c r="K539" i="252"/>
  <c r="K543" i="252"/>
  <c r="K547" i="252"/>
  <c r="K551" i="252"/>
  <c r="K555" i="252"/>
  <c r="K559" i="252"/>
  <c r="K563" i="252"/>
  <c r="K567" i="252"/>
  <c r="K571" i="252"/>
  <c r="K575" i="252"/>
  <c r="K579" i="252"/>
  <c r="K583" i="252"/>
  <c r="K587" i="252"/>
  <c r="K591" i="252"/>
  <c r="K595" i="252"/>
  <c r="K599" i="252"/>
  <c r="K603" i="252"/>
  <c r="K607" i="252"/>
  <c r="K611" i="252"/>
  <c r="K615" i="252"/>
  <c r="K619" i="252"/>
  <c r="K623" i="252"/>
  <c r="K627" i="252"/>
  <c r="K631" i="252"/>
  <c r="K635" i="252"/>
  <c r="K639" i="252"/>
  <c r="K643" i="252"/>
  <c r="K647" i="252"/>
  <c r="K651" i="252"/>
  <c r="K655" i="252"/>
  <c r="K659" i="252"/>
  <c r="K663" i="252"/>
  <c r="K667" i="252"/>
  <c r="K671" i="252"/>
  <c r="K675" i="252"/>
  <c r="K679" i="252"/>
  <c r="K683" i="252"/>
  <c r="K687" i="252"/>
  <c r="K691" i="252"/>
  <c r="K695" i="252"/>
  <c r="K699" i="252"/>
  <c r="K703" i="252"/>
  <c r="K707" i="252"/>
  <c r="K711" i="252"/>
  <c r="K715" i="252"/>
  <c r="K719" i="252"/>
  <c r="K723" i="252"/>
  <c r="K727" i="252"/>
  <c r="K731" i="252"/>
  <c r="K735" i="252"/>
  <c r="K739" i="252"/>
  <c r="K743" i="252"/>
  <c r="K747" i="252"/>
  <c r="K751" i="252"/>
  <c r="K755" i="252"/>
  <c r="K759" i="252"/>
  <c r="K763" i="252"/>
  <c r="K767" i="252"/>
  <c r="K771" i="252"/>
  <c r="K775" i="252"/>
  <c r="K779" i="252"/>
  <c r="K783" i="252"/>
  <c r="K787" i="252"/>
  <c r="K791" i="252"/>
  <c r="K795" i="252"/>
  <c r="K799" i="252"/>
  <c r="K803" i="252"/>
  <c r="K807" i="252"/>
  <c r="K811" i="252"/>
  <c r="K815" i="252"/>
  <c r="K819" i="252"/>
  <c r="K823" i="252"/>
  <c r="K827" i="252"/>
  <c r="K831" i="252"/>
  <c r="K835" i="252"/>
  <c r="K839" i="252"/>
  <c r="K843" i="252"/>
  <c r="K847" i="252"/>
  <c r="K851" i="252"/>
  <c r="K855" i="252"/>
  <c r="K859" i="252"/>
  <c r="K863" i="252"/>
  <c r="K526" i="252"/>
  <c r="K542" i="252"/>
  <c r="K558" i="252"/>
  <c r="K574" i="252"/>
  <c r="K590" i="252"/>
  <c r="K606" i="252"/>
  <c r="K622" i="252"/>
  <c r="K638" i="252"/>
  <c r="K654" i="252"/>
  <c r="K670" i="252"/>
  <c r="K686" i="252"/>
  <c r="K702" i="252"/>
  <c r="K718" i="252"/>
  <c r="K734" i="252"/>
  <c r="K750" i="252"/>
  <c r="K766" i="252"/>
  <c r="K782" i="252"/>
  <c r="K798" i="252"/>
  <c r="K814" i="252"/>
  <c r="K830" i="252"/>
  <c r="K846" i="252"/>
  <c r="K862" i="252"/>
  <c r="K871" i="252"/>
  <c r="K879" i="252"/>
  <c r="K887" i="252"/>
  <c r="K895" i="252"/>
  <c r="K903" i="252"/>
  <c r="K911" i="252"/>
  <c r="K919" i="252"/>
  <c r="K927" i="252"/>
  <c r="K935" i="252"/>
  <c r="K943" i="252"/>
  <c r="K951" i="252"/>
  <c r="K959" i="252"/>
  <c r="K967" i="252"/>
  <c r="K975" i="252"/>
  <c r="K983" i="252"/>
  <c r="K991" i="252"/>
  <c r="K999" i="252"/>
  <c r="K1007" i="252"/>
  <c r="K1015" i="252"/>
  <c r="K1023" i="252"/>
  <c r="K1031" i="252"/>
  <c r="K1039" i="252"/>
  <c r="K1047" i="252"/>
  <c r="K1055" i="252"/>
  <c r="K1063" i="252"/>
  <c r="K1071" i="252"/>
  <c r="K1079" i="252"/>
  <c r="K1087" i="252"/>
  <c r="K1095" i="252"/>
  <c r="K1103" i="252"/>
  <c r="K1111" i="252"/>
  <c r="K1119" i="252"/>
  <c r="K1127" i="252"/>
  <c r="K1135" i="252"/>
  <c r="K1143" i="252"/>
  <c r="K1151" i="252"/>
  <c r="K1159" i="252"/>
  <c r="K1167" i="252"/>
  <c r="K1175" i="252"/>
  <c r="K1183" i="252"/>
  <c r="K1191" i="252"/>
  <c r="K1199" i="252"/>
  <c r="K1207" i="252"/>
  <c r="K1215" i="252"/>
  <c r="K1223" i="252"/>
  <c r="K1231" i="252"/>
  <c r="K1239" i="252"/>
  <c r="K1247" i="252"/>
  <c r="K1255" i="252"/>
  <c r="K1263" i="252"/>
  <c r="K1271" i="252"/>
  <c r="K1279" i="252"/>
  <c r="K1287" i="252"/>
  <c r="K1295" i="252"/>
  <c r="K1303" i="252"/>
  <c r="K1311" i="252"/>
  <c r="K1319" i="252"/>
  <c r="K1327" i="252"/>
  <c r="K1335" i="252"/>
  <c r="K1343" i="252"/>
  <c r="K1351" i="252"/>
  <c r="K1359" i="252"/>
  <c r="K1367" i="252"/>
  <c r="K1375" i="252"/>
  <c r="K1383" i="252"/>
  <c r="K1391" i="252"/>
  <c r="K1399" i="252"/>
  <c r="K1407" i="252"/>
  <c r="K1415" i="252"/>
  <c r="K1423" i="252"/>
  <c r="K1431" i="252"/>
  <c r="K1439" i="252"/>
  <c r="K1447" i="252"/>
  <c r="K1455" i="252"/>
  <c r="K1463" i="252"/>
  <c r="K1471" i="252"/>
  <c r="K1479" i="252"/>
  <c r="K1487" i="252"/>
  <c r="K1495" i="252"/>
  <c r="K1503" i="252"/>
  <c r="K1511" i="252"/>
  <c r="K1519" i="252"/>
  <c r="K1527" i="252"/>
  <c r="K1535" i="252"/>
  <c r="K1543" i="252"/>
  <c r="K1551" i="252"/>
  <c r="K1559" i="252"/>
  <c r="K1567" i="252"/>
  <c r="K1575" i="252"/>
  <c r="K1583" i="252"/>
  <c r="K1591" i="252"/>
  <c r="K1599" i="252"/>
  <c r="K1607" i="252"/>
  <c r="K1615" i="252"/>
  <c r="K1623" i="252"/>
  <c r="K1631" i="252"/>
  <c r="K1639" i="252"/>
  <c r="K1647" i="252"/>
  <c r="K1655" i="252"/>
  <c r="K1663" i="252"/>
  <c r="K1671" i="252"/>
  <c r="K1679" i="252"/>
  <c r="K1687" i="252"/>
  <c r="K1695" i="252"/>
  <c r="K1703" i="252"/>
  <c r="K1711" i="252"/>
  <c r="K1718" i="252"/>
  <c r="K1723" i="252"/>
  <c r="K1728" i="252"/>
  <c r="K1734" i="252"/>
  <c r="K1739" i="252"/>
  <c r="K1744" i="252"/>
  <c r="K1750" i="252"/>
  <c r="K1755" i="252"/>
  <c r="K1760" i="252"/>
  <c r="K1766" i="252"/>
  <c r="K1771" i="252"/>
  <c r="K1776" i="252"/>
  <c r="K1782" i="252"/>
  <c r="K1787" i="252"/>
  <c r="K1792" i="252"/>
  <c r="K1798" i="252"/>
  <c r="K1803" i="252"/>
  <c r="K1808" i="252"/>
  <c r="K1814" i="252"/>
  <c r="K1819" i="252"/>
  <c r="K1824" i="252"/>
  <c r="K1830" i="252"/>
  <c r="K1835" i="252"/>
  <c r="K1840" i="252"/>
  <c r="K1846" i="252"/>
  <c r="K1851" i="252"/>
  <c r="K1856" i="252"/>
  <c r="K1862" i="252"/>
  <c r="K1866" i="252"/>
  <c r="K1870" i="252"/>
  <c r="K1874" i="252"/>
  <c r="K1878" i="252"/>
  <c r="K1882" i="252"/>
  <c r="K1886" i="252"/>
  <c r="K1890" i="252"/>
  <c r="K1894" i="252"/>
  <c r="K1898" i="252"/>
  <c r="K1902" i="252"/>
  <c r="K1906" i="252"/>
  <c r="K1910" i="252"/>
  <c r="K1914" i="252"/>
  <c r="K1918" i="252"/>
  <c r="K1922" i="252"/>
  <c r="K1926" i="252"/>
  <c r="K1930" i="252"/>
  <c r="K1934" i="252"/>
  <c r="K1938" i="252"/>
  <c r="K1942" i="252"/>
  <c r="K1946" i="252"/>
  <c r="K1950" i="252"/>
  <c r="K1954" i="252"/>
  <c r="K1958" i="252"/>
  <c r="K1962" i="252"/>
  <c r="K1966" i="252"/>
  <c r="K1970" i="252"/>
  <c r="K1974" i="252"/>
  <c r="K1978" i="252"/>
  <c r="K1982" i="252"/>
  <c r="K1986" i="252"/>
  <c r="K1990" i="252"/>
  <c r="K1994" i="252"/>
  <c r="K1998" i="252"/>
  <c r="K2002" i="252"/>
  <c r="K2006" i="252"/>
  <c r="K2010" i="252"/>
  <c r="K2014" i="252"/>
  <c r="K2018" i="252"/>
  <c r="K2022" i="252"/>
  <c r="K2026" i="252"/>
  <c r="K2030" i="252"/>
  <c r="K2034" i="252"/>
  <c r="K2038" i="252"/>
  <c r="K2042" i="252"/>
  <c r="K2046" i="252"/>
  <c r="K2050" i="252"/>
  <c r="K2054" i="252"/>
  <c r="K2058" i="252"/>
  <c r="K2062" i="252"/>
  <c r="K2066" i="252"/>
  <c r="K2070" i="252"/>
  <c r="K2074" i="252"/>
  <c r="K2078" i="252"/>
  <c r="K2082" i="252"/>
  <c r="K2086" i="252"/>
  <c r="K2090" i="252"/>
  <c r="K2094" i="252"/>
  <c r="K2098" i="252"/>
  <c r="K2102" i="252"/>
  <c r="K2106" i="252"/>
  <c r="K2110" i="252"/>
  <c r="K2114" i="252"/>
  <c r="K2118" i="252"/>
  <c r="K2122" i="252"/>
  <c r="K2126" i="252"/>
  <c r="K2130" i="252"/>
  <c r="K2134" i="252"/>
  <c r="K2138" i="252"/>
  <c r="K2142" i="252"/>
  <c r="K2146" i="252"/>
  <c r="K2150" i="252"/>
  <c r="K2154" i="252"/>
  <c r="K2158" i="252"/>
  <c r="K2162" i="252"/>
  <c r="K2166" i="252"/>
  <c r="K2170" i="252"/>
  <c r="K2174" i="252"/>
  <c r="K2178" i="252"/>
  <c r="K2182" i="252"/>
  <c r="K2186" i="252"/>
  <c r="K2190" i="252"/>
  <c r="K2194" i="252"/>
  <c r="K2198" i="252"/>
  <c r="K2202" i="252"/>
  <c r="K2206" i="252"/>
  <c r="K2210" i="252"/>
  <c r="K2214" i="252"/>
  <c r="K2218" i="252"/>
  <c r="K2222" i="252"/>
  <c r="K2226" i="252"/>
  <c r="K2230" i="252"/>
  <c r="K2234" i="252"/>
  <c r="K2238" i="252"/>
  <c r="K2242" i="252"/>
  <c r="K2246" i="252"/>
  <c r="K2250" i="252"/>
  <c r="K2254" i="252"/>
  <c r="K2258" i="252"/>
  <c r="K2262" i="252"/>
  <c r="K2266" i="252"/>
  <c r="K2270" i="252"/>
  <c r="K2274" i="252"/>
  <c r="K2278" i="252"/>
  <c r="K2282" i="252"/>
  <c r="K2286" i="252"/>
  <c r="K2290" i="252"/>
  <c r="K2294" i="252"/>
  <c r="K2298" i="252"/>
  <c r="K2302" i="252"/>
  <c r="K2306" i="252"/>
  <c r="K2310" i="252"/>
  <c r="K2314" i="252"/>
  <c r="K2318" i="252"/>
  <c r="K2322" i="252"/>
  <c r="K2326" i="252"/>
  <c r="K2330" i="252"/>
  <c r="K2334" i="252"/>
  <c r="K2338" i="252"/>
  <c r="K2342" i="252"/>
  <c r="K2346" i="252"/>
  <c r="K2350" i="252"/>
  <c r="K2354" i="252"/>
  <c r="K2358" i="252"/>
  <c r="K2362" i="252"/>
  <c r="K2366" i="252"/>
  <c r="K2370" i="252"/>
  <c r="K2374" i="252"/>
  <c r="K2378" i="252"/>
  <c r="K2382" i="252"/>
  <c r="K2386" i="252"/>
  <c r="K2390" i="252"/>
  <c r="K2394" i="252"/>
  <c r="K2398" i="252"/>
  <c r="K2402" i="252"/>
  <c r="K2406" i="252"/>
  <c r="K2410" i="252"/>
  <c r="K2414" i="252"/>
  <c r="K2418" i="252"/>
  <c r="K2422" i="252"/>
  <c r="K2426" i="252"/>
  <c r="K2430" i="252"/>
  <c r="K2434" i="252"/>
  <c r="K2438" i="252"/>
  <c r="K2442" i="252"/>
  <c r="K2446" i="252"/>
  <c r="K2450" i="252"/>
  <c r="K2454" i="252"/>
  <c r="K2458" i="252"/>
  <c r="K2462" i="252"/>
  <c r="K2466" i="252"/>
  <c r="K2470" i="252"/>
  <c r="K2474" i="252"/>
  <c r="K2478" i="252"/>
  <c r="K2482" i="252"/>
  <c r="K2486" i="252"/>
  <c r="K2490" i="252"/>
  <c r="K2494" i="252"/>
  <c r="K2498" i="252"/>
  <c r="K2502" i="252"/>
  <c r="K2506" i="252"/>
  <c r="K2510" i="252"/>
  <c r="K2514" i="252"/>
  <c r="K2518" i="252"/>
  <c r="K2522" i="252"/>
  <c r="K2526" i="252"/>
  <c r="K2530" i="252"/>
  <c r="K2534" i="252"/>
  <c r="K2538" i="252"/>
  <c r="K2542" i="252"/>
  <c r="K2546" i="252"/>
  <c r="K2550" i="252"/>
  <c r="K2554" i="252"/>
  <c r="K2558" i="252"/>
  <c r="K2562" i="252"/>
  <c r="K2566" i="252"/>
  <c r="K2570" i="252"/>
  <c r="K2574" i="252"/>
  <c r="K2578" i="252"/>
  <c r="K2582" i="252"/>
  <c r="K2586" i="252"/>
  <c r="K2590" i="252"/>
  <c r="K2594" i="252"/>
  <c r="K2598" i="252"/>
  <c r="K2602" i="252"/>
  <c r="K2606" i="252"/>
  <c r="K2610" i="252"/>
  <c r="K2614" i="252"/>
  <c r="K2618" i="252"/>
  <c r="K2622" i="252"/>
  <c r="K2626" i="252"/>
  <c r="K2630" i="252"/>
  <c r="K2634" i="252"/>
  <c r="K2638" i="252"/>
  <c r="K2642" i="252"/>
  <c r="K2646" i="252"/>
  <c r="K2650" i="252"/>
  <c r="K2654" i="252"/>
  <c r="K2658" i="252"/>
  <c r="K2662" i="252"/>
  <c r="K2666" i="252"/>
  <c r="K2670" i="252"/>
  <c r="K2674" i="252"/>
  <c r="K2678" i="252"/>
  <c r="K2682" i="252"/>
  <c r="K2686" i="252"/>
  <c r="K2690" i="252"/>
  <c r="K2694" i="252"/>
  <c r="K2698" i="252"/>
  <c r="K2702" i="252"/>
  <c r="K2706" i="252"/>
  <c r="K2710" i="252"/>
  <c r="K2714" i="252"/>
  <c r="K2718" i="252"/>
  <c r="K2722" i="252"/>
  <c r="K2726" i="252"/>
  <c r="K2730" i="252"/>
  <c r="K2734" i="252"/>
  <c r="K2738" i="252"/>
  <c r="K2742" i="252"/>
  <c r="K2746" i="252"/>
  <c r="K2750" i="252"/>
  <c r="K2754" i="252"/>
  <c r="K2758" i="252"/>
  <c r="K2762" i="252"/>
  <c r="K2766" i="252"/>
  <c r="K2770" i="252"/>
  <c r="K2774" i="252"/>
  <c r="K2778" i="252"/>
  <c r="K2782" i="252"/>
  <c r="K2786" i="252"/>
  <c r="K2790" i="252"/>
  <c r="K2794" i="252"/>
  <c r="K2798" i="252"/>
  <c r="K2802" i="252"/>
  <c r="K2806" i="252"/>
  <c r="K2810" i="252"/>
  <c r="K2814" i="252"/>
  <c r="K2818" i="252"/>
  <c r="K2822" i="252"/>
  <c r="K2826" i="252"/>
  <c r="K2830" i="252"/>
  <c r="K2834" i="252"/>
  <c r="K2838" i="252"/>
  <c r="K2842" i="252"/>
  <c r="K2846" i="252"/>
  <c r="K2850" i="252"/>
  <c r="K2854" i="252"/>
  <c r="K2858" i="252"/>
  <c r="K2862" i="252"/>
  <c r="K2866" i="252"/>
  <c r="K2870" i="252"/>
  <c r="K2874" i="252"/>
  <c r="K2878" i="252"/>
  <c r="K2882" i="252"/>
  <c r="K2886" i="252"/>
  <c r="K2890" i="252"/>
  <c r="K2894" i="252"/>
  <c r="K2898" i="252"/>
  <c r="K2902" i="252"/>
  <c r="K2906" i="252"/>
  <c r="K2910" i="252"/>
  <c r="K2914" i="252"/>
  <c r="K2918" i="252"/>
  <c r="K2922" i="252"/>
  <c r="K2926" i="252"/>
  <c r="K2930" i="252"/>
  <c r="K2934" i="252"/>
  <c r="K2938" i="252"/>
  <c r="K2942" i="252"/>
  <c r="K2946" i="252"/>
  <c r="K2950" i="252"/>
  <c r="K2954" i="252"/>
  <c r="K2958" i="252"/>
  <c r="K2962" i="252"/>
  <c r="K2966" i="252"/>
  <c r="K2970" i="252"/>
  <c r="K2974" i="252"/>
  <c r="K2978" i="252"/>
  <c r="K2982" i="252"/>
  <c r="K2986" i="252"/>
  <c r="K2990" i="252"/>
  <c r="K2994" i="252"/>
  <c r="K2998" i="252"/>
  <c r="K3002" i="252"/>
  <c r="K3006" i="252"/>
  <c r="K3010" i="252"/>
  <c r="K3014" i="252"/>
  <c r="K3018" i="252"/>
  <c r="K3022" i="252"/>
  <c r="K3026" i="252"/>
  <c r="K3030" i="252"/>
  <c r="K3034" i="252"/>
  <c r="K3038" i="252"/>
  <c r="K3042" i="252"/>
  <c r="K3046" i="252"/>
  <c r="K3050" i="252"/>
  <c r="K3054" i="252"/>
  <c r="K3058" i="252"/>
  <c r="K3062" i="252"/>
  <c r="K3066" i="252"/>
  <c r="K3070" i="252"/>
  <c r="K3074" i="252"/>
  <c r="K3078" i="252"/>
  <c r="K3082" i="252"/>
  <c r="K3086" i="252"/>
  <c r="K3090" i="252"/>
  <c r="K3094" i="252"/>
  <c r="K3098" i="252"/>
  <c r="K3102" i="252"/>
  <c r="K3106" i="252"/>
  <c r="K3110" i="252"/>
  <c r="K3114" i="252"/>
  <c r="K3118" i="252"/>
  <c r="K3122" i="252"/>
  <c r="K3126" i="252"/>
  <c r="K3130" i="252"/>
  <c r="K3134" i="252"/>
  <c r="K3138" i="252"/>
  <c r="K3142" i="252"/>
  <c r="K3146" i="252"/>
  <c r="K3150" i="252"/>
  <c r="K3154" i="252"/>
  <c r="K3158" i="252"/>
  <c r="K3162" i="252"/>
  <c r="K3166" i="252"/>
  <c r="K3170" i="252"/>
  <c r="K3174" i="252"/>
  <c r="K3178" i="252"/>
  <c r="K3182" i="252"/>
  <c r="K3186" i="252"/>
  <c r="K3190" i="252"/>
  <c r="K3194" i="252"/>
  <c r="K3198" i="252"/>
  <c r="K3202" i="252"/>
  <c r="K3206" i="252"/>
  <c r="K534" i="252"/>
  <c r="K550" i="252"/>
  <c r="K566" i="252"/>
  <c r="K582" i="252"/>
  <c r="K598" i="252"/>
  <c r="K614" i="252"/>
  <c r="K630" i="252"/>
  <c r="K646" i="252"/>
  <c r="K662" i="252"/>
  <c r="K678" i="252"/>
  <c r="K694" i="252"/>
  <c r="K710" i="252"/>
  <c r="K726" i="252"/>
  <c r="K742" i="252"/>
  <c r="K758" i="252"/>
  <c r="K774" i="252"/>
  <c r="K790" i="252"/>
  <c r="K806" i="252"/>
  <c r="K822" i="252"/>
  <c r="K838" i="252"/>
  <c r="K854" i="252"/>
  <c r="K867" i="252"/>
  <c r="K875" i="252"/>
  <c r="K883" i="252"/>
  <c r="K891" i="252"/>
  <c r="K899" i="252"/>
  <c r="K907" i="252"/>
  <c r="K915" i="252"/>
  <c r="K923" i="252"/>
  <c r="K931" i="252"/>
  <c r="K939" i="252"/>
  <c r="K947" i="252"/>
  <c r="K955" i="252"/>
  <c r="K963" i="252"/>
  <c r="K971" i="252"/>
  <c r="K979" i="252"/>
  <c r="K987" i="252"/>
  <c r="K995" i="252"/>
  <c r="K1003" i="252"/>
  <c r="K1011" i="252"/>
  <c r="K1019" i="252"/>
  <c r="K1027" i="252"/>
  <c r="K1035" i="252"/>
  <c r="K1043" i="252"/>
  <c r="K1051" i="252"/>
  <c r="K1059" i="252"/>
  <c r="K1067" i="252"/>
  <c r="K1075" i="252"/>
  <c r="K1083" i="252"/>
  <c r="K1091" i="252"/>
  <c r="K1099" i="252"/>
  <c r="K1107" i="252"/>
  <c r="K1115" i="252"/>
  <c r="K1123" i="252"/>
  <c r="K1131" i="252"/>
  <c r="K1139" i="252"/>
  <c r="K1147" i="252"/>
  <c r="K1155" i="252"/>
  <c r="K1163" i="252"/>
  <c r="K1171" i="252"/>
  <c r="K1179" i="252"/>
  <c r="K1187" i="252"/>
  <c r="K1195" i="252"/>
  <c r="K1203" i="252"/>
  <c r="K1211" i="252"/>
  <c r="K1219" i="252"/>
  <c r="K1227" i="252"/>
  <c r="K1235" i="252"/>
  <c r="K1243" i="252"/>
  <c r="K1251" i="252"/>
  <c r="K1259" i="252"/>
  <c r="K1267" i="252"/>
  <c r="K1275" i="252"/>
  <c r="K1283" i="252"/>
  <c r="K1291" i="252"/>
  <c r="K1299" i="252"/>
  <c r="K1307" i="252"/>
  <c r="K1315" i="252"/>
  <c r="K1323" i="252"/>
  <c r="K1331" i="252"/>
  <c r="K1339" i="252"/>
  <c r="K1347" i="252"/>
  <c r="K1355" i="252"/>
  <c r="K1363" i="252"/>
  <c r="K1371" i="252"/>
  <c r="K1379" i="252"/>
  <c r="K1387" i="252"/>
  <c r="K1395" i="252"/>
  <c r="K1403" i="252"/>
  <c r="K1411" i="252"/>
  <c r="K1419" i="252"/>
  <c r="K1427" i="252"/>
  <c r="K1435" i="252"/>
  <c r="K1443" i="252"/>
  <c r="K1451" i="252"/>
  <c r="K1459" i="252"/>
  <c r="K1467" i="252"/>
  <c r="K1475" i="252"/>
  <c r="K1483" i="252"/>
  <c r="K1491" i="252"/>
  <c r="K1499" i="252"/>
  <c r="K1507" i="252"/>
  <c r="K1515" i="252"/>
  <c r="K1523" i="252"/>
  <c r="K1531" i="252"/>
  <c r="K1539" i="252"/>
  <c r="K1547" i="252"/>
  <c r="K1555" i="252"/>
  <c r="K1563" i="252"/>
  <c r="K1571" i="252"/>
  <c r="K1579" i="252"/>
  <c r="K1587" i="252"/>
  <c r="K1595" i="252"/>
  <c r="K1603" i="252"/>
  <c r="K1611" i="252"/>
  <c r="K1619" i="252"/>
  <c r="K1627" i="252"/>
  <c r="K1635" i="252"/>
  <c r="K1643" i="252"/>
  <c r="K1651" i="252"/>
  <c r="K1659" i="252"/>
  <c r="K1667" i="252"/>
  <c r="K1675" i="252"/>
  <c r="K1683" i="252"/>
  <c r="K1691" i="252"/>
  <c r="K1699" i="252"/>
  <c r="K1707" i="252"/>
  <c r="K1715" i="252"/>
  <c r="K1720" i="252"/>
  <c r="K1726" i="252"/>
  <c r="K1731" i="252"/>
  <c r="K1736" i="252"/>
  <c r="K1742" i="252"/>
  <c r="K1747" i="252"/>
  <c r="K1752" i="252"/>
  <c r="K1758" i="252"/>
  <c r="K1763" i="252"/>
  <c r="K1768" i="252"/>
  <c r="K1774" i="252"/>
  <c r="K1779" i="252"/>
  <c r="K1784" i="252"/>
  <c r="K1790" i="252"/>
  <c r="K1795" i="252"/>
  <c r="K1800" i="252"/>
  <c r="K1806" i="252"/>
  <c r="K1811" i="252"/>
  <c r="K1816" i="252"/>
  <c r="K1822" i="252"/>
  <c r="K1827" i="252"/>
  <c r="K1832" i="252"/>
  <c r="K1838" i="252"/>
  <c r="K1843" i="252"/>
  <c r="K1848" i="252"/>
  <c r="K1854" i="252"/>
  <c r="K1859" i="252"/>
  <c r="K1864" i="252"/>
  <c r="K1868" i="252"/>
  <c r="K1872" i="252"/>
  <c r="K1876" i="252"/>
  <c r="K1880" i="252"/>
  <c r="K1884" i="252"/>
  <c r="K1888" i="252"/>
  <c r="K1892" i="252"/>
  <c r="K1896" i="252"/>
  <c r="K1900" i="252"/>
  <c r="K1904" i="252"/>
  <c r="K1908" i="252"/>
  <c r="K1912" i="252"/>
  <c r="K1916" i="252"/>
  <c r="K1920" i="252"/>
  <c r="K1924" i="252"/>
  <c r="K1928" i="252"/>
  <c r="K1932" i="252"/>
  <c r="K1936" i="252"/>
  <c r="K1940" i="252"/>
  <c r="K1944" i="252"/>
  <c r="K1948" i="252"/>
  <c r="K1952" i="252"/>
  <c r="K1956" i="252"/>
  <c r="K1960" i="252"/>
  <c r="K1964" i="252"/>
  <c r="K1968" i="252"/>
  <c r="K1972" i="252"/>
  <c r="K1976" i="252"/>
  <c r="K1980" i="252"/>
  <c r="K1984" i="252"/>
  <c r="K1988" i="252"/>
  <c r="K1992" i="252"/>
  <c r="K1996" i="252"/>
  <c r="K2000" i="252"/>
  <c r="K2004" i="252"/>
  <c r="K2008" i="252"/>
  <c r="K2012" i="252"/>
  <c r="K2016" i="252"/>
  <c r="K2020" i="252"/>
  <c r="K2024" i="252"/>
  <c r="K2028" i="252"/>
  <c r="K2032" i="252"/>
  <c r="K2036" i="252"/>
  <c r="K2040" i="252"/>
  <c r="K2044" i="252"/>
  <c r="K2048" i="252"/>
  <c r="K2052" i="252"/>
  <c r="K2056" i="252"/>
  <c r="K2060" i="252"/>
  <c r="K2064" i="252"/>
  <c r="K2068" i="252"/>
  <c r="K2072" i="252"/>
  <c r="K2076" i="252"/>
  <c r="K2080" i="252"/>
  <c r="K2084" i="252"/>
  <c r="K2088" i="252"/>
  <c r="K2092" i="252"/>
  <c r="K2096" i="252"/>
  <c r="K2100" i="252"/>
  <c r="K2104" i="252"/>
  <c r="K2108" i="252"/>
  <c r="K2112" i="252"/>
  <c r="K2116" i="252"/>
  <c r="K2120" i="252"/>
  <c r="K2124" i="252"/>
  <c r="K2128" i="252"/>
  <c r="K2132" i="252"/>
  <c r="K2136" i="252"/>
  <c r="K2140" i="252"/>
  <c r="K2144" i="252"/>
  <c r="K2148" i="252"/>
  <c r="K2152" i="252"/>
  <c r="K2156" i="252"/>
  <c r="K2160" i="252"/>
  <c r="K2164" i="252"/>
  <c r="K2168" i="252"/>
  <c r="K2172" i="252"/>
  <c r="K2176" i="252"/>
  <c r="K2180" i="252"/>
  <c r="K2184" i="252"/>
  <c r="K2188" i="252"/>
  <c r="K2192" i="252"/>
  <c r="K2196" i="252"/>
  <c r="K2200" i="252"/>
  <c r="K2204" i="252"/>
  <c r="K2208" i="252"/>
  <c r="K2212" i="252"/>
  <c r="K2216" i="252"/>
  <c r="K2220" i="252"/>
  <c r="K2224" i="252"/>
  <c r="K2228" i="252"/>
  <c r="K2232" i="252"/>
  <c r="K2236" i="252"/>
  <c r="K2240" i="252"/>
  <c r="K2244" i="252"/>
  <c r="K2248" i="252"/>
  <c r="K2252" i="252"/>
  <c r="K2256" i="252"/>
  <c r="K2260" i="252"/>
  <c r="K2264" i="252"/>
  <c r="K2268" i="252"/>
  <c r="K2272" i="252"/>
  <c r="K2276" i="252"/>
  <c r="K2280" i="252"/>
  <c r="K2284" i="252"/>
  <c r="K2288" i="252"/>
  <c r="K2292" i="252"/>
  <c r="K2296" i="252"/>
  <c r="K2300" i="252"/>
  <c r="K2304" i="252"/>
  <c r="K2308" i="252"/>
  <c r="K2312" i="252"/>
  <c r="K2316" i="252"/>
  <c r="K2320" i="252"/>
  <c r="K2324" i="252"/>
  <c r="K2328" i="252"/>
  <c r="K2332" i="252"/>
  <c r="K2336" i="252"/>
  <c r="K2340" i="252"/>
  <c r="K2344" i="252"/>
  <c r="K2348" i="252"/>
  <c r="K2352" i="252"/>
  <c r="K2356" i="252"/>
  <c r="K2360" i="252"/>
  <c r="K2364" i="252"/>
  <c r="K2368" i="252"/>
  <c r="K2372" i="252"/>
  <c r="K2376" i="252"/>
  <c r="K2380" i="252"/>
  <c r="K2384" i="252"/>
  <c r="K2388" i="252"/>
  <c r="K2392" i="252"/>
  <c r="K2396" i="252"/>
  <c r="K2400" i="252"/>
  <c r="K2404" i="252"/>
  <c r="K2408" i="252"/>
  <c r="K2412" i="252"/>
  <c r="K2416" i="252"/>
  <c r="K2420" i="252"/>
  <c r="K2424" i="252"/>
  <c r="K2428" i="252"/>
  <c r="K2432" i="252"/>
  <c r="K2436" i="252"/>
  <c r="K2440" i="252"/>
  <c r="K2444" i="252"/>
  <c r="K2448" i="252"/>
  <c r="K2452" i="252"/>
  <c r="K2456" i="252"/>
  <c r="K2460" i="252"/>
  <c r="K2464" i="252"/>
  <c r="K2468" i="252"/>
  <c r="K2472" i="252"/>
  <c r="K2476" i="252"/>
  <c r="K2480" i="252"/>
  <c r="K2484" i="252"/>
  <c r="K2488" i="252"/>
  <c r="K2492" i="252"/>
  <c r="K2496" i="252"/>
  <c r="K2500" i="252"/>
  <c r="K2504" i="252"/>
  <c r="K2508" i="252"/>
  <c r="K2512" i="252"/>
  <c r="K2516" i="252"/>
  <c r="K2520" i="252"/>
  <c r="K2524" i="252"/>
  <c r="K2528" i="252"/>
  <c r="K2532" i="252"/>
  <c r="K2536" i="252"/>
  <c r="K2540" i="252"/>
  <c r="K2544" i="252"/>
  <c r="K2548" i="252"/>
  <c r="K2552" i="252"/>
  <c r="K2556" i="252"/>
  <c r="K2560" i="252"/>
  <c r="K2564" i="252"/>
  <c r="K2568" i="252"/>
  <c r="K2572" i="252"/>
  <c r="K2576" i="252"/>
  <c r="K2580" i="252"/>
  <c r="K2584" i="252"/>
  <c r="K2588" i="252"/>
  <c r="K2592" i="252"/>
  <c r="K2596" i="252"/>
  <c r="K2600" i="252"/>
  <c r="K2604" i="252"/>
  <c r="K2608" i="252"/>
  <c r="K2612" i="252"/>
  <c r="K2616" i="252"/>
  <c r="K2620" i="252"/>
  <c r="K2624" i="252"/>
  <c r="K2628" i="252"/>
  <c r="K2632" i="252"/>
  <c r="K2636" i="252"/>
  <c r="K2640" i="252"/>
  <c r="K2644" i="252"/>
  <c r="K2648" i="252"/>
  <c r="K2652" i="252"/>
  <c r="K2656" i="252"/>
  <c r="K2660" i="252"/>
  <c r="K2664" i="252"/>
  <c r="K2668" i="252"/>
  <c r="K2672" i="252"/>
  <c r="K2676" i="252"/>
  <c r="K2680" i="252"/>
  <c r="K2684" i="252"/>
  <c r="K2688" i="252"/>
  <c r="K2692" i="252"/>
  <c r="K2696" i="252"/>
  <c r="K2700" i="252"/>
  <c r="K2704" i="252"/>
  <c r="K2708" i="252"/>
  <c r="K2712" i="252"/>
  <c r="K2716" i="252"/>
  <c r="K2720" i="252"/>
  <c r="K2724" i="252"/>
  <c r="K2728" i="252"/>
  <c r="K2732" i="252"/>
  <c r="K2736" i="252"/>
  <c r="K2740" i="252"/>
  <c r="K2744" i="252"/>
  <c r="K2748" i="252"/>
  <c r="K2752" i="252"/>
  <c r="K2756" i="252"/>
  <c r="K2760" i="252"/>
  <c r="K2764" i="252"/>
  <c r="K2768" i="252"/>
  <c r="K2772" i="252"/>
  <c r="K2776" i="252"/>
  <c r="K2780" i="252"/>
  <c r="K2784" i="252"/>
  <c r="K2788" i="252"/>
  <c r="K2792" i="252"/>
  <c r="K2796" i="252"/>
  <c r="K2800" i="252"/>
  <c r="K2804" i="252"/>
  <c r="K2808" i="252"/>
  <c r="K2812" i="252"/>
  <c r="K2816" i="252"/>
  <c r="K2820" i="252"/>
  <c r="K2824" i="252"/>
  <c r="K2828" i="252"/>
  <c r="K2832" i="252"/>
  <c r="K2836" i="252"/>
  <c r="K2840" i="252"/>
  <c r="K2844" i="252"/>
  <c r="K2848" i="252"/>
  <c r="K2852" i="252"/>
  <c r="K2856" i="252"/>
  <c r="K2860" i="252"/>
  <c r="K2864" i="252"/>
  <c r="K2868" i="252"/>
  <c r="K2872" i="252"/>
  <c r="K2876" i="252"/>
  <c r="K2880" i="252"/>
  <c r="K2884" i="252"/>
  <c r="K2888" i="252"/>
  <c r="K2892" i="252"/>
  <c r="K2896" i="252"/>
  <c r="K2900" i="252"/>
  <c r="K2904" i="252"/>
  <c r="K2908" i="252"/>
  <c r="K2912" i="252"/>
  <c r="K2916" i="252"/>
  <c r="K2920" i="252"/>
  <c r="K2924" i="252"/>
  <c r="K2928" i="252"/>
  <c r="K2932" i="252"/>
  <c r="K2936" i="252"/>
  <c r="K2940" i="252"/>
  <c r="K2944" i="252"/>
  <c r="K2948" i="252"/>
  <c r="K2952" i="252"/>
  <c r="K2956" i="252"/>
  <c r="K2960" i="252"/>
  <c r="K2964" i="252"/>
  <c r="K2968" i="252"/>
  <c r="K2972" i="252"/>
  <c r="K2976" i="252"/>
  <c r="K2980" i="252"/>
  <c r="K2984" i="252"/>
  <c r="K2988" i="252"/>
  <c r="K2992" i="252"/>
  <c r="K2996" i="252"/>
  <c r="K3000" i="252"/>
  <c r="K3004" i="252"/>
  <c r="K3008" i="252"/>
  <c r="K3012" i="252"/>
  <c r="K3016" i="252"/>
  <c r="K3020" i="252"/>
  <c r="K3024" i="252"/>
  <c r="K3028" i="252"/>
  <c r="K3032" i="252"/>
  <c r="K3036" i="252"/>
  <c r="K3040" i="252"/>
  <c r="K3044" i="252"/>
  <c r="K3048" i="252"/>
  <c r="K3052" i="252"/>
  <c r="K3056" i="252"/>
  <c r="K3060" i="252"/>
  <c r="K3064" i="252"/>
  <c r="K3068" i="252"/>
  <c r="K3072" i="252"/>
  <c r="K3076" i="252"/>
  <c r="K3080" i="252"/>
  <c r="K3084" i="252"/>
  <c r="K3088" i="252"/>
  <c r="K3092" i="252"/>
  <c r="K3096" i="252"/>
  <c r="K3100" i="252"/>
  <c r="K3104" i="252"/>
  <c r="K3108" i="252"/>
  <c r="K3112" i="252"/>
  <c r="K3116" i="252"/>
  <c r="K3120" i="252"/>
  <c r="K3124" i="252"/>
  <c r="K3128" i="252"/>
  <c r="K3132" i="252"/>
  <c r="K3136" i="252"/>
  <c r="K3140" i="252"/>
  <c r="K3144" i="252"/>
  <c r="K3148" i="252"/>
  <c r="K3152" i="252"/>
  <c r="K3156" i="252"/>
  <c r="K3160" i="252"/>
  <c r="K3164" i="252"/>
  <c r="K3168" i="252"/>
  <c r="K3172" i="252"/>
  <c r="K3176" i="252"/>
  <c r="K3180" i="252"/>
  <c r="K3184" i="252"/>
  <c r="K3188" i="252"/>
  <c r="K3192" i="252"/>
  <c r="K3196" i="252"/>
  <c r="K3200" i="252"/>
  <c r="K3204" i="252"/>
  <c r="K538" i="252"/>
  <c r="K554" i="252"/>
  <c r="K570" i="252"/>
  <c r="K586" i="252"/>
  <c r="K602" i="252"/>
  <c r="K618" i="252"/>
  <c r="K634" i="252"/>
  <c r="K650" i="252"/>
  <c r="K666" i="252"/>
  <c r="K682" i="252"/>
  <c r="K698" i="252"/>
  <c r="K714" i="252"/>
  <c r="K730" i="252"/>
  <c r="K746" i="252"/>
  <c r="K762" i="252"/>
  <c r="K778" i="252"/>
  <c r="K794" i="252"/>
  <c r="K810" i="252"/>
  <c r="K826" i="252"/>
  <c r="K842" i="252"/>
  <c r="K858" i="252"/>
  <c r="K870" i="252"/>
  <c r="K878" i="252"/>
  <c r="K886" i="252"/>
  <c r="K894" i="252"/>
  <c r="K902" i="252"/>
  <c r="K910" i="252"/>
  <c r="K918" i="252"/>
  <c r="K926" i="252"/>
  <c r="K934" i="252"/>
  <c r="K942" i="252"/>
  <c r="K950" i="252"/>
  <c r="K958" i="252"/>
  <c r="K966" i="252"/>
  <c r="K974" i="252"/>
  <c r="K982" i="252"/>
  <c r="K990" i="252"/>
  <c r="K998" i="252"/>
  <c r="K1006" i="252"/>
  <c r="K1014" i="252"/>
  <c r="K1022" i="252"/>
  <c r="K1030" i="252"/>
  <c r="K1038" i="252"/>
  <c r="K1046" i="252"/>
  <c r="K1054" i="252"/>
  <c r="K1062" i="252"/>
  <c r="K1070" i="252"/>
  <c r="K1078" i="252"/>
  <c r="K1086" i="252"/>
  <c r="K1094" i="252"/>
  <c r="K1102" i="252"/>
  <c r="K1110" i="252"/>
  <c r="K1118" i="252"/>
  <c r="K1126" i="252"/>
  <c r="K1134" i="252"/>
  <c r="K1142" i="252"/>
  <c r="K1150" i="252"/>
  <c r="K1158" i="252"/>
  <c r="K1166" i="252"/>
  <c r="K1174" i="252"/>
  <c r="K1182" i="252"/>
  <c r="K1190" i="252"/>
  <c r="K1198" i="252"/>
  <c r="K1206" i="252"/>
  <c r="K1214" i="252"/>
  <c r="K1222" i="252"/>
  <c r="K1230" i="252"/>
  <c r="K1238" i="252"/>
  <c r="K1246" i="252"/>
  <c r="K1254" i="252"/>
  <c r="K1262" i="252"/>
  <c r="K1270" i="252"/>
  <c r="K1278" i="252"/>
  <c r="K1286" i="252"/>
  <c r="K1294" i="252"/>
  <c r="K1302" i="252"/>
  <c r="K1310" i="252"/>
  <c r="K1318" i="252"/>
  <c r="K1326" i="252"/>
  <c r="K1334" i="252"/>
  <c r="K1342" i="252"/>
  <c r="K1350" i="252"/>
  <c r="K1358" i="252"/>
  <c r="K1366" i="252"/>
  <c r="K1374" i="252"/>
  <c r="K1382" i="252"/>
  <c r="K1390" i="252"/>
  <c r="K1398" i="252"/>
  <c r="K1406" i="252"/>
  <c r="K1414" i="252"/>
  <c r="K1422" i="252"/>
  <c r="K1430" i="252"/>
  <c r="K1438" i="252"/>
  <c r="K1446" i="252"/>
  <c r="K1454" i="252"/>
  <c r="K1462" i="252"/>
  <c r="K1470" i="252"/>
  <c r="K1478" i="252"/>
  <c r="K1486" i="252"/>
  <c r="K1494" i="252"/>
  <c r="K1502" i="252"/>
  <c r="K1510" i="252"/>
  <c r="K1518" i="252"/>
  <c r="K1526" i="252"/>
  <c r="K1534" i="252"/>
  <c r="K1542" i="252"/>
  <c r="K1550" i="252"/>
  <c r="K1558" i="252"/>
  <c r="K1566" i="252"/>
  <c r="K1574" i="252"/>
  <c r="K1582" i="252"/>
  <c r="K1590" i="252"/>
  <c r="K1598" i="252"/>
  <c r="K1606" i="252"/>
  <c r="K1614" i="252"/>
  <c r="K1622" i="252"/>
  <c r="K1630" i="252"/>
  <c r="K1638" i="252"/>
  <c r="K1646" i="252"/>
  <c r="K1654" i="252"/>
  <c r="K1662" i="252"/>
  <c r="K1670" i="252"/>
  <c r="K1678" i="252"/>
  <c r="K1686" i="252"/>
  <c r="K1694" i="252"/>
  <c r="K1702" i="252"/>
  <c r="K1710" i="252"/>
  <c r="K1716" i="252"/>
  <c r="K1722" i="252"/>
  <c r="K1727" i="252"/>
  <c r="K1732" i="252"/>
  <c r="K1738" i="252"/>
  <c r="K1743" i="252"/>
  <c r="K1748" i="252"/>
  <c r="K1754" i="252"/>
  <c r="K1759" i="252"/>
  <c r="K1764" i="252"/>
  <c r="K1770" i="252"/>
  <c r="K1775" i="252"/>
  <c r="K1780" i="252"/>
  <c r="K1786" i="252"/>
  <c r="K1791" i="252"/>
  <c r="K1796" i="252"/>
  <c r="K1802" i="252"/>
  <c r="K1807" i="252"/>
  <c r="K1812" i="252"/>
  <c r="K1818" i="252"/>
  <c r="K1823" i="252"/>
  <c r="K1828" i="252"/>
  <c r="K1834" i="252"/>
  <c r="K1839" i="252"/>
  <c r="K1844" i="252"/>
  <c r="K1850" i="252"/>
  <c r="K1855" i="252"/>
  <c r="K1860" i="252"/>
  <c r="K1865" i="252"/>
  <c r="K1869" i="252"/>
  <c r="K1873" i="252"/>
  <c r="K1877" i="252"/>
  <c r="K1881" i="252"/>
  <c r="K1885" i="252"/>
  <c r="K1889" i="252"/>
  <c r="K1893" i="252"/>
  <c r="K1897" i="252"/>
  <c r="K1901" i="252"/>
  <c r="K1905" i="252"/>
  <c r="K1909" i="252"/>
  <c r="K1913" i="252"/>
  <c r="K1917" i="252"/>
  <c r="K1921" i="252"/>
  <c r="K1925" i="252"/>
  <c r="K1929" i="252"/>
  <c r="K1933" i="252"/>
  <c r="K1937" i="252"/>
  <c r="K1941" i="252"/>
  <c r="K1945" i="252"/>
  <c r="K1949" i="252"/>
  <c r="K1953" i="252"/>
  <c r="K1957" i="252"/>
  <c r="K1961" i="252"/>
  <c r="K1965" i="252"/>
  <c r="K1969" i="252"/>
  <c r="K1973" i="252"/>
  <c r="K1977" i="252"/>
  <c r="K1981" i="252"/>
  <c r="K1985" i="252"/>
  <c r="K1989" i="252"/>
  <c r="K1993" i="252"/>
  <c r="K1997" i="252"/>
  <c r="K2001" i="252"/>
  <c r="K2005" i="252"/>
  <c r="K2009" i="252"/>
  <c r="K2013" i="252"/>
  <c r="K2017" i="252"/>
  <c r="K2021" i="252"/>
  <c r="K2025" i="252"/>
  <c r="K2029" i="252"/>
  <c r="K2033" i="252"/>
  <c r="K2037" i="252"/>
  <c r="K2041" i="252"/>
  <c r="K2045" i="252"/>
  <c r="K2049" i="252"/>
  <c r="K2053" i="252"/>
  <c r="K2057" i="252"/>
  <c r="K2061" i="252"/>
  <c r="K2065" i="252"/>
  <c r="K2069" i="252"/>
  <c r="K2073" i="252"/>
  <c r="K2077" i="252"/>
  <c r="K2081" i="252"/>
  <c r="K2085" i="252"/>
  <c r="K2089" i="252"/>
  <c r="K2093" i="252"/>
  <c r="K2097" i="252"/>
  <c r="K2101" i="252"/>
  <c r="K2105" i="252"/>
  <c r="K2109" i="252"/>
  <c r="K2113" i="252"/>
  <c r="K2117" i="252"/>
  <c r="K2121" i="252"/>
  <c r="K2125" i="252"/>
  <c r="K2129" i="252"/>
  <c r="K2133" i="252"/>
  <c r="K2137" i="252"/>
  <c r="K2141" i="252"/>
  <c r="K2145" i="252"/>
  <c r="K2149" i="252"/>
  <c r="K2153" i="252"/>
  <c r="K2157" i="252"/>
  <c r="K2161" i="252"/>
  <c r="K2165" i="252"/>
  <c r="K2169" i="252"/>
  <c r="K2173" i="252"/>
  <c r="K2177" i="252"/>
  <c r="K2181" i="252"/>
  <c r="K2185" i="252"/>
  <c r="K2189" i="252"/>
  <c r="K2193" i="252"/>
  <c r="K2197" i="252"/>
  <c r="K2201" i="252"/>
  <c r="K2205" i="252"/>
  <c r="K2209" i="252"/>
  <c r="K2213" i="252"/>
  <c r="K2217" i="252"/>
  <c r="K2221" i="252"/>
  <c r="K2225" i="252"/>
  <c r="K2229" i="252"/>
  <c r="K2233" i="252"/>
  <c r="K2237" i="252"/>
  <c r="K2241" i="252"/>
  <c r="K2245" i="252"/>
  <c r="K2249" i="252"/>
  <c r="K2253" i="252"/>
  <c r="K2257" i="252"/>
  <c r="K2261" i="252"/>
  <c r="K2265" i="252"/>
  <c r="K2269" i="252"/>
  <c r="K2273" i="252"/>
  <c r="K2277" i="252"/>
  <c r="K2281" i="252"/>
  <c r="K2285" i="252"/>
  <c r="K2289" i="252"/>
  <c r="K2293" i="252"/>
  <c r="K2297" i="252"/>
  <c r="K2301" i="252"/>
  <c r="K2305" i="252"/>
  <c r="K2309" i="252"/>
  <c r="K2313" i="252"/>
  <c r="K2317" i="252"/>
  <c r="K2321" i="252"/>
  <c r="K2325" i="252"/>
  <c r="K2329" i="252"/>
  <c r="K2333" i="252"/>
  <c r="K2337" i="252"/>
  <c r="K2341" i="252"/>
  <c r="K2345" i="252"/>
  <c r="K2349" i="252"/>
  <c r="K2353" i="252"/>
  <c r="K2357" i="252"/>
  <c r="K2361" i="252"/>
  <c r="K2365" i="252"/>
  <c r="K2369" i="252"/>
  <c r="K2373" i="252"/>
  <c r="K2377" i="252"/>
  <c r="K2381" i="252"/>
  <c r="K2385" i="252"/>
  <c r="K2389" i="252"/>
  <c r="K2393" i="252"/>
  <c r="K2397" i="252"/>
  <c r="K2401" i="252"/>
  <c r="K2405" i="252"/>
  <c r="K2409" i="252"/>
  <c r="K2413" i="252"/>
  <c r="K2417" i="252"/>
  <c r="K2421" i="252"/>
  <c r="K2425" i="252"/>
  <c r="K2429" i="252"/>
  <c r="K2433" i="252"/>
  <c r="K2437" i="252"/>
  <c r="K2441" i="252"/>
  <c r="K2445" i="252"/>
  <c r="K2449" i="252"/>
  <c r="K2453" i="252"/>
  <c r="K2457" i="252"/>
  <c r="K2461" i="252"/>
  <c r="K2465" i="252"/>
  <c r="K2469" i="252"/>
  <c r="K2473" i="252"/>
  <c r="K2477" i="252"/>
  <c r="K2481" i="252"/>
  <c r="K2485" i="252"/>
  <c r="K2489" i="252"/>
  <c r="K2493" i="252"/>
  <c r="K2497" i="252"/>
  <c r="K2501" i="252"/>
  <c r="K2505" i="252"/>
  <c r="K2509" i="252"/>
  <c r="K2513" i="252"/>
  <c r="K2517" i="252"/>
  <c r="K2521" i="252"/>
  <c r="K2525" i="252"/>
  <c r="K2529" i="252"/>
  <c r="K2533" i="252"/>
  <c r="K2537" i="252"/>
  <c r="K2541" i="252"/>
  <c r="K2545" i="252"/>
  <c r="K2549" i="252"/>
  <c r="K2553" i="252"/>
  <c r="K2557" i="252"/>
  <c r="K2561" i="252"/>
  <c r="K2565" i="252"/>
  <c r="K2569" i="252"/>
  <c r="K2573" i="252"/>
  <c r="K2577" i="252"/>
  <c r="K2581" i="252"/>
  <c r="K2585" i="252"/>
  <c r="K2589" i="252"/>
  <c r="K2593" i="252"/>
  <c r="K2597" i="252"/>
  <c r="K2601" i="252"/>
  <c r="K2605" i="252"/>
  <c r="K2609" i="252"/>
  <c r="K2613" i="252"/>
  <c r="K2617" i="252"/>
  <c r="K2621" i="252"/>
  <c r="K2625" i="252"/>
  <c r="K2629" i="252"/>
  <c r="K2633" i="252"/>
  <c r="K2637" i="252"/>
  <c r="K2641" i="252"/>
  <c r="K2645" i="252"/>
  <c r="K2649" i="252"/>
  <c r="K2653" i="252"/>
  <c r="K2657" i="252"/>
  <c r="K2661" i="252"/>
  <c r="K2665" i="252"/>
  <c r="K2669" i="252"/>
  <c r="K2673" i="252"/>
  <c r="K2677" i="252"/>
  <c r="K2681" i="252"/>
  <c r="K2685" i="252"/>
  <c r="K2689" i="252"/>
  <c r="K2693" i="252"/>
  <c r="K2697" i="252"/>
  <c r="K2701" i="252"/>
  <c r="K2705" i="252"/>
  <c r="K2709" i="252"/>
  <c r="K2713" i="252"/>
  <c r="K2717" i="252"/>
  <c r="K2721" i="252"/>
  <c r="K2725" i="252"/>
  <c r="K2729" i="252"/>
  <c r="K2733" i="252"/>
  <c r="K2737" i="252"/>
  <c r="K2741" i="252"/>
  <c r="K2745" i="252"/>
  <c r="K2749" i="252"/>
  <c r="K2753" i="252"/>
  <c r="K2757" i="252"/>
  <c r="K2761" i="252"/>
  <c r="K2765" i="252"/>
  <c r="K2769" i="252"/>
  <c r="K2773" i="252"/>
  <c r="K2777" i="252"/>
  <c r="K2781" i="252"/>
  <c r="K2785" i="252"/>
  <c r="K2789" i="252"/>
  <c r="K2793" i="252"/>
  <c r="K2797" i="252"/>
  <c r="K2801" i="252"/>
  <c r="K2805" i="252"/>
  <c r="K2809" i="252"/>
  <c r="K2813" i="252"/>
  <c r="K2817" i="252"/>
  <c r="K2821" i="252"/>
  <c r="K2825" i="252"/>
  <c r="K2829" i="252"/>
  <c r="K2833" i="252"/>
  <c r="K2837" i="252"/>
  <c r="K2841" i="252"/>
  <c r="K2845" i="252"/>
  <c r="K2849" i="252"/>
  <c r="K2853" i="252"/>
  <c r="K2857" i="252"/>
  <c r="K2861" i="252"/>
  <c r="K2865" i="252"/>
  <c r="K2869" i="252"/>
  <c r="K2873" i="252"/>
  <c r="K2877" i="252"/>
  <c r="K2881" i="252"/>
  <c r="K2885" i="252"/>
  <c r="K2889" i="252"/>
  <c r="K2893" i="252"/>
  <c r="K2897" i="252"/>
  <c r="K2901" i="252"/>
  <c r="K2905" i="252"/>
  <c r="K2909" i="252"/>
  <c r="K2913" i="252"/>
  <c r="K2917" i="252"/>
  <c r="K2921" i="252"/>
  <c r="K2925" i="252"/>
  <c r="K2929" i="252"/>
  <c r="K2933" i="252"/>
  <c r="K2937" i="252"/>
  <c r="K2941" i="252"/>
  <c r="K2945" i="252"/>
  <c r="K2949" i="252"/>
  <c r="K2953" i="252"/>
  <c r="K2957" i="252"/>
  <c r="K2961" i="252"/>
  <c r="K2965" i="252"/>
  <c r="K2969" i="252"/>
  <c r="K2973" i="252"/>
  <c r="K2977" i="252"/>
  <c r="K2981" i="252"/>
  <c r="K2985" i="252"/>
  <c r="K2989" i="252"/>
  <c r="K2993" i="252"/>
  <c r="K2997" i="252"/>
  <c r="K3001" i="252"/>
  <c r="K3005" i="252"/>
  <c r="K3009" i="252"/>
  <c r="K3013" i="252"/>
  <c r="K3017" i="252"/>
  <c r="K3021" i="252"/>
  <c r="K3025" i="252"/>
  <c r="K3029" i="252"/>
  <c r="K3033" i="252"/>
  <c r="K3037" i="252"/>
  <c r="K3041" i="252"/>
  <c r="K3045" i="252"/>
  <c r="K3049" i="252"/>
  <c r="K3053" i="252"/>
  <c r="K3057" i="252"/>
  <c r="K3061" i="252"/>
  <c r="K3065" i="252"/>
  <c r="K3069" i="252"/>
  <c r="K3073" i="252"/>
  <c r="K3077" i="252"/>
  <c r="K3081" i="252"/>
  <c r="K3085" i="252"/>
  <c r="K3089" i="252"/>
  <c r="K3093" i="252"/>
  <c r="K3097" i="252"/>
  <c r="K3101" i="252"/>
  <c r="K3105" i="252"/>
  <c r="K3109" i="252"/>
  <c r="K3113" i="252"/>
  <c r="K3117" i="252"/>
  <c r="K3121" i="252"/>
  <c r="K3125" i="252"/>
  <c r="K3129" i="252"/>
  <c r="K3133" i="252"/>
  <c r="K3137" i="252"/>
  <c r="K3141" i="252"/>
  <c r="K3145" i="252"/>
  <c r="K3149" i="252"/>
  <c r="K3153" i="252"/>
  <c r="K3157" i="252"/>
  <c r="K3161" i="252"/>
  <c r="K3165" i="252"/>
  <c r="K3169" i="252"/>
  <c r="K3173" i="252"/>
  <c r="K3177" i="252"/>
  <c r="K3181" i="252"/>
  <c r="K3185" i="252"/>
  <c r="K3189" i="252"/>
  <c r="K3193" i="252"/>
  <c r="K3197" i="252"/>
  <c r="K3201" i="252"/>
  <c r="K3205" i="252"/>
  <c r="K530" i="252"/>
  <c r="K594" i="252"/>
  <c r="K658" i="252"/>
  <c r="K722" i="252"/>
  <c r="K786" i="252"/>
  <c r="K850" i="252"/>
  <c r="K890" i="252"/>
  <c r="K922" i="252"/>
  <c r="K954" i="252"/>
  <c r="K986" i="252"/>
  <c r="K1018" i="252"/>
  <c r="K1050" i="252"/>
  <c r="K1082" i="252"/>
  <c r="K1114" i="252"/>
  <c r="K1146" i="252"/>
  <c r="K1178" i="252"/>
  <c r="K1210" i="252"/>
  <c r="K1242" i="252"/>
  <c r="K1274" i="252"/>
  <c r="K1306" i="252"/>
  <c r="K1338" i="252"/>
  <c r="K1370" i="252"/>
  <c r="K1402" i="252"/>
  <c r="K1434" i="252"/>
  <c r="K1466" i="252"/>
  <c r="K1498" i="252"/>
  <c r="K1530" i="252"/>
  <c r="K1562" i="252"/>
  <c r="K1594" i="252"/>
  <c r="K1626" i="252"/>
  <c r="K1658" i="252"/>
  <c r="K1690" i="252"/>
  <c r="K1719" i="252"/>
  <c r="K1740" i="252"/>
  <c r="K1762" i="252"/>
  <c r="K1783" i="252"/>
  <c r="K1804" i="252"/>
  <c r="K1826" i="252"/>
  <c r="K1847" i="252"/>
  <c r="K1867" i="252"/>
  <c r="K1883" i="252"/>
  <c r="K1899" i="252"/>
  <c r="K1915" i="252"/>
  <c r="K1931" i="252"/>
  <c r="K1947" i="252"/>
  <c r="K1963" i="252"/>
  <c r="K1979" i="252"/>
  <c r="K1995" i="252"/>
  <c r="K2011" i="252"/>
  <c r="K2027" i="252"/>
  <c r="K2043" i="252"/>
  <c r="K2059" i="252"/>
  <c r="K2075" i="252"/>
  <c r="K2091" i="252"/>
  <c r="K2107" i="252"/>
  <c r="K2123" i="252"/>
  <c r="K2139" i="252"/>
  <c r="K2155" i="252"/>
  <c r="K2171" i="252"/>
  <c r="K2187" i="252"/>
  <c r="K2203" i="252"/>
  <c r="K2219" i="252"/>
  <c r="K2235" i="252"/>
  <c r="K2251" i="252"/>
  <c r="K2267" i="252"/>
  <c r="K2283" i="252"/>
  <c r="K2299" i="252"/>
  <c r="K2315" i="252"/>
  <c r="K2331" i="252"/>
  <c r="K2347" i="252"/>
  <c r="K2363" i="252"/>
  <c r="K2379" i="252"/>
  <c r="K2395" i="252"/>
  <c r="K2411" i="252"/>
  <c r="K2427" i="252"/>
  <c r="K2443" i="252"/>
  <c r="K2459" i="252"/>
  <c r="K2475" i="252"/>
  <c r="K2491" i="252"/>
  <c r="K2507" i="252"/>
  <c r="K2523" i="252"/>
  <c r="K2539" i="252"/>
  <c r="K2555" i="252"/>
  <c r="K2571" i="252"/>
  <c r="K2587" i="252"/>
  <c r="K2603" i="252"/>
  <c r="K2619" i="252"/>
  <c r="K2635" i="252"/>
  <c r="K2651" i="252"/>
  <c r="K2667" i="252"/>
  <c r="K2683" i="252"/>
  <c r="K2699" i="252"/>
  <c r="K2715" i="252"/>
  <c r="K2731" i="252"/>
  <c r="K2747" i="252"/>
  <c r="K2763" i="252"/>
  <c r="K2779" i="252"/>
  <c r="K2795" i="252"/>
  <c r="K2811" i="252"/>
  <c r="K2827" i="252"/>
  <c r="K2843" i="252"/>
  <c r="K2859" i="252"/>
  <c r="K2875" i="252"/>
  <c r="K2891" i="252"/>
  <c r="K2907" i="252"/>
  <c r="K2923" i="252"/>
  <c r="K2939" i="252"/>
  <c r="K2955" i="252"/>
  <c r="K2971" i="252"/>
  <c r="K2987" i="252"/>
  <c r="K3003" i="252"/>
  <c r="K3019" i="252"/>
  <c r="K3035" i="252"/>
  <c r="K3051" i="252"/>
  <c r="K3067" i="252"/>
  <c r="K3083" i="252"/>
  <c r="K3099" i="252"/>
  <c r="K3115" i="252"/>
  <c r="K3131" i="252"/>
  <c r="K3147" i="252"/>
  <c r="K3163" i="252"/>
  <c r="K3179" i="252"/>
  <c r="K3195" i="252"/>
  <c r="K546" i="252"/>
  <c r="K610" i="252"/>
  <c r="K674" i="252"/>
  <c r="K738" i="252"/>
  <c r="K802" i="252"/>
  <c r="K866" i="252"/>
  <c r="K898" i="252"/>
  <c r="K930" i="252"/>
  <c r="K962" i="252"/>
  <c r="K994" i="252"/>
  <c r="K1026" i="252"/>
  <c r="K1058" i="252"/>
  <c r="K1090" i="252"/>
  <c r="K1122" i="252"/>
  <c r="K1154" i="252"/>
  <c r="K1186" i="252"/>
  <c r="K1218" i="252"/>
  <c r="K1250" i="252"/>
  <c r="K1282" i="252"/>
  <c r="K1314" i="252"/>
  <c r="K1346" i="252"/>
  <c r="K1378" i="252"/>
  <c r="K1410" i="252"/>
  <c r="K1442" i="252"/>
  <c r="K1474" i="252"/>
  <c r="K1506" i="252"/>
  <c r="K1538" i="252"/>
  <c r="K1570" i="252"/>
  <c r="K1602" i="252"/>
  <c r="K1634" i="252"/>
  <c r="K1666" i="252"/>
  <c r="K1698" i="252"/>
  <c r="K1724" i="252"/>
  <c r="K1746" i="252"/>
  <c r="K1767" i="252"/>
  <c r="K1788" i="252"/>
  <c r="K1810" i="252"/>
  <c r="K1831" i="252"/>
  <c r="K1852" i="252"/>
  <c r="K1871" i="252"/>
  <c r="K1887" i="252"/>
  <c r="K1903" i="252"/>
  <c r="K1919" i="252"/>
  <c r="K1935" i="252"/>
  <c r="K1951" i="252"/>
  <c r="K1967" i="252"/>
  <c r="K1983" i="252"/>
  <c r="K1999" i="252"/>
  <c r="K2015" i="252"/>
  <c r="K2031" i="252"/>
  <c r="K2047" i="252"/>
  <c r="K2063" i="252"/>
  <c r="K2079" i="252"/>
  <c r="K2095" i="252"/>
  <c r="K2111" i="252"/>
  <c r="K2127" i="252"/>
  <c r="K2143" i="252"/>
  <c r="K2159" i="252"/>
  <c r="K2175" i="252"/>
  <c r="K2191" i="252"/>
  <c r="K2207" i="252"/>
  <c r="K2223" i="252"/>
  <c r="K2239" i="252"/>
  <c r="K2255" i="252"/>
  <c r="K2271" i="252"/>
  <c r="K2287" i="252"/>
  <c r="K2303" i="252"/>
  <c r="K2319" i="252"/>
  <c r="K2335" i="252"/>
  <c r="K2351" i="252"/>
  <c r="K2367" i="252"/>
  <c r="K2383" i="252"/>
  <c r="K2399" i="252"/>
  <c r="K2415" i="252"/>
  <c r="K2431" i="252"/>
  <c r="K2447" i="252"/>
  <c r="K2463" i="252"/>
  <c r="K2479" i="252"/>
  <c r="K2495" i="252"/>
  <c r="K2511" i="252"/>
  <c r="K2527" i="252"/>
  <c r="K2543" i="252"/>
  <c r="K2559" i="252"/>
  <c r="K2575" i="252"/>
  <c r="K2591" i="252"/>
  <c r="K2607" i="252"/>
  <c r="K2623" i="252"/>
  <c r="K2639" i="252"/>
  <c r="K2655" i="252"/>
  <c r="K2671" i="252"/>
  <c r="K2687" i="252"/>
  <c r="K2703" i="252"/>
  <c r="K2719" i="252"/>
  <c r="K2735" i="252"/>
  <c r="K2751" i="252"/>
  <c r="K2767" i="252"/>
  <c r="K2783" i="252"/>
  <c r="K2799" i="252"/>
  <c r="K2815" i="252"/>
  <c r="K2831" i="252"/>
  <c r="K2847" i="252"/>
  <c r="K2863" i="252"/>
  <c r="K2879" i="252"/>
  <c r="K2895" i="252"/>
  <c r="K2911" i="252"/>
  <c r="K2927" i="252"/>
  <c r="K2943" i="252"/>
  <c r="K2959" i="252"/>
  <c r="K2975" i="252"/>
  <c r="K2991" i="252"/>
  <c r="K3007" i="252"/>
  <c r="K3023" i="252"/>
  <c r="K3039" i="252"/>
  <c r="K3055" i="252"/>
  <c r="K3071" i="252"/>
  <c r="K3087" i="252"/>
  <c r="K3103" i="252"/>
  <c r="K3119" i="252"/>
  <c r="K3135" i="252"/>
  <c r="K3151" i="252"/>
  <c r="K3167" i="252"/>
  <c r="K3183" i="252"/>
  <c r="K3199" i="252"/>
  <c r="K562" i="252"/>
  <c r="K626" i="252"/>
  <c r="K690" i="252"/>
  <c r="K754" i="252"/>
  <c r="K818" i="252"/>
  <c r="K874" i="252"/>
  <c r="K906" i="252"/>
  <c r="K938" i="252"/>
  <c r="K970" i="252"/>
  <c r="K1002" i="252"/>
  <c r="K1034" i="252"/>
  <c r="K1066" i="252"/>
  <c r="K1098" i="252"/>
  <c r="K1130" i="252"/>
  <c r="K1162" i="252"/>
  <c r="K1194" i="252"/>
  <c r="K1226" i="252"/>
  <c r="K1258" i="252"/>
  <c r="K1290" i="252"/>
  <c r="K1322" i="252"/>
  <c r="K1354" i="252"/>
  <c r="K1386" i="252"/>
  <c r="K1418" i="252"/>
  <c r="K1450" i="252"/>
  <c r="K1482" i="252"/>
  <c r="K1514" i="252"/>
  <c r="K1546" i="252"/>
  <c r="K1578" i="252"/>
  <c r="K1610" i="252"/>
  <c r="K1642" i="252"/>
  <c r="K1674" i="252"/>
  <c r="K1706" i="252"/>
  <c r="K1730" i="252"/>
  <c r="K1751" i="252"/>
  <c r="K1772" i="252"/>
  <c r="K1794" i="252"/>
  <c r="K1815" i="252"/>
  <c r="K1836" i="252"/>
  <c r="K1858" i="252"/>
  <c r="K1875" i="252"/>
  <c r="K1891" i="252"/>
  <c r="K1907" i="252"/>
  <c r="K1923" i="252"/>
  <c r="K1939" i="252"/>
  <c r="K1955" i="252"/>
  <c r="K1971" i="252"/>
  <c r="K1987" i="252"/>
  <c r="K2003" i="252"/>
  <c r="K2019" i="252"/>
  <c r="K2035" i="252"/>
  <c r="K2051" i="252"/>
  <c r="K2067" i="252"/>
  <c r="K2083" i="252"/>
  <c r="K2099" i="252"/>
  <c r="K2115" i="252"/>
  <c r="K2131" i="252"/>
  <c r="K2147" i="252"/>
  <c r="K2163" i="252"/>
  <c r="K2179" i="252"/>
  <c r="K2195" i="252"/>
  <c r="K2211" i="252"/>
  <c r="K2227" i="252"/>
  <c r="K2243" i="252"/>
  <c r="K2259" i="252"/>
  <c r="K2275" i="252"/>
  <c r="K2291" i="252"/>
  <c r="K2307" i="252"/>
  <c r="K2323" i="252"/>
  <c r="K2339" i="252"/>
  <c r="K2355" i="252"/>
  <c r="K2371" i="252"/>
  <c r="K2387" i="252"/>
  <c r="K2403" i="252"/>
  <c r="K2419" i="252"/>
  <c r="K2435" i="252"/>
  <c r="K2451" i="252"/>
  <c r="K2467" i="252"/>
  <c r="K2483" i="252"/>
  <c r="K2499" i="252"/>
  <c r="K2515" i="252"/>
  <c r="K2531" i="252"/>
  <c r="K2547" i="252"/>
  <c r="K2563" i="252"/>
  <c r="K2579" i="252"/>
  <c r="K2595" i="252"/>
  <c r="K2611" i="252"/>
  <c r="K2627" i="252"/>
  <c r="K2643" i="252"/>
  <c r="K2659" i="252"/>
  <c r="K2675" i="252"/>
  <c r="K2691" i="252"/>
  <c r="K2707" i="252"/>
  <c r="K2723" i="252"/>
  <c r="K2739" i="252"/>
  <c r="K2755" i="252"/>
  <c r="K2771" i="252"/>
  <c r="K2787" i="252"/>
  <c r="K2803" i="252"/>
  <c r="K2819" i="252"/>
  <c r="K2835" i="252"/>
  <c r="K2851" i="252"/>
  <c r="K2867" i="252"/>
  <c r="K2883" i="252"/>
  <c r="K2899" i="252"/>
  <c r="K2915" i="252"/>
  <c r="K2931" i="252"/>
  <c r="K2947" i="252"/>
  <c r="K2963" i="252"/>
  <c r="K2979" i="252"/>
  <c r="K2995" i="252"/>
  <c r="K3011" i="252"/>
  <c r="K3027" i="252"/>
  <c r="K3043" i="252"/>
  <c r="K3059" i="252"/>
  <c r="K3075" i="252"/>
  <c r="K3091" i="252"/>
  <c r="K3107" i="252"/>
  <c r="K3123" i="252"/>
  <c r="K3139" i="252"/>
  <c r="K3155" i="252"/>
  <c r="K3171" i="252"/>
  <c r="K3187" i="252"/>
  <c r="K3203" i="252"/>
  <c r="K578" i="252"/>
  <c r="K642" i="252"/>
  <c r="K706" i="252"/>
  <c r="K770" i="252"/>
  <c r="K834" i="252"/>
  <c r="K882" i="252"/>
  <c r="K914" i="252"/>
  <c r="K946" i="252"/>
  <c r="K978" i="252"/>
  <c r="K1010" i="252"/>
  <c r="K1042" i="252"/>
  <c r="K1074" i="252"/>
  <c r="K1106" i="252"/>
  <c r="K1138" i="252"/>
  <c r="K1170" i="252"/>
  <c r="K1202" i="252"/>
  <c r="K1234" i="252"/>
  <c r="K1266" i="252"/>
  <c r="K1298" i="252"/>
  <c r="K1330" i="252"/>
  <c r="K1362" i="252"/>
  <c r="K1394" i="252"/>
  <c r="K1426" i="252"/>
  <c r="K1458" i="252"/>
  <c r="K1490" i="252"/>
  <c r="K1522" i="252"/>
  <c r="K1554" i="252"/>
  <c r="K1586" i="252"/>
  <c r="K1618" i="252"/>
  <c r="K1650" i="252"/>
  <c r="K1682" i="252"/>
  <c r="K1714" i="252"/>
  <c r="K1735" i="252"/>
  <c r="K1756" i="252"/>
  <c r="K1778" i="252"/>
  <c r="K1799" i="252"/>
  <c r="K1820" i="252"/>
  <c r="K1842" i="252"/>
  <c r="K1863" i="252"/>
  <c r="K1879" i="252"/>
  <c r="K1895" i="252"/>
  <c r="K1911" i="252"/>
  <c r="K1927" i="252"/>
  <c r="K1943" i="252"/>
  <c r="K1959" i="252"/>
  <c r="K1975" i="252"/>
  <c r="K1991" i="252"/>
  <c r="K2007" i="252"/>
  <c r="K2023" i="252"/>
  <c r="K2039" i="252"/>
  <c r="K2055" i="252"/>
  <c r="K2071" i="252"/>
  <c r="K2087" i="252"/>
  <c r="K2103" i="252"/>
  <c r="K2119" i="252"/>
  <c r="K2135" i="252"/>
  <c r="K2151" i="252"/>
  <c r="K2167" i="252"/>
  <c r="K2183" i="252"/>
  <c r="K2199" i="252"/>
  <c r="K2215" i="252"/>
  <c r="K2231" i="252"/>
  <c r="K2247" i="252"/>
  <c r="K2263" i="252"/>
  <c r="K2279" i="252"/>
  <c r="K2295" i="252"/>
  <c r="K2311" i="252"/>
  <c r="K2327" i="252"/>
  <c r="K2343" i="252"/>
  <c r="K2359" i="252"/>
  <c r="K2375" i="252"/>
  <c r="K2391" i="252"/>
  <c r="K2407" i="252"/>
  <c r="K2423" i="252"/>
  <c r="K2439" i="252"/>
  <c r="K2455" i="252"/>
  <c r="K2471" i="252"/>
  <c r="K2487" i="252"/>
  <c r="K2503" i="252"/>
  <c r="K2519" i="252"/>
  <c r="K2535" i="252"/>
  <c r="K2551" i="252"/>
  <c r="K2567" i="252"/>
  <c r="K2583" i="252"/>
  <c r="K2599" i="252"/>
  <c r="K2615" i="252"/>
  <c r="K2631" i="252"/>
  <c r="K2647" i="252"/>
  <c r="K2663" i="252"/>
  <c r="K2679" i="252"/>
  <c r="K2695" i="252"/>
  <c r="K2711" i="252"/>
  <c r="K2727" i="252"/>
  <c r="K2743" i="252"/>
  <c r="K2759" i="252"/>
  <c r="K2775" i="252"/>
  <c r="K2791" i="252"/>
  <c r="K2807" i="252"/>
  <c r="K2823" i="252"/>
  <c r="K2839" i="252"/>
  <c r="K2855" i="252"/>
  <c r="K2871" i="252"/>
  <c r="K2887" i="252"/>
  <c r="K2903" i="252"/>
  <c r="K2919" i="252"/>
  <c r="K2935" i="252"/>
  <c r="K2951" i="252"/>
  <c r="K2967" i="252"/>
  <c r="K2983" i="252"/>
  <c r="K2999" i="252"/>
  <c r="K3015" i="252"/>
  <c r="K3031" i="252"/>
  <c r="K3047" i="252"/>
  <c r="K3063" i="252"/>
  <c r="K3079" i="252"/>
  <c r="K3095" i="252"/>
  <c r="K3111" i="252"/>
  <c r="K3127" i="252"/>
  <c r="K3143" i="252"/>
  <c r="K3159" i="252"/>
  <c r="K3175" i="252"/>
  <c r="K3191" i="252"/>
  <c r="K3207" i="252"/>
  <c r="L8" i="252"/>
  <c r="L12" i="252"/>
  <c r="L16" i="252"/>
  <c r="L20" i="252"/>
  <c r="L24" i="252"/>
  <c r="L28" i="252"/>
  <c r="L32" i="252"/>
  <c r="L36" i="252"/>
  <c r="L40" i="252"/>
  <c r="L44" i="252"/>
  <c r="L48" i="252"/>
  <c r="L52" i="252"/>
  <c r="L56" i="252"/>
  <c r="L60" i="252"/>
  <c r="L64" i="252"/>
  <c r="L68" i="252"/>
  <c r="L72" i="252"/>
  <c r="L76" i="252"/>
  <c r="L80" i="252"/>
  <c r="L84" i="252"/>
  <c r="L88" i="252"/>
  <c r="L92" i="252"/>
  <c r="L96" i="252"/>
  <c r="L100" i="252"/>
  <c r="L104" i="252"/>
  <c r="L108" i="252"/>
  <c r="L112" i="252"/>
  <c r="L116" i="252"/>
  <c r="L120" i="252"/>
  <c r="L124" i="252"/>
  <c r="L128" i="252"/>
  <c r="L132" i="252"/>
  <c r="L136" i="252"/>
  <c r="L140" i="252"/>
  <c r="L144" i="252"/>
  <c r="L148" i="252"/>
  <c r="L152" i="252"/>
  <c r="L156" i="252"/>
  <c r="L160" i="252"/>
  <c r="L164" i="252"/>
  <c r="L168" i="252"/>
  <c r="L172" i="252"/>
  <c r="L176" i="252"/>
  <c r="L180" i="252"/>
  <c r="L184" i="252"/>
  <c r="L188" i="252"/>
  <c r="L192" i="252"/>
  <c r="L196" i="252"/>
  <c r="L200" i="252"/>
  <c r="L204" i="252"/>
  <c r="L208" i="252"/>
  <c r="L212" i="252"/>
  <c r="L216" i="252"/>
  <c r="L220" i="252"/>
  <c r="L224" i="252"/>
  <c r="L228" i="252"/>
  <c r="L232" i="252"/>
  <c r="L236" i="252"/>
  <c r="L240" i="252"/>
  <c r="L244" i="252"/>
  <c r="L248" i="252"/>
  <c r="L252" i="252"/>
  <c r="L256" i="252"/>
  <c r="L260" i="252"/>
  <c r="L264" i="252"/>
  <c r="L268" i="252"/>
  <c r="L272" i="252"/>
  <c r="L276" i="252"/>
  <c r="L280" i="252"/>
  <c r="L284" i="252"/>
  <c r="L288" i="252"/>
  <c r="L292" i="252"/>
  <c r="L296" i="252"/>
  <c r="L300" i="252"/>
  <c r="L304" i="252"/>
  <c r="L308" i="252"/>
  <c r="L312" i="252"/>
  <c r="L316" i="252"/>
  <c r="L320" i="252"/>
  <c r="L324" i="252"/>
  <c r="L328" i="252"/>
  <c r="L332" i="252"/>
  <c r="L336" i="252"/>
  <c r="L340" i="252"/>
  <c r="L344" i="252"/>
  <c r="L348" i="252"/>
  <c r="L352" i="252"/>
  <c r="L356" i="252"/>
  <c r="L360" i="252"/>
  <c r="L364" i="252"/>
  <c r="L368" i="252"/>
  <c r="L372" i="252"/>
  <c r="L376" i="252"/>
  <c r="L380" i="252"/>
  <c r="L384" i="252"/>
  <c r="L388" i="252"/>
  <c r="L392" i="252"/>
  <c r="L396" i="252"/>
  <c r="L400" i="252"/>
  <c r="L404" i="252"/>
  <c r="L408" i="252"/>
  <c r="L412" i="252"/>
  <c r="L416" i="252"/>
  <c r="L420" i="252"/>
  <c r="L424" i="252"/>
  <c r="L428" i="252"/>
  <c r="L432" i="252"/>
  <c r="L436" i="252"/>
  <c r="L440" i="252"/>
  <c r="L444" i="252"/>
  <c r="L448" i="252"/>
  <c r="L452" i="252"/>
  <c r="L456" i="252"/>
  <c r="L460" i="252"/>
  <c r="L464" i="252"/>
  <c r="L468" i="252"/>
  <c r="L472" i="252"/>
  <c r="L476" i="252"/>
  <c r="L480" i="252"/>
  <c r="L484" i="252"/>
  <c r="L488" i="252"/>
  <c r="L492" i="252"/>
  <c r="L496" i="252"/>
  <c r="L500" i="252"/>
  <c r="L504" i="252"/>
  <c r="L508" i="252"/>
  <c r="L512" i="252"/>
  <c r="L516" i="252"/>
  <c r="L520" i="252"/>
  <c r="L524" i="252"/>
  <c r="L528" i="252"/>
  <c r="L532" i="252"/>
  <c r="L536" i="252"/>
  <c r="L540" i="252"/>
  <c r="L544" i="252"/>
  <c r="L548" i="252"/>
  <c r="L552" i="252"/>
  <c r="L556" i="252"/>
  <c r="L560" i="252"/>
  <c r="L564" i="252"/>
  <c r="L568" i="252"/>
  <c r="L572" i="252"/>
  <c r="L576" i="252"/>
  <c r="L580" i="252"/>
  <c r="L584" i="252"/>
  <c r="L588" i="252"/>
  <c r="L592" i="252"/>
  <c r="L596" i="252"/>
  <c r="L600" i="252"/>
  <c r="L604" i="252"/>
  <c r="L608" i="252"/>
  <c r="L612" i="252"/>
  <c r="L616" i="252"/>
  <c r="L620" i="252"/>
  <c r="L624" i="252"/>
  <c r="L628" i="252"/>
  <c r="L632" i="252"/>
  <c r="L636" i="252"/>
  <c r="L640" i="252"/>
  <c r="L644" i="252"/>
  <c r="L648" i="252"/>
  <c r="L652" i="252"/>
  <c r="L656" i="252"/>
  <c r="L660" i="252"/>
  <c r="L664" i="252"/>
  <c r="L668" i="252"/>
  <c r="L672" i="252"/>
  <c r="L676" i="252"/>
  <c r="L680" i="252"/>
  <c r="L684" i="252"/>
  <c r="L688" i="252"/>
  <c r="L692" i="252"/>
  <c r="L696" i="252"/>
  <c r="L700" i="252"/>
  <c r="L704" i="252"/>
  <c r="L708" i="252"/>
  <c r="L712" i="252"/>
  <c r="L716" i="252"/>
  <c r="L720" i="252"/>
  <c r="L724" i="252"/>
  <c r="L728" i="252"/>
  <c r="L732" i="252"/>
  <c r="L736" i="252"/>
  <c r="L740" i="252"/>
  <c r="L744" i="252"/>
  <c r="L748" i="252"/>
  <c r="L752" i="252"/>
  <c r="L756" i="252"/>
  <c r="L760" i="252"/>
  <c r="L764" i="252"/>
  <c r="L768" i="252"/>
  <c r="L772" i="252"/>
  <c r="L776" i="252"/>
  <c r="L780" i="252"/>
  <c r="L784" i="252"/>
  <c r="L788" i="252"/>
  <c r="L792" i="252"/>
  <c r="L796" i="252"/>
  <c r="L800" i="252"/>
  <c r="L804" i="252"/>
  <c r="L808" i="252"/>
  <c r="L812" i="252"/>
  <c r="L816" i="252"/>
  <c r="L820" i="252"/>
  <c r="L824" i="252"/>
  <c r="L828" i="252"/>
  <c r="L832" i="252"/>
  <c r="L836" i="252"/>
  <c r="L840" i="252"/>
  <c r="L844" i="252"/>
  <c r="L848" i="252"/>
  <c r="L852" i="252"/>
  <c r="L856" i="252"/>
  <c r="L860" i="252"/>
  <c r="L864" i="252"/>
  <c r="L868" i="252"/>
  <c r="L872" i="252"/>
  <c r="L876" i="252"/>
  <c r="L880" i="252"/>
  <c r="L884" i="252"/>
  <c r="L888" i="252"/>
  <c r="L892" i="252"/>
  <c r="L896" i="252"/>
  <c r="L900" i="252"/>
  <c r="L904" i="252"/>
  <c r="L908" i="252"/>
  <c r="L912" i="252"/>
  <c r="L916" i="252"/>
  <c r="L920" i="252"/>
  <c r="L924" i="252"/>
  <c r="L928" i="252"/>
  <c r="L932" i="252"/>
  <c r="L936" i="252"/>
  <c r="L940" i="252"/>
  <c r="L944" i="252"/>
  <c r="L948" i="252"/>
  <c r="L952" i="252"/>
  <c r="L956" i="252"/>
  <c r="L960" i="252"/>
  <c r="L964" i="252"/>
  <c r="L968" i="252"/>
  <c r="L972" i="252"/>
  <c r="L976" i="252"/>
  <c r="L980" i="252"/>
  <c r="L984" i="252"/>
  <c r="L988" i="252"/>
  <c r="L992" i="252"/>
  <c r="L996" i="252"/>
  <c r="L1000" i="252"/>
  <c r="L1004" i="252"/>
  <c r="L1008" i="252"/>
  <c r="L1012" i="252"/>
  <c r="L1016" i="252"/>
  <c r="L1020" i="252"/>
  <c r="L1024" i="252"/>
  <c r="L1028" i="252"/>
  <c r="L1032" i="252"/>
  <c r="L1036" i="252"/>
  <c r="L1040" i="252"/>
  <c r="L1044" i="252"/>
  <c r="L1048" i="252"/>
  <c r="L1052" i="252"/>
  <c r="L1056" i="252"/>
  <c r="L1060" i="252"/>
  <c r="L1064" i="252"/>
  <c r="L1068" i="252"/>
  <c r="L1072" i="252"/>
  <c r="L1076" i="252"/>
  <c r="L1080" i="252"/>
  <c r="L1084" i="252"/>
  <c r="L1088" i="252"/>
  <c r="L1092" i="252"/>
  <c r="L1096" i="252"/>
  <c r="L1100" i="252"/>
  <c r="L1104" i="252"/>
  <c r="L1108" i="252"/>
  <c r="L1112" i="252"/>
  <c r="L1116" i="252"/>
  <c r="L1120" i="252"/>
  <c r="L1124" i="252"/>
  <c r="L1128" i="252"/>
  <c r="L1132" i="252"/>
  <c r="L1136" i="252"/>
  <c r="L1140" i="252"/>
  <c r="L1144" i="252"/>
  <c r="L1148" i="252"/>
  <c r="L1152" i="252"/>
  <c r="L1156" i="252"/>
  <c r="L1160" i="252"/>
  <c r="L1164" i="252"/>
  <c r="L1168" i="252"/>
  <c r="L1172" i="252"/>
  <c r="L1176" i="252"/>
  <c r="L1180" i="252"/>
  <c r="L1184" i="252"/>
  <c r="L1188" i="252"/>
  <c r="L1192" i="252"/>
  <c r="L1196" i="252"/>
  <c r="L1200" i="252"/>
  <c r="L1204" i="252"/>
  <c r="L1208" i="252"/>
  <c r="L1212" i="252"/>
  <c r="L1216" i="252"/>
  <c r="L1220" i="252"/>
  <c r="L1224" i="252"/>
  <c r="L1228" i="252"/>
  <c r="L1232" i="252"/>
  <c r="L1236" i="252"/>
  <c r="L1240" i="252"/>
  <c r="L1244" i="252"/>
  <c r="L1248" i="252"/>
  <c r="L1252" i="252"/>
  <c r="L1256" i="252"/>
  <c r="L1260" i="252"/>
  <c r="L1264" i="252"/>
  <c r="L1268" i="252"/>
  <c r="L1272" i="252"/>
  <c r="L1276" i="252"/>
  <c r="L1280" i="252"/>
  <c r="L1284" i="252"/>
  <c r="L1288" i="252"/>
  <c r="L1292" i="252"/>
  <c r="L1296" i="252"/>
  <c r="L1300" i="252"/>
  <c r="L1304" i="252"/>
  <c r="L1308" i="252"/>
  <c r="L1312" i="252"/>
  <c r="L1316" i="252"/>
  <c r="L1320" i="252"/>
  <c r="L1324" i="252"/>
  <c r="L1328" i="252"/>
  <c r="L1332" i="252"/>
  <c r="L1336" i="252"/>
  <c r="L1340" i="252"/>
  <c r="L1344" i="252"/>
  <c r="L1348" i="252"/>
  <c r="L1352" i="252"/>
  <c r="L1356" i="252"/>
  <c r="L1360" i="252"/>
  <c r="L1364" i="252"/>
  <c r="L1368" i="252"/>
  <c r="L1372" i="252"/>
  <c r="L1376" i="252"/>
  <c r="L1380" i="252"/>
  <c r="L1384" i="252"/>
  <c r="L1388" i="252"/>
  <c r="L1392" i="252"/>
  <c r="L1396" i="252"/>
  <c r="L1400" i="252"/>
  <c r="L1404" i="252"/>
  <c r="L1408" i="252"/>
  <c r="L1412" i="252"/>
  <c r="L1416" i="252"/>
  <c r="L1420" i="252"/>
  <c r="L1424" i="252"/>
  <c r="L1428" i="252"/>
  <c r="L1432" i="252"/>
  <c r="L1436" i="252"/>
  <c r="L1440" i="252"/>
  <c r="L1444" i="252"/>
  <c r="L1448" i="252"/>
  <c r="L1452" i="252"/>
  <c r="L1456" i="252"/>
  <c r="L1460" i="252"/>
  <c r="L1464" i="252"/>
  <c r="L1468" i="252"/>
  <c r="L1472" i="252"/>
  <c r="L1476" i="252"/>
  <c r="L1480" i="252"/>
  <c r="L1484" i="252"/>
  <c r="L1488" i="252"/>
  <c r="L1492" i="252"/>
  <c r="L1496" i="252"/>
  <c r="L1500" i="252"/>
  <c r="L1504" i="252"/>
  <c r="L1508" i="252"/>
  <c r="L1512" i="252"/>
  <c r="L1516" i="252"/>
  <c r="L1520" i="252"/>
  <c r="L1524" i="252"/>
  <c r="L1528" i="252"/>
  <c r="L1532" i="252"/>
  <c r="L1536" i="252"/>
  <c r="L1540" i="252"/>
  <c r="L1544" i="252"/>
  <c r="L1548" i="252"/>
  <c r="L1552" i="252"/>
  <c r="L1556" i="252"/>
  <c r="L1560" i="252"/>
  <c r="L1564" i="252"/>
  <c r="L1568" i="252"/>
  <c r="L1572" i="252"/>
  <c r="L1576" i="252"/>
  <c r="L1580" i="252"/>
  <c r="L1584" i="252"/>
  <c r="L1588" i="252"/>
  <c r="L1592" i="252"/>
  <c r="L1596" i="252"/>
  <c r="L1600" i="252"/>
  <c r="L1604" i="252"/>
  <c r="L1608" i="252"/>
  <c r="L1612" i="252"/>
  <c r="L1616" i="252"/>
  <c r="L1620" i="252"/>
  <c r="L1624" i="252"/>
  <c r="L1628" i="252"/>
  <c r="L1632" i="252"/>
  <c r="L11" i="252"/>
  <c r="L17" i="252"/>
  <c r="L22" i="252"/>
  <c r="L27" i="252"/>
  <c r="L33" i="252"/>
  <c r="L38" i="252"/>
  <c r="L43" i="252"/>
  <c r="L49" i="252"/>
  <c r="L54" i="252"/>
  <c r="L59" i="252"/>
  <c r="L65" i="252"/>
  <c r="L70" i="252"/>
  <c r="L75" i="252"/>
  <c r="L81" i="252"/>
  <c r="L86" i="252"/>
  <c r="L91" i="252"/>
  <c r="L97" i="252"/>
  <c r="L102" i="252"/>
  <c r="L107" i="252"/>
  <c r="L113" i="252"/>
  <c r="L118" i="252"/>
  <c r="L123" i="252"/>
  <c r="L129" i="252"/>
  <c r="L134" i="252"/>
  <c r="L139" i="252"/>
  <c r="L145" i="252"/>
  <c r="L150" i="252"/>
  <c r="L155" i="252"/>
  <c r="L161" i="252"/>
  <c r="L166" i="252"/>
  <c r="L171" i="252"/>
  <c r="L177" i="252"/>
  <c r="L182" i="252"/>
  <c r="L187" i="252"/>
  <c r="L193" i="252"/>
  <c r="L198" i="252"/>
  <c r="L203" i="252"/>
  <c r="L209" i="252"/>
  <c r="L214" i="252"/>
  <c r="L219" i="252"/>
  <c r="L225" i="252"/>
  <c r="L230" i="252"/>
  <c r="L235" i="252"/>
  <c r="L241" i="252"/>
  <c r="L246" i="252"/>
  <c r="L251" i="252"/>
  <c r="L257" i="252"/>
  <c r="L262" i="252"/>
  <c r="L267" i="252"/>
  <c r="L273" i="252"/>
  <c r="L278" i="252"/>
  <c r="L283" i="252"/>
  <c r="L289" i="252"/>
  <c r="L294" i="252"/>
  <c r="L299" i="252"/>
  <c r="L305" i="252"/>
  <c r="L310" i="252"/>
  <c r="L315" i="252"/>
  <c r="L321" i="252"/>
  <c r="L326" i="252"/>
  <c r="L331" i="252"/>
  <c r="L337" i="252"/>
  <c r="L342" i="252"/>
  <c r="L347" i="252"/>
  <c r="L353" i="252"/>
  <c r="L358" i="252"/>
  <c r="L363" i="252"/>
  <c r="L369" i="252"/>
  <c r="L374" i="252"/>
  <c r="L379" i="252"/>
  <c r="L385" i="252"/>
  <c r="L390" i="252"/>
  <c r="L395" i="252"/>
  <c r="L401" i="252"/>
  <c r="L406" i="252"/>
  <c r="L411" i="252"/>
  <c r="L417" i="252"/>
  <c r="L422" i="252"/>
  <c r="L427" i="252"/>
  <c r="L433" i="252"/>
  <c r="L438" i="252"/>
  <c r="L443" i="252"/>
  <c r="L449" i="252"/>
  <c r="L454" i="252"/>
  <c r="L459" i="252"/>
  <c r="L465" i="252"/>
  <c r="L470" i="252"/>
  <c r="L475" i="252"/>
  <c r="L481" i="252"/>
  <c r="L486" i="252"/>
  <c r="L491" i="252"/>
  <c r="L497" i="252"/>
  <c r="L502" i="252"/>
  <c r="L507" i="252"/>
  <c r="L513" i="252"/>
  <c r="L518" i="252"/>
  <c r="L523" i="252"/>
  <c r="L529" i="252"/>
  <c r="L534" i="252"/>
  <c r="L539" i="252"/>
  <c r="L545" i="252"/>
  <c r="L550" i="252"/>
  <c r="L555" i="252"/>
  <c r="L561" i="252"/>
  <c r="L566" i="252"/>
  <c r="L571" i="252"/>
  <c r="L577" i="252"/>
  <c r="L582" i="252"/>
  <c r="L587" i="252"/>
  <c r="L593" i="252"/>
  <c r="L598" i="252"/>
  <c r="L603" i="252"/>
  <c r="L609" i="252"/>
  <c r="L614" i="252"/>
  <c r="L619" i="252"/>
  <c r="L625" i="252"/>
  <c r="L630" i="252"/>
  <c r="L635" i="252"/>
  <c r="L641" i="252"/>
  <c r="L646" i="252"/>
  <c r="L651" i="252"/>
  <c r="L657" i="252"/>
  <c r="L662" i="252"/>
  <c r="L667" i="252"/>
  <c r="L673" i="252"/>
  <c r="L678" i="252"/>
  <c r="L683" i="252"/>
  <c r="L689" i="252"/>
  <c r="L694" i="252"/>
  <c r="L699" i="252"/>
  <c r="L705" i="252"/>
  <c r="L710" i="252"/>
  <c r="L715" i="252"/>
  <c r="L721" i="252"/>
  <c r="L726" i="252"/>
  <c r="L731" i="252"/>
  <c r="L737" i="252"/>
  <c r="L742" i="252"/>
  <c r="L747" i="252"/>
  <c r="L753" i="252"/>
  <c r="L758" i="252"/>
  <c r="L763" i="252"/>
  <c r="L769" i="252"/>
  <c r="L774" i="252"/>
  <c r="L779" i="252"/>
  <c r="L785" i="252"/>
  <c r="L790" i="252"/>
  <c r="L795" i="252"/>
  <c r="L801" i="252"/>
  <c r="L806" i="252"/>
  <c r="L811" i="252"/>
  <c r="L817" i="252"/>
  <c r="L822" i="252"/>
  <c r="L827" i="252"/>
  <c r="L833" i="252"/>
  <c r="L838" i="252"/>
  <c r="L843" i="252"/>
  <c r="L849" i="252"/>
  <c r="L854" i="252"/>
  <c r="L859" i="252"/>
  <c r="L865" i="252"/>
  <c r="L870" i="252"/>
  <c r="L875" i="252"/>
  <c r="L881" i="252"/>
  <c r="L886" i="252"/>
  <c r="L891" i="252"/>
  <c r="L897" i="252"/>
  <c r="L902" i="252"/>
  <c r="L907" i="252"/>
  <c r="L913" i="252"/>
  <c r="L918" i="252"/>
  <c r="L923" i="252"/>
  <c r="L929" i="252"/>
  <c r="L934" i="252"/>
  <c r="L939" i="252"/>
  <c r="L945" i="252"/>
  <c r="L950" i="252"/>
  <c r="L955" i="252"/>
  <c r="L961" i="252"/>
  <c r="L966" i="252"/>
  <c r="L971" i="252"/>
  <c r="L977" i="252"/>
  <c r="L982" i="252"/>
  <c r="L987" i="252"/>
  <c r="L993" i="252"/>
  <c r="L998" i="252"/>
  <c r="L1003" i="252"/>
  <c r="L1009" i="252"/>
  <c r="L1014" i="252"/>
  <c r="L1019" i="252"/>
  <c r="L1025" i="252"/>
  <c r="L1030" i="252"/>
  <c r="L1035" i="252"/>
  <c r="L1041" i="252"/>
  <c r="L1046" i="252"/>
  <c r="L1051" i="252"/>
  <c r="L1057" i="252"/>
  <c r="L1062" i="252"/>
  <c r="L1067" i="252"/>
  <c r="L1073" i="252"/>
  <c r="L1078" i="252"/>
  <c r="L1083" i="252"/>
  <c r="L1089" i="252"/>
  <c r="L1094" i="252"/>
  <c r="L1099" i="252"/>
  <c r="L1105" i="252"/>
  <c r="L1110" i="252"/>
  <c r="L1115" i="252"/>
  <c r="L1121" i="252"/>
  <c r="L1126" i="252"/>
  <c r="L1131" i="252"/>
  <c r="L1137" i="252"/>
  <c r="L1142" i="252"/>
  <c r="L1147" i="252"/>
  <c r="L1153" i="252"/>
  <c r="L1158" i="252"/>
  <c r="L1163" i="252"/>
  <c r="L1169" i="252"/>
  <c r="L1174" i="252"/>
  <c r="L1179" i="252"/>
  <c r="L1185" i="252"/>
  <c r="L1190" i="252"/>
  <c r="L1195" i="252"/>
  <c r="L1201" i="252"/>
  <c r="L1206" i="252"/>
  <c r="L1211" i="252"/>
  <c r="L1217" i="252"/>
  <c r="L1222" i="252"/>
  <c r="L1227" i="252"/>
  <c r="L1233" i="252"/>
  <c r="L1238" i="252"/>
  <c r="L1243" i="252"/>
  <c r="L1249" i="252"/>
  <c r="L1254" i="252"/>
  <c r="L1259" i="252"/>
  <c r="L1265" i="252"/>
  <c r="L1270" i="252"/>
  <c r="L1275" i="252"/>
  <c r="L1281" i="252"/>
  <c r="L1286" i="252"/>
  <c r="L1291" i="252"/>
  <c r="L1297" i="252"/>
  <c r="L1302" i="252"/>
  <c r="L1307" i="252"/>
  <c r="L1313" i="252"/>
  <c r="L1318" i="252"/>
  <c r="L1323" i="252"/>
  <c r="L1329" i="252"/>
  <c r="L1334" i="252"/>
  <c r="L1339" i="252"/>
  <c r="L1345" i="252"/>
  <c r="L1350" i="252"/>
  <c r="L1355" i="252"/>
  <c r="L1361" i="252"/>
  <c r="L1366" i="252"/>
  <c r="L1371" i="252"/>
  <c r="L1377" i="252"/>
  <c r="L1382" i="252"/>
  <c r="L1387" i="252"/>
  <c r="L1393" i="252"/>
  <c r="L1398" i="252"/>
  <c r="L1403" i="252"/>
  <c r="L1409" i="252"/>
  <c r="L1414" i="252"/>
  <c r="L1419" i="252"/>
  <c r="L1425" i="252"/>
  <c r="L1430" i="252"/>
  <c r="L1435" i="252"/>
  <c r="L1441" i="252"/>
  <c r="L1446" i="252"/>
  <c r="L1451" i="252"/>
  <c r="L1457" i="252"/>
  <c r="L1462" i="252"/>
  <c r="L1467" i="252"/>
  <c r="L1473" i="252"/>
  <c r="L1478" i="252"/>
  <c r="L1483" i="252"/>
  <c r="L1489" i="252"/>
  <c r="L1494" i="252"/>
  <c r="L1499" i="252"/>
  <c r="L1505" i="252"/>
  <c r="L1510" i="252"/>
  <c r="L1515" i="252"/>
  <c r="L1521" i="252"/>
  <c r="L1526" i="252"/>
  <c r="L1531" i="252"/>
  <c r="L1537" i="252"/>
  <c r="L1542" i="252"/>
  <c r="L1547" i="252"/>
  <c r="L1553" i="252"/>
  <c r="L1558" i="252"/>
  <c r="L1563" i="252"/>
  <c r="L1569" i="252"/>
  <c r="L1574" i="252"/>
  <c r="L1579" i="252"/>
  <c r="L1585" i="252"/>
  <c r="L1590" i="252"/>
  <c r="L1595" i="252"/>
  <c r="L1601" i="252"/>
  <c r="L1606" i="252"/>
  <c r="L1611" i="252"/>
  <c r="L1617" i="252"/>
  <c r="L1622" i="252"/>
  <c r="L1627" i="252"/>
  <c r="L1633" i="252"/>
  <c r="L1637" i="252"/>
  <c r="L1641" i="252"/>
  <c r="L1645" i="252"/>
  <c r="L1649" i="252"/>
  <c r="L1653" i="252"/>
  <c r="L1657" i="252"/>
  <c r="L1661" i="252"/>
  <c r="L1665" i="252"/>
  <c r="L1669" i="252"/>
  <c r="L1673" i="252"/>
  <c r="L1677" i="252"/>
  <c r="L1681" i="252"/>
  <c r="L1685" i="252"/>
  <c r="L1689" i="252"/>
  <c r="L1693" i="252"/>
  <c r="L1697" i="252"/>
  <c r="L1701" i="252"/>
  <c r="L1705" i="252"/>
  <c r="L1709" i="252"/>
  <c r="L1713" i="252"/>
  <c r="L1717" i="252"/>
  <c r="L1721" i="252"/>
  <c r="L1725" i="252"/>
  <c r="L1729" i="252"/>
  <c r="L1733" i="252"/>
  <c r="L1737" i="252"/>
  <c r="L1741" i="252"/>
  <c r="L1745" i="252"/>
  <c r="L1749" i="252"/>
  <c r="L1753" i="252"/>
  <c r="L1757" i="252"/>
  <c r="L1761" i="252"/>
  <c r="L1765" i="252"/>
  <c r="L1769" i="252"/>
  <c r="L1773" i="252"/>
  <c r="L1777" i="252"/>
  <c r="L1781" i="252"/>
  <c r="L1785" i="252"/>
  <c r="L1789" i="252"/>
  <c r="L1793" i="252"/>
  <c r="L1797" i="252"/>
  <c r="L1801" i="252"/>
  <c r="L1805" i="252"/>
  <c r="L1809" i="252"/>
  <c r="L1813" i="252"/>
  <c r="L1817" i="252"/>
  <c r="L1821" i="252"/>
  <c r="L1825" i="252"/>
  <c r="L1829" i="252"/>
  <c r="L1833" i="252"/>
  <c r="L1837" i="252"/>
  <c r="L1841" i="252"/>
  <c r="L1845" i="252"/>
  <c r="L1849" i="252"/>
  <c r="L1853" i="252"/>
  <c r="L1857" i="252"/>
  <c r="L1861" i="252"/>
  <c r="L1865" i="252"/>
  <c r="L1869" i="252"/>
  <c r="L1873" i="252"/>
  <c r="L1877" i="252"/>
  <c r="L1881" i="252"/>
  <c r="L1885" i="252"/>
  <c r="L1889" i="252"/>
  <c r="L1893" i="252"/>
  <c r="L1897" i="252"/>
  <c r="L1901" i="252"/>
  <c r="L1905" i="252"/>
  <c r="L1909" i="252"/>
  <c r="L1913" i="252"/>
  <c r="L1917" i="252"/>
  <c r="L1921" i="252"/>
  <c r="L1925" i="252"/>
  <c r="L1929" i="252"/>
  <c r="L1933" i="252"/>
  <c r="L1937" i="252"/>
  <c r="L1941" i="252"/>
  <c r="L1945" i="252"/>
  <c r="L1949" i="252"/>
  <c r="L1953" i="252"/>
  <c r="L1957" i="252"/>
  <c r="L1961" i="252"/>
  <c r="L1965" i="252"/>
  <c r="L1969" i="252"/>
  <c r="L1973" i="252"/>
  <c r="L1977" i="252"/>
  <c r="L1981" i="252"/>
  <c r="L1985" i="252"/>
  <c r="L1989" i="252"/>
  <c r="L1993" i="252"/>
  <c r="L1997" i="252"/>
  <c r="L2001" i="252"/>
  <c r="L2005" i="252"/>
  <c r="L2009" i="252"/>
  <c r="L2013" i="252"/>
  <c r="L2017" i="252"/>
  <c r="L2021" i="252"/>
  <c r="L2025" i="252"/>
  <c r="L2029" i="252"/>
  <c r="L2033" i="252"/>
  <c r="L2037" i="252"/>
  <c r="L2041" i="252"/>
  <c r="L2045" i="252"/>
  <c r="L2049" i="252"/>
  <c r="L2053" i="252"/>
  <c r="L2057" i="252"/>
  <c r="L2061" i="252"/>
  <c r="L2065" i="252"/>
  <c r="L2069" i="252"/>
  <c r="L2073" i="252"/>
  <c r="L2077" i="252"/>
  <c r="L2081" i="252"/>
  <c r="L2085" i="252"/>
  <c r="L2089" i="252"/>
  <c r="L2093" i="252"/>
  <c r="L2097" i="252"/>
  <c r="L2101" i="252"/>
  <c r="L2105" i="252"/>
  <c r="L2109" i="252"/>
  <c r="L2113" i="252"/>
  <c r="L2117" i="252"/>
  <c r="L2121" i="252"/>
  <c r="L2125" i="252"/>
  <c r="L2129" i="252"/>
  <c r="L2133" i="252"/>
  <c r="L2137" i="252"/>
  <c r="L2141" i="252"/>
  <c r="L2145" i="252"/>
  <c r="L2149" i="252"/>
  <c r="L2153" i="252"/>
  <c r="L2157" i="252"/>
  <c r="L2161" i="252"/>
  <c r="L2165" i="252"/>
  <c r="L2169" i="252"/>
  <c r="L2173" i="252"/>
  <c r="L2177" i="252"/>
  <c r="L2181" i="252"/>
  <c r="L2185" i="252"/>
  <c r="L2189" i="252"/>
  <c r="L2193" i="252"/>
  <c r="L2197" i="252"/>
  <c r="L2201" i="252"/>
  <c r="L2205" i="252"/>
  <c r="L2209" i="252"/>
  <c r="L2213" i="252"/>
  <c r="L2217" i="252"/>
  <c r="L2221" i="252"/>
  <c r="L2225" i="252"/>
  <c r="L2229" i="252"/>
  <c r="L2233" i="252"/>
  <c r="L2237" i="252"/>
  <c r="L2241" i="252"/>
  <c r="L2245" i="252"/>
  <c r="L2249" i="252"/>
  <c r="L2253" i="252"/>
  <c r="L2257" i="252"/>
  <c r="L2261" i="252"/>
  <c r="L2265" i="252"/>
  <c r="L2269" i="252"/>
  <c r="L2273" i="252"/>
  <c r="L2277" i="252"/>
  <c r="L2281" i="252"/>
  <c r="L2285" i="252"/>
  <c r="L2289" i="252"/>
  <c r="L2293" i="252"/>
  <c r="L2297" i="252"/>
  <c r="L2301" i="252"/>
  <c r="L2305" i="252"/>
  <c r="L2309" i="252"/>
  <c r="L2313" i="252"/>
  <c r="L2317" i="252"/>
  <c r="L2321" i="252"/>
  <c r="L2325" i="252"/>
  <c r="L2329" i="252"/>
  <c r="L2333" i="252"/>
  <c r="L13" i="252"/>
  <c r="L18" i="252"/>
  <c r="L23" i="252"/>
  <c r="L29" i="252"/>
  <c r="L34" i="252"/>
  <c r="L39" i="252"/>
  <c r="L45" i="252"/>
  <c r="L50" i="252"/>
  <c r="L55" i="252"/>
  <c r="L61" i="252"/>
  <c r="L66" i="252"/>
  <c r="L71" i="252"/>
  <c r="L77" i="252"/>
  <c r="L82" i="252"/>
  <c r="L87" i="252"/>
  <c r="L93" i="252"/>
  <c r="L98" i="252"/>
  <c r="L103" i="252"/>
  <c r="L109" i="252"/>
  <c r="L114" i="252"/>
  <c r="L119" i="252"/>
  <c r="L125" i="252"/>
  <c r="L130" i="252"/>
  <c r="L135" i="252"/>
  <c r="L141" i="252"/>
  <c r="L146" i="252"/>
  <c r="L151" i="252"/>
  <c r="L157" i="252"/>
  <c r="L162" i="252"/>
  <c r="L167" i="252"/>
  <c r="L173" i="252"/>
  <c r="L178" i="252"/>
  <c r="L183" i="252"/>
  <c r="L189" i="252"/>
  <c r="L194" i="252"/>
  <c r="L199" i="252"/>
  <c r="L205" i="252"/>
  <c r="L210" i="252"/>
  <c r="L215" i="252"/>
  <c r="L221" i="252"/>
  <c r="L226" i="252"/>
  <c r="L231" i="252"/>
  <c r="L237" i="252"/>
  <c r="L242" i="252"/>
  <c r="L247" i="252"/>
  <c r="L253" i="252"/>
  <c r="L258" i="252"/>
  <c r="L263" i="252"/>
  <c r="L269" i="252"/>
  <c r="L274" i="252"/>
  <c r="L279" i="252"/>
  <c r="L285" i="252"/>
  <c r="L290" i="252"/>
  <c r="L295" i="252"/>
  <c r="L301" i="252"/>
  <c r="L306" i="252"/>
  <c r="L311" i="252"/>
  <c r="L317" i="252"/>
  <c r="L322" i="252"/>
  <c r="L327" i="252"/>
  <c r="L333" i="252"/>
  <c r="L338" i="252"/>
  <c r="L343" i="252"/>
  <c r="L349" i="252"/>
  <c r="L354" i="252"/>
  <c r="L359" i="252"/>
  <c r="L365" i="252"/>
  <c r="L370" i="252"/>
  <c r="L375" i="252"/>
  <c r="L381" i="252"/>
  <c r="L386" i="252"/>
  <c r="L391" i="252"/>
  <c r="L397" i="252"/>
  <c r="L402" i="252"/>
  <c r="L407" i="252"/>
  <c r="L413" i="252"/>
  <c r="L418" i="252"/>
  <c r="L423" i="252"/>
  <c r="L429" i="252"/>
  <c r="L434" i="252"/>
  <c r="L439" i="252"/>
  <c r="L445" i="252"/>
  <c r="L450" i="252"/>
  <c r="L455" i="252"/>
  <c r="L461" i="252"/>
  <c r="L466" i="252"/>
  <c r="L471" i="252"/>
  <c r="L477" i="252"/>
  <c r="L482" i="252"/>
  <c r="L487" i="252"/>
  <c r="L493" i="252"/>
  <c r="L498" i="252"/>
  <c r="L503" i="252"/>
  <c r="L509" i="252"/>
  <c r="L514" i="252"/>
  <c r="L519" i="252"/>
  <c r="L525" i="252"/>
  <c r="L530" i="252"/>
  <c r="L535" i="252"/>
  <c r="L541" i="252"/>
  <c r="L546" i="252"/>
  <c r="L551" i="252"/>
  <c r="L557" i="252"/>
  <c r="L562" i="252"/>
  <c r="L567" i="252"/>
  <c r="L573" i="252"/>
  <c r="L578" i="252"/>
  <c r="L583" i="252"/>
  <c r="L589" i="252"/>
  <c r="L594" i="252"/>
  <c r="L599" i="252"/>
  <c r="L605" i="252"/>
  <c r="L610" i="252"/>
  <c r="L615" i="252"/>
  <c r="L621" i="252"/>
  <c r="L626" i="252"/>
  <c r="L631" i="252"/>
  <c r="L637" i="252"/>
  <c r="L642" i="252"/>
  <c r="L647" i="252"/>
  <c r="L653" i="252"/>
  <c r="L658" i="252"/>
  <c r="L663" i="252"/>
  <c r="L669" i="252"/>
  <c r="L674" i="252"/>
  <c r="L679" i="252"/>
  <c r="L685" i="252"/>
  <c r="L690" i="252"/>
  <c r="L695" i="252"/>
  <c r="L701" i="252"/>
  <c r="L706" i="252"/>
  <c r="L711" i="252"/>
  <c r="L717" i="252"/>
  <c r="L722" i="252"/>
  <c r="L727" i="252"/>
  <c r="L733" i="252"/>
  <c r="L738" i="252"/>
  <c r="L743" i="252"/>
  <c r="L749" i="252"/>
  <c r="L754" i="252"/>
  <c r="L759" i="252"/>
  <c r="L765" i="252"/>
  <c r="L770" i="252"/>
  <c r="L775" i="252"/>
  <c r="L781" i="252"/>
  <c r="L786" i="252"/>
  <c r="L791" i="252"/>
  <c r="L797" i="252"/>
  <c r="L802" i="252"/>
  <c r="L807" i="252"/>
  <c r="L813" i="252"/>
  <c r="L818" i="252"/>
  <c r="L823" i="252"/>
  <c r="L829" i="252"/>
  <c r="L834" i="252"/>
  <c r="L839" i="252"/>
  <c r="L845" i="252"/>
  <c r="L850" i="252"/>
  <c r="L855" i="252"/>
  <c r="L861" i="252"/>
  <c r="L866" i="252"/>
  <c r="L871" i="252"/>
  <c r="L877" i="252"/>
  <c r="L882" i="252"/>
  <c r="L887" i="252"/>
  <c r="L893" i="252"/>
  <c r="L898" i="252"/>
  <c r="L903" i="252"/>
  <c r="L909" i="252"/>
  <c r="L914" i="252"/>
  <c r="L919" i="252"/>
  <c r="L925" i="252"/>
  <c r="L930" i="252"/>
  <c r="L935" i="252"/>
  <c r="L941" i="252"/>
  <c r="L946" i="252"/>
  <c r="L951" i="252"/>
  <c r="L957" i="252"/>
  <c r="L962" i="252"/>
  <c r="L967" i="252"/>
  <c r="L973" i="252"/>
  <c r="L978" i="252"/>
  <c r="L983" i="252"/>
  <c r="L989" i="252"/>
  <c r="L994" i="252"/>
  <c r="L999" i="252"/>
  <c r="L1005" i="252"/>
  <c r="L1010" i="252"/>
  <c r="L1015" i="252"/>
  <c r="L1021" i="252"/>
  <c r="L1026" i="252"/>
  <c r="L1031" i="252"/>
  <c r="L1037" i="252"/>
  <c r="L1042" i="252"/>
  <c r="L1047" i="252"/>
  <c r="L1053" i="252"/>
  <c r="L1058" i="252"/>
  <c r="L1063" i="252"/>
  <c r="L1069" i="252"/>
  <c r="L1074" i="252"/>
  <c r="L1079" i="252"/>
  <c r="L1085" i="252"/>
  <c r="L1090" i="252"/>
  <c r="L1095" i="252"/>
  <c r="L1101" i="252"/>
  <c r="L1106" i="252"/>
  <c r="L1111" i="252"/>
  <c r="L1117" i="252"/>
  <c r="L1122" i="252"/>
  <c r="L1127" i="252"/>
  <c r="L1133" i="252"/>
  <c r="L1138" i="252"/>
  <c r="L1143" i="252"/>
  <c r="L1149" i="252"/>
  <c r="L1154" i="252"/>
  <c r="L1159" i="252"/>
  <c r="L1165" i="252"/>
  <c r="L1170" i="252"/>
  <c r="L1175" i="252"/>
  <c r="L1181" i="252"/>
  <c r="L1186" i="252"/>
  <c r="L1191" i="252"/>
  <c r="L1197" i="252"/>
  <c r="L1202" i="252"/>
  <c r="L1207" i="252"/>
  <c r="L1213" i="252"/>
  <c r="L1218" i="252"/>
  <c r="L1223" i="252"/>
  <c r="L1229" i="252"/>
  <c r="L1234" i="252"/>
  <c r="L1239" i="252"/>
  <c r="L1245" i="252"/>
  <c r="L1250" i="252"/>
  <c r="L1255" i="252"/>
  <c r="L1261" i="252"/>
  <c r="L1266" i="252"/>
  <c r="L1271" i="252"/>
  <c r="L1277" i="252"/>
  <c r="L1282" i="252"/>
  <c r="L1287" i="252"/>
  <c r="L1293" i="252"/>
  <c r="L1298" i="252"/>
  <c r="L1303" i="252"/>
  <c r="L1309" i="252"/>
  <c r="L1314" i="252"/>
  <c r="L1319" i="252"/>
  <c r="L1325" i="252"/>
  <c r="L1330" i="252"/>
  <c r="L1335" i="252"/>
  <c r="L1341" i="252"/>
  <c r="L1346" i="252"/>
  <c r="L1351" i="252"/>
  <c r="L1357" i="252"/>
  <c r="L1362" i="252"/>
  <c r="L1367" i="252"/>
  <c r="L1373" i="252"/>
  <c r="L1378" i="252"/>
  <c r="L1383" i="252"/>
  <c r="L1389" i="252"/>
  <c r="L1394" i="252"/>
  <c r="L1399" i="252"/>
  <c r="L1405" i="252"/>
  <c r="L1410" i="252"/>
  <c r="L1415" i="252"/>
  <c r="L1421" i="252"/>
  <c r="L1426" i="252"/>
  <c r="L1431" i="252"/>
  <c r="L1437" i="252"/>
  <c r="L1442" i="252"/>
  <c r="L1447" i="252"/>
  <c r="L1453" i="252"/>
  <c r="L1458" i="252"/>
  <c r="L1463" i="252"/>
  <c r="L1469" i="252"/>
  <c r="L1474" i="252"/>
  <c r="L1479" i="252"/>
  <c r="L1485" i="252"/>
  <c r="L1490" i="252"/>
  <c r="L1495" i="252"/>
  <c r="L1501" i="252"/>
  <c r="L1506" i="252"/>
  <c r="L1511" i="252"/>
  <c r="L1517" i="252"/>
  <c r="L1522" i="252"/>
  <c r="L1527" i="252"/>
  <c r="L1533" i="252"/>
  <c r="L1538" i="252"/>
  <c r="L1543" i="252"/>
  <c r="L1549" i="252"/>
  <c r="L1554" i="252"/>
  <c r="L1559" i="252"/>
  <c r="L1565" i="252"/>
  <c r="L1570" i="252"/>
  <c r="L1575" i="252"/>
  <c r="L1581" i="252"/>
  <c r="L1586" i="252"/>
  <c r="L1591" i="252"/>
  <c r="L1597" i="252"/>
  <c r="L1602" i="252"/>
  <c r="L1607" i="252"/>
  <c r="L1613" i="252"/>
  <c r="L1618" i="252"/>
  <c r="L1623" i="252"/>
  <c r="L1629" i="252"/>
  <c r="L1634" i="252"/>
  <c r="L1638" i="252"/>
  <c r="L1642" i="252"/>
  <c r="L1646" i="252"/>
  <c r="L1650" i="252"/>
  <c r="L1654" i="252"/>
  <c r="L1658" i="252"/>
  <c r="L1662" i="252"/>
  <c r="L1666" i="252"/>
  <c r="L1670" i="252"/>
  <c r="L1674" i="252"/>
  <c r="L1678" i="252"/>
  <c r="L1682" i="252"/>
  <c r="L1686" i="252"/>
  <c r="L1690" i="252"/>
  <c r="L1694" i="252"/>
  <c r="L1698" i="252"/>
  <c r="L1702" i="252"/>
  <c r="L1706" i="252"/>
  <c r="L1710" i="252"/>
  <c r="L1714" i="252"/>
  <c r="L1718" i="252"/>
  <c r="L1722" i="252"/>
  <c r="L1726" i="252"/>
  <c r="L1730" i="252"/>
  <c r="L1734" i="252"/>
  <c r="L1738" i="252"/>
  <c r="L1742" i="252"/>
  <c r="L1746" i="252"/>
  <c r="L1750" i="252"/>
  <c r="L1754" i="252"/>
  <c r="L1758" i="252"/>
  <c r="L1762" i="252"/>
  <c r="L1766" i="252"/>
  <c r="L1770" i="252"/>
  <c r="L1774" i="252"/>
  <c r="L1778" i="252"/>
  <c r="L1782" i="252"/>
  <c r="L1786" i="252"/>
  <c r="L1790" i="252"/>
  <c r="L1794" i="252"/>
  <c r="L1798" i="252"/>
  <c r="L1802" i="252"/>
  <c r="L1806" i="252"/>
  <c r="L1810" i="252"/>
  <c r="L1814" i="252"/>
  <c r="L1818" i="252"/>
  <c r="L1822" i="252"/>
  <c r="L1826" i="252"/>
  <c r="L1830" i="252"/>
  <c r="L1834" i="252"/>
  <c r="L1838" i="252"/>
  <c r="L1842" i="252"/>
  <c r="L1846" i="252"/>
  <c r="L1850" i="252"/>
  <c r="L1854" i="252"/>
  <c r="L1858" i="252"/>
  <c r="L1862" i="252"/>
  <c r="L1866" i="252"/>
  <c r="L1870" i="252"/>
  <c r="L1874" i="252"/>
  <c r="L1878" i="252"/>
  <c r="L1882" i="252"/>
  <c r="L1886" i="252"/>
  <c r="L1890" i="252"/>
  <c r="L1894" i="252"/>
  <c r="L1898" i="252"/>
  <c r="L1902" i="252"/>
  <c r="L1906" i="252"/>
  <c r="L1910" i="252"/>
  <c r="L1914" i="252"/>
  <c r="L1918" i="252"/>
  <c r="L1922" i="252"/>
  <c r="L1926" i="252"/>
  <c r="L1930" i="252"/>
  <c r="L1934" i="252"/>
  <c r="L1938" i="252"/>
  <c r="L1942" i="252"/>
  <c r="L1946" i="252"/>
  <c r="L1950" i="252"/>
  <c r="L1954" i="252"/>
  <c r="L1958" i="252"/>
  <c r="L1962" i="252"/>
  <c r="L1966" i="252"/>
  <c r="L1970" i="252"/>
  <c r="L1974" i="252"/>
  <c r="L1978" i="252"/>
  <c r="L1982" i="252"/>
  <c r="L1986" i="252"/>
  <c r="L1990" i="252"/>
  <c r="L1994" i="252"/>
  <c r="L1998" i="252"/>
  <c r="L2002" i="252"/>
  <c r="L2006" i="252"/>
  <c r="L2010" i="252"/>
  <c r="L2014" i="252"/>
  <c r="L2018" i="252"/>
  <c r="L2022" i="252"/>
  <c r="L2026" i="252"/>
  <c r="L2030" i="252"/>
  <c r="L2034" i="252"/>
  <c r="L2038" i="252"/>
  <c r="L2042" i="252"/>
  <c r="L2046" i="252"/>
  <c r="L2050" i="252"/>
  <c r="L2054" i="252"/>
  <c r="L2058" i="252"/>
  <c r="L2062" i="252"/>
  <c r="L2066" i="252"/>
  <c r="L2070" i="252"/>
  <c r="L2074" i="252"/>
  <c r="L2078" i="252"/>
  <c r="L2082" i="252"/>
  <c r="L2086" i="252"/>
  <c r="L2090" i="252"/>
  <c r="L2094" i="252"/>
  <c r="L2098" i="252"/>
  <c r="L2102" i="252"/>
  <c r="L2106" i="252"/>
  <c r="L2110" i="252"/>
  <c r="L2114" i="252"/>
  <c r="L2118" i="252"/>
  <c r="L2122" i="252"/>
  <c r="L2126" i="252"/>
  <c r="L2130" i="252"/>
  <c r="L2134" i="252"/>
  <c r="L2138" i="252"/>
  <c r="L2142" i="252"/>
  <c r="L2146" i="252"/>
  <c r="L2150" i="252"/>
  <c r="L2154" i="252"/>
  <c r="L2158" i="252"/>
  <c r="L2162" i="252"/>
  <c r="L2166" i="252"/>
  <c r="L2170" i="252"/>
  <c r="L2174" i="252"/>
  <c r="L2178" i="252"/>
  <c r="L2182" i="252"/>
  <c r="L2186" i="252"/>
  <c r="L2190" i="252"/>
  <c r="L2194" i="252"/>
  <c r="L2198" i="252"/>
  <c r="L2202" i="252"/>
  <c r="L2206" i="252"/>
  <c r="L2210" i="252"/>
  <c r="L2214" i="252"/>
  <c r="L2218" i="252"/>
  <c r="L2222" i="252"/>
  <c r="L2226" i="252"/>
  <c r="L2230" i="252"/>
  <c r="L2234" i="252"/>
  <c r="L2238" i="252"/>
  <c r="L2242" i="252"/>
  <c r="L2246" i="252"/>
  <c r="L2250" i="252"/>
  <c r="L2254" i="252"/>
  <c r="L2258" i="252"/>
  <c r="L2262" i="252"/>
  <c r="L2266" i="252"/>
  <c r="L2270" i="252"/>
  <c r="L2274" i="252"/>
  <c r="L2278" i="252"/>
  <c r="L2282" i="252"/>
  <c r="L2286" i="252"/>
  <c r="L2290" i="252"/>
  <c r="L2294" i="252"/>
  <c r="L2298" i="252"/>
  <c r="L2302" i="252"/>
  <c r="L2306" i="252"/>
  <c r="L10" i="252"/>
  <c r="L21" i="252"/>
  <c r="L31" i="252"/>
  <c r="L42" i="252"/>
  <c r="L53" i="252"/>
  <c r="L63" i="252"/>
  <c r="L74" i="252"/>
  <c r="L85" i="252"/>
  <c r="L95" i="252"/>
  <c r="L106" i="252"/>
  <c r="L117" i="252"/>
  <c r="L127" i="252"/>
  <c r="L138" i="252"/>
  <c r="L149" i="252"/>
  <c r="L159" i="252"/>
  <c r="L170" i="252"/>
  <c r="L181" i="252"/>
  <c r="L191" i="252"/>
  <c r="L202" i="252"/>
  <c r="L213" i="252"/>
  <c r="L223" i="252"/>
  <c r="L234" i="252"/>
  <c r="L245" i="252"/>
  <c r="L255" i="252"/>
  <c r="L266" i="252"/>
  <c r="L277" i="252"/>
  <c r="L287" i="252"/>
  <c r="L298" i="252"/>
  <c r="L309" i="252"/>
  <c r="L319" i="252"/>
  <c r="L330" i="252"/>
  <c r="L341" i="252"/>
  <c r="L351" i="252"/>
  <c r="L362" i="252"/>
  <c r="L373" i="252"/>
  <c r="L383" i="252"/>
  <c r="L394" i="252"/>
  <c r="L405" i="252"/>
  <c r="L415" i="252"/>
  <c r="L426" i="252"/>
  <c r="L437" i="252"/>
  <c r="L447" i="252"/>
  <c r="L458" i="252"/>
  <c r="L469" i="252"/>
  <c r="L479" i="252"/>
  <c r="L490" i="252"/>
  <c r="L501" i="252"/>
  <c r="L511" i="252"/>
  <c r="L522" i="252"/>
  <c r="L533" i="252"/>
  <c r="L543" i="252"/>
  <c r="L554" i="252"/>
  <c r="L565" i="252"/>
  <c r="L575" i="252"/>
  <c r="L586" i="252"/>
  <c r="L597" i="252"/>
  <c r="L607" i="252"/>
  <c r="L618" i="252"/>
  <c r="L629" i="252"/>
  <c r="L639" i="252"/>
  <c r="L650" i="252"/>
  <c r="L661" i="252"/>
  <c r="L671" i="252"/>
  <c r="L682" i="252"/>
  <c r="L693" i="252"/>
  <c r="L703" i="252"/>
  <c r="L714" i="252"/>
  <c r="L725" i="252"/>
  <c r="L735" i="252"/>
  <c r="L746" i="252"/>
  <c r="L757" i="252"/>
  <c r="L767" i="252"/>
  <c r="L778" i="252"/>
  <c r="L789" i="252"/>
  <c r="L799" i="252"/>
  <c r="L810" i="252"/>
  <c r="L821" i="252"/>
  <c r="L831" i="252"/>
  <c r="L842" i="252"/>
  <c r="L853" i="252"/>
  <c r="L863" i="252"/>
  <c r="L874" i="252"/>
  <c r="L885" i="252"/>
  <c r="L895" i="252"/>
  <c r="L906" i="252"/>
  <c r="L917" i="252"/>
  <c r="L927" i="252"/>
  <c r="L938" i="252"/>
  <c r="L949" i="252"/>
  <c r="L959" i="252"/>
  <c r="L970" i="252"/>
  <c r="L981" i="252"/>
  <c r="L991" i="252"/>
  <c r="L1002" i="252"/>
  <c r="L1013" i="252"/>
  <c r="L1023" i="252"/>
  <c r="L1034" i="252"/>
  <c r="L1045" i="252"/>
  <c r="L1055" i="252"/>
  <c r="L1066" i="252"/>
  <c r="L1077" i="252"/>
  <c r="L1087" i="252"/>
  <c r="L1098" i="252"/>
  <c r="L1109" i="252"/>
  <c r="L1119" i="252"/>
  <c r="L1130" i="252"/>
  <c r="L1141" i="252"/>
  <c r="L1151" i="252"/>
  <c r="L1162" i="252"/>
  <c r="L1173" i="252"/>
  <c r="L1183" i="252"/>
  <c r="L1194" i="252"/>
  <c r="L1205" i="252"/>
  <c r="L1215" i="252"/>
  <c r="L1226" i="252"/>
  <c r="L1237" i="252"/>
  <c r="L1247" i="252"/>
  <c r="L1258" i="252"/>
  <c r="L1269" i="252"/>
  <c r="L1279" i="252"/>
  <c r="L1290" i="252"/>
  <c r="L1301" i="252"/>
  <c r="L1311" i="252"/>
  <c r="L1322" i="252"/>
  <c r="L1333" i="252"/>
  <c r="L1343" i="252"/>
  <c r="L1354" i="252"/>
  <c r="L1365" i="252"/>
  <c r="L1375" i="252"/>
  <c r="L1386" i="252"/>
  <c r="L1397" i="252"/>
  <c r="L1407" i="252"/>
  <c r="L1418" i="252"/>
  <c r="L1429" i="252"/>
  <c r="L1439" i="252"/>
  <c r="L1450" i="252"/>
  <c r="L1461" i="252"/>
  <c r="L1471" i="252"/>
  <c r="L1482" i="252"/>
  <c r="L1493" i="252"/>
  <c r="L1503" i="252"/>
  <c r="L1514" i="252"/>
  <c r="L1525" i="252"/>
  <c r="L1535" i="252"/>
  <c r="L1546" i="252"/>
  <c r="L1557" i="252"/>
  <c r="L1567" i="252"/>
  <c r="L1578" i="252"/>
  <c r="L1589" i="252"/>
  <c r="L1599" i="252"/>
  <c r="L1610" i="252"/>
  <c r="L1621" i="252"/>
  <c r="L1631" i="252"/>
  <c r="L1640" i="252"/>
  <c r="L1648" i="252"/>
  <c r="L1656" i="252"/>
  <c r="L1664" i="252"/>
  <c r="L1672" i="252"/>
  <c r="L1680" i="252"/>
  <c r="L1688" i="252"/>
  <c r="L1696" i="252"/>
  <c r="L1704" i="252"/>
  <c r="L1712" i="252"/>
  <c r="L1720" i="252"/>
  <c r="L1728" i="252"/>
  <c r="L1736" i="252"/>
  <c r="L1744" i="252"/>
  <c r="L1752" i="252"/>
  <c r="L1760" i="252"/>
  <c r="L1768" i="252"/>
  <c r="L1776" i="252"/>
  <c r="L1784" i="252"/>
  <c r="L1792" i="252"/>
  <c r="L1800" i="252"/>
  <c r="L1808" i="252"/>
  <c r="L1816" i="252"/>
  <c r="L1824" i="252"/>
  <c r="L1832" i="252"/>
  <c r="L1840" i="252"/>
  <c r="L1848" i="252"/>
  <c r="L1856" i="252"/>
  <c r="L1864" i="252"/>
  <c r="L1872" i="252"/>
  <c r="L1880" i="252"/>
  <c r="L1888" i="252"/>
  <c r="L1896" i="252"/>
  <c r="L1904" i="252"/>
  <c r="L1912" i="252"/>
  <c r="L1920" i="252"/>
  <c r="L1928" i="252"/>
  <c r="L1936" i="252"/>
  <c r="L1944" i="252"/>
  <c r="L1952" i="252"/>
  <c r="L1960" i="252"/>
  <c r="L1968" i="252"/>
  <c r="L1976" i="252"/>
  <c r="L1984" i="252"/>
  <c r="L1992" i="252"/>
  <c r="L2000" i="252"/>
  <c r="L2008" i="252"/>
  <c r="L2016" i="252"/>
  <c r="L2024" i="252"/>
  <c r="L2032" i="252"/>
  <c r="L2040" i="252"/>
  <c r="L2048" i="252"/>
  <c r="L2056" i="252"/>
  <c r="L2064" i="252"/>
  <c r="L2072" i="252"/>
  <c r="L2080" i="252"/>
  <c r="L2088" i="252"/>
  <c r="L2096" i="252"/>
  <c r="L2104" i="252"/>
  <c r="L2112" i="252"/>
  <c r="L2120" i="252"/>
  <c r="L2128" i="252"/>
  <c r="L2136" i="252"/>
  <c r="L2144" i="252"/>
  <c r="L2152" i="252"/>
  <c r="L2160" i="252"/>
  <c r="L2168" i="252"/>
  <c r="L2176" i="252"/>
  <c r="L2184" i="252"/>
  <c r="L2192" i="252"/>
  <c r="L2200" i="252"/>
  <c r="L2208" i="252"/>
  <c r="L2216" i="252"/>
  <c r="L2224" i="252"/>
  <c r="L2232" i="252"/>
  <c r="L2240" i="252"/>
  <c r="L2248" i="252"/>
  <c r="L2256" i="252"/>
  <c r="L2264" i="252"/>
  <c r="L2272" i="252"/>
  <c r="L2280" i="252"/>
  <c r="L2288" i="252"/>
  <c r="L2296" i="252"/>
  <c r="L2304" i="252"/>
  <c r="L2311" i="252"/>
  <c r="L2316" i="252"/>
  <c r="L2322" i="252"/>
  <c r="L2327" i="252"/>
  <c r="L2332" i="252"/>
  <c r="L2337" i="252"/>
  <c r="L2341" i="252"/>
  <c r="L2345" i="252"/>
  <c r="L2349" i="252"/>
  <c r="L2353" i="252"/>
  <c r="L2357" i="252"/>
  <c r="L2361" i="252"/>
  <c r="L2365" i="252"/>
  <c r="L2369" i="252"/>
  <c r="L2373" i="252"/>
  <c r="L2377" i="252"/>
  <c r="L2381" i="252"/>
  <c r="L2385" i="252"/>
  <c r="L2389" i="252"/>
  <c r="L2393" i="252"/>
  <c r="L2397" i="252"/>
  <c r="L2401" i="252"/>
  <c r="L2405" i="252"/>
  <c r="L2409" i="252"/>
  <c r="L2413" i="252"/>
  <c r="L2417" i="252"/>
  <c r="L2421" i="252"/>
  <c r="L2425" i="252"/>
  <c r="L2429" i="252"/>
  <c r="L2433" i="252"/>
  <c r="L2437" i="252"/>
  <c r="L2441" i="252"/>
  <c r="L2445" i="252"/>
  <c r="L2449" i="252"/>
  <c r="L2453" i="252"/>
  <c r="L2457" i="252"/>
  <c r="L2461" i="252"/>
  <c r="L2465" i="252"/>
  <c r="L2469" i="252"/>
  <c r="L2473" i="252"/>
  <c r="L2477" i="252"/>
  <c r="L2481" i="252"/>
  <c r="L2485" i="252"/>
  <c r="L2489" i="252"/>
  <c r="L2493" i="252"/>
  <c r="L2497" i="252"/>
  <c r="L2501" i="252"/>
  <c r="L2505" i="252"/>
  <c r="L2509" i="252"/>
  <c r="L2513" i="252"/>
  <c r="L2517" i="252"/>
  <c r="L2521" i="252"/>
  <c r="L2525" i="252"/>
  <c r="L2529" i="252"/>
  <c r="L2533" i="252"/>
  <c r="L2537" i="252"/>
  <c r="L2541" i="252"/>
  <c r="L2545" i="252"/>
  <c r="L2549" i="252"/>
  <c r="L2553" i="252"/>
  <c r="L2557" i="252"/>
  <c r="L2561" i="252"/>
  <c r="L2565" i="252"/>
  <c r="L2569" i="252"/>
  <c r="L2573" i="252"/>
  <c r="L2577" i="252"/>
  <c r="L2581" i="252"/>
  <c r="L2585" i="252"/>
  <c r="L2589" i="252"/>
  <c r="L2593" i="252"/>
  <c r="L2597" i="252"/>
  <c r="L2601" i="252"/>
  <c r="L2605" i="252"/>
  <c r="L2609" i="252"/>
  <c r="L2613" i="252"/>
  <c r="L2617" i="252"/>
  <c r="L2621" i="252"/>
  <c r="L2625" i="252"/>
  <c r="L2629" i="252"/>
  <c r="L2633" i="252"/>
  <c r="L2637" i="252"/>
  <c r="L2641" i="252"/>
  <c r="L2645" i="252"/>
  <c r="L2649" i="252"/>
  <c r="L2653" i="252"/>
  <c r="L2657" i="252"/>
  <c r="L2661" i="252"/>
  <c r="L2665" i="252"/>
  <c r="L2669" i="252"/>
  <c r="L2673" i="252"/>
  <c r="L2677" i="252"/>
  <c r="L2681" i="252"/>
  <c r="L2685" i="252"/>
  <c r="L2689" i="252"/>
  <c r="L2693" i="252"/>
  <c r="L2697" i="252"/>
  <c r="L2701" i="252"/>
  <c r="L2705" i="252"/>
  <c r="L2709" i="252"/>
  <c r="L2713" i="252"/>
  <c r="L2717" i="252"/>
  <c r="L2721" i="252"/>
  <c r="L2725" i="252"/>
  <c r="L2729" i="252"/>
  <c r="L2733" i="252"/>
  <c r="L2737" i="252"/>
  <c r="L2741" i="252"/>
  <c r="L2745" i="252"/>
  <c r="L2749" i="252"/>
  <c r="L2753" i="252"/>
  <c r="L2757" i="252"/>
  <c r="L2761" i="252"/>
  <c r="L2765" i="252"/>
  <c r="L2769" i="252"/>
  <c r="L2773" i="252"/>
  <c r="L2777" i="252"/>
  <c r="L2781" i="252"/>
  <c r="L2785" i="252"/>
  <c r="L2789" i="252"/>
  <c r="L2793" i="252"/>
  <c r="L2797" i="252"/>
  <c r="L2801" i="252"/>
  <c r="L2805" i="252"/>
  <c r="L2809" i="252"/>
  <c r="L2813" i="252"/>
  <c r="L2817" i="252"/>
  <c r="L2821" i="252"/>
  <c r="L2825" i="252"/>
  <c r="L2829" i="252"/>
  <c r="L2833" i="252"/>
  <c r="L2837" i="252"/>
  <c r="L2841" i="252"/>
  <c r="L2845" i="252"/>
  <c r="L2849" i="252"/>
  <c r="L2853" i="252"/>
  <c r="L2857" i="252"/>
  <c r="L2861" i="252"/>
  <c r="L2865" i="252"/>
  <c r="L2869" i="252"/>
  <c r="L2873" i="252"/>
  <c r="L2877" i="252"/>
  <c r="L2881" i="252"/>
  <c r="L2885" i="252"/>
  <c r="L2889" i="252"/>
  <c r="L2893" i="252"/>
  <c r="L2897" i="252"/>
  <c r="L2901" i="252"/>
  <c r="L2905" i="252"/>
  <c r="L2909" i="252"/>
  <c r="L2913" i="252"/>
  <c r="L2917" i="252"/>
  <c r="L2921" i="252"/>
  <c r="L2925" i="252"/>
  <c r="L2929" i="252"/>
  <c r="L2933" i="252"/>
  <c r="L2937" i="252"/>
  <c r="L2941" i="252"/>
  <c r="L2945" i="252"/>
  <c r="L2949" i="252"/>
  <c r="L2953" i="252"/>
  <c r="L2957" i="252"/>
  <c r="L2961" i="252"/>
  <c r="L2965" i="252"/>
  <c r="L2969" i="252"/>
  <c r="L2973" i="252"/>
  <c r="L2977" i="252"/>
  <c r="L2981" i="252"/>
  <c r="L2985" i="252"/>
  <c r="L2989" i="252"/>
  <c r="L2993" i="252"/>
  <c r="L2997" i="252"/>
  <c r="L3001" i="252"/>
  <c r="L3005" i="252"/>
  <c r="L3009" i="252"/>
  <c r="L3013" i="252"/>
  <c r="L3017" i="252"/>
  <c r="L3021" i="252"/>
  <c r="L3025" i="252"/>
  <c r="L3029" i="252"/>
  <c r="L3033" i="252"/>
  <c r="L3037" i="252"/>
  <c r="L3041" i="252"/>
  <c r="L3045" i="252"/>
  <c r="L3049" i="252"/>
  <c r="L3053" i="252"/>
  <c r="L3057" i="252"/>
  <c r="L3061" i="252"/>
  <c r="L3065" i="252"/>
  <c r="L3069" i="252"/>
  <c r="L3073" i="252"/>
  <c r="L3077" i="252"/>
  <c r="L3081" i="252"/>
  <c r="L3085" i="252"/>
  <c r="L3089" i="252"/>
  <c r="L3093" i="252"/>
  <c r="L3097" i="252"/>
  <c r="L3101" i="252"/>
  <c r="L3105" i="252"/>
  <c r="L3109" i="252"/>
  <c r="L3113" i="252"/>
  <c r="L3117" i="252"/>
  <c r="L3121" i="252"/>
  <c r="L3125" i="252"/>
  <c r="L3129" i="252"/>
  <c r="L3133" i="252"/>
  <c r="L3137" i="252"/>
  <c r="L3141" i="252"/>
  <c r="L3145" i="252"/>
  <c r="L3149" i="252"/>
  <c r="L3153" i="252"/>
  <c r="L3157" i="252"/>
  <c r="L3161" i="252"/>
  <c r="L3165" i="252"/>
  <c r="L3169" i="252"/>
  <c r="L3173" i="252"/>
  <c r="L3177" i="252"/>
  <c r="L3181" i="252"/>
  <c r="L3185" i="252"/>
  <c r="L3189" i="252"/>
  <c r="L3193" i="252"/>
  <c r="L3197" i="252"/>
  <c r="L3201" i="252"/>
  <c r="L3205" i="252"/>
  <c r="L14" i="252"/>
  <c r="L25" i="252"/>
  <c r="L35" i="252"/>
  <c r="L46" i="252"/>
  <c r="L57" i="252"/>
  <c r="L67" i="252"/>
  <c r="L78" i="252"/>
  <c r="L89" i="252"/>
  <c r="L99" i="252"/>
  <c r="L110" i="252"/>
  <c r="L121" i="252"/>
  <c r="L131" i="252"/>
  <c r="L142" i="252"/>
  <c r="L153" i="252"/>
  <c r="L163" i="252"/>
  <c r="L174" i="252"/>
  <c r="L185" i="252"/>
  <c r="L195" i="252"/>
  <c r="L206" i="252"/>
  <c r="L217" i="252"/>
  <c r="L227" i="252"/>
  <c r="L238" i="252"/>
  <c r="L249" i="252"/>
  <c r="L259" i="252"/>
  <c r="L270" i="252"/>
  <c r="L281" i="252"/>
  <c r="L291" i="252"/>
  <c r="L302" i="252"/>
  <c r="L313" i="252"/>
  <c r="L323" i="252"/>
  <c r="L334" i="252"/>
  <c r="L345" i="252"/>
  <c r="L355" i="252"/>
  <c r="L366" i="252"/>
  <c r="L377" i="252"/>
  <c r="L387" i="252"/>
  <c r="L398" i="252"/>
  <c r="L409" i="252"/>
  <c r="L419" i="252"/>
  <c r="L430" i="252"/>
  <c r="L441" i="252"/>
  <c r="L451" i="252"/>
  <c r="L462" i="252"/>
  <c r="L473" i="252"/>
  <c r="L483" i="252"/>
  <c r="L494" i="252"/>
  <c r="L505" i="252"/>
  <c r="L515" i="252"/>
  <c r="L526" i="252"/>
  <c r="L537" i="252"/>
  <c r="L547" i="252"/>
  <c r="L558" i="252"/>
  <c r="L569" i="252"/>
  <c r="L579" i="252"/>
  <c r="L590" i="252"/>
  <c r="L601" i="252"/>
  <c r="L611" i="252"/>
  <c r="L622" i="252"/>
  <c r="L633" i="252"/>
  <c r="L643" i="252"/>
  <c r="L654" i="252"/>
  <c r="L665" i="252"/>
  <c r="L675" i="252"/>
  <c r="L686" i="252"/>
  <c r="L697" i="252"/>
  <c r="L707" i="252"/>
  <c r="L718" i="252"/>
  <c r="L729" i="252"/>
  <c r="L739" i="252"/>
  <c r="L750" i="252"/>
  <c r="L761" i="252"/>
  <c r="L771" i="252"/>
  <c r="L782" i="252"/>
  <c r="L793" i="252"/>
  <c r="L803" i="252"/>
  <c r="L814" i="252"/>
  <c r="L825" i="252"/>
  <c r="L835" i="252"/>
  <c r="L846" i="252"/>
  <c r="L857" i="252"/>
  <c r="L867" i="252"/>
  <c r="L878" i="252"/>
  <c r="L889" i="252"/>
  <c r="L899" i="252"/>
  <c r="L910" i="252"/>
  <c r="L921" i="252"/>
  <c r="L931" i="252"/>
  <c r="L942" i="252"/>
  <c r="L953" i="252"/>
  <c r="L963" i="252"/>
  <c r="L974" i="252"/>
  <c r="L985" i="252"/>
  <c r="L995" i="252"/>
  <c r="L1006" i="252"/>
  <c r="L1017" i="252"/>
  <c r="L1027" i="252"/>
  <c r="L1038" i="252"/>
  <c r="L1049" i="252"/>
  <c r="L1059" i="252"/>
  <c r="L1070" i="252"/>
  <c r="L1081" i="252"/>
  <c r="L1091" i="252"/>
  <c r="L1102" i="252"/>
  <c r="L1113" i="252"/>
  <c r="L1123" i="252"/>
  <c r="L1134" i="252"/>
  <c r="L1145" i="252"/>
  <c r="L1155" i="252"/>
  <c r="L1166" i="252"/>
  <c r="L1177" i="252"/>
  <c r="L1187" i="252"/>
  <c r="L1198" i="252"/>
  <c r="L1209" i="252"/>
  <c r="L1219" i="252"/>
  <c r="L1230" i="252"/>
  <c r="L1241" i="252"/>
  <c r="L1251" i="252"/>
  <c r="L1262" i="252"/>
  <c r="L1273" i="252"/>
  <c r="L1283" i="252"/>
  <c r="L1294" i="252"/>
  <c r="L1305" i="252"/>
  <c r="L1315" i="252"/>
  <c r="L1326" i="252"/>
  <c r="L1337" i="252"/>
  <c r="L1347" i="252"/>
  <c r="L1358" i="252"/>
  <c r="L1369" i="252"/>
  <c r="L1379" i="252"/>
  <c r="L1390" i="252"/>
  <c r="L1401" i="252"/>
  <c r="L1411" i="252"/>
  <c r="L1422" i="252"/>
  <c r="L1433" i="252"/>
  <c r="L1443" i="252"/>
  <c r="L1454" i="252"/>
  <c r="L1465" i="252"/>
  <c r="L1475" i="252"/>
  <c r="L1486" i="252"/>
  <c r="L1497" i="252"/>
  <c r="L1507" i="252"/>
  <c r="L1518" i="252"/>
  <c r="L1529" i="252"/>
  <c r="L1539" i="252"/>
  <c r="L1550" i="252"/>
  <c r="L1561" i="252"/>
  <c r="L1571" i="252"/>
  <c r="L1582" i="252"/>
  <c r="L1593" i="252"/>
  <c r="L1603" i="252"/>
  <c r="L1614" i="252"/>
  <c r="L1625" i="252"/>
  <c r="L1635" i="252"/>
  <c r="L1643" i="252"/>
  <c r="L1651" i="252"/>
  <c r="L1659" i="252"/>
  <c r="L1667" i="252"/>
  <c r="L1675" i="252"/>
  <c r="L1683" i="252"/>
  <c r="L1691" i="252"/>
  <c r="L1699" i="252"/>
  <c r="L1707" i="252"/>
  <c r="L1715" i="252"/>
  <c r="L1723" i="252"/>
  <c r="L1731" i="252"/>
  <c r="L1739" i="252"/>
  <c r="L1747" i="252"/>
  <c r="L1755" i="252"/>
  <c r="L1763" i="252"/>
  <c r="L1771" i="252"/>
  <c r="L1779" i="252"/>
  <c r="L1787" i="252"/>
  <c r="L1795" i="252"/>
  <c r="L1803" i="252"/>
  <c r="L1811" i="252"/>
  <c r="L1819" i="252"/>
  <c r="L1827" i="252"/>
  <c r="L1835" i="252"/>
  <c r="L1843" i="252"/>
  <c r="L1851" i="252"/>
  <c r="L1859" i="252"/>
  <c r="L1867" i="252"/>
  <c r="L1875" i="252"/>
  <c r="L1883" i="252"/>
  <c r="L1891" i="252"/>
  <c r="L1899" i="252"/>
  <c r="L1907" i="252"/>
  <c r="L1915" i="252"/>
  <c r="L1923" i="252"/>
  <c r="L1931" i="252"/>
  <c r="L1939" i="252"/>
  <c r="L1947" i="252"/>
  <c r="L1955" i="252"/>
  <c r="L1963" i="252"/>
  <c r="L1971" i="252"/>
  <c r="L1979" i="252"/>
  <c r="L1987" i="252"/>
  <c r="L1995" i="252"/>
  <c r="L2003" i="252"/>
  <c r="L2011" i="252"/>
  <c r="L2019" i="252"/>
  <c r="L2027" i="252"/>
  <c r="L2035" i="252"/>
  <c r="L2043" i="252"/>
  <c r="L2051" i="252"/>
  <c r="L2059" i="252"/>
  <c r="L2067" i="252"/>
  <c r="L2075" i="252"/>
  <c r="L2083" i="252"/>
  <c r="L2091" i="252"/>
  <c r="L2099" i="252"/>
  <c r="L2107" i="252"/>
  <c r="L2115" i="252"/>
  <c r="L2123" i="252"/>
  <c r="L2131" i="252"/>
  <c r="L2139" i="252"/>
  <c r="L2147" i="252"/>
  <c r="L2155" i="252"/>
  <c r="L2163" i="252"/>
  <c r="L2171" i="252"/>
  <c r="L2179" i="252"/>
  <c r="L2187" i="252"/>
  <c r="L2195" i="252"/>
  <c r="L2203" i="252"/>
  <c r="L2211" i="252"/>
  <c r="L2219" i="252"/>
  <c r="L2227" i="252"/>
  <c r="L2235" i="252"/>
  <c r="L2243" i="252"/>
  <c r="L2251" i="252"/>
  <c r="L2259" i="252"/>
  <c r="L2267" i="252"/>
  <c r="L2275" i="252"/>
  <c r="L2283" i="252"/>
  <c r="L2291" i="252"/>
  <c r="L2299" i="252"/>
  <c r="L2307" i="252"/>
  <c r="L2312" i="252"/>
  <c r="L2318" i="252"/>
  <c r="L2323" i="252"/>
  <c r="L2328" i="252"/>
  <c r="L2334" i="252"/>
  <c r="L2338" i="252"/>
  <c r="L2342" i="252"/>
  <c r="L2346" i="252"/>
  <c r="L2350" i="252"/>
  <c r="L2354" i="252"/>
  <c r="L2358" i="252"/>
  <c r="L2362" i="252"/>
  <c r="L2366" i="252"/>
  <c r="L2370" i="252"/>
  <c r="L2374" i="252"/>
  <c r="L2378" i="252"/>
  <c r="L2382" i="252"/>
  <c r="L2386" i="252"/>
  <c r="L2390" i="252"/>
  <c r="L2394" i="252"/>
  <c r="L2398" i="252"/>
  <c r="L2402" i="252"/>
  <c r="L2406" i="252"/>
  <c r="L2410" i="252"/>
  <c r="L2414" i="252"/>
  <c r="L2418" i="252"/>
  <c r="L2422" i="252"/>
  <c r="L2426" i="252"/>
  <c r="L2430" i="252"/>
  <c r="L2434" i="252"/>
  <c r="L2438" i="252"/>
  <c r="L2442" i="252"/>
  <c r="L2446" i="252"/>
  <c r="L2450" i="252"/>
  <c r="L2454" i="252"/>
  <c r="L2458" i="252"/>
  <c r="L2462" i="252"/>
  <c r="L2466" i="252"/>
  <c r="L2470" i="252"/>
  <c r="L2474" i="252"/>
  <c r="L2478" i="252"/>
  <c r="L2482" i="252"/>
  <c r="L2486" i="252"/>
  <c r="L2490" i="252"/>
  <c r="L2494" i="252"/>
  <c r="L2498" i="252"/>
  <c r="L2502" i="252"/>
  <c r="L2506" i="252"/>
  <c r="L2510" i="252"/>
  <c r="L2514" i="252"/>
  <c r="L2518" i="252"/>
  <c r="L2522" i="252"/>
  <c r="L2526" i="252"/>
  <c r="L2530" i="252"/>
  <c r="L2534" i="252"/>
  <c r="L2538" i="252"/>
  <c r="L2542" i="252"/>
  <c r="L2546" i="252"/>
  <c r="L2550" i="252"/>
  <c r="L2554" i="252"/>
  <c r="L2558" i="252"/>
  <c r="L2562" i="252"/>
  <c r="L2566" i="252"/>
  <c r="L2570" i="252"/>
  <c r="L2574" i="252"/>
  <c r="L2578" i="252"/>
  <c r="L2582" i="252"/>
  <c r="L2586" i="252"/>
  <c r="L2590" i="252"/>
  <c r="L2594" i="252"/>
  <c r="L2598" i="252"/>
  <c r="L2602" i="252"/>
  <c r="L2606" i="252"/>
  <c r="L2610" i="252"/>
  <c r="L2614" i="252"/>
  <c r="L2618" i="252"/>
  <c r="L2622" i="252"/>
  <c r="L2626" i="252"/>
  <c r="L2630" i="252"/>
  <c r="L2634" i="252"/>
  <c r="L2638" i="252"/>
  <c r="L2642" i="252"/>
  <c r="L2646" i="252"/>
  <c r="L2650" i="252"/>
  <c r="L2654" i="252"/>
  <c r="L2658" i="252"/>
  <c r="L2662" i="252"/>
  <c r="L2666" i="252"/>
  <c r="L2670" i="252"/>
  <c r="L2674" i="252"/>
  <c r="L2678" i="252"/>
  <c r="L2682" i="252"/>
  <c r="L2686" i="252"/>
  <c r="L2690" i="252"/>
  <c r="L2694" i="252"/>
  <c r="L2698" i="252"/>
  <c r="L2702" i="252"/>
  <c r="L2706" i="252"/>
  <c r="L2710" i="252"/>
  <c r="L2714" i="252"/>
  <c r="L2718" i="252"/>
  <c r="L2722" i="252"/>
  <c r="L2726" i="252"/>
  <c r="L2730" i="252"/>
  <c r="L2734" i="252"/>
  <c r="L2738" i="252"/>
  <c r="L2742" i="252"/>
  <c r="L2746" i="252"/>
  <c r="L2750" i="252"/>
  <c r="L2754" i="252"/>
  <c r="L2758" i="252"/>
  <c r="L2762" i="252"/>
  <c r="L2766" i="252"/>
  <c r="L2770" i="252"/>
  <c r="L2774" i="252"/>
  <c r="L2778" i="252"/>
  <c r="L2782" i="252"/>
  <c r="L2786" i="252"/>
  <c r="L2790" i="252"/>
  <c r="L2794" i="252"/>
  <c r="L2798" i="252"/>
  <c r="L2802" i="252"/>
  <c r="L2806" i="252"/>
  <c r="L2810" i="252"/>
  <c r="L2814" i="252"/>
  <c r="L2818" i="252"/>
  <c r="L2822" i="252"/>
  <c r="L2826" i="252"/>
  <c r="L2830" i="252"/>
  <c r="L2834" i="252"/>
  <c r="L2838" i="252"/>
  <c r="L2842" i="252"/>
  <c r="L2846" i="252"/>
  <c r="L2850" i="252"/>
  <c r="L2854" i="252"/>
  <c r="L2858" i="252"/>
  <c r="L2862" i="252"/>
  <c r="L2866" i="252"/>
  <c r="L2870" i="252"/>
  <c r="L2874" i="252"/>
  <c r="L2878" i="252"/>
  <c r="L2882" i="252"/>
  <c r="L2886" i="252"/>
  <c r="L2890" i="252"/>
  <c r="L2894" i="252"/>
  <c r="L2898" i="252"/>
  <c r="L2902" i="252"/>
  <c r="L2906" i="252"/>
  <c r="L2910" i="252"/>
  <c r="L2914" i="252"/>
  <c r="L2918" i="252"/>
  <c r="L2922" i="252"/>
  <c r="L2926" i="252"/>
  <c r="L2930" i="252"/>
  <c r="L2934" i="252"/>
  <c r="L2938" i="252"/>
  <c r="L2942" i="252"/>
  <c r="L2946" i="252"/>
  <c r="L2950" i="252"/>
  <c r="L2954" i="252"/>
  <c r="L2958" i="252"/>
  <c r="L2962" i="252"/>
  <c r="L2966" i="252"/>
  <c r="L2970" i="252"/>
  <c r="L2974" i="252"/>
  <c r="L2978" i="252"/>
  <c r="L2982" i="252"/>
  <c r="L2986" i="252"/>
  <c r="L2990" i="252"/>
  <c r="L2994" i="252"/>
  <c r="L2998" i="252"/>
  <c r="L3002" i="252"/>
  <c r="L3006" i="252"/>
  <c r="L3010" i="252"/>
  <c r="L3014" i="252"/>
  <c r="L3018" i="252"/>
  <c r="L3022" i="252"/>
  <c r="L3026" i="252"/>
  <c r="L3030" i="252"/>
  <c r="L3034" i="252"/>
  <c r="L3038" i="252"/>
  <c r="L3042" i="252"/>
  <c r="L3046" i="252"/>
  <c r="L3050" i="252"/>
  <c r="L3054" i="252"/>
  <c r="L3058" i="252"/>
  <c r="L3062" i="252"/>
  <c r="L3066" i="252"/>
  <c r="L3070" i="252"/>
  <c r="L3074" i="252"/>
  <c r="L3078" i="252"/>
  <c r="L3082" i="252"/>
  <c r="L3086" i="252"/>
  <c r="L3090" i="252"/>
  <c r="L3094" i="252"/>
  <c r="L3098" i="252"/>
  <c r="L3102" i="252"/>
  <c r="L3106" i="252"/>
  <c r="L3110" i="252"/>
  <c r="L3114" i="252"/>
  <c r="L3118" i="252"/>
  <c r="L3122" i="252"/>
  <c r="L3126" i="252"/>
  <c r="L3130" i="252"/>
  <c r="L3134" i="252"/>
  <c r="L3138" i="252"/>
  <c r="L3142" i="252"/>
  <c r="L3146" i="252"/>
  <c r="L3150" i="252"/>
  <c r="L3154" i="252"/>
  <c r="L3158" i="252"/>
  <c r="L3162" i="252"/>
  <c r="L3166" i="252"/>
  <c r="L3170" i="252"/>
  <c r="L3174" i="252"/>
  <c r="L3178" i="252"/>
  <c r="L3182" i="252"/>
  <c r="L3186" i="252"/>
  <c r="L3190" i="252"/>
  <c r="L3194" i="252"/>
  <c r="L3198" i="252"/>
  <c r="L3202" i="252"/>
  <c r="L3206" i="252"/>
  <c r="L15" i="252"/>
  <c r="L26" i="252"/>
  <c r="L37" i="252"/>
  <c r="L47" i="252"/>
  <c r="L58" i="252"/>
  <c r="L69" i="252"/>
  <c r="L79" i="252"/>
  <c r="L90" i="252"/>
  <c r="L101" i="252"/>
  <c r="L111" i="252"/>
  <c r="L122" i="252"/>
  <c r="L133" i="252"/>
  <c r="L143" i="252"/>
  <c r="L154" i="252"/>
  <c r="L165" i="252"/>
  <c r="L175" i="252"/>
  <c r="L186" i="252"/>
  <c r="L197" i="252"/>
  <c r="L207" i="252"/>
  <c r="L218" i="252"/>
  <c r="L229" i="252"/>
  <c r="L239" i="252"/>
  <c r="L250" i="252"/>
  <c r="L261" i="252"/>
  <c r="L271" i="252"/>
  <c r="L282" i="252"/>
  <c r="L293" i="252"/>
  <c r="L303" i="252"/>
  <c r="L314" i="252"/>
  <c r="L325" i="252"/>
  <c r="L335" i="252"/>
  <c r="L346" i="252"/>
  <c r="L357" i="252"/>
  <c r="L367" i="252"/>
  <c r="L378" i="252"/>
  <c r="L389" i="252"/>
  <c r="L399" i="252"/>
  <c r="L410" i="252"/>
  <c r="L421" i="252"/>
  <c r="L431" i="252"/>
  <c r="L442" i="252"/>
  <c r="L453" i="252"/>
  <c r="L463" i="252"/>
  <c r="L474" i="252"/>
  <c r="L485" i="252"/>
  <c r="L495" i="252"/>
  <c r="L506" i="252"/>
  <c r="L517" i="252"/>
  <c r="L527" i="252"/>
  <c r="L538" i="252"/>
  <c r="L549" i="252"/>
  <c r="L559" i="252"/>
  <c r="L570" i="252"/>
  <c r="L581" i="252"/>
  <c r="L591" i="252"/>
  <c r="L602" i="252"/>
  <c r="L613" i="252"/>
  <c r="L623" i="252"/>
  <c r="L634" i="252"/>
  <c r="L645" i="252"/>
  <c r="L655" i="252"/>
  <c r="L666" i="252"/>
  <c r="L677" i="252"/>
  <c r="L687" i="252"/>
  <c r="L698" i="252"/>
  <c r="L709" i="252"/>
  <c r="L719" i="252"/>
  <c r="L730" i="252"/>
  <c r="L741" i="252"/>
  <c r="L751" i="252"/>
  <c r="L762" i="252"/>
  <c r="L773" i="252"/>
  <c r="L783" i="252"/>
  <c r="L794" i="252"/>
  <c r="L805" i="252"/>
  <c r="L815" i="252"/>
  <c r="L826" i="252"/>
  <c r="L837" i="252"/>
  <c r="L847" i="252"/>
  <c r="L858" i="252"/>
  <c r="L869" i="252"/>
  <c r="L879" i="252"/>
  <c r="L890" i="252"/>
  <c r="L901" i="252"/>
  <c r="L911" i="252"/>
  <c r="L922" i="252"/>
  <c r="L933" i="252"/>
  <c r="L943" i="252"/>
  <c r="L954" i="252"/>
  <c r="L965" i="252"/>
  <c r="L975" i="252"/>
  <c r="L986" i="252"/>
  <c r="L997" i="252"/>
  <c r="L1007" i="252"/>
  <c r="L1018" i="252"/>
  <c r="L1029" i="252"/>
  <c r="L1039" i="252"/>
  <c r="L1050" i="252"/>
  <c r="L1061" i="252"/>
  <c r="L1071" i="252"/>
  <c r="L1082" i="252"/>
  <c r="L1093" i="252"/>
  <c r="L1103" i="252"/>
  <c r="L1114" i="252"/>
  <c r="L1125" i="252"/>
  <c r="L1135" i="252"/>
  <c r="L1146" i="252"/>
  <c r="L1157" i="252"/>
  <c r="L1167" i="252"/>
  <c r="L1178" i="252"/>
  <c r="L1189" i="252"/>
  <c r="L1199" i="252"/>
  <c r="L1210" i="252"/>
  <c r="L1221" i="252"/>
  <c r="L1231" i="252"/>
  <c r="L1242" i="252"/>
  <c r="L1253" i="252"/>
  <c r="L1263" i="252"/>
  <c r="L1274" i="252"/>
  <c r="L1285" i="252"/>
  <c r="L1295" i="252"/>
  <c r="L1306" i="252"/>
  <c r="L1317" i="252"/>
  <c r="L1327" i="252"/>
  <c r="L1338" i="252"/>
  <c r="L1349" i="252"/>
  <c r="L1359" i="252"/>
  <c r="L1370" i="252"/>
  <c r="L1381" i="252"/>
  <c r="L1391" i="252"/>
  <c r="L1402" i="252"/>
  <c r="L1413" i="252"/>
  <c r="L1423" i="252"/>
  <c r="L1434" i="252"/>
  <c r="L1445" i="252"/>
  <c r="L1455" i="252"/>
  <c r="L1466" i="252"/>
  <c r="L1477" i="252"/>
  <c r="L1487" i="252"/>
  <c r="L1498" i="252"/>
  <c r="L1509" i="252"/>
  <c r="L1519" i="252"/>
  <c r="L1530" i="252"/>
  <c r="L1541" i="252"/>
  <c r="L1551" i="252"/>
  <c r="L1562" i="252"/>
  <c r="L1573" i="252"/>
  <c r="L1583" i="252"/>
  <c r="L1594" i="252"/>
  <c r="L1605" i="252"/>
  <c r="L1615" i="252"/>
  <c r="L1626" i="252"/>
  <c r="L1636" i="252"/>
  <c r="L1644" i="252"/>
  <c r="L1652" i="252"/>
  <c r="L1660" i="252"/>
  <c r="L1668" i="252"/>
  <c r="L1676" i="252"/>
  <c r="L1684" i="252"/>
  <c r="L1692" i="252"/>
  <c r="L1700" i="252"/>
  <c r="L1708" i="252"/>
  <c r="L1716" i="252"/>
  <c r="L1724" i="252"/>
  <c r="L1732" i="252"/>
  <c r="L1740" i="252"/>
  <c r="L1748" i="252"/>
  <c r="L1756" i="252"/>
  <c r="L1764" i="252"/>
  <c r="L1772" i="252"/>
  <c r="L1780" i="252"/>
  <c r="L1788" i="252"/>
  <c r="L1796" i="252"/>
  <c r="L1804" i="252"/>
  <c r="L1812" i="252"/>
  <c r="L1820" i="252"/>
  <c r="L1828" i="252"/>
  <c r="L1836" i="252"/>
  <c r="L1844" i="252"/>
  <c r="L1852" i="252"/>
  <c r="L1860" i="252"/>
  <c r="L1868" i="252"/>
  <c r="L1876" i="252"/>
  <c r="L1884" i="252"/>
  <c r="L1892" i="252"/>
  <c r="L1900" i="252"/>
  <c r="L1908" i="252"/>
  <c r="L1916" i="252"/>
  <c r="L1924" i="252"/>
  <c r="L1932" i="252"/>
  <c r="L1940" i="252"/>
  <c r="L1948" i="252"/>
  <c r="L1956" i="252"/>
  <c r="L1964" i="252"/>
  <c r="L1972" i="252"/>
  <c r="L1980" i="252"/>
  <c r="L1988" i="252"/>
  <c r="L1996" i="252"/>
  <c r="L2004" i="252"/>
  <c r="L2012" i="252"/>
  <c r="L2020" i="252"/>
  <c r="L2028" i="252"/>
  <c r="L2036" i="252"/>
  <c r="L2044" i="252"/>
  <c r="L2052" i="252"/>
  <c r="L2060" i="252"/>
  <c r="L2068" i="252"/>
  <c r="L2076" i="252"/>
  <c r="L2084" i="252"/>
  <c r="L2092" i="252"/>
  <c r="L2100" i="252"/>
  <c r="L2108" i="252"/>
  <c r="L2116" i="252"/>
  <c r="L2124" i="252"/>
  <c r="L2132" i="252"/>
  <c r="L2140" i="252"/>
  <c r="L2148" i="252"/>
  <c r="L2156" i="252"/>
  <c r="L2164" i="252"/>
  <c r="L2172" i="252"/>
  <c r="L2180" i="252"/>
  <c r="L2188" i="252"/>
  <c r="L2196" i="252"/>
  <c r="L2204" i="252"/>
  <c r="L2212" i="252"/>
  <c r="L2220" i="252"/>
  <c r="L2228" i="252"/>
  <c r="L2236" i="252"/>
  <c r="L2244" i="252"/>
  <c r="L2252" i="252"/>
  <c r="L2260" i="252"/>
  <c r="L2268" i="252"/>
  <c r="L2276" i="252"/>
  <c r="L2284" i="252"/>
  <c r="L2292" i="252"/>
  <c r="L2300" i="252"/>
  <c r="L2308" i="252"/>
  <c r="L2314" i="252"/>
  <c r="L2319" i="252"/>
  <c r="L2324" i="252"/>
  <c r="L2330" i="252"/>
  <c r="L2335" i="252"/>
  <c r="L2339" i="252"/>
  <c r="L2343" i="252"/>
  <c r="L2347" i="252"/>
  <c r="L2351" i="252"/>
  <c r="L2355" i="252"/>
  <c r="L2359" i="252"/>
  <c r="L2363" i="252"/>
  <c r="L2367" i="252"/>
  <c r="L2371" i="252"/>
  <c r="L2375" i="252"/>
  <c r="L2379" i="252"/>
  <c r="L2383" i="252"/>
  <c r="L2387" i="252"/>
  <c r="L2391" i="252"/>
  <c r="L2395" i="252"/>
  <c r="L2399" i="252"/>
  <c r="L2403" i="252"/>
  <c r="L2407" i="252"/>
  <c r="L2411" i="252"/>
  <c r="L2415" i="252"/>
  <c r="L2419" i="252"/>
  <c r="L2423" i="252"/>
  <c r="L2427" i="252"/>
  <c r="L2431" i="252"/>
  <c r="L2435" i="252"/>
  <c r="L2439" i="252"/>
  <c r="L2443" i="252"/>
  <c r="L2447" i="252"/>
  <c r="L2451" i="252"/>
  <c r="L2455" i="252"/>
  <c r="L2459" i="252"/>
  <c r="L2463" i="252"/>
  <c r="L2467" i="252"/>
  <c r="L2471" i="252"/>
  <c r="L2475" i="252"/>
  <c r="L2479" i="252"/>
  <c r="L2483" i="252"/>
  <c r="L2487" i="252"/>
  <c r="L2491" i="252"/>
  <c r="L2495" i="252"/>
  <c r="L2499" i="252"/>
  <c r="L2503" i="252"/>
  <c r="L2507" i="252"/>
  <c r="L2511" i="252"/>
  <c r="L2515" i="252"/>
  <c r="L2519" i="252"/>
  <c r="L2523" i="252"/>
  <c r="L2527" i="252"/>
  <c r="L2531" i="252"/>
  <c r="L2535" i="252"/>
  <c r="L2539" i="252"/>
  <c r="L2543" i="252"/>
  <c r="L2547" i="252"/>
  <c r="L2551" i="252"/>
  <c r="L2555" i="252"/>
  <c r="L2559" i="252"/>
  <c r="L2563" i="252"/>
  <c r="L2567" i="252"/>
  <c r="L2571" i="252"/>
  <c r="L2575" i="252"/>
  <c r="L2579" i="252"/>
  <c r="L2583" i="252"/>
  <c r="L2587" i="252"/>
  <c r="L2591" i="252"/>
  <c r="L2595" i="252"/>
  <c r="L2599" i="252"/>
  <c r="L2603" i="252"/>
  <c r="L2607" i="252"/>
  <c r="L2611" i="252"/>
  <c r="L2615" i="252"/>
  <c r="L2619" i="252"/>
  <c r="L2623" i="252"/>
  <c r="L2627" i="252"/>
  <c r="L2631" i="252"/>
  <c r="L2635" i="252"/>
  <c r="L2639" i="252"/>
  <c r="L2643" i="252"/>
  <c r="L2647" i="252"/>
  <c r="L2651" i="252"/>
  <c r="L2655" i="252"/>
  <c r="L2659" i="252"/>
  <c r="L2663" i="252"/>
  <c r="L2667" i="252"/>
  <c r="L2671" i="252"/>
  <c r="L2675" i="252"/>
  <c r="L2679" i="252"/>
  <c r="L2683" i="252"/>
  <c r="L2687" i="252"/>
  <c r="L2691" i="252"/>
  <c r="L2695" i="252"/>
  <c r="L2699" i="252"/>
  <c r="L2703" i="252"/>
  <c r="L2707" i="252"/>
  <c r="L2711" i="252"/>
  <c r="L2715" i="252"/>
  <c r="L2719" i="252"/>
  <c r="L2723" i="252"/>
  <c r="L2727" i="252"/>
  <c r="L2731" i="252"/>
  <c r="L2735" i="252"/>
  <c r="L2739" i="252"/>
  <c r="L2743" i="252"/>
  <c r="L2747" i="252"/>
  <c r="L2751" i="252"/>
  <c r="L2755" i="252"/>
  <c r="L2759" i="252"/>
  <c r="L2763" i="252"/>
  <c r="L2767" i="252"/>
  <c r="L2771" i="252"/>
  <c r="L2775" i="252"/>
  <c r="L2779" i="252"/>
  <c r="L2783" i="252"/>
  <c r="L2787" i="252"/>
  <c r="L2791" i="252"/>
  <c r="L2795" i="252"/>
  <c r="L2799" i="252"/>
  <c r="L2803" i="252"/>
  <c r="L2807" i="252"/>
  <c r="L2811" i="252"/>
  <c r="L2815" i="252"/>
  <c r="L2819" i="252"/>
  <c r="L2823" i="252"/>
  <c r="L2827" i="252"/>
  <c r="L2831" i="252"/>
  <c r="L2835" i="252"/>
  <c r="L2839" i="252"/>
  <c r="L2843" i="252"/>
  <c r="L2847" i="252"/>
  <c r="L2851" i="252"/>
  <c r="L2855" i="252"/>
  <c r="L2859" i="252"/>
  <c r="L2863" i="252"/>
  <c r="L2867" i="252"/>
  <c r="L2871" i="252"/>
  <c r="L2875" i="252"/>
  <c r="L2879" i="252"/>
  <c r="L2883" i="252"/>
  <c r="L2887" i="252"/>
  <c r="L2891" i="252"/>
  <c r="L2895" i="252"/>
  <c r="L2899" i="252"/>
  <c r="L2903" i="252"/>
  <c r="L2907" i="252"/>
  <c r="L2911" i="252"/>
  <c r="L2915" i="252"/>
  <c r="L2919" i="252"/>
  <c r="L2923" i="252"/>
  <c r="L2927" i="252"/>
  <c r="L2931" i="252"/>
  <c r="L2935" i="252"/>
  <c r="L2939" i="252"/>
  <c r="L2943" i="252"/>
  <c r="L2947" i="252"/>
  <c r="L2951" i="252"/>
  <c r="L2955" i="252"/>
  <c r="L2959" i="252"/>
  <c r="L2963" i="252"/>
  <c r="L2967" i="252"/>
  <c r="L2971" i="252"/>
  <c r="L2975" i="252"/>
  <c r="L2979" i="252"/>
  <c r="L2983" i="252"/>
  <c r="L2987" i="252"/>
  <c r="L2991" i="252"/>
  <c r="L2995" i="252"/>
  <c r="L2999" i="252"/>
  <c r="L3003" i="252"/>
  <c r="L3007" i="252"/>
  <c r="L3011" i="252"/>
  <c r="L3015" i="252"/>
  <c r="L3019" i="252"/>
  <c r="L3023" i="252"/>
  <c r="L3027" i="252"/>
  <c r="L3031" i="252"/>
  <c r="L3035" i="252"/>
  <c r="L3039" i="252"/>
  <c r="L3043" i="252"/>
  <c r="L3047" i="252"/>
  <c r="L3051" i="252"/>
  <c r="L3055" i="252"/>
  <c r="L3059" i="252"/>
  <c r="L3063" i="252"/>
  <c r="L3067" i="252"/>
  <c r="L3071" i="252"/>
  <c r="L3075" i="252"/>
  <c r="L3079" i="252"/>
  <c r="L3083" i="252"/>
  <c r="L3087" i="252"/>
  <c r="L3091" i="252"/>
  <c r="L3095" i="252"/>
  <c r="L3099" i="252"/>
  <c r="L3103" i="252"/>
  <c r="L3107" i="252"/>
  <c r="L3111" i="252"/>
  <c r="L3115" i="252"/>
  <c r="L3119" i="252"/>
  <c r="L3123" i="252"/>
  <c r="L3127" i="252"/>
  <c r="L3131" i="252"/>
  <c r="L3135" i="252"/>
  <c r="L3139" i="252"/>
  <c r="L3143" i="252"/>
  <c r="L3147" i="252"/>
  <c r="L3151" i="252"/>
  <c r="L3155" i="252"/>
  <c r="L3159" i="252"/>
  <c r="L3163" i="252"/>
  <c r="L3167" i="252"/>
  <c r="L3171" i="252"/>
  <c r="L3175" i="252"/>
  <c r="L3179" i="252"/>
  <c r="L3183" i="252"/>
  <c r="L3187" i="252"/>
  <c r="L3191" i="252"/>
  <c r="L3195" i="252"/>
  <c r="L3199" i="252"/>
  <c r="L3203" i="252"/>
  <c r="L3207" i="252"/>
  <c r="L9" i="252"/>
  <c r="L19" i="252"/>
  <c r="L30" i="252"/>
  <c r="L41" i="252"/>
  <c r="L51" i="252"/>
  <c r="L62" i="252"/>
  <c r="L73" i="252"/>
  <c r="L83" i="252"/>
  <c r="L94" i="252"/>
  <c r="L105" i="252"/>
  <c r="L115" i="252"/>
  <c r="L126" i="252"/>
  <c r="L137" i="252"/>
  <c r="L147" i="252"/>
  <c r="L158" i="252"/>
  <c r="L169" i="252"/>
  <c r="L179" i="252"/>
  <c r="L190" i="252"/>
  <c r="L201" i="252"/>
  <c r="L211" i="252"/>
  <c r="L222" i="252"/>
  <c r="L233" i="252"/>
  <c r="L243" i="252"/>
  <c r="L254" i="252"/>
  <c r="L265" i="252"/>
  <c r="L275" i="252"/>
  <c r="L286" i="252"/>
  <c r="L297" i="252"/>
  <c r="L307" i="252"/>
  <c r="L318" i="252"/>
  <c r="L329" i="252"/>
  <c r="L339" i="252"/>
  <c r="L350" i="252"/>
  <c r="L361" i="252"/>
  <c r="L371" i="252"/>
  <c r="L382" i="252"/>
  <c r="L393" i="252"/>
  <c r="L403" i="252"/>
  <c r="L414" i="252"/>
  <c r="L425" i="252"/>
  <c r="L435" i="252"/>
  <c r="L446" i="252"/>
  <c r="L457" i="252"/>
  <c r="L467" i="252"/>
  <c r="L478" i="252"/>
  <c r="L489" i="252"/>
  <c r="L499" i="252"/>
  <c r="L510" i="252"/>
  <c r="L521" i="252"/>
  <c r="L531" i="252"/>
  <c r="L542" i="252"/>
  <c r="L553" i="252"/>
  <c r="L563" i="252"/>
  <c r="L574" i="252"/>
  <c r="L585" i="252"/>
  <c r="L595" i="252"/>
  <c r="L606" i="252"/>
  <c r="L617" i="252"/>
  <c r="L627" i="252"/>
  <c r="L638" i="252"/>
  <c r="L649" i="252"/>
  <c r="L659" i="252"/>
  <c r="L670" i="252"/>
  <c r="L681" i="252"/>
  <c r="L691" i="252"/>
  <c r="L702" i="252"/>
  <c r="L713" i="252"/>
  <c r="L723" i="252"/>
  <c r="L734" i="252"/>
  <c r="L745" i="252"/>
  <c r="L755" i="252"/>
  <c r="L766" i="252"/>
  <c r="L777" i="252"/>
  <c r="L787" i="252"/>
  <c r="L798" i="252"/>
  <c r="L809" i="252"/>
  <c r="L819" i="252"/>
  <c r="L830" i="252"/>
  <c r="L841" i="252"/>
  <c r="L851" i="252"/>
  <c r="L862" i="252"/>
  <c r="L873" i="252"/>
  <c r="L883" i="252"/>
  <c r="L894" i="252"/>
  <c r="L905" i="252"/>
  <c r="L915" i="252"/>
  <c r="L926" i="252"/>
  <c r="L937" i="252"/>
  <c r="L947" i="252"/>
  <c r="L958" i="252"/>
  <c r="L969" i="252"/>
  <c r="L979" i="252"/>
  <c r="L990" i="252"/>
  <c r="L1001" i="252"/>
  <c r="L1011" i="252"/>
  <c r="L1022" i="252"/>
  <c r="L1033" i="252"/>
  <c r="L1043" i="252"/>
  <c r="L1054" i="252"/>
  <c r="L1065" i="252"/>
  <c r="L1075" i="252"/>
  <c r="L1086" i="252"/>
  <c r="L1097" i="252"/>
  <c r="L1107" i="252"/>
  <c r="L1118" i="252"/>
  <c r="L1129" i="252"/>
  <c r="L1139" i="252"/>
  <c r="L1150" i="252"/>
  <c r="L1161" i="252"/>
  <c r="L1171" i="252"/>
  <c r="L1182" i="252"/>
  <c r="L1193" i="252"/>
  <c r="L1203" i="252"/>
  <c r="L1214" i="252"/>
  <c r="L1225" i="252"/>
  <c r="L1235" i="252"/>
  <c r="L1246" i="252"/>
  <c r="L1257" i="252"/>
  <c r="L1267" i="252"/>
  <c r="L1278" i="252"/>
  <c r="L1289" i="252"/>
  <c r="L1299" i="252"/>
  <c r="L1310" i="252"/>
  <c r="L1321" i="252"/>
  <c r="L1331" i="252"/>
  <c r="L1342" i="252"/>
  <c r="L1353" i="252"/>
  <c r="L1363" i="252"/>
  <c r="L1374" i="252"/>
  <c r="L1385" i="252"/>
  <c r="L1395" i="252"/>
  <c r="L1406" i="252"/>
  <c r="L1417" i="252"/>
  <c r="L1427" i="252"/>
  <c r="L1438" i="252"/>
  <c r="L1449" i="252"/>
  <c r="L1459" i="252"/>
  <c r="L1470" i="252"/>
  <c r="L1481" i="252"/>
  <c r="L1491" i="252"/>
  <c r="L1502" i="252"/>
  <c r="L1513" i="252"/>
  <c r="L1523" i="252"/>
  <c r="L1534" i="252"/>
  <c r="L1545" i="252"/>
  <c r="L1555" i="252"/>
  <c r="L1566" i="252"/>
  <c r="L1577" i="252"/>
  <c r="L1587" i="252"/>
  <c r="L1598" i="252"/>
  <c r="L1609" i="252"/>
  <c r="L1619" i="252"/>
  <c r="L1630" i="252"/>
  <c r="L1639" i="252"/>
  <c r="L1647" i="252"/>
  <c r="L1655" i="252"/>
  <c r="L1663" i="252"/>
  <c r="L1671" i="252"/>
  <c r="L1679" i="252"/>
  <c r="L1687" i="252"/>
  <c r="L1695" i="252"/>
  <c r="L1703" i="252"/>
  <c r="L1711" i="252"/>
  <c r="L1719" i="252"/>
  <c r="L1727" i="252"/>
  <c r="L1735" i="252"/>
  <c r="L1743" i="252"/>
  <c r="L1751" i="252"/>
  <c r="L1759" i="252"/>
  <c r="L1767" i="252"/>
  <c r="L1775" i="252"/>
  <c r="L1783" i="252"/>
  <c r="L1791" i="252"/>
  <c r="L1799" i="252"/>
  <c r="L1807" i="252"/>
  <c r="L1815" i="252"/>
  <c r="L1823" i="252"/>
  <c r="L1831" i="252"/>
  <c r="L1839" i="252"/>
  <c r="L1847" i="252"/>
  <c r="L1855" i="252"/>
  <c r="L1863" i="252"/>
  <c r="L1871" i="252"/>
  <c r="L1879" i="252"/>
  <c r="L1887" i="252"/>
  <c r="L1895" i="252"/>
  <c r="L1903" i="252"/>
  <c r="L1911" i="252"/>
  <c r="L1919" i="252"/>
  <c r="L1927" i="252"/>
  <c r="L1935" i="252"/>
  <c r="L1943" i="252"/>
  <c r="L1951" i="252"/>
  <c r="L1959" i="252"/>
  <c r="L1967" i="252"/>
  <c r="L1975" i="252"/>
  <c r="L1983" i="252"/>
  <c r="L1991" i="252"/>
  <c r="L1999" i="252"/>
  <c r="L2007" i="252"/>
  <c r="L2015" i="252"/>
  <c r="L2023" i="252"/>
  <c r="L2031" i="252"/>
  <c r="L2039" i="252"/>
  <c r="L2047" i="252"/>
  <c r="L2055" i="252"/>
  <c r="L2063" i="252"/>
  <c r="L2071" i="252"/>
  <c r="L2079" i="252"/>
  <c r="L2087" i="252"/>
  <c r="L2095" i="252"/>
  <c r="L2103" i="252"/>
  <c r="L2111" i="252"/>
  <c r="L2119" i="252"/>
  <c r="L2127" i="252"/>
  <c r="L2135" i="252"/>
  <c r="L2143" i="252"/>
  <c r="L2151" i="252"/>
  <c r="L2159" i="252"/>
  <c r="L2167" i="252"/>
  <c r="L2175" i="252"/>
  <c r="L2183" i="252"/>
  <c r="L2191" i="252"/>
  <c r="L2199" i="252"/>
  <c r="L2207" i="252"/>
  <c r="L2215" i="252"/>
  <c r="L2223" i="252"/>
  <c r="L2231" i="252"/>
  <c r="L2239" i="252"/>
  <c r="L2247" i="252"/>
  <c r="L2255" i="252"/>
  <c r="L2263" i="252"/>
  <c r="L2271" i="252"/>
  <c r="L2279" i="252"/>
  <c r="L2287" i="252"/>
  <c r="L2295" i="252"/>
  <c r="L2303" i="252"/>
  <c r="L2310" i="252"/>
  <c r="L2315" i="252"/>
  <c r="L2320" i="252"/>
  <c r="L2326" i="252"/>
  <c r="L2331" i="252"/>
  <c r="L2336" i="252"/>
  <c r="L2340" i="252"/>
  <c r="L2344" i="252"/>
  <c r="L2348" i="252"/>
  <c r="L2352" i="252"/>
  <c r="L2356" i="252"/>
  <c r="L2360" i="252"/>
  <c r="L2364" i="252"/>
  <c r="L2368" i="252"/>
  <c r="L2372" i="252"/>
  <c r="L2376" i="252"/>
  <c r="L2380" i="252"/>
  <c r="L2384" i="252"/>
  <c r="L2388" i="252"/>
  <c r="L2392" i="252"/>
  <c r="L2396" i="252"/>
  <c r="L2400" i="252"/>
  <c r="L2404" i="252"/>
  <c r="L2408" i="252"/>
  <c r="L2412" i="252"/>
  <c r="L2416" i="252"/>
  <c r="L2420" i="252"/>
  <c r="L2424" i="252"/>
  <c r="L2428" i="252"/>
  <c r="L2432" i="252"/>
  <c r="L2436" i="252"/>
  <c r="L2440" i="252"/>
  <c r="L2444" i="252"/>
  <c r="L2448" i="252"/>
  <c r="L2452" i="252"/>
  <c r="L2456" i="252"/>
  <c r="L2460" i="252"/>
  <c r="L2464" i="252"/>
  <c r="L2468" i="252"/>
  <c r="L2472" i="252"/>
  <c r="L2476" i="252"/>
  <c r="L2480" i="252"/>
  <c r="L2484" i="252"/>
  <c r="L2488" i="252"/>
  <c r="L2492" i="252"/>
  <c r="L2496" i="252"/>
  <c r="L2500" i="252"/>
  <c r="L2504" i="252"/>
  <c r="L2508" i="252"/>
  <c r="L2512" i="252"/>
  <c r="L2516" i="252"/>
  <c r="L2520" i="252"/>
  <c r="L2524" i="252"/>
  <c r="L2528" i="252"/>
  <c r="L2532" i="252"/>
  <c r="L2536" i="252"/>
  <c r="L2540" i="252"/>
  <c r="L2544" i="252"/>
  <c r="L2548" i="252"/>
  <c r="L2552" i="252"/>
  <c r="L2556" i="252"/>
  <c r="L2560" i="252"/>
  <c r="L2564" i="252"/>
  <c r="L2568" i="252"/>
  <c r="L2572" i="252"/>
  <c r="L2576" i="252"/>
  <c r="L2580" i="252"/>
  <c r="L2584" i="252"/>
  <c r="L2588" i="252"/>
  <c r="L2592" i="252"/>
  <c r="L2596" i="252"/>
  <c r="L2600" i="252"/>
  <c r="L2604" i="252"/>
  <c r="L2608" i="252"/>
  <c r="L2612" i="252"/>
  <c r="L2616" i="252"/>
  <c r="L2620" i="252"/>
  <c r="L2624" i="252"/>
  <c r="L2628" i="252"/>
  <c r="L2632" i="252"/>
  <c r="L2636" i="252"/>
  <c r="L2640" i="252"/>
  <c r="L2644" i="252"/>
  <c r="L2648" i="252"/>
  <c r="L2652" i="252"/>
  <c r="L2656" i="252"/>
  <c r="L2660" i="252"/>
  <c r="L2664" i="252"/>
  <c r="L2668" i="252"/>
  <c r="L2672" i="252"/>
  <c r="L2676" i="252"/>
  <c r="L2680" i="252"/>
  <c r="L2684" i="252"/>
  <c r="L2688" i="252"/>
  <c r="L2692" i="252"/>
  <c r="L2696" i="252"/>
  <c r="L2700" i="252"/>
  <c r="L2704" i="252"/>
  <c r="L2708" i="252"/>
  <c r="L2712" i="252"/>
  <c r="L2716" i="252"/>
  <c r="L2720" i="252"/>
  <c r="L2724" i="252"/>
  <c r="L2728" i="252"/>
  <c r="L2732" i="252"/>
  <c r="L2736" i="252"/>
  <c r="L2740" i="252"/>
  <c r="L2744" i="252"/>
  <c r="L2748" i="252"/>
  <c r="L2752" i="252"/>
  <c r="L2756" i="252"/>
  <c r="L2760" i="252"/>
  <c r="L2764" i="252"/>
  <c r="L2768" i="252"/>
  <c r="L2772" i="252"/>
  <c r="L2776" i="252"/>
  <c r="L2780" i="252"/>
  <c r="L2784" i="252"/>
  <c r="L2788" i="252"/>
  <c r="L2792" i="252"/>
  <c r="L2796" i="252"/>
  <c r="L2800" i="252"/>
  <c r="L2804" i="252"/>
  <c r="L2808" i="252"/>
  <c r="L2812" i="252"/>
  <c r="L2816" i="252"/>
  <c r="L2820" i="252"/>
  <c r="L2824" i="252"/>
  <c r="L2828" i="252"/>
  <c r="L2832" i="252"/>
  <c r="L2836" i="252"/>
  <c r="L2840" i="252"/>
  <c r="L2844" i="252"/>
  <c r="L2848" i="252"/>
  <c r="L2852" i="252"/>
  <c r="L2856" i="252"/>
  <c r="L2860" i="252"/>
  <c r="L2864" i="252"/>
  <c r="L2868" i="252"/>
  <c r="L2872" i="252"/>
  <c r="L2876" i="252"/>
  <c r="L2880" i="252"/>
  <c r="L2884" i="252"/>
  <c r="L2888" i="252"/>
  <c r="L2892" i="252"/>
  <c r="L2896" i="252"/>
  <c r="L2900" i="252"/>
  <c r="L2904" i="252"/>
  <c r="L2908" i="252"/>
  <c r="L2912" i="252"/>
  <c r="L2916" i="252"/>
  <c r="L2920" i="252"/>
  <c r="L2924" i="252"/>
  <c r="L2928" i="252"/>
  <c r="L2932" i="252"/>
  <c r="L2936" i="252"/>
  <c r="L2940" i="252"/>
  <c r="L2944" i="252"/>
  <c r="L2948" i="252"/>
  <c r="L2952" i="252"/>
  <c r="L2956" i="252"/>
  <c r="L2960" i="252"/>
  <c r="L2964" i="252"/>
  <c r="L2968" i="252"/>
  <c r="L2972" i="252"/>
  <c r="L2976" i="252"/>
  <c r="L2980" i="252"/>
  <c r="L2984" i="252"/>
  <c r="L2988" i="252"/>
  <c r="L2992" i="252"/>
  <c r="L2996" i="252"/>
  <c r="L3000" i="252"/>
  <c r="L3004" i="252"/>
  <c r="L3008" i="252"/>
  <c r="L3012" i="252"/>
  <c r="L3016" i="252"/>
  <c r="L3020" i="252"/>
  <c r="L3024" i="252"/>
  <c r="L3028" i="252"/>
  <c r="L3032" i="252"/>
  <c r="L3036" i="252"/>
  <c r="L3040" i="252"/>
  <c r="L3044" i="252"/>
  <c r="L3048" i="252"/>
  <c r="L3052" i="252"/>
  <c r="L3056" i="252"/>
  <c r="L3060" i="252"/>
  <c r="L3064" i="252"/>
  <c r="L3068" i="252"/>
  <c r="L3072" i="252"/>
  <c r="L3076" i="252"/>
  <c r="L3080" i="252"/>
  <c r="L3084" i="252"/>
  <c r="L3088" i="252"/>
  <c r="L3092" i="252"/>
  <c r="L3096" i="252"/>
  <c r="L3100" i="252"/>
  <c r="L3104" i="252"/>
  <c r="L3108" i="252"/>
  <c r="L3112" i="252"/>
  <c r="L3116" i="252"/>
  <c r="L3120" i="252"/>
  <c r="L3124" i="252"/>
  <c r="L3128" i="252"/>
  <c r="L3132" i="252"/>
  <c r="L3136" i="252"/>
  <c r="L3140" i="252"/>
  <c r="L3144" i="252"/>
  <c r="L3148" i="252"/>
  <c r="L3152" i="252"/>
  <c r="L3156" i="252"/>
  <c r="L3160" i="252"/>
  <c r="L3164" i="252"/>
  <c r="L3168" i="252"/>
  <c r="L3172" i="252"/>
  <c r="L3176" i="252"/>
  <c r="L3180" i="252"/>
  <c r="L3184" i="252"/>
  <c r="L3188" i="252"/>
  <c r="L3192" i="252"/>
  <c r="L3196" i="252"/>
  <c r="L3200" i="252"/>
  <c r="L3204" i="252"/>
  <c r="J9" i="252"/>
  <c r="J13" i="252"/>
  <c r="J17" i="252"/>
  <c r="J21" i="252"/>
  <c r="J25" i="252"/>
  <c r="J29" i="252"/>
  <c r="J33" i="252"/>
  <c r="J37" i="252"/>
  <c r="J41" i="252"/>
  <c r="J45" i="252"/>
  <c r="J49" i="252"/>
  <c r="J53" i="252"/>
  <c r="J57" i="252"/>
  <c r="J61" i="252"/>
  <c r="J65" i="252"/>
  <c r="J69" i="252"/>
  <c r="J73" i="252"/>
  <c r="J77" i="252"/>
  <c r="J81" i="252"/>
  <c r="J85" i="252"/>
  <c r="J89" i="252"/>
  <c r="J93" i="252"/>
  <c r="J97" i="252"/>
  <c r="J101" i="252"/>
  <c r="J105" i="252"/>
  <c r="J109" i="252"/>
  <c r="J113" i="252"/>
  <c r="J117" i="252"/>
  <c r="J121" i="252"/>
  <c r="J125" i="252"/>
  <c r="J129" i="252"/>
  <c r="J133" i="252"/>
  <c r="J137" i="252"/>
  <c r="J141" i="252"/>
  <c r="J145" i="252"/>
  <c r="J149" i="252"/>
  <c r="J153" i="252"/>
  <c r="J157" i="252"/>
  <c r="J161" i="252"/>
  <c r="J165" i="252"/>
  <c r="J169" i="252"/>
  <c r="J173" i="252"/>
  <c r="J177" i="252"/>
  <c r="J181" i="252"/>
  <c r="J185" i="252"/>
  <c r="J189" i="252"/>
  <c r="J193" i="252"/>
  <c r="J197" i="252"/>
  <c r="J201" i="252"/>
  <c r="J205" i="252"/>
  <c r="J209" i="252"/>
  <c r="J213" i="252"/>
  <c r="J217" i="252"/>
  <c r="J221" i="252"/>
  <c r="J225" i="252"/>
  <c r="J229" i="252"/>
  <c r="J233" i="252"/>
  <c r="J237" i="252"/>
  <c r="J241" i="252"/>
  <c r="J245" i="252"/>
  <c r="J249" i="252"/>
  <c r="J253" i="252"/>
  <c r="J257" i="252"/>
  <c r="J261" i="252"/>
  <c r="J265" i="252"/>
  <c r="J269" i="252"/>
  <c r="J273" i="252"/>
  <c r="J277" i="252"/>
  <c r="J281" i="252"/>
  <c r="J285" i="252"/>
  <c r="J289" i="252"/>
  <c r="J293" i="252"/>
  <c r="J297" i="252"/>
  <c r="J301" i="252"/>
  <c r="J305" i="252"/>
  <c r="J309" i="252"/>
  <c r="J313" i="252"/>
  <c r="J317" i="252"/>
  <c r="J321" i="252"/>
  <c r="J325" i="252"/>
  <c r="J329" i="252"/>
  <c r="J333" i="252"/>
  <c r="J337" i="252"/>
  <c r="J341" i="252"/>
  <c r="J345" i="252"/>
  <c r="J349" i="252"/>
  <c r="J353" i="252"/>
  <c r="J357" i="252"/>
  <c r="J361" i="252"/>
  <c r="J365" i="252"/>
  <c r="J369" i="252"/>
  <c r="J373" i="252"/>
  <c r="J377" i="252"/>
  <c r="J381" i="252"/>
  <c r="J385" i="252"/>
  <c r="J389" i="252"/>
  <c r="J393" i="252"/>
  <c r="J397" i="252"/>
  <c r="J401" i="252"/>
  <c r="J405" i="252"/>
  <c r="J409" i="252"/>
  <c r="J413" i="252"/>
  <c r="J417" i="252"/>
  <c r="J421" i="252"/>
  <c r="J425" i="252"/>
  <c r="J429" i="252"/>
  <c r="J433" i="252"/>
  <c r="J437" i="252"/>
  <c r="J441" i="252"/>
  <c r="J445" i="252"/>
  <c r="J449" i="252"/>
  <c r="J453" i="252"/>
  <c r="J457" i="252"/>
  <c r="J461" i="252"/>
  <c r="J465" i="252"/>
  <c r="J469" i="252"/>
  <c r="J473" i="252"/>
  <c r="J477" i="252"/>
  <c r="J481" i="252"/>
  <c r="J485" i="252"/>
  <c r="J489" i="252"/>
  <c r="J493" i="252"/>
  <c r="J497" i="252"/>
  <c r="J501" i="252"/>
  <c r="J505" i="252"/>
  <c r="J509" i="252"/>
  <c r="J513" i="252"/>
  <c r="J517" i="252"/>
  <c r="J521" i="252"/>
  <c r="J525" i="252"/>
  <c r="J529" i="252"/>
  <c r="J533" i="252"/>
  <c r="J537" i="252"/>
  <c r="J541" i="252"/>
  <c r="J545" i="252"/>
  <c r="J549" i="252"/>
  <c r="J553" i="252"/>
  <c r="J557" i="252"/>
  <c r="J561" i="252"/>
  <c r="J565" i="252"/>
  <c r="J569" i="252"/>
  <c r="J573" i="252"/>
  <c r="J577" i="252"/>
  <c r="J581" i="252"/>
  <c r="J585" i="252"/>
  <c r="J589" i="252"/>
  <c r="J593" i="252"/>
  <c r="J597" i="252"/>
  <c r="J601" i="252"/>
  <c r="J605" i="252"/>
  <c r="J609" i="252"/>
  <c r="J613" i="252"/>
  <c r="J617" i="252"/>
  <c r="J621" i="252"/>
  <c r="J625" i="252"/>
  <c r="J629" i="252"/>
  <c r="J633" i="252"/>
  <c r="J637" i="252"/>
  <c r="J641" i="252"/>
  <c r="J645" i="252"/>
  <c r="J649" i="252"/>
  <c r="J653" i="252"/>
  <c r="J657" i="252"/>
  <c r="J661" i="252"/>
  <c r="J665" i="252"/>
  <c r="J669" i="252"/>
  <c r="J673" i="252"/>
  <c r="J677" i="252"/>
  <c r="J681" i="252"/>
  <c r="J685" i="252"/>
  <c r="J689" i="252"/>
  <c r="J693" i="252"/>
  <c r="J697" i="252"/>
  <c r="J701" i="252"/>
  <c r="J705" i="252"/>
  <c r="J709" i="252"/>
  <c r="J713" i="252"/>
  <c r="J717" i="252"/>
  <c r="J721" i="252"/>
  <c r="J725" i="252"/>
  <c r="J729" i="252"/>
  <c r="J733" i="252"/>
  <c r="J737" i="252"/>
  <c r="J741" i="252"/>
  <c r="J745" i="252"/>
  <c r="J749" i="252"/>
  <c r="J753" i="252"/>
  <c r="J757" i="252"/>
  <c r="J761" i="252"/>
  <c r="J765" i="252"/>
  <c r="J769" i="252"/>
  <c r="J773" i="252"/>
  <c r="J777" i="252"/>
  <c r="J781" i="252"/>
  <c r="J785" i="252"/>
  <c r="J789" i="252"/>
  <c r="J793" i="252"/>
  <c r="J797" i="252"/>
  <c r="J801" i="252"/>
  <c r="J805" i="252"/>
  <c r="J809" i="252"/>
  <c r="J813" i="252"/>
  <c r="J817" i="252"/>
  <c r="J821" i="252"/>
  <c r="J825" i="252"/>
  <c r="J829" i="252"/>
  <c r="J833" i="252"/>
  <c r="J837" i="252"/>
  <c r="J841" i="252"/>
  <c r="J845" i="252"/>
  <c r="J849" i="252"/>
  <c r="J853" i="252"/>
  <c r="J857" i="252"/>
  <c r="J861" i="252"/>
  <c r="J865" i="252"/>
  <c r="J869" i="252"/>
  <c r="J873" i="252"/>
  <c r="J877" i="252"/>
  <c r="J881" i="252"/>
  <c r="J885" i="252"/>
  <c r="J889" i="252"/>
  <c r="J893" i="252"/>
  <c r="J897" i="252"/>
  <c r="J901" i="252"/>
  <c r="J905" i="252"/>
  <c r="J909" i="252"/>
  <c r="J913" i="252"/>
  <c r="J917" i="252"/>
  <c r="J921" i="252"/>
  <c r="J925" i="252"/>
  <c r="J929" i="252"/>
  <c r="J933" i="252"/>
  <c r="J937" i="252"/>
  <c r="J941" i="252"/>
  <c r="J945" i="252"/>
  <c r="J949" i="252"/>
  <c r="J953" i="252"/>
  <c r="J957" i="252"/>
  <c r="J961" i="252"/>
  <c r="J965" i="252"/>
  <c r="J969" i="252"/>
  <c r="J973" i="252"/>
  <c r="J977" i="252"/>
  <c r="J981" i="252"/>
  <c r="J985" i="252"/>
  <c r="J989" i="252"/>
  <c r="J993" i="252"/>
  <c r="J997" i="252"/>
  <c r="J1001" i="252"/>
  <c r="J1005" i="252"/>
  <c r="J1009" i="252"/>
  <c r="J1013" i="252"/>
  <c r="J1017" i="252"/>
  <c r="J1021" i="252"/>
  <c r="J1025" i="252"/>
  <c r="J1029" i="252"/>
  <c r="J1033" i="252"/>
  <c r="J1037" i="252"/>
  <c r="J1041" i="252"/>
  <c r="J1045" i="252"/>
  <c r="J1049" i="252"/>
  <c r="J1053" i="252"/>
  <c r="J1057" i="252"/>
  <c r="J1061" i="252"/>
  <c r="J1065" i="252"/>
  <c r="J1069" i="252"/>
  <c r="J1073" i="252"/>
  <c r="J1077" i="252"/>
  <c r="J1081" i="252"/>
  <c r="J1085" i="252"/>
  <c r="J1089" i="252"/>
  <c r="J1093" i="252"/>
  <c r="J1097" i="252"/>
  <c r="J1101" i="252"/>
  <c r="J1105" i="252"/>
  <c r="J1109" i="252"/>
  <c r="J1113" i="252"/>
  <c r="J1117" i="252"/>
  <c r="J1121" i="252"/>
  <c r="J1125" i="252"/>
  <c r="J1129" i="252"/>
  <c r="J1133" i="252"/>
  <c r="J1137" i="252"/>
  <c r="J1141" i="252"/>
  <c r="J1145" i="252"/>
  <c r="J1149" i="252"/>
  <c r="J1153" i="252"/>
  <c r="J1157" i="252"/>
  <c r="J1161" i="252"/>
  <c r="J1165" i="252"/>
  <c r="J1169" i="252"/>
  <c r="J1173" i="252"/>
  <c r="J1177" i="252"/>
  <c r="J1181" i="252"/>
  <c r="J1185" i="252"/>
  <c r="J1189" i="252"/>
  <c r="J1193" i="252"/>
  <c r="J1197" i="252"/>
  <c r="J1201" i="252"/>
  <c r="J1205" i="252"/>
  <c r="J1209" i="252"/>
  <c r="J1213" i="252"/>
  <c r="J1217" i="252"/>
  <c r="J1221" i="252"/>
  <c r="J1225" i="252"/>
  <c r="J1229" i="252"/>
  <c r="J1233" i="252"/>
  <c r="J1237" i="252"/>
  <c r="J1241" i="252"/>
  <c r="J1245" i="252"/>
  <c r="J1249" i="252"/>
  <c r="J1253" i="252"/>
  <c r="J1257" i="252"/>
  <c r="J1261" i="252"/>
  <c r="J1265" i="252"/>
  <c r="J1269" i="252"/>
  <c r="J1273" i="252"/>
  <c r="J1277" i="252"/>
  <c r="J1281" i="252"/>
  <c r="J1285" i="252"/>
  <c r="J1289" i="252"/>
  <c r="J1293" i="252"/>
  <c r="J1297" i="252"/>
  <c r="J1301" i="252"/>
  <c r="J1305" i="252"/>
  <c r="J1309" i="252"/>
  <c r="J1313" i="252"/>
  <c r="J1317" i="252"/>
  <c r="J1321" i="252"/>
  <c r="J1325" i="252"/>
  <c r="J1329" i="252"/>
  <c r="J1333" i="252"/>
  <c r="J1337" i="252"/>
  <c r="J1341" i="252"/>
  <c r="J1345" i="252"/>
  <c r="J1349" i="252"/>
  <c r="J1353" i="252"/>
  <c r="J1357" i="252"/>
  <c r="J1361" i="252"/>
  <c r="J1365" i="252"/>
  <c r="J1369" i="252"/>
  <c r="J1373" i="252"/>
  <c r="J1377" i="252"/>
  <c r="J1381" i="252"/>
  <c r="J1385" i="252"/>
  <c r="J1389" i="252"/>
  <c r="J1393" i="252"/>
  <c r="J1397" i="252"/>
  <c r="J1401" i="252"/>
  <c r="J1405" i="252"/>
  <c r="J1409" i="252"/>
  <c r="J1413" i="252"/>
  <c r="J1417" i="252"/>
  <c r="J1421" i="252"/>
  <c r="J1425" i="252"/>
  <c r="J1429" i="252"/>
  <c r="J1433" i="252"/>
  <c r="J1437" i="252"/>
  <c r="J1441" i="252"/>
  <c r="J1445" i="252"/>
  <c r="J1449" i="252"/>
  <c r="J1453" i="252"/>
  <c r="J1457" i="252"/>
  <c r="J1461" i="252"/>
  <c r="J1465" i="252"/>
  <c r="J1469" i="252"/>
  <c r="J1473" i="252"/>
  <c r="J1477" i="252"/>
  <c r="J1481" i="252"/>
  <c r="J1485" i="252"/>
  <c r="J1489" i="252"/>
  <c r="J1493" i="252"/>
  <c r="J1497" i="252"/>
  <c r="J1501" i="252"/>
  <c r="J1505" i="252"/>
  <c r="J1509" i="252"/>
  <c r="J1513" i="252"/>
  <c r="J1517" i="252"/>
  <c r="J1521" i="252"/>
  <c r="J1525" i="252"/>
  <c r="J1529" i="252"/>
  <c r="J1533" i="252"/>
  <c r="J1537" i="252"/>
  <c r="J1541" i="252"/>
  <c r="J1545" i="252"/>
  <c r="J1549" i="252"/>
  <c r="J1553" i="252"/>
  <c r="J1557" i="252"/>
  <c r="J1561" i="252"/>
  <c r="J1565" i="252"/>
  <c r="J1569" i="252"/>
  <c r="J1573" i="252"/>
  <c r="J1577" i="252"/>
  <c r="J1581" i="252"/>
  <c r="J1585" i="252"/>
  <c r="J1589" i="252"/>
  <c r="J1593" i="252"/>
  <c r="J1597" i="252"/>
  <c r="J1601" i="252"/>
  <c r="J1605" i="252"/>
  <c r="J1609" i="252"/>
  <c r="J1613" i="252"/>
  <c r="J1617" i="252"/>
  <c r="J1621" i="252"/>
  <c r="J1625" i="252"/>
  <c r="J1629" i="252"/>
  <c r="J1633" i="252"/>
  <c r="J1637" i="252"/>
  <c r="J1641" i="252"/>
  <c r="J1645" i="252"/>
  <c r="J1649" i="252"/>
  <c r="J1653" i="252"/>
  <c r="J1657" i="252"/>
  <c r="J1661" i="252"/>
  <c r="J1665" i="252"/>
  <c r="J1669" i="252"/>
  <c r="J1673" i="252"/>
  <c r="J1677" i="252"/>
  <c r="J1681" i="252"/>
  <c r="J1685" i="252"/>
  <c r="J1689" i="252"/>
  <c r="J1693" i="252"/>
  <c r="J1697" i="252"/>
  <c r="J1701" i="252"/>
  <c r="J1705" i="252"/>
  <c r="J1709" i="252"/>
  <c r="J1713" i="252"/>
  <c r="J1717" i="252"/>
  <c r="J1721" i="252"/>
  <c r="J1725" i="252"/>
  <c r="J1729" i="252"/>
  <c r="J1733" i="252"/>
  <c r="J1737" i="252"/>
  <c r="J1741" i="252"/>
  <c r="J1745" i="252"/>
  <c r="J1749" i="252"/>
  <c r="J1753" i="252"/>
  <c r="J1757" i="252"/>
  <c r="J1761" i="252"/>
  <c r="J1765" i="252"/>
  <c r="J1769" i="252"/>
  <c r="J1773" i="252"/>
  <c r="J1777" i="252"/>
  <c r="J1781" i="252"/>
  <c r="J1785" i="252"/>
  <c r="J1789" i="252"/>
  <c r="J1793" i="252"/>
  <c r="J1797" i="252"/>
  <c r="J1801" i="252"/>
  <c r="J1805" i="252"/>
  <c r="J1809" i="252"/>
  <c r="J1813" i="252"/>
  <c r="J1817" i="252"/>
  <c r="J1821" i="252"/>
  <c r="J1825" i="252"/>
  <c r="J1829" i="252"/>
  <c r="J1833" i="252"/>
  <c r="J1837" i="252"/>
  <c r="J1841" i="252"/>
  <c r="J1845" i="252"/>
  <c r="J1849" i="252"/>
  <c r="J1853" i="252"/>
  <c r="J1857" i="252"/>
  <c r="J1861" i="252"/>
  <c r="J1865" i="252"/>
  <c r="J1869" i="252"/>
  <c r="J1873" i="252"/>
  <c r="J1877" i="252"/>
  <c r="J1881" i="252"/>
  <c r="J1885" i="252"/>
  <c r="J1889" i="252"/>
  <c r="J1893" i="252"/>
  <c r="J1897" i="252"/>
  <c r="J1901" i="252"/>
  <c r="J1905" i="252"/>
  <c r="J1909" i="252"/>
  <c r="J1913" i="252"/>
  <c r="J1917" i="252"/>
  <c r="J1921" i="252"/>
  <c r="J1925" i="252"/>
  <c r="J1929" i="252"/>
  <c r="J1933" i="252"/>
  <c r="J1937" i="252"/>
  <c r="J1941" i="252"/>
  <c r="J1945" i="252"/>
  <c r="J1949" i="252"/>
  <c r="J1953" i="252"/>
  <c r="J1957" i="252"/>
  <c r="J1961" i="252"/>
  <c r="J1965" i="252"/>
  <c r="J1969" i="252"/>
  <c r="J1973" i="252"/>
  <c r="J1977" i="252"/>
  <c r="J1981" i="252"/>
  <c r="J1985" i="252"/>
  <c r="J1989" i="252"/>
  <c r="J1993" i="252"/>
  <c r="J1997" i="252"/>
  <c r="J2001" i="252"/>
  <c r="J2005" i="252"/>
  <c r="J2009" i="252"/>
  <c r="J2013" i="252"/>
  <c r="J2017" i="252"/>
  <c r="J2021" i="252"/>
  <c r="J2025" i="252"/>
  <c r="J2029" i="252"/>
  <c r="J2033" i="252"/>
  <c r="J2037" i="252"/>
  <c r="J2041" i="252"/>
  <c r="J2045" i="252"/>
  <c r="J2049" i="252"/>
  <c r="J2053" i="252"/>
  <c r="J2057" i="252"/>
  <c r="J2061" i="252"/>
  <c r="J2065" i="252"/>
  <c r="J2069" i="252"/>
  <c r="J2073" i="252"/>
  <c r="J2077" i="252"/>
  <c r="J2081" i="252"/>
  <c r="J2085" i="252"/>
  <c r="J2089" i="252"/>
  <c r="J2093" i="252"/>
  <c r="J2097" i="252"/>
  <c r="J2101" i="252"/>
  <c r="J2105" i="252"/>
  <c r="J2109" i="252"/>
  <c r="J2113" i="252"/>
  <c r="J2117" i="252"/>
  <c r="J2121" i="252"/>
  <c r="J2125" i="252"/>
  <c r="J2129" i="252"/>
  <c r="J2133" i="252"/>
  <c r="J2137" i="252"/>
  <c r="J2141" i="252"/>
  <c r="J2145" i="252"/>
  <c r="J2149" i="252"/>
  <c r="J2153" i="252"/>
  <c r="J2157" i="252"/>
  <c r="J2161" i="252"/>
  <c r="J2165" i="252"/>
  <c r="J2169" i="252"/>
  <c r="J2173" i="252"/>
  <c r="J2177" i="252"/>
  <c r="J2181" i="252"/>
  <c r="J2185" i="252"/>
  <c r="J2189" i="252"/>
  <c r="J2193" i="252"/>
  <c r="J2197" i="252"/>
  <c r="J2201" i="252"/>
  <c r="J2205" i="252"/>
  <c r="J2209" i="252"/>
  <c r="J2213" i="252"/>
  <c r="J2217" i="252"/>
  <c r="J2221" i="252"/>
  <c r="J2225" i="252"/>
  <c r="J2229" i="252"/>
  <c r="J2233" i="252"/>
  <c r="J2237" i="252"/>
  <c r="J2241" i="252"/>
  <c r="J2245" i="252"/>
  <c r="J2249" i="252"/>
  <c r="J2253" i="252"/>
  <c r="J2257" i="252"/>
  <c r="J2261" i="252"/>
  <c r="J2265" i="252"/>
  <c r="J2269" i="252"/>
  <c r="J2273" i="252"/>
  <c r="J2277" i="252"/>
  <c r="J2281" i="252"/>
  <c r="J2285" i="252"/>
  <c r="J2289" i="252"/>
  <c r="J2293" i="252"/>
  <c r="J2297" i="252"/>
  <c r="J2301" i="252"/>
  <c r="J2305" i="252"/>
  <c r="J2309" i="252"/>
  <c r="J2313" i="252"/>
  <c r="J2317" i="252"/>
  <c r="J2321" i="252"/>
  <c r="J2325" i="252"/>
  <c r="J2329" i="252"/>
  <c r="J2333" i="252"/>
  <c r="J2337" i="252"/>
  <c r="J2341" i="252"/>
  <c r="J2345" i="252"/>
  <c r="J2349" i="252"/>
  <c r="J2353" i="252"/>
  <c r="J2357" i="252"/>
  <c r="J2361" i="252"/>
  <c r="J2365" i="252"/>
  <c r="J2369" i="252"/>
  <c r="J2373" i="252"/>
  <c r="J2377" i="252"/>
  <c r="J2381" i="252"/>
  <c r="J2385" i="252"/>
  <c r="J2389" i="252"/>
  <c r="J2393" i="252"/>
  <c r="J2397" i="252"/>
  <c r="J2401" i="252"/>
  <c r="J2405" i="252"/>
  <c r="J2409" i="252"/>
  <c r="J2413" i="252"/>
  <c r="J2417" i="252"/>
  <c r="J2421" i="252"/>
  <c r="J2425" i="252"/>
  <c r="J2429" i="252"/>
  <c r="J2433" i="252"/>
  <c r="J2437" i="252"/>
  <c r="J2441" i="252"/>
  <c r="J2445" i="252"/>
  <c r="J2449" i="252"/>
  <c r="J2453" i="252"/>
  <c r="J2457" i="252"/>
  <c r="J2461" i="252"/>
  <c r="J2465" i="252"/>
  <c r="J2469" i="252"/>
  <c r="J2473" i="252"/>
  <c r="J2477" i="252"/>
  <c r="J2481" i="252"/>
  <c r="J2485" i="252"/>
  <c r="J2489" i="252"/>
  <c r="J2493" i="252"/>
  <c r="J2497" i="252"/>
  <c r="J2501" i="252"/>
  <c r="J2505" i="252"/>
  <c r="J2509" i="252"/>
  <c r="J2513" i="252"/>
  <c r="J2517" i="252"/>
  <c r="J2521" i="252"/>
  <c r="J2525" i="252"/>
  <c r="J2529" i="252"/>
  <c r="J2533" i="252"/>
  <c r="J2537" i="252"/>
  <c r="J2541" i="252"/>
  <c r="J2545" i="252"/>
  <c r="J2549" i="252"/>
  <c r="J2553" i="252"/>
  <c r="J2557" i="252"/>
  <c r="J2561" i="252"/>
  <c r="J2565" i="252"/>
  <c r="J2569" i="252"/>
  <c r="J2573" i="252"/>
  <c r="J2577" i="252"/>
  <c r="J2581" i="252"/>
  <c r="J2585" i="252"/>
  <c r="J2589" i="252"/>
  <c r="J2593" i="252"/>
  <c r="J2597" i="252"/>
  <c r="J2601" i="252"/>
  <c r="J2605" i="252"/>
  <c r="J2609" i="252"/>
  <c r="J2613" i="252"/>
  <c r="J2617" i="252"/>
  <c r="J2621" i="252"/>
  <c r="J2625" i="252"/>
  <c r="J2629" i="252"/>
  <c r="J2633" i="252"/>
  <c r="J2637" i="252"/>
  <c r="J2641" i="252"/>
  <c r="J2645" i="252"/>
  <c r="J2649" i="252"/>
  <c r="J2653" i="252"/>
  <c r="J2657" i="252"/>
  <c r="J2661" i="252"/>
  <c r="J2665" i="252"/>
  <c r="J2669" i="252"/>
  <c r="J2673" i="252"/>
  <c r="J2677" i="252"/>
  <c r="J2681" i="252"/>
  <c r="J2685" i="252"/>
  <c r="J2689" i="252"/>
  <c r="J2693" i="252"/>
  <c r="J2697" i="252"/>
  <c r="J2701" i="252"/>
  <c r="J2705" i="252"/>
  <c r="J2709" i="252"/>
  <c r="J2713" i="252"/>
  <c r="J2717" i="252"/>
  <c r="J2721" i="252"/>
  <c r="J2725" i="252"/>
  <c r="J2729" i="252"/>
  <c r="J2733" i="252"/>
  <c r="J2737" i="252"/>
  <c r="J2741" i="252"/>
  <c r="J2745" i="252"/>
  <c r="J2749" i="252"/>
  <c r="J2753" i="252"/>
  <c r="J2757" i="252"/>
  <c r="J2761" i="252"/>
  <c r="J2765" i="252"/>
  <c r="J2769" i="252"/>
  <c r="J2773" i="252"/>
  <c r="J2777" i="252"/>
  <c r="J2781" i="252"/>
  <c r="J2785" i="252"/>
  <c r="J2789" i="252"/>
  <c r="J2793" i="252"/>
  <c r="J2797" i="252"/>
  <c r="J2801" i="252"/>
  <c r="J2805" i="252"/>
  <c r="J2809" i="252"/>
  <c r="J2813" i="252"/>
  <c r="J2817" i="252"/>
  <c r="J2821" i="252"/>
  <c r="J2825" i="252"/>
  <c r="J2829" i="252"/>
  <c r="J2833" i="252"/>
  <c r="J2837" i="252"/>
  <c r="J2841" i="252"/>
  <c r="J2845" i="252"/>
  <c r="J2849" i="252"/>
  <c r="J2853" i="252"/>
  <c r="J2857" i="252"/>
  <c r="J2861" i="252"/>
  <c r="J2865" i="252"/>
  <c r="J2869" i="252"/>
  <c r="J2873" i="252"/>
  <c r="J2877" i="252"/>
  <c r="J2881" i="252"/>
  <c r="J2885" i="252"/>
  <c r="J2889" i="252"/>
  <c r="J2893" i="252"/>
  <c r="J2897" i="252"/>
  <c r="J2901" i="252"/>
  <c r="J2905" i="252"/>
  <c r="J2909" i="252"/>
  <c r="J2913" i="252"/>
  <c r="J2917" i="252"/>
  <c r="J2921" i="252"/>
  <c r="J2925" i="252"/>
  <c r="J2929" i="252"/>
  <c r="J2933" i="252"/>
  <c r="J2937" i="252"/>
  <c r="J2941" i="252"/>
  <c r="J2945" i="252"/>
  <c r="J2949" i="252"/>
  <c r="J2953" i="252"/>
  <c r="J2957" i="252"/>
  <c r="J2961" i="252"/>
  <c r="J2965" i="252"/>
  <c r="J2969" i="252"/>
  <c r="J2973" i="252"/>
  <c r="J2977" i="252"/>
  <c r="J2981" i="252"/>
  <c r="J2985" i="252"/>
  <c r="J2989" i="252"/>
  <c r="J2993" i="252"/>
  <c r="J2997" i="252"/>
  <c r="J3001" i="252"/>
  <c r="J3005" i="252"/>
  <c r="J3009" i="252"/>
  <c r="J3013" i="252"/>
  <c r="J3017" i="252"/>
  <c r="J3021" i="252"/>
  <c r="J3025" i="252"/>
  <c r="J3029" i="252"/>
  <c r="J3033" i="252"/>
  <c r="J3037" i="252"/>
  <c r="J3041" i="252"/>
  <c r="J3045" i="252"/>
  <c r="J3049" i="252"/>
  <c r="J3053" i="252"/>
  <c r="J3057" i="252"/>
  <c r="J3061" i="252"/>
  <c r="J3065" i="252"/>
  <c r="J3069" i="252"/>
  <c r="J3073" i="252"/>
  <c r="J3077" i="252"/>
  <c r="J3081" i="252"/>
  <c r="J3085" i="252"/>
  <c r="J3089" i="252"/>
  <c r="J3093" i="252"/>
  <c r="J3097" i="252"/>
  <c r="J3101" i="252"/>
  <c r="J3105" i="252"/>
  <c r="J3109" i="252"/>
  <c r="J3113" i="252"/>
  <c r="J3117" i="252"/>
  <c r="J3121" i="252"/>
  <c r="J3125" i="252"/>
  <c r="J3129" i="252"/>
  <c r="J3133" i="252"/>
  <c r="J3137" i="252"/>
  <c r="J3141" i="252"/>
  <c r="J3145" i="252"/>
  <c r="J3149" i="252"/>
  <c r="J3153" i="252"/>
  <c r="J3157" i="252"/>
  <c r="J3161" i="252"/>
  <c r="J3165" i="252"/>
  <c r="J3169" i="252"/>
  <c r="J3173" i="252"/>
  <c r="J3177" i="252"/>
  <c r="J3181" i="252"/>
  <c r="J3185" i="252"/>
  <c r="J3189" i="252"/>
  <c r="J3193" i="252"/>
  <c r="J3197" i="252"/>
  <c r="J3201" i="252"/>
  <c r="J3205" i="252"/>
  <c r="J11" i="252"/>
  <c r="J15" i="252"/>
  <c r="J19" i="252"/>
  <c r="J23" i="252"/>
  <c r="J27" i="252"/>
  <c r="J31" i="252"/>
  <c r="J35" i="252"/>
  <c r="J39" i="252"/>
  <c r="J43" i="252"/>
  <c r="J47" i="252"/>
  <c r="J51" i="252"/>
  <c r="J55" i="252"/>
  <c r="J59" i="252"/>
  <c r="J63" i="252"/>
  <c r="J67" i="252"/>
  <c r="J71" i="252"/>
  <c r="J75" i="252"/>
  <c r="J79" i="252"/>
  <c r="J83" i="252"/>
  <c r="J87" i="252"/>
  <c r="J91" i="252"/>
  <c r="J95" i="252"/>
  <c r="J99" i="252"/>
  <c r="J103" i="252"/>
  <c r="J107" i="252"/>
  <c r="J111" i="252"/>
  <c r="J115" i="252"/>
  <c r="J119" i="252"/>
  <c r="J123" i="252"/>
  <c r="J127" i="252"/>
  <c r="J131" i="252"/>
  <c r="J135" i="252"/>
  <c r="J139" i="252"/>
  <c r="J143" i="252"/>
  <c r="J147" i="252"/>
  <c r="J151" i="252"/>
  <c r="J155" i="252"/>
  <c r="J159" i="252"/>
  <c r="J163" i="252"/>
  <c r="J167" i="252"/>
  <c r="J171" i="252"/>
  <c r="J175" i="252"/>
  <c r="J179" i="252"/>
  <c r="J183" i="252"/>
  <c r="J187" i="252"/>
  <c r="J191" i="252"/>
  <c r="J195" i="252"/>
  <c r="J199" i="252"/>
  <c r="J203" i="252"/>
  <c r="J207" i="252"/>
  <c r="J211" i="252"/>
  <c r="J215" i="252"/>
  <c r="J219" i="252"/>
  <c r="J223" i="252"/>
  <c r="J227" i="252"/>
  <c r="J231" i="252"/>
  <c r="J235" i="252"/>
  <c r="J239" i="252"/>
  <c r="J243" i="252"/>
  <c r="J247" i="252"/>
  <c r="J251" i="252"/>
  <c r="J255" i="252"/>
  <c r="J259" i="252"/>
  <c r="J263" i="252"/>
  <c r="J267" i="252"/>
  <c r="J271" i="252"/>
  <c r="J275" i="252"/>
  <c r="J279" i="252"/>
  <c r="J283" i="252"/>
  <c r="J287" i="252"/>
  <c r="J291" i="252"/>
  <c r="J295" i="252"/>
  <c r="J299" i="252"/>
  <c r="J303" i="252"/>
  <c r="J307" i="252"/>
  <c r="J311" i="252"/>
  <c r="J315" i="252"/>
  <c r="J319" i="252"/>
  <c r="J323" i="252"/>
  <c r="J327" i="252"/>
  <c r="J331" i="252"/>
  <c r="J335" i="252"/>
  <c r="J339" i="252"/>
  <c r="J343" i="252"/>
  <c r="J347" i="252"/>
  <c r="J351" i="252"/>
  <c r="J355" i="252"/>
  <c r="J359" i="252"/>
  <c r="J363" i="252"/>
  <c r="J367" i="252"/>
  <c r="J371" i="252"/>
  <c r="J375" i="252"/>
  <c r="J379" i="252"/>
  <c r="J383" i="252"/>
  <c r="J387" i="252"/>
  <c r="J391" i="252"/>
  <c r="J395" i="252"/>
  <c r="J399" i="252"/>
  <c r="J403" i="252"/>
  <c r="J407" i="252"/>
  <c r="J411" i="252"/>
  <c r="J415" i="252"/>
  <c r="J419" i="252"/>
  <c r="J423" i="252"/>
  <c r="J427" i="252"/>
  <c r="J431" i="252"/>
  <c r="J435" i="252"/>
  <c r="J439" i="252"/>
  <c r="J443" i="252"/>
  <c r="J447" i="252"/>
  <c r="J451" i="252"/>
  <c r="J455" i="252"/>
  <c r="J459" i="252"/>
  <c r="J463" i="252"/>
  <c r="J467" i="252"/>
  <c r="J471" i="252"/>
  <c r="J475" i="252"/>
  <c r="J479" i="252"/>
  <c r="J483" i="252"/>
  <c r="J487" i="252"/>
  <c r="J491" i="252"/>
  <c r="J495" i="252"/>
  <c r="J499" i="252"/>
  <c r="J503" i="252"/>
  <c r="J507" i="252"/>
  <c r="J511" i="252"/>
  <c r="J515" i="252"/>
  <c r="J519" i="252"/>
  <c r="J523" i="252"/>
  <c r="J527" i="252"/>
  <c r="J531" i="252"/>
  <c r="J535" i="252"/>
  <c r="J539" i="252"/>
  <c r="J543" i="252"/>
  <c r="J547" i="252"/>
  <c r="J551" i="252"/>
  <c r="J555" i="252"/>
  <c r="J559" i="252"/>
  <c r="J563" i="252"/>
  <c r="J567" i="252"/>
  <c r="J571" i="252"/>
  <c r="J575" i="252"/>
  <c r="J579" i="252"/>
  <c r="J583" i="252"/>
  <c r="J587" i="252"/>
  <c r="J591" i="252"/>
  <c r="J595" i="252"/>
  <c r="J599" i="252"/>
  <c r="J603" i="252"/>
  <c r="J607" i="252"/>
  <c r="J611" i="252"/>
  <c r="J615" i="252"/>
  <c r="J619" i="252"/>
  <c r="J623" i="252"/>
  <c r="J627" i="252"/>
  <c r="J631" i="252"/>
  <c r="J635" i="252"/>
  <c r="J639" i="252"/>
  <c r="J643" i="252"/>
  <c r="J647" i="252"/>
  <c r="J651" i="252"/>
  <c r="J655" i="252"/>
  <c r="J659" i="252"/>
  <c r="J663" i="252"/>
  <c r="J667" i="252"/>
  <c r="J671" i="252"/>
  <c r="J675" i="252"/>
  <c r="J679" i="252"/>
  <c r="J683" i="252"/>
  <c r="J687" i="252"/>
  <c r="J691" i="252"/>
  <c r="J695" i="252"/>
  <c r="J699" i="252"/>
  <c r="J703" i="252"/>
  <c r="J707" i="252"/>
  <c r="J711" i="252"/>
  <c r="J715" i="252"/>
  <c r="J719" i="252"/>
  <c r="J723" i="252"/>
  <c r="J727" i="252"/>
  <c r="J731" i="252"/>
  <c r="J735" i="252"/>
  <c r="J739" i="252"/>
  <c r="J743" i="252"/>
  <c r="J747" i="252"/>
  <c r="J751" i="252"/>
  <c r="J755" i="252"/>
  <c r="J759" i="252"/>
  <c r="J763" i="252"/>
  <c r="J767" i="252"/>
  <c r="J771" i="252"/>
  <c r="J775" i="252"/>
  <c r="J779" i="252"/>
  <c r="J783" i="252"/>
  <c r="J787" i="252"/>
  <c r="J791" i="252"/>
  <c r="J795" i="252"/>
  <c r="J799" i="252"/>
  <c r="J803" i="252"/>
  <c r="J807" i="252"/>
  <c r="J811" i="252"/>
  <c r="J815" i="252"/>
  <c r="J819" i="252"/>
  <c r="J823" i="252"/>
  <c r="J827" i="252"/>
  <c r="J831" i="252"/>
  <c r="J835" i="252"/>
  <c r="J839" i="252"/>
  <c r="J843" i="252"/>
  <c r="J847" i="252"/>
  <c r="J851" i="252"/>
  <c r="J855" i="252"/>
  <c r="J859" i="252"/>
  <c r="J863" i="252"/>
  <c r="J867" i="252"/>
  <c r="J871" i="252"/>
  <c r="J875" i="252"/>
  <c r="J879" i="252"/>
  <c r="J883" i="252"/>
  <c r="J887" i="252"/>
  <c r="J891" i="252"/>
  <c r="J895" i="252"/>
  <c r="J899" i="252"/>
  <c r="J903" i="252"/>
  <c r="J907" i="252"/>
  <c r="J911" i="252"/>
  <c r="J915" i="252"/>
  <c r="J919" i="252"/>
  <c r="J923" i="252"/>
  <c r="J927" i="252"/>
  <c r="J931" i="252"/>
  <c r="J935" i="252"/>
  <c r="J939" i="252"/>
  <c r="J943" i="252"/>
  <c r="J947" i="252"/>
  <c r="J951" i="252"/>
  <c r="J955" i="252"/>
  <c r="J959" i="252"/>
  <c r="J963" i="252"/>
  <c r="J967" i="252"/>
  <c r="J971" i="252"/>
  <c r="J975" i="252"/>
  <c r="J979" i="252"/>
  <c r="J983" i="252"/>
  <c r="J987" i="252"/>
  <c r="J991" i="252"/>
  <c r="J995" i="252"/>
  <c r="J999" i="252"/>
  <c r="J1003" i="252"/>
  <c r="J1007" i="252"/>
  <c r="J1011" i="252"/>
  <c r="J1015" i="252"/>
  <c r="J1019" i="252"/>
  <c r="J1023" i="252"/>
  <c r="J1027" i="252"/>
  <c r="J1031" i="252"/>
  <c r="J1035" i="252"/>
  <c r="J1039" i="252"/>
  <c r="J1043" i="252"/>
  <c r="J1047" i="252"/>
  <c r="J1051" i="252"/>
  <c r="J1055" i="252"/>
  <c r="J1059" i="252"/>
  <c r="J1063" i="252"/>
  <c r="J1067" i="252"/>
  <c r="J1071" i="252"/>
  <c r="J1075" i="252"/>
  <c r="J1079" i="252"/>
  <c r="J1083" i="252"/>
  <c r="J1087" i="252"/>
  <c r="J1091" i="252"/>
  <c r="J1095" i="252"/>
  <c r="J1099" i="252"/>
  <c r="J1103" i="252"/>
  <c r="J1107" i="252"/>
  <c r="J1111" i="252"/>
  <c r="J1115" i="252"/>
  <c r="J1119" i="252"/>
  <c r="J1123" i="252"/>
  <c r="J1127" i="252"/>
  <c r="J1131" i="252"/>
  <c r="J1135" i="252"/>
  <c r="J1139" i="252"/>
  <c r="J1143" i="252"/>
  <c r="J1147" i="252"/>
  <c r="J1151" i="252"/>
  <c r="J1155" i="252"/>
  <c r="J1159" i="252"/>
  <c r="J1163" i="252"/>
  <c r="J1167" i="252"/>
  <c r="J1171" i="252"/>
  <c r="J1175" i="252"/>
  <c r="J1179" i="252"/>
  <c r="J1183" i="252"/>
  <c r="J1187" i="252"/>
  <c r="J1191" i="252"/>
  <c r="J1195" i="252"/>
  <c r="J1199" i="252"/>
  <c r="J1203" i="252"/>
  <c r="J1207" i="252"/>
  <c r="J1211" i="252"/>
  <c r="J1215" i="252"/>
  <c r="J1219" i="252"/>
  <c r="J1223" i="252"/>
  <c r="J1227" i="252"/>
  <c r="J1231" i="252"/>
  <c r="J1235" i="252"/>
  <c r="J1239" i="252"/>
  <c r="J1243" i="252"/>
  <c r="J1247" i="252"/>
  <c r="J1251" i="252"/>
  <c r="J1255" i="252"/>
  <c r="J1259" i="252"/>
  <c r="J1263" i="252"/>
  <c r="J1267" i="252"/>
  <c r="J1271" i="252"/>
  <c r="J1275" i="252"/>
  <c r="J1279" i="252"/>
  <c r="J1283" i="252"/>
  <c r="J1287" i="252"/>
  <c r="J1291" i="252"/>
  <c r="J1295" i="252"/>
  <c r="J1299" i="252"/>
  <c r="J1303" i="252"/>
  <c r="J1307" i="252"/>
  <c r="J1311" i="252"/>
  <c r="J1315" i="252"/>
  <c r="J1319" i="252"/>
  <c r="J1323" i="252"/>
  <c r="J1327" i="252"/>
  <c r="J1331" i="252"/>
  <c r="J1335" i="252"/>
  <c r="J1339" i="252"/>
  <c r="J1343" i="252"/>
  <c r="J1347" i="252"/>
  <c r="J1351" i="252"/>
  <c r="J1355" i="252"/>
  <c r="J1359" i="252"/>
  <c r="J1363" i="252"/>
  <c r="J1367" i="252"/>
  <c r="J1371" i="252"/>
  <c r="J1375" i="252"/>
  <c r="J1379" i="252"/>
  <c r="J1383" i="252"/>
  <c r="J1387" i="252"/>
  <c r="J1391" i="252"/>
  <c r="J1395" i="252"/>
  <c r="J1399" i="252"/>
  <c r="J1403" i="252"/>
  <c r="J1407" i="252"/>
  <c r="J1411" i="252"/>
  <c r="J1415" i="252"/>
  <c r="J1419" i="252"/>
  <c r="J1423" i="252"/>
  <c r="J1427" i="252"/>
  <c r="J1431" i="252"/>
  <c r="J1435" i="252"/>
  <c r="J1439" i="252"/>
  <c r="J1443" i="252"/>
  <c r="J1447" i="252"/>
  <c r="J1451" i="252"/>
  <c r="J1455" i="252"/>
  <c r="J1459" i="252"/>
  <c r="J1463" i="252"/>
  <c r="J1467" i="252"/>
  <c r="J1471" i="252"/>
  <c r="J1475" i="252"/>
  <c r="J1479" i="252"/>
  <c r="J1483" i="252"/>
  <c r="J1487" i="252"/>
  <c r="J1491" i="252"/>
  <c r="J1495" i="252"/>
  <c r="J1499" i="252"/>
  <c r="J1503" i="252"/>
  <c r="J1507" i="252"/>
  <c r="J1511" i="252"/>
  <c r="J1515" i="252"/>
  <c r="J1519" i="252"/>
  <c r="J1523" i="252"/>
  <c r="J1527" i="252"/>
  <c r="J1531" i="252"/>
  <c r="J1535" i="252"/>
  <c r="J1539" i="252"/>
  <c r="J1543" i="252"/>
  <c r="J1547" i="252"/>
  <c r="J1551" i="252"/>
  <c r="J1555" i="252"/>
  <c r="J1559" i="252"/>
  <c r="J1563" i="252"/>
  <c r="J1567" i="252"/>
  <c r="J1571" i="252"/>
  <c r="J1575" i="252"/>
  <c r="J1579" i="252"/>
  <c r="J1583" i="252"/>
  <c r="J1587" i="252"/>
  <c r="J1591" i="252"/>
  <c r="J1595" i="252"/>
  <c r="J1599" i="252"/>
  <c r="J1603" i="252"/>
  <c r="J1607" i="252"/>
  <c r="J1611" i="252"/>
  <c r="J1615" i="252"/>
  <c r="J1619" i="252"/>
  <c r="J1623" i="252"/>
  <c r="J1627" i="252"/>
  <c r="J1631" i="252"/>
  <c r="J1635" i="252"/>
  <c r="J1639" i="252"/>
  <c r="J1643" i="252"/>
  <c r="J1647" i="252"/>
  <c r="J1651" i="252"/>
  <c r="J1655" i="252"/>
  <c r="J1659" i="252"/>
  <c r="J1663" i="252"/>
  <c r="J1667" i="252"/>
  <c r="J1671" i="252"/>
  <c r="J1675" i="252"/>
  <c r="J1679" i="252"/>
  <c r="J1683" i="252"/>
  <c r="J1687" i="252"/>
  <c r="J1691" i="252"/>
  <c r="J1695" i="252"/>
  <c r="J1699" i="252"/>
  <c r="J1703" i="252"/>
  <c r="J1707" i="252"/>
  <c r="J1711" i="252"/>
  <c r="J1715" i="252"/>
  <c r="J1719" i="252"/>
  <c r="J1723" i="252"/>
  <c r="J1727" i="252"/>
  <c r="J1731" i="252"/>
  <c r="J1735" i="252"/>
  <c r="J1739" i="252"/>
  <c r="J1743" i="252"/>
  <c r="J1747" i="252"/>
  <c r="J1751" i="252"/>
  <c r="J1755" i="252"/>
  <c r="J1759" i="252"/>
  <c r="J1763" i="252"/>
  <c r="J1767" i="252"/>
  <c r="J1771" i="252"/>
  <c r="J1775" i="252"/>
  <c r="J1779" i="252"/>
  <c r="J1783" i="252"/>
  <c r="J1787" i="252"/>
  <c r="J1791" i="252"/>
  <c r="J1795" i="252"/>
  <c r="J1799" i="252"/>
  <c r="J1803" i="252"/>
  <c r="J1807" i="252"/>
  <c r="J1811" i="252"/>
  <c r="J1815" i="252"/>
  <c r="J1819" i="252"/>
  <c r="J1823" i="252"/>
  <c r="J1827" i="252"/>
  <c r="J1831" i="252"/>
  <c r="J1835" i="252"/>
  <c r="J1839" i="252"/>
  <c r="J1843" i="252"/>
  <c r="J1847" i="252"/>
  <c r="J1851" i="252"/>
  <c r="J1855" i="252"/>
  <c r="J1859" i="252"/>
  <c r="J1863" i="252"/>
  <c r="J1867" i="252"/>
  <c r="J1871" i="252"/>
  <c r="J1875" i="252"/>
  <c r="J1879" i="252"/>
  <c r="J1883" i="252"/>
  <c r="J1887" i="252"/>
  <c r="J1891" i="252"/>
  <c r="J1895" i="252"/>
  <c r="J1899" i="252"/>
  <c r="J1903" i="252"/>
  <c r="J1907" i="252"/>
  <c r="J1911" i="252"/>
  <c r="J1915" i="252"/>
  <c r="J1919" i="252"/>
  <c r="J1923" i="252"/>
  <c r="J1927" i="252"/>
  <c r="J1931" i="252"/>
  <c r="J1935" i="252"/>
  <c r="J1939" i="252"/>
  <c r="J1943" i="252"/>
  <c r="J1947" i="252"/>
  <c r="J1951" i="252"/>
  <c r="J1955" i="252"/>
  <c r="J1959" i="252"/>
  <c r="J1963" i="252"/>
  <c r="J1967" i="252"/>
  <c r="J1971" i="252"/>
  <c r="J1975" i="252"/>
  <c r="J1979" i="252"/>
  <c r="J1983" i="252"/>
  <c r="J1987" i="252"/>
  <c r="J1991" i="252"/>
  <c r="J1995" i="252"/>
  <c r="J1999" i="252"/>
  <c r="J2003" i="252"/>
  <c r="J2007" i="252"/>
  <c r="J2011" i="252"/>
  <c r="J2015" i="252"/>
  <c r="J2019" i="252"/>
  <c r="J2023" i="252"/>
  <c r="J2027" i="252"/>
  <c r="J2031" i="252"/>
  <c r="J2035" i="252"/>
  <c r="J2039" i="252"/>
  <c r="J2043" i="252"/>
  <c r="J2047" i="252"/>
  <c r="J2051" i="252"/>
  <c r="J2055" i="252"/>
  <c r="J2059" i="252"/>
  <c r="J2063" i="252"/>
  <c r="J2067" i="252"/>
  <c r="J2071" i="252"/>
  <c r="J2075" i="252"/>
  <c r="J2079" i="252"/>
  <c r="J2083" i="252"/>
  <c r="J2087" i="252"/>
  <c r="J2091" i="252"/>
  <c r="J2095" i="252"/>
  <c r="J2099" i="252"/>
  <c r="J2103" i="252"/>
  <c r="J2107" i="252"/>
  <c r="J2111" i="252"/>
  <c r="J2115" i="252"/>
  <c r="J2119" i="252"/>
  <c r="J2123" i="252"/>
  <c r="J2127" i="252"/>
  <c r="J2131" i="252"/>
  <c r="J2135" i="252"/>
  <c r="J2139" i="252"/>
  <c r="J2143" i="252"/>
  <c r="J2147" i="252"/>
  <c r="J2151" i="252"/>
  <c r="J2155" i="252"/>
  <c r="J2159" i="252"/>
  <c r="J2163" i="252"/>
  <c r="J2167" i="252"/>
  <c r="J2171" i="252"/>
  <c r="J2175" i="252"/>
  <c r="J2179" i="252"/>
  <c r="J2183" i="252"/>
  <c r="J2187" i="252"/>
  <c r="J2191" i="252"/>
  <c r="J2195" i="252"/>
  <c r="J2199" i="252"/>
  <c r="J2203" i="252"/>
  <c r="J2207" i="252"/>
  <c r="J2211" i="252"/>
  <c r="J2215" i="252"/>
  <c r="J2219" i="252"/>
  <c r="J2223" i="252"/>
  <c r="J2227" i="252"/>
  <c r="J2231" i="252"/>
  <c r="J2235" i="252"/>
  <c r="J2239" i="252"/>
  <c r="J2243" i="252"/>
  <c r="J2247" i="252"/>
  <c r="J2251" i="252"/>
  <c r="J2255" i="252"/>
  <c r="J2259" i="252"/>
  <c r="J2263" i="252"/>
  <c r="J2267" i="252"/>
  <c r="J2271" i="252"/>
  <c r="J2275" i="252"/>
  <c r="J2279" i="252"/>
  <c r="J2283" i="252"/>
  <c r="J2287" i="252"/>
  <c r="J2291" i="252"/>
  <c r="J2295" i="252"/>
  <c r="J2299" i="252"/>
  <c r="J2303" i="252"/>
  <c r="J2307" i="252"/>
  <c r="J2311" i="252"/>
  <c r="J2315" i="252"/>
  <c r="J2319" i="252"/>
  <c r="J2323" i="252"/>
  <c r="J2327" i="252"/>
  <c r="J2331" i="252"/>
  <c r="J2335" i="252"/>
  <c r="J2339" i="252"/>
  <c r="J2343" i="252"/>
  <c r="J2347" i="252"/>
  <c r="J2351" i="252"/>
  <c r="J2355" i="252"/>
  <c r="J2359" i="252"/>
  <c r="J2363" i="252"/>
  <c r="J2367" i="252"/>
  <c r="J2371" i="252"/>
  <c r="J2375" i="252"/>
  <c r="J2379" i="252"/>
  <c r="J2383" i="252"/>
  <c r="J2387" i="252"/>
  <c r="J2391" i="252"/>
  <c r="J2395" i="252"/>
  <c r="J2399" i="252"/>
  <c r="J2403" i="252"/>
  <c r="J2407" i="252"/>
  <c r="J2411" i="252"/>
  <c r="J2415" i="252"/>
  <c r="J2419" i="252"/>
  <c r="J2423" i="252"/>
  <c r="J2427" i="252"/>
  <c r="J2431" i="252"/>
  <c r="J2435" i="252"/>
  <c r="J2439" i="252"/>
  <c r="J2443" i="252"/>
  <c r="J2447" i="252"/>
  <c r="J2451" i="252"/>
  <c r="J2455" i="252"/>
  <c r="J2459" i="252"/>
  <c r="J2463" i="252"/>
  <c r="J2467" i="252"/>
  <c r="J2471" i="252"/>
  <c r="J2475" i="252"/>
  <c r="J2479" i="252"/>
  <c r="J2483" i="252"/>
  <c r="J2487" i="252"/>
  <c r="J2491" i="252"/>
  <c r="J2495" i="252"/>
  <c r="J2499" i="252"/>
  <c r="J2503" i="252"/>
  <c r="J2507" i="252"/>
  <c r="J2511" i="252"/>
  <c r="J2515" i="252"/>
  <c r="J2519" i="252"/>
  <c r="J2523" i="252"/>
  <c r="J2527" i="252"/>
  <c r="J2531" i="252"/>
  <c r="J2535" i="252"/>
  <c r="J2539" i="252"/>
  <c r="J2543" i="252"/>
  <c r="J2547" i="252"/>
  <c r="J2551" i="252"/>
  <c r="J2555" i="252"/>
  <c r="J2559" i="252"/>
  <c r="J2563" i="252"/>
  <c r="J2567" i="252"/>
  <c r="J2571" i="252"/>
  <c r="J2575" i="252"/>
  <c r="J2579" i="252"/>
  <c r="J2583" i="252"/>
  <c r="J2587" i="252"/>
  <c r="J2591" i="252"/>
  <c r="J2595" i="252"/>
  <c r="J2599" i="252"/>
  <c r="J2603" i="252"/>
  <c r="J2607" i="252"/>
  <c r="J2611" i="252"/>
  <c r="J2615" i="252"/>
  <c r="J2619" i="252"/>
  <c r="J2623" i="252"/>
  <c r="J2627" i="252"/>
  <c r="J2631" i="252"/>
  <c r="J2635" i="252"/>
  <c r="J2639" i="252"/>
  <c r="J2643" i="252"/>
  <c r="J2647" i="252"/>
  <c r="J2651" i="252"/>
  <c r="J2655" i="252"/>
  <c r="J2659" i="252"/>
  <c r="J2663" i="252"/>
  <c r="J2667" i="252"/>
  <c r="J2671" i="252"/>
  <c r="J2675" i="252"/>
  <c r="J2679" i="252"/>
  <c r="J2683" i="252"/>
  <c r="J2687" i="252"/>
  <c r="J2691" i="252"/>
  <c r="J2695" i="252"/>
  <c r="J2699" i="252"/>
  <c r="J2703" i="252"/>
  <c r="J2707" i="252"/>
  <c r="J2711" i="252"/>
  <c r="J2715" i="252"/>
  <c r="J2719" i="252"/>
  <c r="J2723" i="252"/>
  <c r="J2727" i="252"/>
  <c r="J2731" i="252"/>
  <c r="J2735" i="252"/>
  <c r="J2739" i="252"/>
  <c r="J2743" i="252"/>
  <c r="J2747" i="252"/>
  <c r="J2751" i="252"/>
  <c r="J2755" i="252"/>
  <c r="J2759" i="252"/>
  <c r="J2763" i="252"/>
  <c r="J2767" i="252"/>
  <c r="J2771" i="252"/>
  <c r="J2775" i="252"/>
  <c r="J2779" i="252"/>
  <c r="J2783" i="252"/>
  <c r="J2787" i="252"/>
  <c r="J2791" i="252"/>
  <c r="J2795" i="252"/>
  <c r="J2799" i="252"/>
  <c r="J2803" i="252"/>
  <c r="J2807" i="252"/>
  <c r="J2811" i="252"/>
  <c r="J2815" i="252"/>
  <c r="J2819" i="252"/>
  <c r="J2823" i="252"/>
  <c r="J2827" i="252"/>
  <c r="J2831" i="252"/>
  <c r="J2835" i="252"/>
  <c r="J2839" i="252"/>
  <c r="J2843" i="252"/>
  <c r="J2847" i="252"/>
  <c r="J2851" i="252"/>
  <c r="J2855" i="252"/>
  <c r="J2859" i="252"/>
  <c r="J2863" i="252"/>
  <c r="J2867" i="252"/>
  <c r="J2871" i="252"/>
  <c r="J2875" i="252"/>
  <c r="J2879" i="252"/>
  <c r="J2883" i="252"/>
  <c r="J2887" i="252"/>
  <c r="J2891" i="252"/>
  <c r="J2895" i="252"/>
  <c r="J2899" i="252"/>
  <c r="J2903" i="252"/>
  <c r="J2907" i="252"/>
  <c r="J2911" i="252"/>
  <c r="J2915" i="252"/>
  <c r="J2919" i="252"/>
  <c r="J2923" i="252"/>
  <c r="J2927" i="252"/>
  <c r="J2931" i="252"/>
  <c r="J2935" i="252"/>
  <c r="J2939" i="252"/>
  <c r="J2943" i="252"/>
  <c r="J2947" i="252"/>
  <c r="J2951" i="252"/>
  <c r="J2955" i="252"/>
  <c r="J2959" i="252"/>
  <c r="J2963" i="252"/>
  <c r="J2967" i="252"/>
  <c r="J2971" i="252"/>
  <c r="J2975" i="252"/>
  <c r="J2979" i="252"/>
  <c r="J2983" i="252"/>
  <c r="J2987" i="252"/>
  <c r="J2991" i="252"/>
  <c r="J2995" i="252"/>
  <c r="J2999" i="252"/>
  <c r="J3003" i="252"/>
  <c r="J3007" i="252"/>
  <c r="J3011" i="252"/>
  <c r="J3015" i="252"/>
  <c r="J3019" i="252"/>
  <c r="J3023" i="252"/>
  <c r="J3027" i="252"/>
  <c r="J3031" i="252"/>
  <c r="J3035" i="252"/>
  <c r="J3039" i="252"/>
  <c r="J3043" i="252"/>
  <c r="J3047" i="252"/>
  <c r="J3051" i="252"/>
  <c r="J3055" i="252"/>
  <c r="J3059" i="252"/>
  <c r="J3063" i="252"/>
  <c r="J3067" i="252"/>
  <c r="J3071" i="252"/>
  <c r="J3075" i="252"/>
  <c r="J3079" i="252"/>
  <c r="J3083" i="252"/>
  <c r="J3087" i="252"/>
  <c r="J3091" i="252"/>
  <c r="J3095" i="252"/>
  <c r="J3099" i="252"/>
  <c r="J3103" i="252"/>
  <c r="J3107" i="252"/>
  <c r="J3111" i="252"/>
  <c r="J3115" i="252"/>
  <c r="J3119" i="252"/>
  <c r="J3123" i="252"/>
  <c r="J3127" i="252"/>
  <c r="J3131" i="252"/>
  <c r="J3135" i="252"/>
  <c r="J3139" i="252"/>
  <c r="J3143" i="252"/>
  <c r="J3147" i="252"/>
  <c r="J3151" i="252"/>
  <c r="J3155" i="252"/>
  <c r="J3159" i="252"/>
  <c r="J3163" i="252"/>
  <c r="J3167" i="252"/>
  <c r="J3171" i="252"/>
  <c r="J3175" i="252"/>
  <c r="J3179" i="252"/>
  <c r="J3183" i="252"/>
  <c r="J3187" i="252"/>
  <c r="J3191" i="252"/>
  <c r="J3195" i="252"/>
  <c r="J3199" i="252"/>
  <c r="J3203" i="252"/>
  <c r="J3207" i="252"/>
  <c r="J8" i="252"/>
  <c r="J12" i="252"/>
  <c r="J16" i="252"/>
  <c r="J20" i="252"/>
  <c r="J24" i="252"/>
  <c r="J28" i="252"/>
  <c r="J32" i="252"/>
  <c r="J36" i="252"/>
  <c r="J40" i="252"/>
  <c r="J44" i="252"/>
  <c r="J48" i="252"/>
  <c r="J52" i="252"/>
  <c r="J56" i="252"/>
  <c r="J60" i="252"/>
  <c r="J64" i="252"/>
  <c r="J68" i="252"/>
  <c r="J72" i="252"/>
  <c r="J76" i="252"/>
  <c r="J80" i="252"/>
  <c r="J84" i="252"/>
  <c r="J88" i="252"/>
  <c r="J92" i="252"/>
  <c r="J96" i="252"/>
  <c r="J100" i="252"/>
  <c r="J104" i="252"/>
  <c r="J108" i="252"/>
  <c r="J112" i="252"/>
  <c r="J116" i="252"/>
  <c r="J120" i="252"/>
  <c r="J124" i="252"/>
  <c r="J128" i="252"/>
  <c r="J132" i="252"/>
  <c r="J136" i="252"/>
  <c r="J140" i="252"/>
  <c r="J144" i="252"/>
  <c r="J148" i="252"/>
  <c r="J152" i="252"/>
  <c r="J156" i="252"/>
  <c r="J160" i="252"/>
  <c r="J164" i="252"/>
  <c r="J168" i="252"/>
  <c r="J172" i="252"/>
  <c r="J176" i="252"/>
  <c r="J180" i="252"/>
  <c r="J184" i="252"/>
  <c r="J188" i="252"/>
  <c r="J192" i="252"/>
  <c r="J196" i="252"/>
  <c r="J200" i="252"/>
  <c r="J204" i="252"/>
  <c r="J208" i="252"/>
  <c r="J212" i="252"/>
  <c r="J216" i="252"/>
  <c r="J220" i="252"/>
  <c r="J224" i="252"/>
  <c r="J228" i="252"/>
  <c r="J232" i="252"/>
  <c r="J236" i="252"/>
  <c r="J240" i="252"/>
  <c r="J244" i="252"/>
  <c r="J248" i="252"/>
  <c r="J252" i="252"/>
  <c r="J256" i="252"/>
  <c r="J260" i="252"/>
  <c r="J264" i="252"/>
  <c r="J268" i="252"/>
  <c r="J272" i="252"/>
  <c r="J276" i="252"/>
  <c r="J280" i="252"/>
  <c r="J284" i="252"/>
  <c r="J288" i="252"/>
  <c r="J292" i="252"/>
  <c r="J296" i="252"/>
  <c r="J300" i="252"/>
  <c r="J304" i="252"/>
  <c r="J308" i="252"/>
  <c r="J312" i="252"/>
  <c r="J316" i="252"/>
  <c r="J320" i="252"/>
  <c r="J324" i="252"/>
  <c r="J328" i="252"/>
  <c r="J332" i="252"/>
  <c r="J336" i="252"/>
  <c r="J340" i="252"/>
  <c r="J344" i="252"/>
  <c r="J348" i="252"/>
  <c r="J352" i="252"/>
  <c r="J356" i="252"/>
  <c r="J360" i="252"/>
  <c r="J364" i="252"/>
  <c r="J368" i="252"/>
  <c r="J372" i="252"/>
  <c r="J376" i="252"/>
  <c r="J380" i="252"/>
  <c r="J384" i="252"/>
  <c r="J388" i="252"/>
  <c r="J392" i="252"/>
  <c r="J396" i="252"/>
  <c r="J400" i="252"/>
  <c r="J404" i="252"/>
  <c r="J408" i="252"/>
  <c r="J412" i="252"/>
  <c r="J416" i="252"/>
  <c r="J420" i="252"/>
  <c r="J424" i="252"/>
  <c r="J428" i="252"/>
  <c r="J432" i="252"/>
  <c r="J436" i="252"/>
  <c r="J440" i="252"/>
  <c r="J444" i="252"/>
  <c r="J448" i="252"/>
  <c r="J452" i="252"/>
  <c r="J456" i="252"/>
  <c r="J460" i="252"/>
  <c r="J464" i="252"/>
  <c r="J468" i="252"/>
  <c r="J472" i="252"/>
  <c r="J476" i="252"/>
  <c r="J480" i="252"/>
  <c r="J484" i="252"/>
  <c r="J488" i="252"/>
  <c r="J492" i="252"/>
  <c r="J496" i="252"/>
  <c r="J500" i="252"/>
  <c r="J504" i="252"/>
  <c r="J508" i="252"/>
  <c r="J512" i="252"/>
  <c r="J516" i="252"/>
  <c r="J520" i="252"/>
  <c r="J524" i="252"/>
  <c r="J528" i="252"/>
  <c r="J532" i="252"/>
  <c r="J536" i="252"/>
  <c r="J540" i="252"/>
  <c r="J544" i="252"/>
  <c r="J548" i="252"/>
  <c r="J552" i="252"/>
  <c r="J556" i="252"/>
  <c r="J560" i="252"/>
  <c r="J564" i="252"/>
  <c r="J568" i="252"/>
  <c r="J572" i="252"/>
  <c r="J576" i="252"/>
  <c r="J580" i="252"/>
  <c r="J584" i="252"/>
  <c r="J588" i="252"/>
  <c r="J592" i="252"/>
  <c r="J596" i="252"/>
  <c r="J600" i="252"/>
  <c r="J604" i="252"/>
  <c r="J608" i="252"/>
  <c r="J612" i="252"/>
  <c r="J616" i="252"/>
  <c r="J620" i="252"/>
  <c r="J624" i="252"/>
  <c r="J628" i="252"/>
  <c r="J632" i="252"/>
  <c r="J636" i="252"/>
  <c r="J640" i="252"/>
  <c r="J644" i="252"/>
  <c r="J648" i="252"/>
  <c r="J652" i="252"/>
  <c r="J656" i="252"/>
  <c r="J660" i="252"/>
  <c r="J664" i="252"/>
  <c r="J668" i="252"/>
  <c r="J672" i="252"/>
  <c r="J676" i="252"/>
  <c r="J680" i="252"/>
  <c r="J684" i="252"/>
  <c r="J688" i="252"/>
  <c r="J692" i="252"/>
  <c r="J696" i="252"/>
  <c r="J700" i="252"/>
  <c r="J704" i="252"/>
  <c r="J708" i="252"/>
  <c r="J712" i="252"/>
  <c r="J716" i="252"/>
  <c r="J720" i="252"/>
  <c r="J724" i="252"/>
  <c r="J728" i="252"/>
  <c r="J732" i="252"/>
  <c r="J736" i="252"/>
  <c r="J740" i="252"/>
  <c r="J744" i="252"/>
  <c r="J748" i="252"/>
  <c r="J752" i="252"/>
  <c r="J756" i="252"/>
  <c r="J760" i="252"/>
  <c r="J764" i="252"/>
  <c r="J768" i="252"/>
  <c r="J772" i="252"/>
  <c r="J776" i="252"/>
  <c r="J780" i="252"/>
  <c r="J784" i="252"/>
  <c r="J788" i="252"/>
  <c r="J792" i="252"/>
  <c r="J796" i="252"/>
  <c r="J800" i="252"/>
  <c r="J804" i="252"/>
  <c r="J808" i="252"/>
  <c r="J812" i="252"/>
  <c r="J816" i="252"/>
  <c r="J820" i="252"/>
  <c r="J824" i="252"/>
  <c r="J828" i="252"/>
  <c r="J832" i="252"/>
  <c r="J836" i="252"/>
  <c r="J840" i="252"/>
  <c r="J844" i="252"/>
  <c r="J848" i="252"/>
  <c r="J852" i="252"/>
  <c r="J856" i="252"/>
  <c r="J860" i="252"/>
  <c r="J864" i="252"/>
  <c r="J868" i="252"/>
  <c r="J872" i="252"/>
  <c r="J876" i="252"/>
  <c r="J880" i="252"/>
  <c r="J884" i="252"/>
  <c r="J888" i="252"/>
  <c r="J892" i="252"/>
  <c r="J896" i="252"/>
  <c r="J900" i="252"/>
  <c r="J904" i="252"/>
  <c r="J908" i="252"/>
  <c r="J912" i="252"/>
  <c r="J916" i="252"/>
  <c r="J920" i="252"/>
  <c r="J924" i="252"/>
  <c r="J928" i="252"/>
  <c r="J932" i="252"/>
  <c r="J936" i="252"/>
  <c r="J940" i="252"/>
  <c r="J944" i="252"/>
  <c r="J948" i="252"/>
  <c r="J952" i="252"/>
  <c r="J956" i="252"/>
  <c r="J960" i="252"/>
  <c r="J964" i="252"/>
  <c r="J968" i="252"/>
  <c r="J972" i="252"/>
  <c r="J976" i="252"/>
  <c r="J980" i="252"/>
  <c r="J984" i="252"/>
  <c r="J988" i="252"/>
  <c r="J992" i="252"/>
  <c r="J996" i="252"/>
  <c r="J1000" i="252"/>
  <c r="J1004" i="252"/>
  <c r="J1008" i="252"/>
  <c r="J1012" i="252"/>
  <c r="J1016" i="252"/>
  <c r="J1020" i="252"/>
  <c r="J1024" i="252"/>
  <c r="J1028" i="252"/>
  <c r="J1032" i="252"/>
  <c r="J1036" i="252"/>
  <c r="J1040" i="252"/>
  <c r="J1044" i="252"/>
  <c r="J1048" i="252"/>
  <c r="J1052" i="252"/>
  <c r="J1056" i="252"/>
  <c r="J1060" i="252"/>
  <c r="J1064" i="252"/>
  <c r="J1068" i="252"/>
  <c r="J1072" i="252"/>
  <c r="J1076" i="252"/>
  <c r="J1080" i="252"/>
  <c r="J1084" i="252"/>
  <c r="J1088" i="252"/>
  <c r="J1092" i="252"/>
  <c r="J1096" i="252"/>
  <c r="J1100" i="252"/>
  <c r="J1104" i="252"/>
  <c r="J1108" i="252"/>
  <c r="J1112" i="252"/>
  <c r="J1116" i="252"/>
  <c r="J1120" i="252"/>
  <c r="J1124" i="252"/>
  <c r="J1128" i="252"/>
  <c r="J1132" i="252"/>
  <c r="J1136" i="252"/>
  <c r="J1140" i="252"/>
  <c r="J1144" i="252"/>
  <c r="J1148" i="252"/>
  <c r="J1152" i="252"/>
  <c r="J1156" i="252"/>
  <c r="J1160" i="252"/>
  <c r="J1164" i="252"/>
  <c r="J1168" i="252"/>
  <c r="J1172" i="252"/>
  <c r="J1176" i="252"/>
  <c r="J1180" i="252"/>
  <c r="J1184" i="252"/>
  <c r="J1188" i="252"/>
  <c r="J1192" i="252"/>
  <c r="J1196" i="252"/>
  <c r="J1200" i="252"/>
  <c r="J1204" i="252"/>
  <c r="J1208" i="252"/>
  <c r="J1212" i="252"/>
  <c r="J1216" i="252"/>
  <c r="J1220" i="252"/>
  <c r="J1224" i="252"/>
  <c r="J1228" i="252"/>
  <c r="J1232" i="252"/>
  <c r="J1236" i="252"/>
  <c r="J1240" i="252"/>
  <c r="J1244" i="252"/>
  <c r="J1248" i="252"/>
  <c r="J1252" i="252"/>
  <c r="J1256" i="252"/>
  <c r="J1260" i="252"/>
  <c r="J1264" i="252"/>
  <c r="J1268" i="252"/>
  <c r="J1272" i="252"/>
  <c r="J1276" i="252"/>
  <c r="J1280" i="252"/>
  <c r="J1284" i="252"/>
  <c r="J1288" i="252"/>
  <c r="J1292" i="252"/>
  <c r="J1296" i="252"/>
  <c r="J1300" i="252"/>
  <c r="J1304" i="252"/>
  <c r="J1308" i="252"/>
  <c r="J1312" i="252"/>
  <c r="J1316" i="252"/>
  <c r="J1320" i="252"/>
  <c r="J1324" i="252"/>
  <c r="J1328" i="252"/>
  <c r="J1332" i="252"/>
  <c r="J1336" i="252"/>
  <c r="J1340" i="252"/>
  <c r="J1344" i="252"/>
  <c r="J1348" i="252"/>
  <c r="J1352" i="252"/>
  <c r="J1356" i="252"/>
  <c r="J1360" i="252"/>
  <c r="J1364" i="252"/>
  <c r="J1368" i="252"/>
  <c r="J1372" i="252"/>
  <c r="J1376" i="252"/>
  <c r="J1380" i="252"/>
  <c r="J1384" i="252"/>
  <c r="J1388" i="252"/>
  <c r="J1392" i="252"/>
  <c r="J1396" i="252"/>
  <c r="J1400" i="252"/>
  <c r="J1404" i="252"/>
  <c r="J1408" i="252"/>
  <c r="J1412" i="252"/>
  <c r="J1416" i="252"/>
  <c r="J1420" i="252"/>
  <c r="J1424" i="252"/>
  <c r="J1428" i="252"/>
  <c r="J1432" i="252"/>
  <c r="J1436" i="252"/>
  <c r="J1440" i="252"/>
  <c r="J1444" i="252"/>
  <c r="J1448" i="252"/>
  <c r="J1452" i="252"/>
  <c r="J1456" i="252"/>
  <c r="J1460" i="252"/>
  <c r="J1464" i="252"/>
  <c r="J1468" i="252"/>
  <c r="J1472" i="252"/>
  <c r="J1476" i="252"/>
  <c r="J1480" i="252"/>
  <c r="J1484" i="252"/>
  <c r="J1488" i="252"/>
  <c r="J1492" i="252"/>
  <c r="J1496" i="252"/>
  <c r="J1500" i="252"/>
  <c r="J1504" i="252"/>
  <c r="J1508" i="252"/>
  <c r="J1512" i="252"/>
  <c r="J1516" i="252"/>
  <c r="J1520" i="252"/>
  <c r="J1524" i="252"/>
  <c r="J1528" i="252"/>
  <c r="J1532" i="252"/>
  <c r="J1536" i="252"/>
  <c r="J1540" i="252"/>
  <c r="J1544" i="252"/>
  <c r="J1548" i="252"/>
  <c r="J1552" i="252"/>
  <c r="J1556" i="252"/>
  <c r="J1560" i="252"/>
  <c r="J1564" i="252"/>
  <c r="J1568" i="252"/>
  <c r="J1572" i="252"/>
  <c r="J1576" i="252"/>
  <c r="J1580" i="252"/>
  <c r="J1584" i="252"/>
  <c r="J1588" i="252"/>
  <c r="J1592" i="252"/>
  <c r="J1596" i="252"/>
  <c r="J1600" i="252"/>
  <c r="J1604" i="252"/>
  <c r="J1608" i="252"/>
  <c r="J1612" i="252"/>
  <c r="J1616" i="252"/>
  <c r="J1620" i="252"/>
  <c r="J1624" i="252"/>
  <c r="J1628" i="252"/>
  <c r="J1632" i="252"/>
  <c r="J1636" i="252"/>
  <c r="J1640" i="252"/>
  <c r="J1644" i="252"/>
  <c r="J1648" i="252"/>
  <c r="J1652" i="252"/>
  <c r="J1656" i="252"/>
  <c r="J1660" i="252"/>
  <c r="J1664" i="252"/>
  <c r="J1668" i="252"/>
  <c r="J1672" i="252"/>
  <c r="J1676" i="252"/>
  <c r="J1680" i="252"/>
  <c r="J1684" i="252"/>
  <c r="J1688" i="252"/>
  <c r="J1692" i="252"/>
  <c r="J1696" i="252"/>
  <c r="J1700" i="252"/>
  <c r="J1704" i="252"/>
  <c r="J1708" i="252"/>
  <c r="J1712" i="252"/>
  <c r="J1716" i="252"/>
  <c r="J1720" i="252"/>
  <c r="J1724" i="252"/>
  <c r="J1728" i="252"/>
  <c r="J1732" i="252"/>
  <c r="J1736" i="252"/>
  <c r="J1740" i="252"/>
  <c r="J1744" i="252"/>
  <c r="J1748" i="252"/>
  <c r="J1752" i="252"/>
  <c r="J1756" i="252"/>
  <c r="J1760" i="252"/>
  <c r="J1764" i="252"/>
  <c r="J1768" i="252"/>
  <c r="J1772" i="252"/>
  <c r="J1776" i="252"/>
  <c r="J1780" i="252"/>
  <c r="J1784" i="252"/>
  <c r="J1788" i="252"/>
  <c r="J1792" i="252"/>
  <c r="J1796" i="252"/>
  <c r="J1800" i="252"/>
  <c r="J1804" i="252"/>
  <c r="J1808" i="252"/>
  <c r="J1812" i="252"/>
  <c r="J1816" i="252"/>
  <c r="J1820" i="252"/>
  <c r="J1824" i="252"/>
  <c r="J1828" i="252"/>
  <c r="J1832" i="252"/>
  <c r="J1836" i="252"/>
  <c r="J1840" i="252"/>
  <c r="J1844" i="252"/>
  <c r="J1848" i="252"/>
  <c r="J1852" i="252"/>
  <c r="J1856" i="252"/>
  <c r="J1860" i="252"/>
  <c r="J1864" i="252"/>
  <c r="J1868" i="252"/>
  <c r="J1872" i="252"/>
  <c r="J1876" i="252"/>
  <c r="J1880" i="252"/>
  <c r="J1884" i="252"/>
  <c r="J1888" i="252"/>
  <c r="J1892" i="252"/>
  <c r="J1896" i="252"/>
  <c r="J1900" i="252"/>
  <c r="J1904" i="252"/>
  <c r="J1908" i="252"/>
  <c r="J1912" i="252"/>
  <c r="J1916" i="252"/>
  <c r="J1920" i="252"/>
  <c r="J1924" i="252"/>
  <c r="J1928" i="252"/>
  <c r="J1932" i="252"/>
  <c r="J1936" i="252"/>
  <c r="J1940" i="252"/>
  <c r="J1944" i="252"/>
  <c r="J1948" i="252"/>
  <c r="J1952" i="252"/>
  <c r="J1956" i="252"/>
  <c r="J1960" i="252"/>
  <c r="J1964" i="252"/>
  <c r="J1968" i="252"/>
  <c r="J1972" i="252"/>
  <c r="J1976" i="252"/>
  <c r="J1980" i="252"/>
  <c r="J1984" i="252"/>
  <c r="J1988" i="252"/>
  <c r="J1992" i="252"/>
  <c r="J1996" i="252"/>
  <c r="J2000" i="252"/>
  <c r="J2004" i="252"/>
  <c r="J2008" i="252"/>
  <c r="J2012" i="252"/>
  <c r="J2016" i="252"/>
  <c r="J2020" i="252"/>
  <c r="J2024" i="252"/>
  <c r="J2028" i="252"/>
  <c r="J2032" i="252"/>
  <c r="J2036" i="252"/>
  <c r="J2040" i="252"/>
  <c r="J2044" i="252"/>
  <c r="J2048" i="252"/>
  <c r="J2052" i="252"/>
  <c r="J2056" i="252"/>
  <c r="J2060" i="252"/>
  <c r="J2064" i="252"/>
  <c r="J2068" i="252"/>
  <c r="J2072" i="252"/>
  <c r="J2076" i="252"/>
  <c r="J2080" i="252"/>
  <c r="J2084" i="252"/>
  <c r="J2088" i="252"/>
  <c r="J2092" i="252"/>
  <c r="J2096" i="252"/>
  <c r="J2100" i="252"/>
  <c r="J2104" i="252"/>
  <c r="J2108" i="252"/>
  <c r="J2112" i="252"/>
  <c r="J2116" i="252"/>
  <c r="J2120" i="252"/>
  <c r="J2124" i="252"/>
  <c r="J2128" i="252"/>
  <c r="J2132" i="252"/>
  <c r="J2136" i="252"/>
  <c r="J2140" i="252"/>
  <c r="J2144" i="252"/>
  <c r="J2148" i="252"/>
  <c r="J2152" i="252"/>
  <c r="J2156" i="252"/>
  <c r="J2160" i="252"/>
  <c r="J2164" i="252"/>
  <c r="J2168" i="252"/>
  <c r="J2172" i="252"/>
  <c r="J2176" i="252"/>
  <c r="J2180" i="252"/>
  <c r="J2184" i="252"/>
  <c r="J2188" i="252"/>
  <c r="J2192" i="252"/>
  <c r="J2196" i="252"/>
  <c r="J2200" i="252"/>
  <c r="J2204" i="252"/>
  <c r="J2208" i="252"/>
  <c r="J2212" i="252"/>
  <c r="J2216" i="252"/>
  <c r="J2220" i="252"/>
  <c r="J2224" i="252"/>
  <c r="J2228" i="252"/>
  <c r="J2232" i="252"/>
  <c r="J2236" i="252"/>
  <c r="J2240" i="252"/>
  <c r="J2244" i="252"/>
  <c r="J2248" i="252"/>
  <c r="J2252" i="252"/>
  <c r="J2256" i="252"/>
  <c r="J2260" i="252"/>
  <c r="J2264" i="252"/>
  <c r="J2268" i="252"/>
  <c r="J2272" i="252"/>
  <c r="J2276" i="252"/>
  <c r="J2280" i="252"/>
  <c r="J2284" i="252"/>
  <c r="J2288" i="252"/>
  <c r="J2292" i="252"/>
  <c r="J2296" i="252"/>
  <c r="J2300" i="252"/>
  <c r="J2304" i="252"/>
  <c r="J2308" i="252"/>
  <c r="J2312" i="252"/>
  <c r="J2316" i="252"/>
  <c r="J2320" i="252"/>
  <c r="J2324" i="252"/>
  <c r="J2328" i="252"/>
  <c r="J2332" i="252"/>
  <c r="J2336" i="252"/>
  <c r="J2340" i="252"/>
  <c r="J2344" i="252"/>
  <c r="J2348" i="252"/>
  <c r="J2352" i="252"/>
  <c r="J2356" i="252"/>
  <c r="J2360" i="252"/>
  <c r="J2364" i="252"/>
  <c r="J2368" i="252"/>
  <c r="J2372" i="252"/>
  <c r="J2376" i="252"/>
  <c r="J2380" i="252"/>
  <c r="J2384" i="252"/>
  <c r="J2388" i="252"/>
  <c r="J2392" i="252"/>
  <c r="J2396" i="252"/>
  <c r="J2400" i="252"/>
  <c r="J2404" i="252"/>
  <c r="J2408" i="252"/>
  <c r="J2412" i="252"/>
  <c r="J2416" i="252"/>
  <c r="J2420" i="252"/>
  <c r="J2424" i="252"/>
  <c r="J2428" i="252"/>
  <c r="J2432" i="252"/>
  <c r="J2436" i="252"/>
  <c r="J2440" i="252"/>
  <c r="J2444" i="252"/>
  <c r="J2448" i="252"/>
  <c r="J2452" i="252"/>
  <c r="J2456" i="252"/>
  <c r="J2460" i="252"/>
  <c r="J2464" i="252"/>
  <c r="J2468" i="252"/>
  <c r="J2472" i="252"/>
  <c r="J2476" i="252"/>
  <c r="J2480" i="252"/>
  <c r="J2484" i="252"/>
  <c r="J2488" i="252"/>
  <c r="J2492" i="252"/>
  <c r="J2496" i="252"/>
  <c r="J2500" i="252"/>
  <c r="J2504" i="252"/>
  <c r="J2508" i="252"/>
  <c r="J2512" i="252"/>
  <c r="J2516" i="252"/>
  <c r="J2520" i="252"/>
  <c r="J2524" i="252"/>
  <c r="J2528" i="252"/>
  <c r="J2532" i="252"/>
  <c r="J2536" i="252"/>
  <c r="J2540" i="252"/>
  <c r="J2544" i="252"/>
  <c r="J2548" i="252"/>
  <c r="J2552" i="252"/>
  <c r="J2556" i="252"/>
  <c r="J2560" i="252"/>
  <c r="J2564" i="252"/>
  <c r="J2568" i="252"/>
  <c r="J2572" i="252"/>
  <c r="J2576" i="252"/>
  <c r="J2580" i="252"/>
  <c r="J2584" i="252"/>
  <c r="J2588" i="252"/>
  <c r="J2592" i="252"/>
  <c r="J2596" i="252"/>
  <c r="J2600" i="252"/>
  <c r="J2604" i="252"/>
  <c r="J2608" i="252"/>
  <c r="J2612" i="252"/>
  <c r="J2616" i="252"/>
  <c r="J2620" i="252"/>
  <c r="J2624" i="252"/>
  <c r="J2628" i="252"/>
  <c r="J2632" i="252"/>
  <c r="J2636" i="252"/>
  <c r="J2640" i="252"/>
  <c r="J2644" i="252"/>
  <c r="J2648" i="252"/>
  <c r="J2652" i="252"/>
  <c r="J2656" i="252"/>
  <c r="J2660" i="252"/>
  <c r="J2664" i="252"/>
  <c r="J2668" i="252"/>
  <c r="J2672" i="252"/>
  <c r="J2676" i="252"/>
  <c r="J2680" i="252"/>
  <c r="J2684" i="252"/>
  <c r="J2688" i="252"/>
  <c r="J2692" i="252"/>
  <c r="J2696" i="252"/>
  <c r="J2700" i="252"/>
  <c r="J2704" i="252"/>
  <c r="J2708" i="252"/>
  <c r="J2712" i="252"/>
  <c r="J2716" i="252"/>
  <c r="J2720" i="252"/>
  <c r="J2724" i="252"/>
  <c r="J2728" i="252"/>
  <c r="J2732" i="252"/>
  <c r="J2736" i="252"/>
  <c r="J2740" i="252"/>
  <c r="J2744" i="252"/>
  <c r="J2748" i="252"/>
  <c r="J2752" i="252"/>
  <c r="J2756" i="252"/>
  <c r="J2760" i="252"/>
  <c r="J2764" i="252"/>
  <c r="J2768" i="252"/>
  <c r="J2772" i="252"/>
  <c r="J2776" i="252"/>
  <c r="J2780" i="252"/>
  <c r="J2784" i="252"/>
  <c r="J2788" i="252"/>
  <c r="J2792" i="252"/>
  <c r="J2796" i="252"/>
  <c r="J2800" i="252"/>
  <c r="J2804" i="252"/>
  <c r="J2808" i="252"/>
  <c r="J2812" i="252"/>
  <c r="J2816" i="252"/>
  <c r="J2820" i="252"/>
  <c r="J2824" i="252"/>
  <c r="J2828" i="252"/>
  <c r="J2832" i="252"/>
  <c r="J2836" i="252"/>
  <c r="J2840" i="252"/>
  <c r="J2844" i="252"/>
  <c r="J2848" i="252"/>
  <c r="J2852" i="252"/>
  <c r="J2856" i="252"/>
  <c r="J2860" i="252"/>
  <c r="J2864" i="252"/>
  <c r="J2868" i="252"/>
  <c r="J2872" i="252"/>
  <c r="J2876" i="252"/>
  <c r="J2880" i="252"/>
  <c r="J2884" i="252"/>
  <c r="J2888" i="252"/>
  <c r="J2892" i="252"/>
  <c r="J2896" i="252"/>
  <c r="J2900" i="252"/>
  <c r="J2904" i="252"/>
  <c r="J2908" i="252"/>
  <c r="J2912" i="252"/>
  <c r="J2916" i="252"/>
  <c r="J2920" i="252"/>
  <c r="J2924" i="252"/>
  <c r="J2928" i="252"/>
  <c r="J2932" i="252"/>
  <c r="J2936" i="252"/>
  <c r="J2940" i="252"/>
  <c r="J2944" i="252"/>
  <c r="J2948" i="252"/>
  <c r="J2952" i="252"/>
  <c r="J2956" i="252"/>
  <c r="J2960" i="252"/>
  <c r="J2964" i="252"/>
  <c r="J2968" i="252"/>
  <c r="J2972" i="252"/>
  <c r="J2976" i="252"/>
  <c r="J2980" i="252"/>
  <c r="J2984" i="252"/>
  <c r="J2988" i="252"/>
  <c r="J2992" i="252"/>
  <c r="J2996" i="252"/>
  <c r="J3000" i="252"/>
  <c r="J3004" i="252"/>
  <c r="J3008" i="252"/>
  <c r="J3012" i="252"/>
  <c r="J3016" i="252"/>
  <c r="J3020" i="252"/>
  <c r="J3024" i="252"/>
  <c r="J3028" i="252"/>
  <c r="J3032" i="252"/>
  <c r="J3036" i="252"/>
  <c r="J3040" i="252"/>
  <c r="J3044" i="252"/>
  <c r="J3048" i="252"/>
  <c r="J3052" i="252"/>
  <c r="J3056" i="252"/>
  <c r="J3060" i="252"/>
  <c r="J3064" i="252"/>
  <c r="J3068" i="252"/>
  <c r="J3072" i="252"/>
  <c r="J3076" i="252"/>
  <c r="J3080" i="252"/>
  <c r="J3084" i="252"/>
  <c r="J3088" i="252"/>
  <c r="J3092" i="252"/>
  <c r="J3096" i="252"/>
  <c r="J3100" i="252"/>
  <c r="J3104" i="252"/>
  <c r="J3108" i="252"/>
  <c r="J3112" i="252"/>
  <c r="J3116" i="252"/>
  <c r="J3120" i="252"/>
  <c r="J3124" i="252"/>
  <c r="J3128" i="252"/>
  <c r="J3132" i="252"/>
  <c r="J3136" i="252"/>
  <c r="J3140" i="252"/>
  <c r="J3144" i="252"/>
  <c r="J3148" i="252"/>
  <c r="J3152" i="252"/>
  <c r="J3156" i="252"/>
  <c r="J3160" i="252"/>
  <c r="J3164" i="252"/>
  <c r="J3168" i="252"/>
  <c r="J3172" i="252"/>
  <c r="J3176" i="252"/>
  <c r="J3180" i="252"/>
  <c r="J3184" i="252"/>
  <c r="J3188" i="252"/>
  <c r="J3192" i="252"/>
  <c r="J3196" i="252"/>
  <c r="J3200" i="252"/>
  <c r="J3204" i="252"/>
  <c r="J10" i="252"/>
  <c r="J26" i="252"/>
  <c r="J42" i="252"/>
  <c r="J58" i="252"/>
  <c r="J74" i="252"/>
  <c r="J90" i="252"/>
  <c r="J106" i="252"/>
  <c r="J122" i="252"/>
  <c r="J138" i="252"/>
  <c r="J154" i="252"/>
  <c r="J170" i="252"/>
  <c r="J186" i="252"/>
  <c r="J202" i="252"/>
  <c r="J218" i="252"/>
  <c r="J234" i="252"/>
  <c r="J250" i="252"/>
  <c r="J266" i="252"/>
  <c r="J282" i="252"/>
  <c r="J298" i="252"/>
  <c r="J314" i="252"/>
  <c r="J330" i="252"/>
  <c r="J346" i="252"/>
  <c r="J362" i="252"/>
  <c r="J378" i="252"/>
  <c r="J394" i="252"/>
  <c r="J410" i="252"/>
  <c r="J426" i="252"/>
  <c r="J442" i="252"/>
  <c r="J458" i="252"/>
  <c r="J474" i="252"/>
  <c r="J490" i="252"/>
  <c r="J506" i="252"/>
  <c r="J522" i="252"/>
  <c r="J538" i="252"/>
  <c r="J554" i="252"/>
  <c r="J570" i="252"/>
  <c r="J586" i="252"/>
  <c r="J602" i="252"/>
  <c r="J618" i="252"/>
  <c r="J634" i="252"/>
  <c r="J650" i="252"/>
  <c r="J666" i="252"/>
  <c r="J682" i="252"/>
  <c r="J698" i="252"/>
  <c r="J714" i="252"/>
  <c r="J730" i="252"/>
  <c r="J746" i="252"/>
  <c r="J762" i="252"/>
  <c r="J778" i="252"/>
  <c r="J794" i="252"/>
  <c r="J810" i="252"/>
  <c r="J826" i="252"/>
  <c r="J842" i="252"/>
  <c r="J858" i="252"/>
  <c r="J874" i="252"/>
  <c r="J890" i="252"/>
  <c r="J906" i="252"/>
  <c r="J922" i="252"/>
  <c r="J938" i="252"/>
  <c r="J954" i="252"/>
  <c r="J970" i="252"/>
  <c r="J986" i="252"/>
  <c r="J1002" i="252"/>
  <c r="J1018" i="252"/>
  <c r="J1034" i="252"/>
  <c r="J1050" i="252"/>
  <c r="J1066" i="252"/>
  <c r="J1082" i="252"/>
  <c r="J1098" i="252"/>
  <c r="J1114" i="252"/>
  <c r="J1130" i="252"/>
  <c r="J1146" i="252"/>
  <c r="J1162" i="252"/>
  <c r="J1178" i="252"/>
  <c r="J1194" i="252"/>
  <c r="J1210" i="252"/>
  <c r="J1226" i="252"/>
  <c r="J1242" i="252"/>
  <c r="J1258" i="252"/>
  <c r="J1274" i="252"/>
  <c r="J1290" i="252"/>
  <c r="J1306" i="252"/>
  <c r="J1322" i="252"/>
  <c r="J1338" i="252"/>
  <c r="J1354" i="252"/>
  <c r="J1370" i="252"/>
  <c r="J1386" i="252"/>
  <c r="J1402" i="252"/>
  <c r="J1418" i="252"/>
  <c r="J1434" i="252"/>
  <c r="J1450" i="252"/>
  <c r="J1466" i="252"/>
  <c r="J1482" i="252"/>
  <c r="J1498" i="252"/>
  <c r="J1514" i="252"/>
  <c r="J1530" i="252"/>
  <c r="J1546" i="252"/>
  <c r="J1562" i="252"/>
  <c r="J1578" i="252"/>
  <c r="J1594" i="252"/>
  <c r="J1610" i="252"/>
  <c r="J1626" i="252"/>
  <c r="J1642" i="252"/>
  <c r="J1658" i="252"/>
  <c r="J1674" i="252"/>
  <c r="J1690" i="252"/>
  <c r="J1706" i="252"/>
  <c r="J1722" i="252"/>
  <c r="J1738" i="252"/>
  <c r="J1754" i="252"/>
  <c r="J1770" i="252"/>
  <c r="J1786" i="252"/>
  <c r="J1802" i="252"/>
  <c r="J1818" i="252"/>
  <c r="J1834" i="252"/>
  <c r="J1850" i="252"/>
  <c r="J1866" i="252"/>
  <c r="J1882" i="252"/>
  <c r="J1898" i="252"/>
  <c r="J1914" i="252"/>
  <c r="J1930" i="252"/>
  <c r="J1946" i="252"/>
  <c r="J1962" i="252"/>
  <c r="J1978" i="252"/>
  <c r="J1994" i="252"/>
  <c r="J2010" i="252"/>
  <c r="J2026" i="252"/>
  <c r="J2042" i="252"/>
  <c r="J2058" i="252"/>
  <c r="J2074" i="252"/>
  <c r="J2090" i="252"/>
  <c r="J2106" i="252"/>
  <c r="J2122" i="252"/>
  <c r="J2138" i="252"/>
  <c r="J2154" i="252"/>
  <c r="J2170" i="252"/>
  <c r="J2186" i="252"/>
  <c r="J2202" i="252"/>
  <c r="J2218" i="252"/>
  <c r="J2234" i="252"/>
  <c r="J2250" i="252"/>
  <c r="J2266" i="252"/>
  <c r="J2282" i="252"/>
  <c r="J2298" i="252"/>
  <c r="J2314" i="252"/>
  <c r="J2330" i="252"/>
  <c r="J2346" i="252"/>
  <c r="J2362" i="252"/>
  <c r="J2378" i="252"/>
  <c r="J2394" i="252"/>
  <c r="J2410" i="252"/>
  <c r="J2426" i="252"/>
  <c r="J2442" i="252"/>
  <c r="J2458" i="252"/>
  <c r="J2474" i="252"/>
  <c r="J2490" i="252"/>
  <c r="J2506" i="252"/>
  <c r="J2522" i="252"/>
  <c r="J2538" i="252"/>
  <c r="J2554" i="252"/>
  <c r="J2570" i="252"/>
  <c r="J2586" i="252"/>
  <c r="J2602" i="252"/>
  <c r="J2618" i="252"/>
  <c r="J2634" i="252"/>
  <c r="J2650" i="252"/>
  <c r="J2666" i="252"/>
  <c r="J2682" i="252"/>
  <c r="J2698" i="252"/>
  <c r="J2714" i="252"/>
  <c r="J2730" i="252"/>
  <c r="J2746" i="252"/>
  <c r="J2762" i="252"/>
  <c r="J2778" i="252"/>
  <c r="J2794" i="252"/>
  <c r="J2810" i="252"/>
  <c r="J2826" i="252"/>
  <c r="J2842" i="252"/>
  <c r="J2858" i="252"/>
  <c r="J2874" i="252"/>
  <c r="J2890" i="252"/>
  <c r="J2906" i="252"/>
  <c r="J2922" i="252"/>
  <c r="J2938" i="252"/>
  <c r="J2954" i="252"/>
  <c r="J2970" i="252"/>
  <c r="J2986" i="252"/>
  <c r="J3002" i="252"/>
  <c r="J3018" i="252"/>
  <c r="J3034" i="252"/>
  <c r="J3050" i="252"/>
  <c r="J3066" i="252"/>
  <c r="J3082" i="252"/>
  <c r="J3098" i="252"/>
  <c r="J3114" i="252"/>
  <c r="J3130" i="252"/>
  <c r="J3146" i="252"/>
  <c r="J3162" i="252"/>
  <c r="J3178" i="252"/>
  <c r="J3194" i="252"/>
  <c r="J14" i="252"/>
  <c r="J30" i="252"/>
  <c r="J46" i="252"/>
  <c r="J62" i="252"/>
  <c r="J78" i="252"/>
  <c r="J94" i="252"/>
  <c r="J110" i="252"/>
  <c r="J126" i="252"/>
  <c r="J142" i="252"/>
  <c r="J158" i="252"/>
  <c r="J174" i="252"/>
  <c r="J190" i="252"/>
  <c r="J206" i="252"/>
  <c r="J222" i="252"/>
  <c r="J238" i="252"/>
  <c r="J254" i="252"/>
  <c r="J270" i="252"/>
  <c r="J286" i="252"/>
  <c r="J302" i="252"/>
  <c r="J318" i="252"/>
  <c r="J334" i="252"/>
  <c r="J350" i="252"/>
  <c r="J366" i="252"/>
  <c r="J382" i="252"/>
  <c r="J398" i="252"/>
  <c r="J414" i="252"/>
  <c r="J430" i="252"/>
  <c r="J446" i="252"/>
  <c r="J462" i="252"/>
  <c r="J478" i="252"/>
  <c r="J494" i="252"/>
  <c r="J510" i="252"/>
  <c r="J526" i="252"/>
  <c r="J542" i="252"/>
  <c r="J558" i="252"/>
  <c r="J574" i="252"/>
  <c r="J590" i="252"/>
  <c r="J606" i="252"/>
  <c r="J622" i="252"/>
  <c r="J638" i="252"/>
  <c r="J654" i="252"/>
  <c r="J670" i="252"/>
  <c r="J686" i="252"/>
  <c r="J702" i="252"/>
  <c r="J718" i="252"/>
  <c r="J734" i="252"/>
  <c r="J750" i="252"/>
  <c r="J766" i="252"/>
  <c r="J782" i="252"/>
  <c r="J798" i="252"/>
  <c r="J814" i="252"/>
  <c r="J830" i="252"/>
  <c r="J846" i="252"/>
  <c r="J862" i="252"/>
  <c r="J878" i="252"/>
  <c r="J894" i="252"/>
  <c r="J910" i="252"/>
  <c r="J926" i="252"/>
  <c r="J942" i="252"/>
  <c r="J958" i="252"/>
  <c r="J974" i="252"/>
  <c r="J990" i="252"/>
  <c r="J1006" i="252"/>
  <c r="J1022" i="252"/>
  <c r="J1038" i="252"/>
  <c r="J1054" i="252"/>
  <c r="J1070" i="252"/>
  <c r="J1086" i="252"/>
  <c r="J1102" i="252"/>
  <c r="J1118" i="252"/>
  <c r="J1134" i="252"/>
  <c r="J1150" i="252"/>
  <c r="J1166" i="252"/>
  <c r="J1182" i="252"/>
  <c r="J1198" i="252"/>
  <c r="J1214" i="252"/>
  <c r="J1230" i="252"/>
  <c r="J1246" i="252"/>
  <c r="J1262" i="252"/>
  <c r="J1278" i="252"/>
  <c r="J1294" i="252"/>
  <c r="J1310" i="252"/>
  <c r="J1326" i="252"/>
  <c r="J1342" i="252"/>
  <c r="J1358" i="252"/>
  <c r="J1374" i="252"/>
  <c r="J1390" i="252"/>
  <c r="J1406" i="252"/>
  <c r="J1422" i="252"/>
  <c r="J1438" i="252"/>
  <c r="J1454" i="252"/>
  <c r="J1470" i="252"/>
  <c r="J1486" i="252"/>
  <c r="J1502" i="252"/>
  <c r="J1518" i="252"/>
  <c r="J1534" i="252"/>
  <c r="J1550" i="252"/>
  <c r="J1566" i="252"/>
  <c r="J1582" i="252"/>
  <c r="J1598" i="252"/>
  <c r="J1614" i="252"/>
  <c r="J1630" i="252"/>
  <c r="J1646" i="252"/>
  <c r="J1662" i="252"/>
  <c r="J1678" i="252"/>
  <c r="J1694" i="252"/>
  <c r="J1710" i="252"/>
  <c r="J1726" i="252"/>
  <c r="J1742" i="252"/>
  <c r="J1758" i="252"/>
  <c r="J1774" i="252"/>
  <c r="J1790" i="252"/>
  <c r="J1806" i="252"/>
  <c r="J1822" i="252"/>
  <c r="J1838" i="252"/>
  <c r="J1854" i="252"/>
  <c r="J1870" i="252"/>
  <c r="J1886" i="252"/>
  <c r="J1902" i="252"/>
  <c r="J1918" i="252"/>
  <c r="J1934" i="252"/>
  <c r="J1950" i="252"/>
  <c r="J1966" i="252"/>
  <c r="J1982" i="252"/>
  <c r="J1998" i="252"/>
  <c r="J2014" i="252"/>
  <c r="J2030" i="252"/>
  <c r="J2046" i="252"/>
  <c r="J2062" i="252"/>
  <c r="J2078" i="252"/>
  <c r="J2094" i="252"/>
  <c r="J2110" i="252"/>
  <c r="J2126" i="252"/>
  <c r="J2142" i="252"/>
  <c r="J2158" i="252"/>
  <c r="J2174" i="252"/>
  <c r="J2190" i="252"/>
  <c r="J2206" i="252"/>
  <c r="J2222" i="252"/>
  <c r="J2238" i="252"/>
  <c r="J2254" i="252"/>
  <c r="J2270" i="252"/>
  <c r="J2286" i="252"/>
  <c r="J2302" i="252"/>
  <c r="J2318" i="252"/>
  <c r="J2334" i="252"/>
  <c r="J2350" i="252"/>
  <c r="J2366" i="252"/>
  <c r="J2382" i="252"/>
  <c r="J2398" i="252"/>
  <c r="J2414" i="252"/>
  <c r="J2430" i="252"/>
  <c r="J2446" i="252"/>
  <c r="J2462" i="252"/>
  <c r="J2478" i="252"/>
  <c r="J2494" i="252"/>
  <c r="J2510" i="252"/>
  <c r="J2526" i="252"/>
  <c r="J2542" i="252"/>
  <c r="J2558" i="252"/>
  <c r="J2574" i="252"/>
  <c r="J2590" i="252"/>
  <c r="J2606" i="252"/>
  <c r="J2622" i="252"/>
  <c r="J2638" i="252"/>
  <c r="J2654" i="252"/>
  <c r="J2670" i="252"/>
  <c r="J2686" i="252"/>
  <c r="J2702" i="252"/>
  <c r="J2718" i="252"/>
  <c r="J2734" i="252"/>
  <c r="J2750" i="252"/>
  <c r="J2766" i="252"/>
  <c r="J2782" i="252"/>
  <c r="J2798" i="252"/>
  <c r="J2814" i="252"/>
  <c r="J2830" i="252"/>
  <c r="J2846" i="252"/>
  <c r="J2862" i="252"/>
  <c r="J2878" i="252"/>
  <c r="J2894" i="252"/>
  <c r="J2910" i="252"/>
  <c r="J2926" i="252"/>
  <c r="J2942" i="252"/>
  <c r="J2958" i="252"/>
  <c r="J2974" i="252"/>
  <c r="J2990" i="252"/>
  <c r="J3006" i="252"/>
  <c r="J3022" i="252"/>
  <c r="J3038" i="252"/>
  <c r="J3054" i="252"/>
  <c r="J3070" i="252"/>
  <c r="J3086" i="252"/>
  <c r="J3102" i="252"/>
  <c r="J3118" i="252"/>
  <c r="J3134" i="252"/>
  <c r="J3150" i="252"/>
  <c r="J3166" i="252"/>
  <c r="J3182" i="252"/>
  <c r="J3198" i="252"/>
  <c r="J18" i="252"/>
  <c r="J34" i="252"/>
  <c r="J50" i="252"/>
  <c r="J66" i="252"/>
  <c r="J82" i="252"/>
  <c r="J98" i="252"/>
  <c r="J114" i="252"/>
  <c r="J130" i="252"/>
  <c r="J146" i="252"/>
  <c r="J162" i="252"/>
  <c r="J178" i="252"/>
  <c r="J194" i="252"/>
  <c r="J210" i="252"/>
  <c r="J226" i="252"/>
  <c r="J242" i="252"/>
  <c r="J258" i="252"/>
  <c r="J274" i="252"/>
  <c r="J290" i="252"/>
  <c r="J306" i="252"/>
  <c r="J322" i="252"/>
  <c r="J338" i="252"/>
  <c r="J354" i="252"/>
  <c r="J370" i="252"/>
  <c r="J386" i="252"/>
  <c r="J402" i="252"/>
  <c r="J418" i="252"/>
  <c r="J434" i="252"/>
  <c r="J450" i="252"/>
  <c r="J466" i="252"/>
  <c r="J482" i="252"/>
  <c r="J498" i="252"/>
  <c r="J514" i="252"/>
  <c r="J530" i="252"/>
  <c r="J546" i="252"/>
  <c r="J562" i="252"/>
  <c r="J578" i="252"/>
  <c r="J594" i="252"/>
  <c r="J610" i="252"/>
  <c r="J626" i="252"/>
  <c r="J642" i="252"/>
  <c r="J658" i="252"/>
  <c r="J674" i="252"/>
  <c r="J690" i="252"/>
  <c r="J706" i="252"/>
  <c r="J722" i="252"/>
  <c r="J738" i="252"/>
  <c r="J754" i="252"/>
  <c r="J770" i="252"/>
  <c r="J786" i="252"/>
  <c r="J802" i="252"/>
  <c r="J818" i="252"/>
  <c r="J834" i="252"/>
  <c r="J850" i="252"/>
  <c r="J866" i="252"/>
  <c r="J882" i="252"/>
  <c r="J898" i="252"/>
  <c r="J914" i="252"/>
  <c r="J930" i="252"/>
  <c r="J946" i="252"/>
  <c r="J962" i="252"/>
  <c r="J978" i="252"/>
  <c r="J994" i="252"/>
  <c r="J1010" i="252"/>
  <c r="J1026" i="252"/>
  <c r="J1042" i="252"/>
  <c r="J1058" i="252"/>
  <c r="J1074" i="252"/>
  <c r="J1090" i="252"/>
  <c r="J1106" i="252"/>
  <c r="J1122" i="252"/>
  <c r="J1138" i="252"/>
  <c r="J1154" i="252"/>
  <c r="J1170" i="252"/>
  <c r="J1186" i="252"/>
  <c r="J1202" i="252"/>
  <c r="J1218" i="252"/>
  <c r="J1234" i="252"/>
  <c r="J1250" i="252"/>
  <c r="J1266" i="252"/>
  <c r="J1282" i="252"/>
  <c r="J1298" i="252"/>
  <c r="J1314" i="252"/>
  <c r="J1330" i="252"/>
  <c r="J1346" i="252"/>
  <c r="J1362" i="252"/>
  <c r="J1378" i="252"/>
  <c r="J1394" i="252"/>
  <c r="J1410" i="252"/>
  <c r="J1426" i="252"/>
  <c r="J1442" i="252"/>
  <c r="J1458" i="252"/>
  <c r="J1474" i="252"/>
  <c r="J1490" i="252"/>
  <c r="J1506" i="252"/>
  <c r="J1522" i="252"/>
  <c r="J1538" i="252"/>
  <c r="J1554" i="252"/>
  <c r="J1570" i="252"/>
  <c r="J1586" i="252"/>
  <c r="J1602" i="252"/>
  <c r="J1618" i="252"/>
  <c r="J1634" i="252"/>
  <c r="J1650" i="252"/>
  <c r="J1666" i="252"/>
  <c r="J1682" i="252"/>
  <c r="J1698" i="252"/>
  <c r="J1714" i="252"/>
  <c r="J1730" i="252"/>
  <c r="J1746" i="252"/>
  <c r="J1762" i="252"/>
  <c r="J1778" i="252"/>
  <c r="J1794" i="252"/>
  <c r="J1810" i="252"/>
  <c r="J1826" i="252"/>
  <c r="J1842" i="252"/>
  <c r="J1858" i="252"/>
  <c r="J1874" i="252"/>
  <c r="J1890" i="252"/>
  <c r="J1906" i="252"/>
  <c r="J1922" i="252"/>
  <c r="J1938" i="252"/>
  <c r="J1954" i="252"/>
  <c r="J1970" i="252"/>
  <c r="J1986" i="252"/>
  <c r="J2002" i="252"/>
  <c r="J2018" i="252"/>
  <c r="J2034" i="252"/>
  <c r="J2050" i="252"/>
  <c r="J2066" i="252"/>
  <c r="J2082" i="252"/>
  <c r="J2098" i="252"/>
  <c r="J2114" i="252"/>
  <c r="J2130" i="252"/>
  <c r="J2146" i="252"/>
  <c r="J2162" i="252"/>
  <c r="J2178" i="252"/>
  <c r="J2194" i="252"/>
  <c r="J2210" i="252"/>
  <c r="J2226" i="252"/>
  <c r="J2242" i="252"/>
  <c r="J2258" i="252"/>
  <c r="J2274" i="252"/>
  <c r="J2290" i="252"/>
  <c r="J2306" i="252"/>
  <c r="J2322" i="252"/>
  <c r="J2338" i="252"/>
  <c r="J2354" i="252"/>
  <c r="J2370" i="252"/>
  <c r="J2386" i="252"/>
  <c r="J2402" i="252"/>
  <c r="J2418" i="252"/>
  <c r="J2434" i="252"/>
  <c r="J2450" i="252"/>
  <c r="J2466" i="252"/>
  <c r="J2482" i="252"/>
  <c r="J2498" i="252"/>
  <c r="J2514" i="252"/>
  <c r="J2530" i="252"/>
  <c r="J2546" i="252"/>
  <c r="J2562" i="252"/>
  <c r="J2578" i="252"/>
  <c r="J2594" i="252"/>
  <c r="J2610" i="252"/>
  <c r="J2626" i="252"/>
  <c r="J2642" i="252"/>
  <c r="J2658" i="252"/>
  <c r="J2674" i="252"/>
  <c r="J2690" i="252"/>
  <c r="J2706" i="252"/>
  <c r="J2722" i="252"/>
  <c r="J2738" i="252"/>
  <c r="J2754" i="252"/>
  <c r="J2770" i="252"/>
  <c r="J2786" i="252"/>
  <c r="J2802" i="252"/>
  <c r="J2818" i="252"/>
  <c r="J2834" i="252"/>
  <c r="J2850" i="252"/>
  <c r="J2866" i="252"/>
  <c r="J2882" i="252"/>
  <c r="J2898" i="252"/>
  <c r="J2914" i="252"/>
  <c r="J2930" i="252"/>
  <c r="J2946" i="252"/>
  <c r="J2962" i="252"/>
  <c r="J2978" i="252"/>
  <c r="J2994" i="252"/>
  <c r="J3010" i="252"/>
  <c r="J3026" i="252"/>
  <c r="J3042" i="252"/>
  <c r="J3058" i="252"/>
  <c r="J3074" i="252"/>
  <c r="J3090" i="252"/>
  <c r="J3106" i="252"/>
  <c r="J3122" i="252"/>
  <c r="J3138" i="252"/>
  <c r="J3154" i="252"/>
  <c r="J3170" i="252"/>
  <c r="J3186" i="252"/>
  <c r="J3202" i="252"/>
  <c r="J22" i="252"/>
  <c r="J38" i="252"/>
  <c r="J54" i="252"/>
  <c r="J70" i="252"/>
  <c r="J86" i="252"/>
  <c r="J102" i="252"/>
  <c r="J118" i="252"/>
  <c r="J134" i="252"/>
  <c r="J150" i="252"/>
  <c r="J166" i="252"/>
  <c r="J182" i="252"/>
  <c r="J198" i="252"/>
  <c r="J214" i="252"/>
  <c r="J230" i="252"/>
  <c r="J246" i="252"/>
  <c r="J262" i="252"/>
  <c r="J278" i="252"/>
  <c r="J294" i="252"/>
  <c r="J310" i="252"/>
  <c r="J326" i="252"/>
  <c r="J342" i="252"/>
  <c r="J358" i="252"/>
  <c r="J374" i="252"/>
  <c r="J390" i="252"/>
  <c r="J406" i="252"/>
  <c r="J422" i="252"/>
  <c r="J438" i="252"/>
  <c r="J454" i="252"/>
  <c r="J470" i="252"/>
  <c r="J486" i="252"/>
  <c r="J502" i="252"/>
  <c r="J518" i="252"/>
  <c r="J534" i="252"/>
  <c r="J550" i="252"/>
  <c r="J566" i="252"/>
  <c r="J582" i="252"/>
  <c r="J598" i="252"/>
  <c r="J614" i="252"/>
  <c r="J630" i="252"/>
  <c r="J646" i="252"/>
  <c r="J662" i="252"/>
  <c r="J678" i="252"/>
  <c r="J694" i="252"/>
  <c r="J710" i="252"/>
  <c r="J726" i="252"/>
  <c r="J742" i="252"/>
  <c r="J758" i="252"/>
  <c r="J774" i="252"/>
  <c r="J790" i="252"/>
  <c r="J806" i="252"/>
  <c r="J822" i="252"/>
  <c r="J838" i="252"/>
  <c r="J854" i="252"/>
  <c r="J870" i="252"/>
  <c r="J886" i="252"/>
  <c r="J902" i="252"/>
  <c r="J918" i="252"/>
  <c r="J934" i="252"/>
  <c r="J950" i="252"/>
  <c r="J966" i="252"/>
  <c r="J982" i="252"/>
  <c r="J998" i="252"/>
  <c r="J1014" i="252"/>
  <c r="J1030" i="252"/>
  <c r="J1046" i="252"/>
  <c r="J1062" i="252"/>
  <c r="J1078" i="252"/>
  <c r="J1094" i="252"/>
  <c r="J1110" i="252"/>
  <c r="J1126" i="252"/>
  <c r="J1142" i="252"/>
  <c r="J1158" i="252"/>
  <c r="J1174" i="252"/>
  <c r="J1190" i="252"/>
  <c r="J1206" i="252"/>
  <c r="J1222" i="252"/>
  <c r="J1238" i="252"/>
  <c r="J1254" i="252"/>
  <c r="J1270" i="252"/>
  <c r="J1286" i="252"/>
  <c r="J1302" i="252"/>
  <c r="J1318" i="252"/>
  <c r="J1334" i="252"/>
  <c r="J1350" i="252"/>
  <c r="J1366" i="252"/>
  <c r="J1382" i="252"/>
  <c r="J1398" i="252"/>
  <c r="J1414" i="252"/>
  <c r="J1430" i="252"/>
  <c r="J1446" i="252"/>
  <c r="J1462" i="252"/>
  <c r="J1478" i="252"/>
  <c r="J1494" i="252"/>
  <c r="J1510" i="252"/>
  <c r="J1526" i="252"/>
  <c r="J1542" i="252"/>
  <c r="J1558" i="252"/>
  <c r="J1574" i="252"/>
  <c r="J1590" i="252"/>
  <c r="J1606" i="252"/>
  <c r="J1622" i="252"/>
  <c r="J1638" i="252"/>
  <c r="J1654" i="252"/>
  <c r="J1670" i="252"/>
  <c r="J1686" i="252"/>
  <c r="J1702" i="252"/>
  <c r="J1718" i="252"/>
  <c r="J1734" i="252"/>
  <c r="J1750" i="252"/>
  <c r="J1766" i="252"/>
  <c r="J1782" i="252"/>
  <c r="J1798" i="252"/>
  <c r="J1814" i="252"/>
  <c r="J1830" i="252"/>
  <c r="J1846" i="252"/>
  <c r="J1862" i="252"/>
  <c r="J1878" i="252"/>
  <c r="J1894" i="252"/>
  <c r="J1910" i="252"/>
  <c r="J1926" i="252"/>
  <c r="J1942" i="252"/>
  <c r="J1958" i="252"/>
  <c r="J1974" i="252"/>
  <c r="J1990" i="252"/>
  <c r="J2006" i="252"/>
  <c r="J2022" i="252"/>
  <c r="J2038" i="252"/>
  <c r="J2054" i="252"/>
  <c r="J2070" i="252"/>
  <c r="J2086" i="252"/>
  <c r="J2102" i="252"/>
  <c r="J2118" i="252"/>
  <c r="J2134" i="252"/>
  <c r="J2150" i="252"/>
  <c r="J2166" i="252"/>
  <c r="J2182" i="252"/>
  <c r="J2198" i="252"/>
  <c r="J2214" i="252"/>
  <c r="J2230" i="252"/>
  <c r="J2246" i="252"/>
  <c r="J2262" i="252"/>
  <c r="J2278" i="252"/>
  <c r="J2294" i="252"/>
  <c r="J2310" i="252"/>
  <c r="J2326" i="252"/>
  <c r="J2342" i="252"/>
  <c r="J2358" i="252"/>
  <c r="J2374" i="252"/>
  <c r="J2390" i="252"/>
  <c r="J2406" i="252"/>
  <c r="J2422" i="252"/>
  <c r="J2438" i="252"/>
  <c r="J2454" i="252"/>
  <c r="J2470" i="252"/>
  <c r="J2486" i="252"/>
  <c r="J2502" i="252"/>
  <c r="J2518" i="252"/>
  <c r="J2534" i="252"/>
  <c r="J2550" i="252"/>
  <c r="J2566" i="252"/>
  <c r="J2582" i="252"/>
  <c r="J2598" i="252"/>
  <c r="J2614" i="252"/>
  <c r="J2630" i="252"/>
  <c r="J2646" i="252"/>
  <c r="J2662" i="252"/>
  <c r="J2678" i="252"/>
  <c r="J2694" i="252"/>
  <c r="J2710" i="252"/>
  <c r="J2726" i="252"/>
  <c r="J2742" i="252"/>
  <c r="J2758" i="252"/>
  <c r="J2774" i="252"/>
  <c r="J2790" i="252"/>
  <c r="J2806" i="252"/>
  <c r="J2822" i="252"/>
  <c r="J2838" i="252"/>
  <c r="J2854" i="252"/>
  <c r="J2870" i="252"/>
  <c r="J2886" i="252"/>
  <c r="J2902" i="252"/>
  <c r="J2918" i="252"/>
  <c r="J2934" i="252"/>
  <c r="J2950" i="252"/>
  <c r="J2966" i="252"/>
  <c r="J2982" i="252"/>
  <c r="J2998" i="252"/>
  <c r="J3014" i="252"/>
  <c r="J3030" i="252"/>
  <c r="J3046" i="252"/>
  <c r="J3062" i="252"/>
  <c r="J3078" i="252"/>
  <c r="J3094" i="252"/>
  <c r="J3110" i="252"/>
  <c r="J3126" i="252"/>
  <c r="J3142" i="252"/>
  <c r="J3158" i="252"/>
  <c r="J3174" i="252"/>
  <c r="J3190" i="252"/>
  <c r="J3206" i="252"/>
  <c r="F3210" i="252"/>
  <c r="F3209" i="252"/>
  <c r="F3212" i="252" s="1"/>
  <c r="A4" i="18"/>
  <c r="AG4" i="18"/>
  <c r="A3" i="18"/>
  <c r="AG3" i="18"/>
  <c r="C3210" i="252"/>
  <c r="C3209" i="252"/>
  <c r="C3212" i="252" s="1"/>
  <c r="G3210" i="252"/>
  <c r="G3209" i="252"/>
  <c r="G3212" i="252" s="1"/>
  <c r="H3210" i="252"/>
  <c r="H3209" i="252"/>
  <c r="H3212" i="252" s="1"/>
  <c r="B3210" i="252"/>
  <c r="B3209" i="252"/>
  <c r="B3212" i="252" s="1"/>
  <c r="D3209" i="252"/>
  <c r="D3212" i="252" s="1"/>
  <c r="D3210" i="252"/>
  <c r="J3209" i="252" l="1"/>
  <c r="J3212" i="252" s="1"/>
  <c r="J3210" i="252"/>
  <c r="L3210" i="252"/>
  <c r="L3209" i="252"/>
  <c r="L3212" i="252" s="1"/>
  <c r="K3209" i="252"/>
  <c r="K3212" i="252" s="1"/>
  <c r="K3210" i="252"/>
</calcChain>
</file>

<file path=xl/comments1.xml><?xml version="1.0" encoding="utf-8"?>
<comments xmlns="http://schemas.openxmlformats.org/spreadsheetml/2006/main">
  <authors>
    <author>Green,Mitchell R (BPA) - CBC-7</author>
  </authors>
  <commentList>
    <comment ref="P30" authorId="0" shapeId="0">
      <text>
        <r>
          <rPr>
            <b/>
            <sz val="9"/>
            <color indexed="81"/>
            <rFont val="Tahoma"/>
            <family val="2"/>
          </rPr>
          <t>Green,Mitchell R (BPA) - CBC-7:</t>
        </r>
        <r>
          <rPr>
            <sz val="9"/>
            <color indexed="81"/>
            <rFont val="Tahoma"/>
            <family val="2"/>
          </rPr>
          <t xml:space="preserve">
checked against external website.
</t>
        </r>
      </text>
    </comment>
  </commentList>
</comments>
</file>

<file path=xl/sharedStrings.xml><?xml version="1.0" encoding="utf-8"?>
<sst xmlns="http://schemas.openxmlformats.org/spreadsheetml/2006/main" count="402" uniqueCount="292">
  <si>
    <t>OPERATING EXPENSES</t>
  </si>
  <si>
    <t>TRANSMISSION OPERATIONS</t>
  </si>
  <si>
    <t>TRANSMISSION ENGINEERING</t>
  </si>
  <si>
    <t>BPA INTERNAL SUPPORT</t>
  </si>
  <si>
    <t>OTHER INCOME, EXPENSES &amp; ADJUSTMENTS</t>
  </si>
  <si>
    <t>DEPRECIATION &amp; AMORTIZATION</t>
  </si>
  <si>
    <t>TOTAL OPERATING EXPENSES</t>
  </si>
  <si>
    <t>INTEREST EXPENSE</t>
  </si>
  <si>
    <t>FEDERAL APPROPRIATIONS</t>
  </si>
  <si>
    <t>CAPITALIZATION ADJUSTMENT</t>
  </si>
  <si>
    <t>ON LONG-TERM DEBT</t>
  </si>
  <si>
    <t>AMORTIZATION OF CAPITALIZED BOND PREMIUMS</t>
  </si>
  <si>
    <t>DEBT SERVICE REASSIGNMENT INTEREST</t>
  </si>
  <si>
    <t>AFUDC</t>
  </si>
  <si>
    <t>INTEREST INCOME</t>
  </si>
  <si>
    <t>NET INTEREST EXPENSE</t>
  </si>
  <si>
    <t>TOTAL EXPENSES</t>
  </si>
  <si>
    <t>CASH FROM CURRENT OPERATIONS:</t>
  </si>
  <si>
    <t>EXPENSES NOT REQUIRING CASH:</t>
  </si>
  <si>
    <t>CASH PROVIDED BY CURRENT OPERATIONS</t>
  </si>
  <si>
    <t>CASH USED FOR CAPITAL INVESTMENTS:</t>
  </si>
  <si>
    <t>INVESTMENT IN:</t>
  </si>
  <si>
    <t>UTILITY PLANT</t>
  </si>
  <si>
    <t>CASH USED FOR CAPITAL INVESTMENTS</t>
  </si>
  <si>
    <t>CASH FROM TREASURY BORROWING AND APPROPRIATIONS:</t>
  </si>
  <si>
    <t>INCREASE IN LONG-TERM DEBT</t>
  </si>
  <si>
    <t>DEBT SERVICE REASSIGNMENT PRINCIPAL</t>
  </si>
  <si>
    <t>REPAYMENT OF LONG-TERM DEBT</t>
  </si>
  <si>
    <t>REPAYMENT OF CAPITAL APPROPRIATIONS</t>
  </si>
  <si>
    <t>CASH FROM TREASURY BORROWING AND APPROPRIATIONS</t>
  </si>
  <si>
    <t>ANNUAL INCREASE (DECREASE) IN CASH</t>
  </si>
  <si>
    <t>Transmission Pro Forma Income Statement ($millions)</t>
  </si>
  <si>
    <t>Forecast ID</t>
  </si>
  <si>
    <t>Forecast Date</t>
  </si>
  <si>
    <t>Forecast Contact</t>
  </si>
  <si>
    <t xml:space="preserve">    ($ millions)</t>
  </si>
  <si>
    <t>Operating Expenses</t>
  </si>
  <si>
    <t>Transmission Operations</t>
  </si>
  <si>
    <t>Transmission Maintenance</t>
  </si>
  <si>
    <t xml:space="preserve">Transmission Engineering </t>
  </si>
  <si>
    <t>Trans Services Transmission Acquisition and Ancillary Services</t>
  </si>
  <si>
    <t>Transmission Reimbursables</t>
  </si>
  <si>
    <t>Agency Services G&amp;A</t>
  </si>
  <si>
    <t>Other Income, Expenses &amp; Adjustments</t>
  </si>
  <si>
    <t xml:space="preserve">Other </t>
  </si>
  <si>
    <t xml:space="preserve">Total Transmission Operating Expense </t>
  </si>
  <si>
    <t>Net Operating Margin</t>
  </si>
  <si>
    <t>Federal Projects Depreciation</t>
  </si>
  <si>
    <t>Total Operating Expense &amp; Depreciation</t>
  </si>
  <si>
    <t>Net Operating Revenue</t>
  </si>
  <si>
    <t>Net Interest Expense</t>
  </si>
  <si>
    <t>Total Operating &amp; Net Interest Expenses</t>
  </si>
  <si>
    <t>Net Revenues</t>
  </si>
  <si>
    <t>INFORMATION TECHNOLOGY</t>
  </si>
  <si>
    <t>POWER SYSTEM DISPATCHING</t>
  </si>
  <si>
    <t>CONTROL CENTER SUPPORT</t>
  </si>
  <si>
    <t>TECHNICAL OPERATIONS</t>
  </si>
  <si>
    <t>SUBSTATION OPERATIONS</t>
  </si>
  <si>
    <t>RESERVATIONS</t>
  </si>
  <si>
    <t>PRE-SCHEDULING</t>
  </si>
  <si>
    <t>REAL-TIME SCHEDULING</t>
  </si>
  <si>
    <t>SCHEDULING TECHNICAL SUPPORT</t>
  </si>
  <si>
    <t>SCHEDULING AFTER-THE-FACT</t>
  </si>
  <si>
    <t>TRANSMISSION SALES</t>
  </si>
  <si>
    <t>MKTG CONTRACT MANAGEMENT</t>
  </si>
  <si>
    <t>MKTG TRANSMISSION BILLING</t>
  </si>
  <si>
    <t>MKTG BUSINESS STRAT &amp; ASSESS</t>
  </si>
  <si>
    <t>EXECUTIVE AND ADMIN SERVICES</t>
  </si>
  <si>
    <t>LEGAL SUPPORT</t>
  </si>
  <si>
    <t>AIRCRAFT SERVICES</t>
  </si>
  <si>
    <t>LOGISTICS SERVICES</t>
  </si>
  <si>
    <t>SECURITY ENHANCEMENTS</t>
  </si>
  <si>
    <t>NON-ELECTRIC MAINTENANCE</t>
  </si>
  <si>
    <t>SUBSTATION MAINTENANCE</t>
  </si>
  <si>
    <t>TRANSMISSION LINE MAINTENANCE</t>
  </si>
  <si>
    <t>SYSTEM PROTECTION CONTROL MAINTENANCE</t>
  </si>
  <si>
    <t>JOINT COST MAINTENANCE</t>
  </si>
  <si>
    <t>SYSTEM MAINTENANCE MANAGEMENT</t>
  </si>
  <si>
    <t>ROW MAINTENANCE</t>
  </si>
  <si>
    <t>HEAVY MOBILE EQUIP MAINT</t>
  </si>
  <si>
    <t>TECHNICAL TRAINING</t>
  </si>
  <si>
    <t>Transmission Maintenance Sub-Total</t>
  </si>
  <si>
    <t>RESEARCH &amp; DEVELOPMENT</t>
  </si>
  <si>
    <t>TSD PLANNING AND ANALYSIS</t>
  </si>
  <si>
    <t>CAPITAL TO EXPENSE TRANSFER</t>
  </si>
  <si>
    <t>ANCILLARY SERVICES PAYMENTS</t>
  </si>
  <si>
    <t>LEASED FACILITIES</t>
  </si>
  <si>
    <t>Undistributed Reduction</t>
  </si>
  <si>
    <t>Interest Expense</t>
  </si>
  <si>
    <t>REPAYMENT OF CAPITAL LEASES</t>
  </si>
  <si>
    <t>TBL INTERNAL GENERAL &amp; ADMINISTRATIVE</t>
  </si>
  <si>
    <t xml:space="preserve">Transmission Operations Sub-Total </t>
  </si>
  <si>
    <t>ENVIRONMENTAL ANALYSIS</t>
  </si>
  <si>
    <t>POLLUTION PREVENTION AND ABATEMENT</t>
  </si>
  <si>
    <t>ENVIRONMENTAL POLICY/PLANNNING</t>
  </si>
  <si>
    <t>Transmission Engineering Sub-Total</t>
  </si>
  <si>
    <t>STATION SERVICES PAYMENTS</t>
  </si>
  <si>
    <t>GENERAL TRANSFER AGREEMENTS (settlement)</t>
  </si>
  <si>
    <t>NON-BBL ANCILLARY SERVICES</t>
  </si>
  <si>
    <t>EXTERNAL REIMBURSABLE SERVICES</t>
  </si>
  <si>
    <t>INTERNAL REIMBURSABLE SERVICES</t>
  </si>
  <si>
    <t>Transmission Reimbursables Sub-Total</t>
  </si>
  <si>
    <t>BPA Internal Support Subtotal</t>
  </si>
  <si>
    <t>Total Expenses</t>
  </si>
  <si>
    <t>Name</t>
  </si>
  <si>
    <t>Expense</t>
  </si>
  <si>
    <t>Total</t>
  </si>
  <si>
    <t>Income Statement Tables - Actuals, Revenue Requirement, Delta, Summary</t>
  </si>
  <si>
    <t>Net Revenue</t>
  </si>
  <si>
    <t>Revenue</t>
  </si>
  <si>
    <t>Total Operating Revenue</t>
  </si>
  <si>
    <t>Trans. Srvcs. Acq. and Ancillary Svcs.</t>
  </si>
  <si>
    <t>Other Income, Expenses, and Adj.</t>
  </si>
  <si>
    <t>Depreciation and Amortization</t>
  </si>
  <si>
    <t>Delta</t>
  </si>
  <si>
    <t>Min</t>
  </si>
  <si>
    <t>Max</t>
  </si>
  <si>
    <t>FY 2015 BUDGETS</t>
  </si>
  <si>
    <t>Category/Program</t>
  </si>
  <si>
    <t>ENERGY IMBALANCE MARKET - EIM</t>
  </si>
  <si>
    <t>SYSTEM OPERATIONS</t>
  </si>
  <si>
    <t>SCHEDULING</t>
  </si>
  <si>
    <t>MARKETING</t>
  </si>
  <si>
    <t>BUSINESS SUPPORT</t>
  </si>
  <si>
    <t>TRANSMISSION OPERATIONS SUB-TOTAL</t>
  </si>
  <si>
    <t>VEGETATION MANAGEMENT</t>
  </si>
  <si>
    <t>POWER SYSTEM CONTROL MAINTENANCE</t>
  </si>
  <si>
    <t>SYSTEM MAINTENANCE</t>
  </si>
  <si>
    <t>ENVIRONMENTAL OPERATIONS</t>
  </si>
  <si>
    <t>TRANSMISSION MAINTENANCE SUB-TOTAL</t>
  </si>
  <si>
    <t>ENG LINE RATING AND COMPLIANCE</t>
  </si>
  <si>
    <t>NERC/WECC COMPLIANCE</t>
  </si>
  <si>
    <t>SYSTEM ENGINEERING</t>
  </si>
  <si>
    <t>TRANSMISSION RENEWABLES</t>
  </si>
  <si>
    <t>NON-BBL TRANSMISSION ACQUISITION &amp; ANCILLARY SERVICES</t>
  </si>
  <si>
    <t xml:space="preserve">  TOTAL TRANSMISSION PROGRAMS</t>
  </si>
  <si>
    <t>OTHER PAYMENTS TO POWER SERVICES</t>
  </si>
  <si>
    <t>BBL ACQUISITION &amp; ANCILLARY SERVICES</t>
  </si>
  <si>
    <t>TRANSMISSION REIMBURSABLE SERVICES</t>
  </si>
  <si>
    <t>ADDITIONAL POST-RETIREMENT CONTRIBUTION</t>
  </si>
  <si>
    <t>CORPORATE ALLOCATIONS</t>
  </si>
  <si>
    <t>TOTAL CORPORATE SERVICES</t>
  </si>
  <si>
    <t xml:space="preserve">  TOTAL EXPENSE PROGRAMS</t>
  </si>
  <si>
    <t>Undistributed Cost Reduction</t>
  </si>
  <si>
    <t>Other Income, Expense &amp; Adjustments</t>
  </si>
  <si>
    <t>Grand Total Operating Expense</t>
  </si>
  <si>
    <t>Depreciation &amp; Amortization</t>
  </si>
  <si>
    <t xml:space="preserve">Net Interest </t>
  </si>
  <si>
    <t>Total Transmission Expense</t>
  </si>
  <si>
    <t>TRANSMISSION NET REVENUE</t>
  </si>
  <si>
    <t>SUMMARY DATA</t>
  </si>
  <si>
    <t>INCOME STATEMENT</t>
  </si>
  <si>
    <t>TRANSMISSION MAINTENANCE INCLUDING ENVIRONMENT</t>
  </si>
  <si>
    <t>TRANSMISSION ACQ &amp; ANCILLARY SERVICES</t>
  </si>
  <si>
    <t>NON-FEDERAL INTEREST (INCL COI &amp; LGIA)</t>
  </si>
  <si>
    <t>MINIMUM REQUIRED NET REVENUE 1/</t>
  </si>
  <si>
    <t>PLANNED NET REVENUES FOR RISK</t>
  </si>
  <si>
    <t>TOTAL PLANNED NET REVENUE</t>
  </si>
  <si>
    <t>TOTAL REVENUE REQUIREMENT</t>
  </si>
  <si>
    <t>CASH FLOW STATEMENT</t>
  </si>
  <si>
    <t xml:space="preserve">MINIMUM REQUIRED NET REVENUE </t>
  </si>
  <si>
    <t>NON-CASH REVENUES</t>
  </si>
  <si>
    <t>AC INTERTIE CO/FIBER</t>
  </si>
  <si>
    <t>TOTAL ANNUAL INCREASE (DECREASE) IN CASH</t>
  </si>
  <si>
    <t>MINIMUM REQUIRED NET REVENUE CALCULATION</t>
  </si>
  <si>
    <t>CAPITAL RELATED COSTS</t>
  </si>
  <si>
    <t>Checks</t>
  </si>
  <si>
    <t>Game</t>
  </si>
  <si>
    <t>Description</t>
  </si>
  <si>
    <t>Index</t>
  </si>
  <si>
    <t>Normalized Min and Max</t>
  </si>
  <si>
    <t>min</t>
  </si>
  <si>
    <t>avg</t>
  </si>
  <si>
    <t>max</t>
  </si>
  <si>
    <t>A</t>
  </si>
  <si>
    <t>B</t>
  </si>
  <si>
    <t>C</t>
  </si>
  <si>
    <t>Revenue Requirement**</t>
  </si>
  <si>
    <t>Forecast</t>
  </si>
  <si>
    <t>Modeled</t>
  </si>
  <si>
    <t>NRTC</t>
  </si>
  <si>
    <t>Net</t>
  </si>
  <si>
    <t>D</t>
  </si>
  <si>
    <t>E</t>
  </si>
  <si>
    <t>Actuals*</t>
  </si>
  <si>
    <t>*Values can be obtained from "Transmission Services Statement of Revenues and Expenses" on bpa.gov "Finance &amp; Rates" webpage</t>
  </si>
  <si>
    <t>**Values from Previous Rate Case Transmission Revenue Requirement Study, Table 8, "Transmission Revised Revenue Test income Statement"</t>
  </si>
  <si>
    <t>F</t>
  </si>
  <si>
    <t>G</t>
  </si>
  <si>
    <t>H</t>
  </si>
  <si>
    <t>I</t>
  </si>
  <si>
    <t>J</t>
  </si>
  <si>
    <t>K</t>
  </si>
  <si>
    <t>L</t>
  </si>
  <si>
    <t>N</t>
  </si>
  <si>
    <t xml:space="preserve">M </t>
  </si>
  <si>
    <t>min %</t>
  </si>
  <si>
    <t>below</t>
  </si>
  <si>
    <t>mean</t>
  </si>
  <si>
    <t>max %</t>
  </si>
  <si>
    <t>ROW</t>
  </si>
  <si>
    <t>AD</t>
  </si>
  <si>
    <t>AE</t>
  </si>
  <si>
    <t>Historical Data</t>
  </si>
  <si>
    <t>Total Revenue*</t>
  </si>
  <si>
    <t>stdev</t>
  </si>
  <si>
    <t>avg*stdev</t>
  </si>
  <si>
    <t>***Values confirmed 10/31/2016 from https://www.bpa.gov/Finance/FinancialInformation/FinancialOverview/fy2016/September_30_2016_Financial_Results.pdf page 4 (more details pages 9-11)</t>
  </si>
  <si>
    <t xml:space="preserve"> PREMIUMS/DISCOUNTS </t>
  </si>
  <si>
    <t>average</t>
  </si>
  <si>
    <t>std dev</t>
  </si>
  <si>
    <t>"reimbersable" delta</t>
  </si>
  <si>
    <t>Total Reserves les Reinbursables</t>
  </si>
  <si>
    <t>FY20</t>
  </si>
  <si>
    <t>FY21</t>
  </si>
  <si>
    <t>***Initial Values from FY 2017 Financial Results slide 17 (DRAFT values, update once final values are published on external website)</t>
  </si>
  <si>
    <t>Revenues From Proposed Rates</t>
  </si>
  <si>
    <t>Source Data</t>
  </si>
  <si>
    <t>Adjustment added to match forecast</t>
  </si>
  <si>
    <t>Study Section</t>
  </si>
  <si>
    <t>Risk Title</t>
  </si>
  <si>
    <t>Fiscal Year</t>
  </si>
  <si>
    <r>
      <t xml:space="preserve">5th </t>
    </r>
    <r>
      <rPr>
        <b/>
        <sz val="10"/>
        <rFont val="Arial Narrow"/>
        <family val="2"/>
      </rPr>
      <t>Percentile</t>
    </r>
  </si>
  <si>
    <t>Mean</t>
  </si>
  <si>
    <r>
      <t xml:space="preserve">95th </t>
    </r>
    <r>
      <rPr>
        <b/>
        <sz val="10"/>
        <rFont val="Arial Narrow"/>
        <family val="2"/>
      </rPr>
      <t>Percentile</t>
    </r>
  </si>
  <si>
    <t>ProForma</t>
  </si>
  <si>
    <t>Risk</t>
  </si>
  <si>
    <t>5th Percentile</t>
  </si>
  <si>
    <t>95th Percentile</t>
  </si>
  <si>
    <t>T-NORM Risk Summary ($000,000)</t>
  </si>
  <si>
    <t>5.1.3.1.1</t>
  </si>
  <si>
    <t>5.1.3.1.2</t>
  </si>
  <si>
    <t>5.1.3.1.3</t>
  </si>
  <si>
    <t>5.1.3.1.4</t>
  </si>
  <si>
    <t>5.1.3.1.5</t>
  </si>
  <si>
    <t>Transmission Engineering</t>
  </si>
  <si>
    <t>Agency Service G&amp;A</t>
  </si>
  <si>
    <t>Total Operating Revenues (Incl. Reimbursables)</t>
  </si>
  <si>
    <t>NORM</t>
  </si>
  <si>
    <t>Adjustments</t>
  </si>
  <si>
    <t>RM-Type</t>
  </si>
  <si>
    <t>RM-Type Distribution</t>
  </si>
  <si>
    <t>NORM Adjustment</t>
  </si>
  <si>
    <t>CASH FLOW BEFORE REVENUE FINANCING</t>
  </si>
  <si>
    <t>REVENUE FINANCING</t>
  </si>
  <si>
    <t>RESERVE FINANCING</t>
  </si>
  <si>
    <t>CUSTOMER FUNDED PROJECTS NET INTEREST</t>
  </si>
  <si>
    <t>CUSTOMER FUNDED</t>
  </si>
  <si>
    <t>Total Revenue With Reimb / 2023</t>
  </si>
  <si>
    <t>Average Rev</t>
  </si>
  <si>
    <t>FY23 E.V.*</t>
  </si>
  <si>
    <t>FY23 @Risk*</t>
  </si>
  <si>
    <t>FY22</t>
  </si>
  <si>
    <t>FY23</t>
  </si>
  <si>
    <t>Interest Earnings</t>
  </si>
  <si>
    <t>Int Expense</t>
  </si>
  <si>
    <t>Int Earnings</t>
  </si>
  <si>
    <t>Interest Expense and Earnings</t>
  </si>
  <si>
    <t>Other Interest (AFUDC)</t>
  </si>
  <si>
    <t xml:space="preserve"> TOOLKIT NET REVENUE TO CASH ADJUSTMENTS</t>
  </si>
  <si>
    <t>(in $Thousands)</t>
  </si>
  <si>
    <t>NR to Cash</t>
  </si>
  <si>
    <t>FY 2023</t>
  </si>
  <si>
    <t>Input NRTC Adjustment</t>
  </si>
  <si>
    <t>Net Revenue to Cash Adjustment</t>
  </si>
  <si>
    <t>Interest Credit</t>
  </si>
  <si>
    <t>Repayment of Treasury Principal</t>
  </si>
  <si>
    <t>Repayment of Treasury Interest</t>
  </si>
  <si>
    <t>Total Treasury Payment</t>
  </si>
  <si>
    <t>BOY Reserves for risk</t>
  </si>
  <si>
    <t>EOY Reserves for risk</t>
  </si>
  <si>
    <t>Gamed Adjustments</t>
  </si>
  <si>
    <t>TS NR</t>
  </si>
  <si>
    <t>2023 SOY</t>
  </si>
  <si>
    <t>FY 2024</t>
  </si>
  <si>
    <t>FY 2025</t>
  </si>
  <si>
    <t>FY24</t>
  </si>
  <si>
    <t>FY24 E.V.*</t>
  </si>
  <si>
    <t>FY24 @Risk*</t>
  </si>
  <si>
    <t>FY25</t>
  </si>
  <si>
    <t>FY25 E.V.*</t>
  </si>
  <si>
    <t>FY25 @Risk*</t>
  </si>
  <si>
    <t>FY24&amp;25</t>
  </si>
  <si>
    <t>PRELIM - not closed</t>
  </si>
  <si>
    <t>Total Revenue With Reimb / 2024</t>
  </si>
  <si>
    <t>Total Revenue With Reimb / 2025</t>
  </si>
  <si>
    <t>GF1_rK0qDwEAEADSAAwjACYATQBfAHMAdACCAJAArADOAMgAKgD//wAAAAAAAQQAAAAAGSMsIyMwLjAwMCxfKTsoIywjIzAuMDAwLCkAAAABDERlbHRhIC8gR2FtZQEAAQEQAAIAAQpTdGF0aXN0aWNzAwEBAP8BAQEBAQABAQEABAAAAAEBAQEBAAEBAQAEAAAAAZQAAhQADERlbHRhIC8gR2FtZQAALwEAAgACALQAvgABAQIBmpmZmZmZqT8AAGZmZmZmZu4/AAAFAAEBAQABAQEA</t>
  </si>
  <si>
    <t>&gt;75%</t>
  </si>
  <si>
    <t>&lt;25%</t>
  </si>
  <si>
    <t>&gt;90%</t>
  </si>
  <si>
    <t>GF1_rK0qDwEAEABGAQwjACYAYACkALgAuQDHANUAIAFCATwBKgD//wABAAAAAQQAAAAALF8oJCogIywjIzBfKTtfKCQqICgjLCMjMCk7XygkKiAiLSI/P18pO18oQF8pAAAAARhJbnRlcmVzdCBFYXJuaW5ncyAvIEdhbWUBJkNvbXBhcmlzb24gd2l0aCBVbmlmb3JtKDAsLTQ1MDkuOTk5OTYpAQEQAAIAAQpTdGF0aXN0aWNzAwEBAP8BAQEBAQABAQEABAAAAAEBAQEBAAEBAQAEAAAAAtwAAgABACAAGEludGVyZXN0IEVhcm5pbmdzIC8gR2FtZQAALwEAAgACAB4AFlVuaWZvcm0oMCwtNDUwOS45OTk5NikBASUBAAIAKAEyAQEBAgGamZmZmZmpPwAAZmZmZmZm7j8AAAUAAQEBAAEBAQA=</t>
  </si>
  <si>
    <t>GF1_rK0qDwEAEADLAAwjACYATQBfAG0AbgB8AIoApgDHAMEAKgD//wACAAAAAQQAAAAAGSMsIyMwLjAwMCxfKTsoIywjIzAuMDAwLCkAAAABDERlbHRhIC8gR2FtZQEAAQEKAAIAAQROb25lAwEBAP8BAQEBAQABAQEABAAAAAEBAQEBAAEBAQAEAAAAAY4AAhQADERlbHRhIC8gR2FtZQAALwEAAgACAK4AuAABAQIBmpmZmZmZqT8AAAAAAAAA29pAAQUAAAEBAAEBAQA=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</si>
</sst>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7">
    <numFmt numFmtId="5" formatCode="&quot;$&quot;#,##0_);\(&quot;$&quot;#,##0\)"/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* #,##0_);_(* \(#,##0\);_(* &quot;-&quot;??_);_(@_)"/>
    <numFmt numFmtId="167" formatCode="0."/>
    <numFmt numFmtId="168" formatCode="0_);\(0\)"/>
    <numFmt numFmtId="169" formatCode="#,##0.000,_);\(#,##0.000,\)"/>
    <numFmt numFmtId="170" formatCode="#,##0."/>
    <numFmt numFmtId="171" formatCode="#,##0.0_);\(#,##0.0\)"/>
    <numFmt numFmtId="172" formatCode="\ 0."/>
    <numFmt numFmtId="173" formatCode="#,###,_);\(#,###,\)"/>
    <numFmt numFmtId="174" formatCode="#,##0.000_);\(#,##0.000\)"/>
    <numFmt numFmtId="175" formatCode="0.000"/>
    <numFmt numFmtId="176" formatCode="#,##0_);[Red]\(#,##0\);"/>
    <numFmt numFmtId="177" formatCode="0.000%;;"/>
    <numFmt numFmtId="178" formatCode="_([$€-2]* #,##0.00_);_([$€-2]* \(#,##0.00\);_([$€-2]* &quot;-&quot;??_)"/>
    <numFmt numFmtId="179" formatCode="_(* #,##0.0_);_(* \(#,##0.0\);_(* &quot;-&quot;??_);_(@_)"/>
    <numFmt numFmtId="180" formatCode="#,##0,,&quot;m&quot;"/>
    <numFmt numFmtId="181" formatCode="0.0_)\%;\(0.0\)\%;0.0_)\%;@_)_%"/>
    <numFmt numFmtId="182" formatCode="#,##0.0_)_%;\(#,##0.0\)_%;0.0_)_%;@_)_%"/>
    <numFmt numFmtId="183" formatCode="0.000000"/>
    <numFmt numFmtId="184" formatCode="#,##0.0_);\(#,##0.0\);#,##0.0_);@_)"/>
    <numFmt numFmtId="185" formatCode="_(* #,##0.00000_);_(* \(#,##0.00000\);_(* &quot;-&quot;??_);_(@_)"/>
    <numFmt numFmtId="186" formatCode="&quot;$&quot;_(#,##0.00_);&quot;$&quot;\(#,##0.00\);&quot;$&quot;_(0.00_);@_)"/>
    <numFmt numFmtId="187" formatCode="#,##0.00_);\(#,##0.00\);0.00_);@_)"/>
    <numFmt numFmtId="188" formatCode="\€_(#,##0.00_);\€\(#,##0.00\);\€_(0.00_);@_)"/>
    <numFmt numFmtId="189" formatCode="#,##0.0_)\x;\(#,##0.0\)\x;0.0_)\x;@_)_x"/>
    <numFmt numFmtId="190" formatCode="#,##0.0_)_x;\(#,##0.0\)_x;0.0_)_x;@_)_x"/>
    <numFmt numFmtId="191" formatCode="d\.mmm\.yy"/>
    <numFmt numFmtId="192" formatCode="0.00_)"/>
    <numFmt numFmtId="193" formatCode="_(* #,##0.0_);_(* \(#,##0.0\);_(* &quot;-&quot;_);_(@_)"/>
    <numFmt numFmtId="194" formatCode="_(* #,##0.0000_);_(* \(#,##0.0000\);_(* &quot;-&quot;??_);_(@_)"/>
    <numFmt numFmtId="195" formatCode="_(* #,##0.00_);\(* #,##0.00\);_(* &quot;-&quot;??_);_(@_)"/>
    <numFmt numFmtId="196" formatCode="0.0%"/>
    <numFmt numFmtId="197" formatCode="#,##0,,&quot;M&quot;"/>
    <numFmt numFmtId="198" formatCode="#,##0.0,,&quot;M&quot;"/>
    <numFmt numFmtId="199" formatCode="#,###,_);\(#,###,\);&quot;-  &quot;"/>
    <numFmt numFmtId="200" formatCode="[$-409]mmm\-yy;@"/>
    <numFmt numFmtId="201" formatCode="0.0"/>
    <numFmt numFmtId="202" formatCode="&quot;$&quot;#,##0.000_);[Red]\(&quot;$&quot;#,##0.000\)"/>
    <numFmt numFmtId="203" formatCode="0.00_);[Red]\(0.00\)"/>
  </numFmts>
  <fonts count="21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1"/>
      <name val="Times New Roman"/>
      <family val="1"/>
    </font>
    <font>
      <sz val="8"/>
      <name val="Arial"/>
      <family val="2"/>
    </font>
    <font>
      <sz val="12"/>
      <name val="Times New Roman"/>
      <family val="1"/>
    </font>
    <font>
      <sz val="10"/>
      <color indexed="8"/>
      <name val="MS Sans Serif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8"/>
      <name val="Times New Roman"/>
      <family val="1"/>
    </font>
    <font>
      <sz val="8"/>
      <color indexed="62"/>
      <name val="Times New Roman"/>
      <family val="1"/>
    </font>
    <font>
      <i/>
      <sz val="8"/>
      <name val="Arial"/>
      <family val="2"/>
    </font>
    <font>
      <b/>
      <i/>
      <sz val="10"/>
      <name val="Arial"/>
      <family val="2"/>
    </font>
    <font>
      <sz val="14"/>
      <name val="Arial"/>
      <family val="2"/>
    </font>
    <font>
      <b/>
      <u/>
      <sz val="8"/>
      <name val="Arial"/>
      <family val="2"/>
    </font>
    <font>
      <b/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color indexed="60"/>
      <name val="Arial"/>
      <family val="2"/>
    </font>
    <font>
      <b/>
      <sz val="8"/>
      <color indexed="61"/>
      <name val="Arial"/>
      <family val="2"/>
    </font>
    <font>
      <b/>
      <sz val="8"/>
      <color indexed="20"/>
      <name val="Arial"/>
      <family val="2"/>
    </font>
    <font>
      <b/>
      <sz val="8"/>
      <color indexed="61"/>
      <name val="MS Sans Serif"/>
      <family val="2"/>
    </font>
    <font>
      <sz val="12"/>
      <name val="Times New Roman"/>
      <family val="1"/>
    </font>
    <font>
      <sz val="10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i/>
      <sz val="12"/>
      <name val="Arial"/>
      <family val="2"/>
    </font>
    <font>
      <sz val="10"/>
      <name val="Times New Roman"/>
      <family val="1"/>
    </font>
    <font>
      <sz val="18"/>
      <name val="Arial"/>
      <family val="2"/>
    </font>
    <font>
      <sz val="18"/>
      <name val="Times New Roman"/>
      <family val="1"/>
    </font>
    <font>
      <sz val="8"/>
      <name val="Times New Roman"/>
      <family val="1"/>
    </font>
    <font>
      <i/>
      <sz val="12"/>
      <name val="Times New Roman"/>
      <family val="1"/>
    </font>
    <font>
      <sz val="9"/>
      <color indexed="2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indexed="62"/>
      <name val="Calibri"/>
      <family val="2"/>
    </font>
    <font>
      <b/>
      <sz val="10"/>
      <color indexed="9"/>
      <name val="Arial"/>
      <family val="2"/>
    </font>
    <font>
      <u/>
      <sz val="10"/>
      <name val="Arial"/>
      <family val="2"/>
    </font>
    <font>
      <sz val="10"/>
      <color indexed="9"/>
      <name val="Arial"/>
      <family val="2"/>
    </font>
    <font>
      <sz val="10"/>
      <color indexed="17"/>
      <name val="Arial"/>
      <family val="2"/>
    </font>
    <font>
      <u/>
      <sz val="10"/>
      <color indexed="12"/>
      <name val="Arial"/>
      <family val="2"/>
    </font>
    <font>
      <sz val="10"/>
      <color indexed="12"/>
      <name val="Arial"/>
      <family val="2"/>
    </font>
    <font>
      <sz val="10"/>
      <color indexed="60"/>
      <name val="Arial"/>
      <family val="2"/>
    </font>
    <font>
      <i/>
      <sz val="8"/>
      <color indexed="8"/>
      <name val="Arial"/>
      <family val="2"/>
    </font>
    <font>
      <b/>
      <i/>
      <sz val="8"/>
      <name val="Arial"/>
      <family val="2"/>
    </font>
    <font>
      <sz val="10"/>
      <color theme="1"/>
      <name val="Comic Sans MS"/>
      <family val="2"/>
    </font>
    <font>
      <b/>
      <sz val="11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8"/>
      <color theme="1"/>
      <name val="Century Gothic"/>
      <family val="2"/>
    </font>
    <font>
      <sz val="10"/>
      <color rgb="FF006100"/>
      <name val="Comic Sans MS"/>
      <family val="2"/>
    </font>
    <font>
      <sz val="10"/>
      <color theme="0"/>
      <name val="Comic Sans MS"/>
      <family val="2"/>
    </font>
    <font>
      <b/>
      <sz val="9"/>
      <name val="Arial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i/>
      <sz val="18"/>
      <name val="Arial"/>
      <family val="2"/>
    </font>
    <font>
      <b/>
      <i/>
      <sz val="12"/>
      <color indexed="10"/>
      <name val="Arial"/>
      <family val="2"/>
    </font>
    <font>
      <b/>
      <sz val="12"/>
      <color indexed="8"/>
      <name val="Arial"/>
      <family val="2"/>
    </font>
    <font>
      <sz val="10"/>
      <name val="Courier"/>
      <family val="3"/>
    </font>
    <font>
      <sz val="10"/>
      <color theme="1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10"/>
      <color indexed="20"/>
      <name val="Arial"/>
      <family val="2"/>
    </font>
    <font>
      <sz val="11"/>
      <color rgb="FF9C0006"/>
      <name val="Calibri"/>
      <family val="2"/>
      <scheme val="minor"/>
    </font>
    <font>
      <b/>
      <sz val="10"/>
      <color indexed="52"/>
      <name val="Arial"/>
      <family val="2"/>
    </font>
    <font>
      <b/>
      <sz val="11"/>
      <color rgb="FFFA7D00"/>
      <name val="Calibri"/>
      <family val="2"/>
      <scheme val="minor"/>
    </font>
    <font>
      <b/>
      <sz val="11"/>
      <color indexed="10"/>
      <name val="Calibri"/>
      <family val="2"/>
    </font>
    <font>
      <b/>
      <sz val="11"/>
      <color theme="0"/>
      <name val="Calibri"/>
      <family val="2"/>
      <scheme val="minor"/>
    </font>
    <font>
      <sz val="8"/>
      <name val="Palatino"/>
      <family val="1"/>
    </font>
    <font>
      <sz val="10"/>
      <name val="Helv"/>
    </font>
    <font>
      <sz val="10"/>
      <name val="Tw Cen MT"/>
      <family val="2"/>
    </font>
    <font>
      <sz val="10"/>
      <name val="Tahoma"/>
      <family val="2"/>
    </font>
    <font>
      <sz val="10"/>
      <name val="MS Serif"/>
      <family val="1"/>
    </font>
    <font>
      <i/>
      <sz val="10"/>
      <color indexed="23"/>
      <name val="Arial"/>
      <family val="2"/>
    </font>
    <font>
      <i/>
      <sz val="11"/>
      <color rgb="FF7F7F7F"/>
      <name val="Calibri"/>
      <family val="2"/>
      <scheme val="minor"/>
    </font>
    <font>
      <sz val="12"/>
      <color indexed="24"/>
      <name val="Arial"/>
      <family val="2"/>
    </font>
    <font>
      <sz val="11"/>
      <color rgb="FF006100"/>
      <name val="Calibri"/>
      <family val="2"/>
      <scheme val="minor"/>
    </font>
    <font>
      <sz val="6"/>
      <color indexed="16"/>
      <name val="Palatino"/>
      <family val="1"/>
    </font>
    <font>
      <b/>
      <sz val="15"/>
      <color indexed="56"/>
      <name val="Arial"/>
      <family val="2"/>
    </font>
    <font>
      <b/>
      <sz val="15"/>
      <color indexed="62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indexed="56"/>
      <name val="Arial"/>
      <family val="2"/>
    </font>
    <font>
      <b/>
      <sz val="13"/>
      <color theme="3"/>
      <name val="Calibri"/>
      <family val="2"/>
      <scheme val="minor"/>
    </font>
    <font>
      <b/>
      <sz val="13"/>
      <color indexed="62"/>
      <name val="Calibri"/>
      <family val="2"/>
    </font>
    <font>
      <b/>
      <sz val="11"/>
      <color indexed="56"/>
      <name val="Arial"/>
      <family val="2"/>
    </font>
    <font>
      <b/>
      <sz val="11"/>
      <color theme="3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62"/>
      <name val="Arial"/>
      <family val="2"/>
    </font>
    <font>
      <sz val="11"/>
      <color rgb="FF3F3F76"/>
      <name val="Calibri"/>
      <family val="2"/>
      <scheme val="minor"/>
    </font>
    <font>
      <sz val="10"/>
      <color indexed="52"/>
      <name val="Arial"/>
      <family val="2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19"/>
      <name val="Calibri"/>
      <family val="2"/>
    </font>
    <font>
      <sz val="7"/>
      <name val="Small Fonts"/>
      <family val="2"/>
    </font>
    <font>
      <b/>
      <i/>
      <sz val="16"/>
      <name val="Helv"/>
    </font>
    <font>
      <b/>
      <sz val="10"/>
      <color indexed="63"/>
      <name val="Arial"/>
      <family val="2"/>
    </font>
    <font>
      <b/>
      <sz val="11"/>
      <color rgb="FF3F3F3F"/>
      <name val="Calibri"/>
      <family val="2"/>
      <scheme val="minor"/>
    </font>
    <font>
      <sz val="10"/>
      <color indexed="16"/>
      <name val="Helvetica-Black"/>
    </font>
    <font>
      <sz val="8"/>
      <color indexed="8"/>
      <name val="Times New Roman"/>
      <family val="1"/>
    </font>
    <font>
      <sz val="8"/>
      <name val="Helv"/>
    </font>
    <font>
      <b/>
      <i/>
      <sz val="10"/>
      <name val="Times New Roman"/>
      <family val="1"/>
    </font>
    <font>
      <b/>
      <sz val="8"/>
      <color indexed="8"/>
      <name val="Helv"/>
    </font>
    <font>
      <b/>
      <sz val="9"/>
      <name val="Palatino"/>
      <family val="1"/>
    </font>
    <font>
      <sz val="9"/>
      <color indexed="21"/>
      <name val="Helvetica-Black"/>
    </font>
    <font>
      <b/>
      <sz val="18"/>
      <color indexed="62"/>
      <name val="Cambria"/>
      <family val="2"/>
    </font>
    <font>
      <b/>
      <sz val="14"/>
      <color indexed="56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11"/>
      <name val="Calibri"/>
      <family val="2"/>
    </font>
    <font>
      <sz val="11"/>
      <color indexed="36"/>
      <name val="Calibri"/>
      <family val="2"/>
    </font>
    <font>
      <b/>
      <sz val="11"/>
      <color indexed="11"/>
      <name val="Calibri"/>
      <family val="2"/>
    </font>
    <font>
      <i/>
      <sz val="11"/>
      <color indexed="55"/>
      <name val="Calibri"/>
      <family val="2"/>
    </font>
    <font>
      <sz val="11"/>
      <color indexed="58"/>
      <name val="Calibri"/>
      <family val="2"/>
    </font>
    <font>
      <b/>
      <sz val="15"/>
      <color indexed="21"/>
      <name val="Calibri"/>
      <family val="2"/>
    </font>
    <font>
      <b/>
      <sz val="13"/>
      <color indexed="21"/>
      <name val="Calibri"/>
      <family val="2"/>
    </font>
    <font>
      <b/>
      <sz val="11"/>
      <color indexed="21"/>
      <name val="Calibri"/>
      <family val="2"/>
    </font>
    <font>
      <u/>
      <sz val="11"/>
      <color indexed="12"/>
      <name val="Calibri"/>
      <family val="2"/>
    </font>
    <font>
      <b/>
      <sz val="18"/>
      <color indexed="21"/>
      <name val="Cambria"/>
      <family val="2"/>
    </font>
    <font>
      <b/>
      <sz val="10"/>
      <name val="Arial Unicode MS"/>
      <family val="2"/>
    </font>
    <font>
      <sz val="10"/>
      <name val="Arial Unicode MS"/>
      <family val="2"/>
    </font>
    <font>
      <b/>
      <sz val="12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2"/>
      <color theme="0"/>
      <name val="Arial"/>
      <family val="2"/>
    </font>
    <font>
      <i/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theme="1"/>
      <name val="Century Gothic"/>
      <family val="2"/>
    </font>
    <font>
      <b/>
      <sz val="11"/>
      <color theme="0"/>
      <name val="Corbel"/>
      <family val="2"/>
    </font>
    <font>
      <sz val="8.8000000000000007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0"/>
      <color theme="1"/>
      <name val="Arial Unicode MS"/>
      <family val="2"/>
    </font>
    <font>
      <u/>
      <sz val="8.5"/>
      <color indexed="12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u/>
      <sz val="7.5"/>
      <color indexed="12"/>
      <name val="Arial"/>
      <family val="2"/>
    </font>
    <font>
      <sz val="11"/>
      <color indexed="10"/>
      <name val="Arial"/>
      <family val="2"/>
    </font>
    <font>
      <b/>
      <sz val="11"/>
      <color indexed="63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sz val="10"/>
      <color indexed="63"/>
      <name val="Verdana"/>
      <family val="2"/>
    </font>
    <font>
      <sz val="10"/>
      <color indexed="8"/>
      <name val="Verdana"/>
      <family val="2"/>
    </font>
    <font>
      <b/>
      <sz val="10"/>
      <color indexed="9"/>
      <name val="Verdana"/>
      <family val="2"/>
    </font>
    <font>
      <b/>
      <sz val="10"/>
      <color indexed="63"/>
      <name val="Verdana"/>
      <family val="2"/>
    </font>
    <font>
      <b/>
      <sz val="10"/>
      <name val="Arial Narrow"/>
      <family val="2"/>
    </font>
    <font>
      <sz val="12"/>
      <color theme="0" tint="-0.249977111117893"/>
      <name val="Arial"/>
      <family val="2"/>
    </font>
    <font>
      <sz val="10"/>
      <color rgb="FFFF0000"/>
      <name val="Arial"/>
      <family val="2"/>
    </font>
    <font>
      <b/>
      <sz val="10"/>
      <color indexed="12"/>
      <name val="Arial"/>
      <family val="2"/>
    </font>
    <font>
      <b/>
      <sz val="12"/>
      <color indexed="10"/>
      <name val="Arial"/>
      <family val="2"/>
    </font>
    <font>
      <b/>
      <sz val="10"/>
      <color indexed="17"/>
      <name val="Arial Narrow"/>
      <family val="2"/>
    </font>
    <font>
      <b/>
      <sz val="10"/>
      <color indexed="17"/>
      <name val="Arial"/>
      <family val="2"/>
    </font>
    <font>
      <b/>
      <sz val="12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ambria"/>
      <family val="1"/>
    </font>
    <font>
      <sz val="10"/>
      <name val="Century Gothic"/>
      <family val="2"/>
    </font>
  </fonts>
  <fills count="9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6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indexed="54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indexed="9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gray0625">
        <fgColor indexed="8"/>
      </patternFill>
    </fill>
    <fill>
      <patternFill patternType="gray125">
        <fgColor indexed="8"/>
      </patternFill>
    </fill>
    <fill>
      <patternFill patternType="solid">
        <fgColor indexed="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7"/>
      </patternFill>
    </fill>
    <fill>
      <patternFill patternType="solid">
        <fgColor indexed="13"/>
      </patternFill>
    </fill>
    <fill>
      <patternFill patternType="solid">
        <fgColor indexed="16"/>
      </patternFill>
    </fill>
    <fill>
      <patternFill patternType="solid">
        <fgColor indexed="20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indexed="27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10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16"/>
      </bottom>
      <diagonal/>
    </border>
    <border>
      <left/>
      <right/>
      <top/>
      <bottom style="medium">
        <color indexed="49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rgb="FFFF3399"/>
      </top>
      <bottom style="medium">
        <color rgb="FFFF3399"/>
      </bottom>
      <diagonal/>
    </border>
  </borders>
  <cellStyleXfs count="44020">
    <xf numFmtId="0" fontId="0" fillId="0" borderId="0"/>
    <xf numFmtId="0" fontId="27" fillId="2" borderId="0" applyNumberFormat="0" applyBorder="0" applyAlignment="0" applyProtection="0"/>
    <xf numFmtId="0" fontId="27" fillId="3" borderId="0" applyNumberFormat="0" applyBorder="0" applyAlignment="0" applyProtection="0"/>
    <xf numFmtId="0" fontId="27" fillId="4" borderId="0" applyNumberFormat="0" applyBorder="0" applyAlignment="0" applyProtection="0"/>
    <xf numFmtId="0" fontId="27" fillId="5" borderId="0" applyNumberFormat="0" applyBorder="0" applyAlignment="0" applyProtection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8" borderId="0" applyNumberFormat="0" applyBorder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9" borderId="0" applyNumberFormat="0" applyBorder="0" applyAlignment="0" applyProtection="0"/>
    <xf numFmtId="0" fontId="28" fillId="3" borderId="0" applyNumberFormat="0" applyBorder="0" applyAlignment="0" applyProtection="0"/>
    <xf numFmtId="0" fontId="29" fillId="20" borderId="1" applyNumberFormat="0" applyAlignment="0" applyProtection="0"/>
    <xf numFmtId="0" fontId="26" fillId="21" borderId="2" applyNumberFormat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8" fillId="0" borderId="0" applyFont="0" applyFill="0" applyBorder="0" applyAlignment="0" applyProtection="0"/>
    <xf numFmtId="178" fontId="7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76" fillId="0" borderId="0" applyProtection="0"/>
    <xf numFmtId="0" fontId="24" fillId="0" borderId="0" applyProtection="0"/>
    <xf numFmtId="0" fontId="74" fillId="0" borderId="0" applyProtection="0"/>
    <xf numFmtId="0" fontId="70" fillId="0" borderId="0" applyProtection="0"/>
    <xf numFmtId="0" fontId="77" fillId="0" borderId="0" applyProtection="0"/>
    <xf numFmtId="0" fontId="78" fillId="0" borderId="0" applyProtection="0"/>
    <xf numFmtId="0" fontId="79" fillId="0" borderId="0" applyProtection="0"/>
    <xf numFmtId="0" fontId="31" fillId="4" borderId="0" applyNumberFormat="0" applyBorder="0" applyAlignment="0" applyProtection="0"/>
    <xf numFmtId="0" fontId="32" fillId="0" borderId="3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7" borderId="1" applyNumberFormat="0" applyAlignment="0" applyProtection="0"/>
    <xf numFmtId="0" fontId="36" fillId="0" borderId="6" applyNumberFormat="0" applyFill="0" applyAlignment="0" applyProtection="0"/>
    <xf numFmtId="0" fontId="37" fillId="22" borderId="0" applyNumberFormat="0" applyBorder="0" applyAlignment="0" applyProtection="0"/>
    <xf numFmtId="0" fontId="23" fillId="0" borderId="0"/>
    <xf numFmtId="0" fontId="81" fillId="0" borderId="0"/>
    <xf numFmtId="0" fontId="81" fillId="0" borderId="0"/>
    <xf numFmtId="0" fontId="51" fillId="0" borderId="0"/>
    <xf numFmtId="0" fontId="52" fillId="0" borderId="0"/>
    <xf numFmtId="0" fontId="53" fillId="0" borderId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9" fontId="23" fillId="0" borderId="0" applyFont="0" applyFill="0" applyBorder="0" applyAlignment="0" applyProtection="0"/>
    <xf numFmtId="0" fontId="54" fillId="0" borderId="0" applyNumberFormat="0" applyFont="0" applyFill="0" applyBorder="0" applyAlignment="0" applyProtection="0">
      <alignment horizontal="left"/>
    </xf>
    <xf numFmtId="15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0" fontId="55" fillId="0" borderId="9">
      <alignment horizontal="center"/>
    </xf>
    <xf numFmtId="3" fontId="54" fillId="0" borderId="0" applyFont="0" applyFill="0" applyBorder="0" applyAlignment="0" applyProtection="0"/>
    <xf numFmtId="0" fontId="54" fillId="24" borderId="0" applyNumberFormat="0" applyFont="0" applyBorder="0" applyAlignment="0" applyProtection="0"/>
    <xf numFmtId="177" fontId="56" fillId="0" borderId="10" applyFont="0" applyFill="0" applyBorder="0" applyAlignment="0" applyProtection="0"/>
    <xf numFmtId="176" fontId="57" fillId="0" borderId="11" applyFont="0" applyFill="0" applyBorder="0" applyAlignment="0" applyProtection="0">
      <protection locked="0"/>
    </xf>
    <xf numFmtId="0" fontId="39" fillId="0" borderId="0" applyNumberFormat="0" applyFill="0" applyBorder="0" applyAlignment="0" applyProtection="0"/>
    <xf numFmtId="0" fontId="40" fillId="0" borderId="12" applyNumberFormat="0" applyFill="0" applyAlignment="0" applyProtection="0"/>
    <xf numFmtId="0" fontId="80" fillId="0" borderId="0">
      <alignment horizontal="center"/>
    </xf>
    <xf numFmtId="0" fontId="41" fillId="0" borderId="0" applyNumberFormat="0" applyFill="0" applyBorder="0" applyAlignment="0" applyProtection="0"/>
    <xf numFmtId="0" fontId="92" fillId="0" borderId="0"/>
    <xf numFmtId="44" fontId="81" fillId="0" borderId="0" applyFont="0" applyFill="0" applyBorder="0" applyAlignment="0" applyProtection="0"/>
    <xf numFmtId="9" fontId="81" fillId="0" borderId="0" applyFont="0" applyFill="0" applyBorder="0" applyAlignment="0" applyProtection="0"/>
    <xf numFmtId="0" fontId="96" fillId="32" borderId="0" applyNumberFormat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8" fillId="3" borderId="0" applyNumberFormat="0" applyBorder="0" applyAlignment="0" applyProtection="0"/>
    <xf numFmtId="0" fontId="81" fillId="0" borderId="0"/>
    <xf numFmtId="9" fontId="23" fillId="0" borderId="0" applyFont="0" applyFill="0" applyBorder="0" applyAlignment="0" applyProtection="0"/>
    <xf numFmtId="0" fontId="81" fillId="0" borderId="0"/>
    <xf numFmtId="0" fontId="31" fillId="4" borderId="0" applyNumberFormat="0" applyBorder="0" applyAlignment="0" applyProtection="0"/>
    <xf numFmtId="0" fontId="35" fillId="7" borderId="1" applyNumberFormat="0" applyAlignment="0" applyProtection="0"/>
    <xf numFmtId="0" fontId="37" fillId="22" borderId="0" applyNumberFormat="0" applyBorder="0" applyAlignment="0" applyProtection="0"/>
    <xf numFmtId="0" fontId="97" fillId="33" borderId="0" applyNumberFormat="0" applyBorder="0" applyAlignment="0" applyProtection="0"/>
    <xf numFmtId="0" fontId="27" fillId="2" borderId="0" applyNumberFormat="0" applyBorder="0" applyAlignment="0" applyProtection="0"/>
    <xf numFmtId="0" fontId="27" fillId="3" borderId="0" applyNumberFormat="0" applyBorder="0" applyAlignment="0" applyProtection="0"/>
    <xf numFmtId="0" fontId="27" fillId="4" borderId="0" applyNumberFormat="0" applyBorder="0" applyAlignment="0" applyProtection="0"/>
    <xf numFmtId="0" fontId="27" fillId="5" borderId="0" applyNumberFormat="0" applyBorder="0" applyAlignment="0" applyProtection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8" borderId="0" applyNumberFormat="0" applyBorder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9" borderId="0" applyNumberFormat="0" applyBorder="0" applyAlignment="0" applyProtection="0"/>
    <xf numFmtId="0" fontId="28" fillId="3" borderId="0" applyNumberFormat="0" applyBorder="0" applyAlignment="0" applyProtection="0"/>
    <xf numFmtId="0" fontId="29" fillId="20" borderId="1" applyNumberFormat="0" applyAlignment="0" applyProtection="0"/>
    <xf numFmtId="0" fontId="26" fillId="21" borderId="2" applyNumberFormat="0" applyAlignment="0" applyProtection="0"/>
    <xf numFmtId="0" fontId="30" fillId="0" borderId="0" applyNumberFormat="0" applyFill="0" applyBorder="0" applyAlignment="0" applyProtection="0"/>
    <xf numFmtId="0" fontId="31" fillId="4" borderId="0" applyNumberFormat="0" applyBorder="0" applyAlignment="0" applyProtection="0"/>
    <xf numFmtId="0" fontId="32" fillId="0" borderId="3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6" fillId="0" borderId="6" applyNumberFormat="0" applyFill="0" applyAlignment="0" applyProtection="0"/>
    <xf numFmtId="0" fontId="23" fillId="0" borderId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9" fontId="92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2" applyNumberFormat="0" applyFill="0" applyAlignment="0" applyProtection="0"/>
    <xf numFmtId="0" fontId="41" fillId="0" borderId="0" applyNumberFormat="0" applyFill="0" applyBorder="0" applyAlignment="0" applyProtection="0"/>
    <xf numFmtId="44" fontId="99" fillId="0" borderId="0" applyFont="0" applyFill="0" applyBorder="0" applyAlignment="0" applyProtection="0"/>
    <xf numFmtId="0" fontId="22" fillId="0" borderId="0"/>
    <xf numFmtId="38" fontId="50" fillId="0" borderId="0"/>
    <xf numFmtId="43" fontId="22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1" fillId="0" borderId="0"/>
    <xf numFmtId="43" fontId="21" fillId="0" borderId="0" applyFont="0" applyFill="0" applyBorder="0" applyAlignment="0" applyProtection="0"/>
    <xf numFmtId="38" fontId="50" fillId="0" borderId="0"/>
    <xf numFmtId="38" fontId="50" fillId="0" borderId="0"/>
    <xf numFmtId="0" fontId="23" fillId="0" borderId="0"/>
    <xf numFmtId="9" fontId="21" fillId="0" borderId="0" applyFont="0" applyFill="0" applyBorder="0" applyAlignment="0" applyProtection="0"/>
    <xf numFmtId="0" fontId="23" fillId="0" borderId="0"/>
    <xf numFmtId="44" fontId="21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182" fontId="24" fillId="0" borderId="0" applyFont="0" applyFill="0" applyBorder="0" applyAlignment="0" applyProtection="0"/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5" fontId="23" fillId="0" borderId="0">
      <alignment horizontal="left" wrapText="1"/>
    </xf>
    <xf numFmtId="185" fontId="23" fillId="0" borderId="0">
      <alignment horizontal="left" wrapText="1"/>
    </xf>
    <xf numFmtId="185" fontId="23" fillId="0" borderId="0">
      <alignment horizontal="left" wrapText="1"/>
    </xf>
    <xf numFmtId="185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6" fontId="24" fillId="0" borderId="0" applyFont="0" applyFill="0" applyBorder="0" applyAlignment="0" applyProtection="0"/>
    <xf numFmtId="186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187" fontId="24" fillId="0" borderId="0" applyFont="0" applyFill="0" applyBorder="0" applyAlignment="0" applyProtection="0"/>
    <xf numFmtId="188" fontId="24" fillId="0" borderId="0" applyFont="0" applyFill="0" applyBorder="0" applyAlignment="0" applyProtection="0"/>
    <xf numFmtId="188" fontId="24" fillId="0" borderId="0" applyFont="0" applyFill="0" applyBorder="0" applyAlignment="0" applyProtection="0"/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0" fontId="106" fillId="0" borderId="0" applyNumberFormat="0" applyFill="0" applyBorder="0" applyAlignment="0" applyProtection="0"/>
    <xf numFmtId="38" fontId="24" fillId="22" borderId="0" applyNumberFormat="0" applyFont="0" applyAlignment="0" applyProtection="0"/>
    <xf numFmtId="38" fontId="24" fillId="22" borderId="0" applyNumberFormat="0" applyFont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90" fontId="24" fillId="0" borderId="0" applyFont="0" applyFill="0" applyBorder="0" applyProtection="0">
      <alignment horizontal="right"/>
    </xf>
    <xf numFmtId="190" fontId="24" fillId="0" borderId="0" applyFont="0" applyFill="0" applyBorder="0" applyProtection="0">
      <alignment horizontal="right"/>
    </xf>
    <xf numFmtId="185" fontId="23" fillId="0" borderId="0">
      <alignment horizontal="left" wrapText="1"/>
    </xf>
    <xf numFmtId="185" fontId="23" fillId="0" borderId="0">
      <alignment horizontal="left" wrapText="1"/>
    </xf>
    <xf numFmtId="185" fontId="23" fillId="0" borderId="0">
      <alignment horizontal="left" wrapText="1"/>
    </xf>
    <xf numFmtId="185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0" fontId="107" fillId="0" borderId="0" applyNumberFormat="0" applyFill="0" applyBorder="0" applyProtection="0">
      <alignment vertical="top"/>
    </xf>
    <xf numFmtId="38" fontId="108" fillId="0" borderId="53" applyNumberFormat="0" applyFill="0" applyAlignment="0" applyProtection="0"/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54" applyNumberFormat="0" applyFill="0" applyProtection="0">
      <alignment horizontal="center"/>
    </xf>
    <xf numFmtId="38" fontId="109" fillId="0" borderId="0" applyNumberFormat="0" applyFill="0" applyBorder="0" applyProtection="0">
      <alignment horizontal="left"/>
    </xf>
    <xf numFmtId="38" fontId="110" fillId="0" borderId="0" applyNumberFormat="0" applyFill="0" applyBorder="0" applyProtection="0">
      <alignment horizontal="centerContinuous"/>
    </xf>
    <xf numFmtId="185" fontId="23" fillId="0" borderId="0">
      <alignment horizontal="left" wrapText="1"/>
    </xf>
    <xf numFmtId="185" fontId="23" fillId="0" borderId="0">
      <alignment horizontal="left" wrapText="1"/>
    </xf>
    <xf numFmtId="185" fontId="23" fillId="0" borderId="0">
      <alignment horizontal="left" wrapText="1"/>
    </xf>
    <xf numFmtId="185" fontId="23" fillId="0" borderId="0">
      <alignment horizontal="left" wrapText="1"/>
    </xf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42" fillId="2" borderId="0" applyNumberFormat="0" applyBorder="0" applyAlignment="0" applyProtection="0"/>
    <xf numFmtId="0" fontId="27" fillId="21" borderId="0" applyNumberFormat="0" applyBorder="0" applyAlignment="0" applyProtection="0"/>
    <xf numFmtId="0" fontId="42" fillId="2" borderId="0" applyNumberFormat="0" applyBorder="0" applyAlignment="0" applyProtection="0"/>
    <xf numFmtId="0" fontId="42" fillId="2" borderId="0" applyNumberFormat="0" applyBorder="0" applyAlignment="0" applyProtection="0"/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21" fillId="39" borderId="0" applyNumberFormat="0" applyBorder="0" applyAlignment="0" applyProtection="0"/>
    <xf numFmtId="0" fontId="27" fillId="2" borderId="0" applyNumberFormat="0" applyBorder="0" applyAlignment="0" applyProtection="0"/>
    <xf numFmtId="0" fontId="42" fillId="2" borderId="0" applyNumberFormat="0" applyBorder="0" applyAlignment="0" applyProtection="0"/>
    <xf numFmtId="0" fontId="42" fillId="2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7" fillId="8" borderId="0" applyNumberFormat="0" applyBorder="0" applyAlignment="0" applyProtection="0"/>
    <xf numFmtId="0" fontId="21" fillId="39" borderId="0" applyNumberFormat="0" applyBorder="0" applyAlignment="0" applyProtection="0"/>
    <xf numFmtId="0" fontId="27" fillId="3" borderId="0" applyNumberFormat="0" applyBorder="0" applyAlignment="0" applyProtection="0"/>
    <xf numFmtId="0" fontId="27" fillId="3" borderId="0" applyNumberFormat="0" applyBorder="0" applyAlignment="0" applyProtection="0"/>
    <xf numFmtId="0" fontId="42" fillId="3" borderId="0" applyNumberFormat="0" applyBorder="0" applyAlignment="0" applyProtection="0"/>
    <xf numFmtId="0" fontId="27" fillId="7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27" fillId="3" borderId="0" applyNumberFormat="0" applyBorder="0" applyAlignment="0" applyProtection="0"/>
    <xf numFmtId="0" fontId="27" fillId="3" borderId="0" applyNumberFormat="0" applyBorder="0" applyAlignment="0" applyProtection="0"/>
    <xf numFmtId="0" fontId="21" fillId="40" borderId="0" applyNumberFormat="0" applyBorder="0" applyAlignment="0" applyProtection="0"/>
    <xf numFmtId="0" fontId="27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7" fillId="9" borderId="0" applyNumberFormat="0" applyBorder="0" applyAlignment="0" applyProtection="0"/>
    <xf numFmtId="0" fontId="21" fillId="40" borderId="0" applyNumberFormat="0" applyBorder="0" applyAlignment="0" applyProtection="0"/>
    <xf numFmtId="0" fontId="27" fillId="4" borderId="0" applyNumberFormat="0" applyBorder="0" applyAlignment="0" applyProtection="0"/>
    <xf numFmtId="0" fontId="27" fillId="4" borderId="0" applyNumberFormat="0" applyBorder="0" applyAlignment="0" applyProtection="0"/>
    <xf numFmtId="0" fontId="42" fillId="4" borderId="0" applyNumberFormat="0" applyBorder="0" applyAlignment="0" applyProtection="0"/>
    <xf numFmtId="0" fontId="27" fillId="23" borderId="0" applyNumberFormat="0" applyBorder="0" applyAlignment="0" applyProtection="0"/>
    <xf numFmtId="0" fontId="42" fillId="4" borderId="0" applyNumberFormat="0" applyBorder="0" applyAlignment="0" applyProtection="0"/>
    <xf numFmtId="0" fontId="42" fillId="4" borderId="0" applyNumberFormat="0" applyBorder="0" applyAlignment="0" applyProtection="0"/>
    <xf numFmtId="0" fontId="27" fillId="4" borderId="0" applyNumberFormat="0" applyBorder="0" applyAlignment="0" applyProtection="0"/>
    <xf numFmtId="0" fontId="27" fillId="4" borderId="0" applyNumberFormat="0" applyBorder="0" applyAlignment="0" applyProtection="0"/>
    <xf numFmtId="0" fontId="21" fillId="41" borderId="0" applyNumberFormat="0" applyBorder="0" applyAlignment="0" applyProtection="0"/>
    <xf numFmtId="0" fontId="27" fillId="4" borderId="0" applyNumberFormat="0" applyBorder="0" applyAlignment="0" applyProtection="0"/>
    <xf numFmtId="0" fontId="42" fillId="4" borderId="0" applyNumberFormat="0" applyBorder="0" applyAlignment="0" applyProtection="0"/>
    <xf numFmtId="0" fontId="42" fillId="4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7" fillId="23" borderId="0" applyNumberFormat="0" applyBorder="0" applyAlignment="0" applyProtection="0"/>
    <xf numFmtId="0" fontId="21" fillId="41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42" fillId="5" borderId="0" applyNumberFormat="0" applyBorder="0" applyAlignment="0" applyProtection="0"/>
    <xf numFmtId="0" fontId="27" fillId="21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1" fillId="42" borderId="0" applyNumberFormat="0" applyBorder="0" applyAlignment="0" applyProtection="0"/>
    <xf numFmtId="0" fontId="27" fillId="5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7" fillId="7" borderId="0" applyNumberFormat="0" applyBorder="0" applyAlignment="0" applyProtection="0"/>
    <xf numFmtId="0" fontId="21" fillId="42" borderId="0" applyNumberFormat="0" applyBorder="0" applyAlignment="0" applyProtection="0"/>
    <xf numFmtId="0" fontId="27" fillId="6" borderId="0" applyNumberFormat="0" applyBorder="0" applyAlignment="0" applyProtection="0"/>
    <xf numFmtId="0" fontId="27" fillId="6" borderId="0" applyNumberFormat="0" applyBorder="0" applyAlignment="0" applyProtection="0"/>
    <xf numFmtId="0" fontId="42" fillId="6" borderId="0" applyNumberFormat="0" applyBorder="0" applyAlignment="0" applyProtection="0"/>
    <xf numFmtId="0" fontId="42" fillId="6" borderId="0" applyNumberFormat="0" applyBorder="0" applyAlignment="0" applyProtection="0"/>
    <xf numFmtId="0" fontId="42" fillId="6" borderId="0" applyNumberFormat="0" applyBorder="0" applyAlignment="0" applyProtection="0"/>
    <xf numFmtId="0" fontId="27" fillId="6" borderId="0" applyNumberFormat="0" applyBorder="0" applyAlignment="0" applyProtection="0"/>
    <xf numFmtId="0" fontId="27" fillId="6" borderId="0" applyNumberFormat="0" applyBorder="0" applyAlignment="0" applyProtection="0"/>
    <xf numFmtId="0" fontId="42" fillId="6" borderId="0" applyNumberFormat="0" applyBorder="0" applyAlignment="0" applyProtection="0"/>
    <xf numFmtId="0" fontId="42" fillId="6" borderId="0" applyNumberFormat="0" applyBorder="0" applyAlignment="0" applyProtection="0"/>
    <xf numFmtId="0" fontId="21" fillId="43" borderId="0" applyNumberFormat="0" applyBorder="0" applyAlignment="0" applyProtection="0"/>
    <xf numFmtId="0" fontId="21" fillId="43" borderId="0" applyNumberFormat="0" applyBorder="0" applyAlignment="0" applyProtection="0"/>
    <xf numFmtId="0" fontId="21" fillId="43" borderId="0" applyNumberFormat="0" applyBorder="0" applyAlignment="0" applyProtection="0"/>
    <xf numFmtId="0" fontId="27" fillId="7" borderId="0" applyNumberFormat="0" applyBorder="0" applyAlignment="0" applyProtection="0"/>
    <xf numFmtId="0" fontId="27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27" fillId="7" borderId="0" applyNumberFormat="0" applyBorder="0" applyAlignment="0" applyProtection="0"/>
    <xf numFmtId="0" fontId="27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21" fillId="44" borderId="0" applyNumberFormat="0" applyBorder="0" applyAlignment="0" applyProtection="0"/>
    <xf numFmtId="0" fontId="21" fillId="44" borderId="0" applyNumberFormat="0" applyBorder="0" applyAlignment="0" applyProtection="0"/>
    <xf numFmtId="0" fontId="27" fillId="23" borderId="0" applyNumberFormat="0" applyBorder="0" applyAlignment="0" applyProtection="0"/>
    <xf numFmtId="0" fontId="21" fillId="44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42" fillId="8" borderId="0" applyNumberFormat="0" applyBorder="0" applyAlignment="0" applyProtection="0"/>
    <xf numFmtId="0" fontId="27" fillId="20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1" fillId="45" borderId="0" applyNumberFormat="0" applyBorder="0" applyAlignment="0" applyProtection="0"/>
    <xf numFmtId="0" fontId="21" fillId="45" borderId="0" applyNumberFormat="0" applyBorder="0" applyAlignment="0" applyProtection="0"/>
    <xf numFmtId="0" fontId="27" fillId="6" borderId="0" applyNumberFormat="0" applyBorder="0" applyAlignment="0" applyProtection="0"/>
    <xf numFmtId="0" fontId="21" fillId="45" borderId="0" applyNumberFormat="0" applyBorder="0" applyAlignment="0" applyProtection="0"/>
    <xf numFmtId="0" fontId="27" fillId="9" borderId="0" applyNumberFormat="0" applyBorder="0" applyAlignment="0" applyProtection="0"/>
    <xf numFmtId="0" fontId="27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27" fillId="9" borderId="0" applyNumberFormat="0" applyBorder="0" applyAlignment="0" applyProtection="0"/>
    <xf numFmtId="0" fontId="27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42" fillId="10" borderId="0" applyNumberFormat="0" applyBorder="0" applyAlignment="0" applyProtection="0"/>
    <xf numFmtId="0" fontId="27" fillId="22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1" fillId="47" borderId="0" applyNumberFormat="0" applyBorder="0" applyAlignment="0" applyProtection="0"/>
    <xf numFmtId="0" fontId="27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21" fillId="47" borderId="0" applyNumberFormat="0" applyBorder="0" applyAlignment="0" applyProtection="0"/>
    <xf numFmtId="0" fontId="21" fillId="47" borderId="0" applyNumberFormat="0" applyBorder="0" applyAlignment="0" applyProtection="0"/>
    <xf numFmtId="0" fontId="27" fillId="22" borderId="0" applyNumberFormat="0" applyBorder="0" applyAlignment="0" applyProtection="0"/>
    <xf numFmtId="0" fontId="21" fillId="47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42" fillId="5" borderId="0" applyNumberFormat="0" applyBorder="0" applyAlignment="0" applyProtection="0"/>
    <xf numFmtId="0" fontId="27" fillId="20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21" fillId="48" borderId="0" applyNumberFormat="0" applyBorder="0" applyAlignment="0" applyProtection="0"/>
    <xf numFmtId="0" fontId="21" fillId="48" borderId="0" applyNumberFormat="0" applyBorder="0" applyAlignment="0" applyProtection="0"/>
    <xf numFmtId="0" fontId="27" fillId="3" borderId="0" applyNumberFormat="0" applyBorder="0" applyAlignment="0" applyProtection="0"/>
    <xf numFmtId="0" fontId="21" fillId="48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1" fillId="49" borderId="0" applyNumberFormat="0" applyBorder="0" applyAlignment="0" applyProtection="0"/>
    <xf numFmtId="0" fontId="21" fillId="49" borderId="0" applyNumberFormat="0" applyBorder="0" applyAlignment="0" applyProtection="0"/>
    <xf numFmtId="0" fontId="27" fillId="6" borderId="0" applyNumberFormat="0" applyBorder="0" applyAlignment="0" applyProtection="0"/>
    <xf numFmtId="0" fontId="21" fillId="49" borderId="0" applyNumberFormat="0" applyBorder="0" applyAlignment="0" applyProtection="0"/>
    <xf numFmtId="0" fontId="27" fillId="11" borderId="0" applyNumberFormat="0" applyBorder="0" applyAlignment="0" applyProtection="0"/>
    <xf numFmtId="0" fontId="27" fillId="11" borderId="0" applyNumberFormat="0" applyBorder="0" applyAlignment="0" applyProtection="0"/>
    <xf numFmtId="0" fontId="42" fillId="11" borderId="0" applyNumberFormat="0" applyBorder="0" applyAlignment="0" applyProtection="0"/>
    <xf numFmtId="0" fontId="27" fillId="7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27" fillId="11" borderId="0" applyNumberFormat="0" applyBorder="0" applyAlignment="0" applyProtection="0"/>
    <xf numFmtId="0" fontId="27" fillId="11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21" fillId="50" borderId="0" applyNumberFormat="0" applyBorder="0" applyAlignment="0" applyProtection="0"/>
    <xf numFmtId="0" fontId="21" fillId="50" borderId="0" applyNumberFormat="0" applyBorder="0" applyAlignment="0" applyProtection="0"/>
    <xf numFmtId="0" fontId="27" fillId="23" borderId="0" applyNumberFormat="0" applyBorder="0" applyAlignment="0" applyProtection="0"/>
    <xf numFmtId="0" fontId="21" fillId="50" borderId="0" applyNumberFormat="0" applyBorder="0" applyAlignment="0" applyProtection="0"/>
    <xf numFmtId="0" fontId="25" fillId="12" borderId="0" applyNumberFormat="0" applyBorder="0" applyAlignment="0" applyProtection="0"/>
    <xf numFmtId="0" fontId="85" fillId="12" borderId="0" applyNumberFormat="0" applyBorder="0" applyAlignment="0" applyProtection="0"/>
    <xf numFmtId="0" fontId="25" fillId="14" borderId="0" applyNumberFormat="0" applyBorder="0" applyAlignment="0" applyProtection="0"/>
    <xf numFmtId="0" fontId="85" fillId="12" borderId="0" applyNumberFormat="0" applyBorder="0" applyAlignment="0" applyProtection="0"/>
    <xf numFmtId="0" fontId="85" fillId="12" borderId="0" applyNumberFormat="0" applyBorder="0" applyAlignment="0" applyProtection="0"/>
    <xf numFmtId="0" fontId="111" fillId="51" borderId="0" applyNumberFormat="0" applyBorder="0" applyAlignment="0" applyProtection="0"/>
    <xf numFmtId="0" fontId="111" fillId="51" borderId="0" applyNumberFormat="0" applyBorder="0" applyAlignment="0" applyProtection="0"/>
    <xf numFmtId="0" fontId="85" fillId="12" borderId="0" applyNumberFormat="0" applyBorder="0" applyAlignment="0" applyProtection="0"/>
    <xf numFmtId="0" fontId="25" fillId="6" borderId="0" applyNumberFormat="0" applyBorder="0" applyAlignment="0" applyProtection="0"/>
    <xf numFmtId="0" fontId="111" fillId="51" borderId="0" applyNumberFormat="0" applyBorder="0" applyAlignment="0" applyProtection="0"/>
    <xf numFmtId="0" fontId="25" fillId="9" borderId="0" applyNumberFormat="0" applyBorder="0" applyAlignment="0" applyProtection="0"/>
    <xf numFmtId="0" fontId="85" fillId="9" borderId="0" applyNumberFormat="0" applyBorder="0" applyAlignment="0" applyProtection="0"/>
    <xf numFmtId="0" fontId="85" fillId="9" borderId="0" applyNumberFormat="0" applyBorder="0" applyAlignment="0" applyProtection="0"/>
    <xf numFmtId="0" fontId="85" fillId="9" borderId="0" applyNumberFormat="0" applyBorder="0" applyAlignment="0" applyProtection="0"/>
    <xf numFmtId="0" fontId="111" fillId="52" borderId="0" applyNumberFormat="0" applyBorder="0" applyAlignment="0" applyProtection="0"/>
    <xf numFmtId="0" fontId="111" fillId="52" borderId="0" applyNumberFormat="0" applyBorder="0" applyAlignment="0" applyProtection="0"/>
    <xf numFmtId="0" fontId="85" fillId="9" borderId="0" applyNumberFormat="0" applyBorder="0" applyAlignment="0" applyProtection="0"/>
    <xf numFmtId="0" fontId="25" fillId="19" borderId="0" applyNumberFormat="0" applyBorder="0" applyAlignment="0" applyProtection="0"/>
    <xf numFmtId="0" fontId="111" fillId="52" borderId="0" applyNumberFormat="0" applyBorder="0" applyAlignment="0" applyProtection="0"/>
    <xf numFmtId="0" fontId="25" fillId="10" borderId="0" applyNumberFormat="0" applyBorder="0" applyAlignment="0" applyProtection="0"/>
    <xf numFmtId="0" fontId="85" fillId="10" borderId="0" applyNumberFormat="0" applyBorder="0" applyAlignment="0" applyProtection="0"/>
    <xf numFmtId="0" fontId="25" fillId="22" borderId="0" applyNumberFormat="0" applyBorder="0" applyAlignment="0" applyProtection="0"/>
    <xf numFmtId="0" fontId="85" fillId="10" borderId="0" applyNumberFormat="0" applyBorder="0" applyAlignment="0" applyProtection="0"/>
    <xf numFmtId="0" fontId="85" fillId="10" borderId="0" applyNumberFormat="0" applyBorder="0" applyAlignment="0" applyProtection="0"/>
    <xf numFmtId="0" fontId="111" fillId="53" borderId="0" applyNumberFormat="0" applyBorder="0" applyAlignment="0" applyProtection="0"/>
    <xf numFmtId="0" fontId="111" fillId="53" borderId="0" applyNumberFormat="0" applyBorder="0" applyAlignment="0" applyProtection="0"/>
    <xf numFmtId="0" fontId="85" fillId="10" borderId="0" applyNumberFormat="0" applyBorder="0" applyAlignment="0" applyProtection="0"/>
    <xf numFmtId="0" fontId="25" fillId="11" borderId="0" applyNumberFormat="0" applyBorder="0" applyAlignment="0" applyProtection="0"/>
    <xf numFmtId="0" fontId="111" fillId="53" borderId="0" applyNumberFormat="0" applyBorder="0" applyAlignment="0" applyProtection="0"/>
    <xf numFmtId="0" fontId="25" fillId="13" borderId="0" applyNumberFormat="0" applyBorder="0" applyAlignment="0" applyProtection="0"/>
    <xf numFmtId="0" fontId="85" fillId="13" borderId="0" applyNumberFormat="0" applyBorder="0" applyAlignment="0" applyProtection="0"/>
    <xf numFmtId="0" fontId="25" fillId="20" borderId="0" applyNumberFormat="0" applyBorder="0" applyAlignment="0" applyProtection="0"/>
    <xf numFmtId="0" fontId="85" fillId="13" borderId="0" applyNumberFormat="0" applyBorder="0" applyAlignment="0" applyProtection="0"/>
    <xf numFmtId="0" fontId="85" fillId="13" borderId="0" applyNumberFormat="0" applyBorder="0" applyAlignment="0" applyProtection="0"/>
    <xf numFmtId="0" fontId="111" fillId="54" borderId="0" applyNumberFormat="0" applyBorder="0" applyAlignment="0" applyProtection="0"/>
    <xf numFmtId="0" fontId="111" fillId="54" borderId="0" applyNumberFormat="0" applyBorder="0" applyAlignment="0" applyProtection="0"/>
    <xf numFmtId="0" fontId="85" fillId="13" borderId="0" applyNumberFormat="0" applyBorder="0" applyAlignment="0" applyProtection="0"/>
    <xf numFmtId="0" fontId="25" fillId="3" borderId="0" applyNumberFormat="0" applyBorder="0" applyAlignment="0" applyProtection="0"/>
    <xf numFmtId="0" fontId="111" fillId="54" borderId="0" applyNumberFormat="0" applyBorder="0" applyAlignment="0" applyProtection="0"/>
    <xf numFmtId="0" fontId="25" fillId="14" borderId="0" applyNumberFormat="0" applyBorder="0" applyAlignment="0" applyProtection="0"/>
    <xf numFmtId="0" fontId="85" fillId="14" borderId="0" applyNumberFormat="0" applyBorder="0" applyAlignment="0" applyProtection="0"/>
    <xf numFmtId="0" fontId="85" fillId="14" borderId="0" applyNumberFormat="0" applyBorder="0" applyAlignment="0" applyProtection="0"/>
    <xf numFmtId="0" fontId="85" fillId="14" borderId="0" applyNumberFormat="0" applyBorder="0" applyAlignment="0" applyProtection="0"/>
    <xf numFmtId="0" fontId="111" fillId="55" borderId="0" applyNumberFormat="0" applyBorder="0" applyAlignment="0" applyProtection="0"/>
    <xf numFmtId="0" fontId="111" fillId="55" borderId="0" applyNumberFormat="0" applyBorder="0" applyAlignment="0" applyProtection="0"/>
    <xf numFmtId="0" fontId="85" fillId="14" borderId="0" applyNumberFormat="0" applyBorder="0" applyAlignment="0" applyProtection="0"/>
    <xf numFmtId="0" fontId="25" fillId="6" borderId="0" applyNumberFormat="0" applyBorder="0" applyAlignment="0" applyProtection="0"/>
    <xf numFmtId="0" fontId="111" fillId="55" borderId="0" applyNumberFormat="0" applyBorder="0" applyAlignment="0" applyProtection="0"/>
    <xf numFmtId="0" fontId="25" fillId="15" borderId="0" applyNumberFormat="0" applyBorder="0" applyAlignment="0" applyProtection="0"/>
    <xf numFmtId="0" fontId="85" fillId="15" borderId="0" applyNumberFormat="0" applyBorder="0" applyAlignment="0" applyProtection="0"/>
    <xf numFmtId="0" fontId="25" fillId="7" borderId="0" applyNumberFormat="0" applyBorder="0" applyAlignment="0" applyProtection="0"/>
    <xf numFmtId="0" fontId="85" fillId="15" borderId="0" applyNumberFormat="0" applyBorder="0" applyAlignment="0" applyProtection="0"/>
    <xf numFmtId="0" fontId="85" fillId="15" borderId="0" applyNumberFormat="0" applyBorder="0" applyAlignment="0" applyProtection="0"/>
    <xf numFmtId="0" fontId="111" fillId="56" borderId="0" applyNumberFormat="0" applyBorder="0" applyAlignment="0" applyProtection="0"/>
    <xf numFmtId="0" fontId="111" fillId="56" borderId="0" applyNumberFormat="0" applyBorder="0" applyAlignment="0" applyProtection="0"/>
    <xf numFmtId="0" fontId="85" fillId="15" borderId="0" applyNumberFormat="0" applyBorder="0" applyAlignment="0" applyProtection="0"/>
    <xf numFmtId="0" fontId="25" fillId="9" borderId="0" applyNumberFormat="0" applyBorder="0" applyAlignment="0" applyProtection="0"/>
    <xf numFmtId="0" fontId="111" fillId="56" borderId="0" applyNumberFormat="0" applyBorder="0" applyAlignment="0" applyProtection="0"/>
    <xf numFmtId="0" fontId="25" fillId="16" borderId="0" applyNumberFormat="0" applyBorder="0" applyAlignment="0" applyProtection="0"/>
    <xf numFmtId="0" fontId="85" fillId="16" borderId="0" applyNumberFormat="0" applyBorder="0" applyAlignment="0" applyProtection="0"/>
    <xf numFmtId="0" fontId="25" fillId="14" borderId="0" applyNumberFormat="0" applyBorder="0" applyAlignment="0" applyProtection="0"/>
    <xf numFmtId="0" fontId="85" fillId="16" borderId="0" applyNumberFormat="0" applyBorder="0" applyAlignment="0" applyProtection="0"/>
    <xf numFmtId="0" fontId="85" fillId="16" borderId="0" applyNumberFormat="0" applyBorder="0" applyAlignment="0" applyProtection="0"/>
    <xf numFmtId="0" fontId="111" fillId="33" borderId="0" applyNumberFormat="0" applyBorder="0" applyAlignment="0" applyProtection="0"/>
    <xf numFmtId="0" fontId="111" fillId="33" borderId="0" applyNumberFormat="0" applyBorder="0" applyAlignment="0" applyProtection="0"/>
    <xf numFmtId="0" fontId="85" fillId="16" borderId="0" applyNumberFormat="0" applyBorder="0" applyAlignment="0" applyProtection="0"/>
    <xf numFmtId="0" fontId="25" fillId="57" borderId="0" applyNumberFormat="0" applyBorder="0" applyAlignment="0" applyProtection="0"/>
    <xf numFmtId="0" fontId="111" fillId="33" borderId="0" applyNumberFormat="0" applyBorder="0" applyAlignment="0" applyProtection="0"/>
    <xf numFmtId="0" fontId="25" fillId="17" borderId="0" applyNumberFormat="0" applyBorder="0" applyAlignment="0" applyProtection="0"/>
    <xf numFmtId="0" fontId="85" fillId="17" borderId="0" applyNumberFormat="0" applyBorder="0" applyAlignment="0" applyProtection="0"/>
    <xf numFmtId="0" fontId="85" fillId="17" borderId="0" applyNumberFormat="0" applyBorder="0" applyAlignment="0" applyProtection="0"/>
    <xf numFmtId="0" fontId="85" fillId="17" borderId="0" applyNumberFormat="0" applyBorder="0" applyAlignment="0" applyProtection="0"/>
    <xf numFmtId="0" fontId="111" fillId="58" borderId="0" applyNumberFormat="0" applyBorder="0" applyAlignment="0" applyProtection="0"/>
    <xf numFmtId="0" fontId="111" fillId="58" borderId="0" applyNumberFormat="0" applyBorder="0" applyAlignment="0" applyProtection="0"/>
    <xf numFmtId="0" fontId="85" fillId="17" borderId="0" applyNumberFormat="0" applyBorder="0" applyAlignment="0" applyProtection="0"/>
    <xf numFmtId="0" fontId="25" fillId="19" borderId="0" applyNumberFormat="0" applyBorder="0" applyAlignment="0" applyProtection="0"/>
    <xf numFmtId="0" fontId="111" fillId="58" borderId="0" applyNumberFormat="0" applyBorder="0" applyAlignment="0" applyProtection="0"/>
    <xf numFmtId="0" fontId="25" fillId="18" borderId="0" applyNumberFormat="0" applyBorder="0" applyAlignment="0" applyProtection="0"/>
    <xf numFmtId="0" fontId="85" fillId="18" borderId="0" applyNumberFormat="0" applyBorder="0" applyAlignment="0" applyProtection="0"/>
    <xf numFmtId="0" fontId="85" fillId="18" borderId="0" applyNumberFormat="0" applyBorder="0" applyAlignment="0" applyProtection="0"/>
    <xf numFmtId="0" fontId="85" fillId="18" borderId="0" applyNumberFormat="0" applyBorder="0" applyAlignment="0" applyProtection="0"/>
    <xf numFmtId="0" fontId="111" fillId="59" borderId="0" applyNumberFormat="0" applyBorder="0" applyAlignment="0" applyProtection="0"/>
    <xf numFmtId="0" fontId="111" fillId="59" borderId="0" applyNumberFormat="0" applyBorder="0" applyAlignment="0" applyProtection="0"/>
    <xf numFmtId="0" fontId="85" fillId="18" borderId="0" applyNumberFormat="0" applyBorder="0" applyAlignment="0" applyProtection="0"/>
    <xf numFmtId="0" fontId="25" fillId="11" borderId="0" applyNumberFormat="0" applyBorder="0" applyAlignment="0" applyProtection="0"/>
    <xf numFmtId="0" fontId="111" fillId="59" borderId="0" applyNumberFormat="0" applyBorder="0" applyAlignment="0" applyProtection="0"/>
    <xf numFmtId="0" fontId="25" fillId="13" borderId="0" applyNumberFormat="0" applyBorder="0" applyAlignment="0" applyProtection="0"/>
    <xf numFmtId="0" fontId="85" fillId="13" borderId="0" applyNumberFormat="0" applyBorder="0" applyAlignment="0" applyProtection="0"/>
    <xf numFmtId="0" fontId="25" fillId="60" borderId="0" applyNumberFormat="0" applyBorder="0" applyAlignment="0" applyProtection="0"/>
    <xf numFmtId="0" fontId="85" fillId="13" borderId="0" applyNumberFormat="0" applyBorder="0" applyAlignment="0" applyProtection="0"/>
    <xf numFmtId="0" fontId="85" fillId="13" borderId="0" applyNumberFormat="0" applyBorder="0" applyAlignment="0" applyProtection="0"/>
    <xf numFmtId="0" fontId="111" fillId="61" borderId="0" applyNumberFormat="0" applyBorder="0" applyAlignment="0" applyProtection="0"/>
    <xf numFmtId="0" fontId="111" fillId="61" borderId="0" applyNumberFormat="0" applyBorder="0" applyAlignment="0" applyProtection="0"/>
    <xf numFmtId="0" fontId="85" fillId="13" borderId="0" applyNumberFormat="0" applyBorder="0" applyAlignment="0" applyProtection="0"/>
    <xf numFmtId="0" fontId="25" fillId="60" borderId="0" applyNumberFormat="0" applyBorder="0" applyAlignment="0" applyProtection="0"/>
    <xf numFmtId="0" fontId="111" fillId="61" borderId="0" applyNumberFormat="0" applyBorder="0" applyAlignment="0" applyProtection="0"/>
    <xf numFmtId="0" fontId="25" fillId="14" borderId="0" applyNumberFormat="0" applyBorder="0" applyAlignment="0" applyProtection="0"/>
    <xf numFmtId="0" fontId="85" fillId="14" borderId="0" applyNumberFormat="0" applyBorder="0" applyAlignment="0" applyProtection="0"/>
    <xf numFmtId="0" fontId="85" fillId="14" borderId="0" applyNumberFormat="0" applyBorder="0" applyAlignment="0" applyProtection="0"/>
    <xf numFmtId="0" fontId="85" fillId="14" borderId="0" applyNumberFormat="0" applyBorder="0" applyAlignment="0" applyProtection="0"/>
    <xf numFmtId="0" fontId="111" fillId="62" borderId="0" applyNumberFormat="0" applyBorder="0" applyAlignment="0" applyProtection="0"/>
    <xf numFmtId="0" fontId="111" fillId="62" borderId="0" applyNumberFormat="0" applyBorder="0" applyAlignment="0" applyProtection="0"/>
    <xf numFmtId="0" fontId="85" fillId="14" borderId="0" applyNumberFormat="0" applyBorder="0" applyAlignment="0" applyProtection="0"/>
    <xf numFmtId="0" fontId="111" fillId="62" borderId="0" applyNumberFormat="0" applyBorder="0" applyAlignment="0" applyProtection="0"/>
    <xf numFmtId="0" fontId="25" fillId="19" borderId="0" applyNumberFormat="0" applyBorder="0" applyAlignment="0" applyProtection="0"/>
    <xf numFmtId="0" fontId="85" fillId="19" borderId="0" applyNumberFormat="0" applyBorder="0" applyAlignment="0" applyProtection="0"/>
    <xf numFmtId="0" fontId="85" fillId="19" borderId="0" applyNumberFormat="0" applyBorder="0" applyAlignment="0" applyProtection="0"/>
    <xf numFmtId="0" fontId="85" fillId="19" borderId="0" applyNumberFormat="0" applyBorder="0" applyAlignment="0" applyProtection="0"/>
    <xf numFmtId="0" fontId="111" fillId="63" borderId="0" applyNumberFormat="0" applyBorder="0" applyAlignment="0" applyProtection="0"/>
    <xf numFmtId="0" fontId="111" fillId="63" borderId="0" applyNumberFormat="0" applyBorder="0" applyAlignment="0" applyProtection="0"/>
    <xf numFmtId="0" fontId="112" fillId="63" borderId="0" applyNumberFormat="0" applyBorder="0" applyAlignment="0" applyProtection="0"/>
    <xf numFmtId="0" fontId="111" fillId="63" borderId="0" applyNumberFormat="0" applyBorder="0" applyAlignment="0" applyProtection="0"/>
    <xf numFmtId="0" fontId="85" fillId="19" borderId="0" applyNumberFormat="0" applyBorder="0" applyAlignment="0" applyProtection="0"/>
    <xf numFmtId="0" fontId="85" fillId="19" borderId="0" applyNumberFormat="0" applyBorder="0" applyAlignment="0" applyProtection="0"/>
    <xf numFmtId="0" fontId="112" fillId="63" borderId="0" applyNumberFormat="0" applyBorder="0" applyAlignment="0" applyProtection="0"/>
    <xf numFmtId="0" fontId="112" fillId="63" borderId="0" applyNumberFormat="0" applyBorder="0" applyAlignment="0" applyProtection="0"/>
    <xf numFmtId="0" fontId="25" fillId="17" borderId="0" applyNumberFormat="0" applyBorder="0" applyAlignment="0" applyProtection="0"/>
    <xf numFmtId="0" fontId="111" fillId="63" borderId="0" applyNumberFormat="0" applyBorder="0" applyAlignment="0" applyProtection="0"/>
    <xf numFmtId="0" fontId="88" fillId="0" borderId="0" applyNumberFormat="0" applyFill="0" applyBorder="0" applyAlignment="0">
      <protection locked="0"/>
    </xf>
    <xf numFmtId="0" fontId="28" fillId="3" borderId="0" applyNumberFormat="0" applyBorder="0" applyAlignment="0" applyProtection="0"/>
    <xf numFmtId="0" fontId="113" fillId="3" borderId="0" applyNumberFormat="0" applyBorder="0" applyAlignment="0" applyProtection="0"/>
    <xf numFmtId="0" fontId="113" fillId="3" borderId="0" applyNumberFormat="0" applyBorder="0" applyAlignment="0" applyProtection="0"/>
    <xf numFmtId="0" fontId="114" fillId="64" borderId="0" applyNumberFormat="0" applyBorder="0" applyAlignment="0" applyProtection="0"/>
    <xf numFmtId="0" fontId="114" fillId="64" borderId="0" applyNumberFormat="0" applyBorder="0" applyAlignment="0" applyProtection="0"/>
    <xf numFmtId="0" fontId="113" fillId="3" borderId="0" applyNumberFormat="0" applyBorder="0" applyAlignment="0" applyProtection="0"/>
    <xf numFmtId="0" fontId="28" fillId="5" borderId="0" applyNumberFormat="0" applyBorder="0" applyAlignment="0" applyProtection="0"/>
    <xf numFmtId="0" fontId="114" fillId="64" borderId="0" applyNumberFormat="0" applyBorder="0" applyAlignment="0" applyProtection="0"/>
    <xf numFmtId="191" fontId="53" fillId="0" borderId="0" applyFill="0" applyBorder="0" applyAlignment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6" fillId="65" borderId="55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6" fillId="65" borderId="55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6" fillId="65" borderId="55" applyNumberFormat="0" applyAlignment="0" applyProtection="0"/>
    <xf numFmtId="0" fontId="26" fillId="21" borderId="2" applyNumberFormat="0" applyAlignment="0" applyProtection="0"/>
    <xf numFmtId="0" fontId="83" fillId="21" borderId="2" applyNumberFormat="0" applyAlignment="0" applyProtection="0"/>
    <xf numFmtId="0" fontId="26" fillId="20" borderId="2" applyNumberFormat="0" applyAlignment="0" applyProtection="0"/>
    <xf numFmtId="0" fontId="83" fillId="21" borderId="2" applyNumberFormat="0" applyAlignment="0" applyProtection="0"/>
    <xf numFmtId="0" fontId="83" fillId="21" borderId="2" applyNumberFormat="0" applyAlignment="0" applyProtection="0"/>
    <xf numFmtId="0" fontId="118" fillId="67" borderId="56" applyNumberFormat="0" applyAlignment="0" applyProtection="0"/>
    <xf numFmtId="0" fontId="118" fillId="67" borderId="56" applyNumberFormat="0" applyAlignment="0" applyProtection="0"/>
    <xf numFmtId="0" fontId="83" fillId="21" borderId="2" applyNumberFormat="0" applyAlignment="0" applyProtection="0"/>
    <xf numFmtId="0" fontId="118" fillId="67" borderId="56" applyNumberFormat="0" applyAlignment="0" applyProtection="0"/>
    <xf numFmtId="0" fontId="119" fillId="0" borderId="0" applyFont="0" applyFill="0" applyBorder="0" applyAlignment="0" applyProtection="0">
      <alignment horizontal="right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" fontId="120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2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21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19" fillId="0" borderId="0" applyFont="0" applyFill="0" applyBorder="0" applyAlignment="0" applyProtection="0">
      <alignment horizontal="right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" fontId="12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2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2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120" fillId="0" borderId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123" fillId="0" borderId="0" applyNumberFormat="0" applyAlignment="0">
      <alignment horizontal="left"/>
    </xf>
    <xf numFmtId="0" fontId="104" fillId="0" borderId="0" applyNumberFormat="0" applyAlignment="0"/>
    <xf numFmtId="0" fontId="104" fillId="0" borderId="0" applyNumberFormat="0" applyAlignment="0"/>
    <xf numFmtId="0" fontId="104" fillId="0" borderId="0" applyNumberFormat="0" applyAlignment="0"/>
    <xf numFmtId="0" fontId="104" fillId="0" borderId="0" applyNumberFormat="0" applyAlignment="0"/>
    <xf numFmtId="0" fontId="120" fillId="0" borderId="0"/>
    <xf numFmtId="0" fontId="120" fillId="0" borderId="0"/>
    <xf numFmtId="0" fontId="119" fillId="0" borderId="0" applyFont="0" applyFill="0" applyBorder="0" applyAlignment="0" applyProtection="0">
      <alignment horizontal="right"/>
    </xf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121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19" fillId="0" borderId="0" applyFont="0" applyFill="0" applyBorder="0" applyAlignment="0" applyProtection="0">
      <alignment horizontal="right"/>
    </xf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21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121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5" fontId="23" fillId="0" borderId="0" applyFont="0" applyFill="0" applyBorder="0" applyAlignment="0" applyProtection="0"/>
    <xf numFmtId="5" fontId="23" fillId="0" borderId="0" applyFont="0" applyFill="0" applyBorder="0" applyAlignment="0" applyProtection="0"/>
    <xf numFmtId="5" fontId="23" fillId="0" borderId="0" applyFont="0" applyFill="0" applyBorder="0" applyAlignment="0" applyProtection="0"/>
    <xf numFmtId="5" fontId="23" fillId="0" borderId="0" applyFont="0" applyFill="0" applyBorder="0" applyAlignment="0" applyProtection="0"/>
    <xf numFmtId="14" fontId="24" fillId="0" borderId="0" applyFont="0" applyFill="0" applyBorder="0" applyAlignment="0" applyProtection="0"/>
    <xf numFmtId="14" fontId="24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9" fillId="0" borderId="57" applyNumberFormat="0" applyFont="0" applyFill="0" applyAlignment="0" applyProtection="0"/>
    <xf numFmtId="183" fontId="23" fillId="0" borderId="0"/>
    <xf numFmtId="183" fontId="23" fillId="0" borderId="0"/>
    <xf numFmtId="183" fontId="23" fillId="0" borderId="0"/>
    <xf numFmtId="183" fontId="23" fillId="0" borderId="0"/>
    <xf numFmtId="0" fontId="30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2" fontId="126" fillId="0" borderId="0" applyFont="0" applyFill="0" applyBorder="0" applyAlignment="0" applyProtection="0"/>
    <xf numFmtId="0" fontId="120" fillId="0" borderId="0"/>
    <xf numFmtId="0" fontId="56" fillId="0" borderId="0" applyFill="0" applyBorder="0" applyProtection="0">
      <alignment horizontal="left"/>
    </xf>
    <xf numFmtId="0" fontId="86" fillId="4" borderId="0" applyNumberFormat="0" applyBorder="0" applyAlignment="0" applyProtection="0"/>
    <xf numFmtId="0" fontId="86" fillId="4" borderId="0" applyNumberFormat="0" applyBorder="0" applyAlignment="0" applyProtection="0"/>
    <xf numFmtId="0" fontId="127" fillId="32" borderId="0" applyNumberFormat="0" applyBorder="0" applyAlignment="0" applyProtection="0"/>
    <xf numFmtId="0" fontId="127" fillId="32" borderId="0" applyNumberFormat="0" applyBorder="0" applyAlignment="0" applyProtection="0"/>
    <xf numFmtId="0" fontId="86" fillId="4" borderId="0" applyNumberFormat="0" applyBorder="0" applyAlignment="0" applyProtection="0"/>
    <xf numFmtId="0" fontId="31" fillId="6" borderId="0" applyNumberFormat="0" applyBorder="0" applyAlignment="0" applyProtection="0"/>
    <xf numFmtId="0" fontId="127" fillId="32" borderId="0" applyNumberFormat="0" applyBorder="0" applyAlignment="0" applyProtection="0"/>
    <xf numFmtId="38" fontId="24" fillId="25" borderId="0" applyNumberFormat="0" applyBorder="0" applyAlignment="0" applyProtection="0"/>
    <xf numFmtId="0" fontId="119" fillId="0" borderId="0" applyFont="0" applyFill="0" applyBorder="0" applyAlignment="0" applyProtection="0">
      <alignment horizontal="right"/>
    </xf>
    <xf numFmtId="0" fontId="128" fillId="0" borderId="0" applyProtection="0">
      <alignment horizontal="right"/>
    </xf>
    <xf numFmtId="0" fontId="46" fillId="0" borderId="51" applyNumberFormat="0" applyAlignment="0" applyProtection="0">
      <alignment horizontal="left"/>
    </xf>
    <xf numFmtId="0" fontId="46" fillId="0" borderId="21">
      <alignment horizontal="left"/>
    </xf>
    <xf numFmtId="0" fontId="32" fillId="0" borderId="3" applyNumberFormat="0" applyFill="0" applyAlignment="0" applyProtection="0"/>
    <xf numFmtId="0" fontId="129" fillId="0" borderId="3" applyNumberFormat="0" applyFill="0" applyAlignment="0" applyProtection="0"/>
    <xf numFmtId="0" fontId="130" fillId="0" borderId="58" applyNumberFormat="0" applyFill="0" applyAlignment="0" applyProtection="0"/>
    <xf numFmtId="0" fontId="129" fillId="0" borderId="3" applyNumberFormat="0" applyFill="0" applyAlignment="0" applyProtection="0"/>
    <xf numFmtId="0" fontId="129" fillId="0" borderId="3" applyNumberFormat="0" applyFill="0" applyAlignment="0" applyProtection="0"/>
    <xf numFmtId="0" fontId="131" fillId="0" borderId="59" applyNumberFormat="0" applyFill="0" applyAlignment="0" applyProtection="0"/>
    <xf numFmtId="0" fontId="131" fillId="0" borderId="59" applyNumberFormat="0" applyFill="0" applyAlignment="0" applyProtection="0"/>
    <xf numFmtId="0" fontId="129" fillId="0" borderId="3" applyNumberFormat="0" applyFill="0" applyAlignment="0" applyProtection="0"/>
    <xf numFmtId="0" fontId="130" fillId="0" borderId="60" applyNumberFormat="0" applyFill="0" applyAlignment="0" applyProtection="0"/>
    <xf numFmtId="0" fontId="131" fillId="0" borderId="59" applyNumberFormat="0" applyFill="0" applyAlignment="0" applyProtection="0"/>
    <xf numFmtId="0" fontId="33" fillId="0" borderId="4" applyNumberFormat="0" applyFill="0" applyAlignment="0" applyProtection="0"/>
    <xf numFmtId="0" fontId="132" fillId="0" borderId="4" applyNumberFormat="0" applyFill="0" applyAlignment="0" applyProtection="0"/>
    <xf numFmtId="0" fontId="46" fillId="0" borderId="0" applyNumberFormat="0" applyFont="0" applyFill="0" applyAlignment="0" applyProtection="0"/>
    <xf numFmtId="0" fontId="132" fillId="0" borderId="4" applyNumberFormat="0" applyFill="0" applyAlignment="0" applyProtection="0"/>
    <xf numFmtId="0" fontId="132" fillId="0" borderId="4" applyNumberFormat="0" applyFill="0" applyAlignment="0" applyProtection="0"/>
    <xf numFmtId="0" fontId="133" fillId="0" borderId="61" applyNumberFormat="0" applyFill="0" applyAlignment="0" applyProtection="0"/>
    <xf numFmtId="0" fontId="133" fillId="0" borderId="61" applyNumberFormat="0" applyFill="0" applyAlignment="0" applyProtection="0"/>
    <xf numFmtId="0" fontId="132" fillId="0" borderId="4" applyNumberFormat="0" applyFill="0" applyAlignment="0" applyProtection="0"/>
    <xf numFmtId="0" fontId="134" fillId="0" borderId="62" applyNumberFormat="0" applyFill="0" applyAlignment="0" applyProtection="0"/>
    <xf numFmtId="0" fontId="133" fillId="0" borderId="61" applyNumberFormat="0" applyFill="0" applyAlignment="0" applyProtection="0"/>
    <xf numFmtId="0" fontId="82" fillId="0" borderId="63" applyNumberFormat="0" applyFill="0" applyAlignment="0" applyProtection="0"/>
    <xf numFmtId="0" fontId="82" fillId="0" borderId="6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82" fillId="0" borderId="63" applyNumberFormat="0" applyFill="0" applyAlignment="0" applyProtection="0"/>
    <xf numFmtId="0" fontId="82" fillId="0" borderId="63" applyNumberFormat="0" applyFill="0" applyAlignment="0" applyProtection="0"/>
    <xf numFmtId="0" fontId="82" fillId="0" borderId="63" applyNumberFormat="0" applyFill="0" applyAlignment="0" applyProtection="0"/>
    <xf numFmtId="0" fontId="82" fillId="0" borderId="6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82" fillId="0" borderId="6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82" fillId="0" borderId="63" applyNumberFormat="0" applyFill="0" applyAlignment="0" applyProtection="0"/>
    <xf numFmtId="0" fontId="82" fillId="0" borderId="63" applyNumberFormat="0" applyFill="0" applyAlignment="0" applyProtection="0"/>
    <xf numFmtId="0" fontId="82" fillId="0" borderId="6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6" fillId="0" borderId="65" applyNumberFormat="0" applyFill="0" applyAlignment="0" applyProtection="0"/>
    <xf numFmtId="0" fontId="136" fillId="0" borderId="65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136" fillId="0" borderId="65" applyNumberFormat="0" applyFill="0" applyAlignment="0" applyProtection="0"/>
    <xf numFmtId="0" fontId="34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38" fontId="62" fillId="0" borderId="0"/>
    <xf numFmtId="40" fontId="62" fillId="0" borderId="0"/>
    <xf numFmtId="0" fontId="8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10" fontId="24" fillId="26" borderId="31" applyNumberFormat="0" applyBorder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9" fillId="68" borderId="55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9" fillId="68" borderId="55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7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9" fillId="68" borderId="55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41" fontId="88" fillId="28" borderId="67">
      <alignment horizontal="left"/>
      <protection locked="0"/>
    </xf>
    <xf numFmtId="0" fontId="24" fillId="25" borderId="0"/>
    <xf numFmtId="0" fontId="36" fillId="0" borderId="6" applyNumberFormat="0" applyFill="0" applyAlignment="0" applyProtection="0"/>
    <xf numFmtId="0" fontId="140" fillId="0" borderId="6" applyNumberFormat="0" applyFill="0" applyAlignment="0" applyProtection="0"/>
    <xf numFmtId="0" fontId="140" fillId="0" borderId="6" applyNumberFormat="0" applyFill="0" applyAlignment="0" applyProtection="0"/>
    <xf numFmtId="0" fontId="140" fillId="0" borderId="6" applyNumberFormat="0" applyFill="0" applyAlignment="0" applyProtection="0"/>
    <xf numFmtId="0" fontId="141" fillId="0" borderId="68" applyNumberFormat="0" applyFill="0" applyAlignment="0" applyProtection="0"/>
    <xf numFmtId="0" fontId="141" fillId="0" borderId="68" applyNumberFormat="0" applyFill="0" applyAlignment="0" applyProtection="0"/>
    <xf numFmtId="0" fontId="140" fillId="0" borderId="6" applyNumberFormat="0" applyFill="0" applyAlignment="0" applyProtection="0"/>
    <xf numFmtId="0" fontId="41" fillId="0" borderId="69" applyNumberFormat="0" applyFill="0" applyAlignment="0" applyProtection="0"/>
    <xf numFmtId="0" fontId="141" fillId="0" borderId="68" applyNumberFormat="0" applyFill="0" applyAlignment="0" applyProtection="0"/>
    <xf numFmtId="44" fontId="43" fillId="0" borderId="70" applyNumberFormat="0" applyFont="0" applyAlignment="0">
      <alignment horizontal="center"/>
    </xf>
    <xf numFmtId="44" fontId="43" fillId="0" borderId="71" applyNumberFormat="0" applyFont="0" applyAlignment="0">
      <alignment horizontal="center"/>
    </xf>
    <xf numFmtId="0" fontId="119" fillId="0" borderId="0" applyFont="0" applyFill="0" applyBorder="0" applyAlignment="0" applyProtection="0">
      <alignment horizontal="right"/>
    </xf>
    <xf numFmtId="0" fontId="37" fillId="22" borderId="0" applyNumberFormat="0" applyBorder="0" applyAlignment="0" applyProtection="0"/>
    <xf numFmtId="0" fontId="89" fillId="22" borderId="0" applyNumberFormat="0" applyBorder="0" applyAlignment="0" applyProtection="0"/>
    <xf numFmtId="0" fontId="89" fillId="22" borderId="0" applyNumberFormat="0" applyBorder="0" applyAlignment="0" applyProtection="0"/>
    <xf numFmtId="0" fontId="89" fillId="22" borderId="0" applyNumberFormat="0" applyBorder="0" applyAlignment="0" applyProtection="0"/>
    <xf numFmtId="0" fontId="142" fillId="69" borderId="0" applyNumberFormat="0" applyBorder="0" applyAlignment="0" applyProtection="0"/>
    <xf numFmtId="0" fontId="142" fillId="69" borderId="0" applyNumberFormat="0" applyBorder="0" applyAlignment="0" applyProtection="0"/>
    <xf numFmtId="0" fontId="89" fillId="22" borderId="0" applyNumberFormat="0" applyBorder="0" applyAlignment="0" applyProtection="0"/>
    <xf numFmtId="0" fontId="143" fillId="22" borderId="0" applyNumberFormat="0" applyBorder="0" applyAlignment="0" applyProtection="0"/>
    <xf numFmtId="0" fontId="142" fillId="69" borderId="0" applyNumberFormat="0" applyBorder="0" applyAlignment="0" applyProtection="0"/>
    <xf numFmtId="37" fontId="144" fillId="0" borderId="0"/>
    <xf numFmtId="192" fontId="145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/>
    <xf numFmtId="0" fontId="23" fillId="0" borderId="0"/>
    <xf numFmtId="0" fontId="23" fillId="0" borderId="0"/>
    <xf numFmtId="0" fontId="23" fillId="0" borderId="0"/>
    <xf numFmtId="0" fontId="52" fillId="0" borderId="0"/>
    <xf numFmtId="0" fontId="27" fillId="0" borderId="0"/>
    <xf numFmtId="0" fontId="105" fillId="0" borderId="0"/>
    <xf numFmtId="0" fontId="105" fillId="0" borderId="0"/>
    <xf numFmtId="0" fontId="52" fillId="0" borderId="0"/>
    <xf numFmtId="0" fontId="27" fillId="0" borderId="0"/>
    <xf numFmtId="0" fontId="23" fillId="0" borderId="0"/>
    <xf numFmtId="0" fontId="23" fillId="0" borderId="0"/>
    <xf numFmtId="1" fontId="104" fillId="0" borderId="0"/>
    <xf numFmtId="0" fontId="23" fillId="0" borderId="0"/>
    <xf numFmtId="1" fontId="104" fillId="0" borderId="0"/>
    <xf numFmtId="0" fontId="23" fillId="0" borderId="0"/>
    <xf numFmtId="0" fontId="52" fillId="0" borderId="0"/>
    <xf numFmtId="1" fontId="104" fillId="0" borderId="0"/>
    <xf numFmtId="0" fontId="105" fillId="0" borderId="0"/>
    <xf numFmtId="0" fontId="105" fillId="0" borderId="0"/>
    <xf numFmtId="1" fontId="104" fillId="0" borderId="0"/>
    <xf numFmtId="0" fontId="105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5" fillId="0" borderId="0"/>
    <xf numFmtId="0" fontId="23" fillId="0" borderId="0"/>
    <xf numFmtId="0" fontId="23" fillId="0" borderId="0"/>
    <xf numFmtId="0" fontId="52" fillId="0" borderId="0"/>
    <xf numFmtId="0" fontId="105" fillId="0" borderId="0"/>
    <xf numFmtId="0" fontId="23" fillId="0" borderId="0"/>
    <xf numFmtId="0" fontId="23" fillId="0" borderId="0"/>
    <xf numFmtId="0" fontId="23" fillId="0" borderId="0"/>
    <xf numFmtId="0" fontId="52" fillId="0" borderId="0"/>
    <xf numFmtId="0" fontId="23" fillId="0" borderId="0"/>
    <xf numFmtId="0" fontId="52" fillId="0" borderId="0"/>
    <xf numFmtId="0" fontId="52" fillId="0" borderId="0"/>
    <xf numFmtId="0" fontId="105" fillId="0" borderId="0"/>
    <xf numFmtId="0" fontId="5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21" fillId="0" borderId="0"/>
    <xf numFmtId="0" fontId="23" fillId="0" borderId="0"/>
    <xf numFmtId="0" fontId="23" fillId="0" borderId="0"/>
    <xf numFmtId="0" fontId="121" fillId="0" borderId="0"/>
    <xf numFmtId="0" fontId="23" fillId="0" borderId="0"/>
    <xf numFmtId="0" fontId="23" fillId="0" borderId="0"/>
    <xf numFmtId="1" fontId="104" fillId="0" borderId="0"/>
    <xf numFmtId="0" fontId="52" fillId="0" borderId="0"/>
    <xf numFmtId="0" fontId="121" fillId="0" borderId="0"/>
    <xf numFmtId="0" fontId="52" fillId="0" borderId="0"/>
    <xf numFmtId="0" fontId="1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21" fillId="0" borderId="0"/>
    <xf numFmtId="0" fontId="121" fillId="0" borderId="0"/>
    <xf numFmtId="0" fontId="52" fillId="0" borderId="0"/>
    <xf numFmtId="0" fontId="23" fillId="0" borderId="0"/>
    <xf numFmtId="0" fontId="23" fillId="0" borderId="0"/>
    <xf numFmtId="0" fontId="52" fillId="0" borderId="0"/>
    <xf numFmtId="0" fontId="23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0" borderId="0"/>
    <xf numFmtId="0" fontId="21" fillId="0" borderId="0"/>
    <xf numFmtId="0" fontId="21" fillId="0" borderId="0"/>
    <xf numFmtId="0" fontId="23" fillId="0" borderId="0"/>
    <xf numFmtId="0" fontId="23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5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" fontId="104" fillId="0" borderId="0"/>
    <xf numFmtId="0" fontId="12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21" fillId="0" borderId="0"/>
    <xf numFmtId="0" fontId="121" fillId="0" borderId="0"/>
    <xf numFmtId="0" fontId="23" fillId="0" borderId="0"/>
    <xf numFmtId="0" fontId="121" fillId="0" borderId="0"/>
    <xf numFmtId="0" fontId="23" fillId="0" borderId="0"/>
    <xf numFmtId="0" fontId="23" fillId="0" borderId="0"/>
    <xf numFmtId="0" fontId="121" fillId="0" borderId="0"/>
    <xf numFmtId="0" fontId="121" fillId="0" borderId="0"/>
    <xf numFmtId="0" fontId="23" fillId="0" borderId="0"/>
    <xf numFmtId="0" fontId="121" fillId="0" borderId="0"/>
    <xf numFmtId="0" fontId="121" fillId="0" borderId="0"/>
    <xf numFmtId="0" fontId="1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/>
    <xf numFmtId="0" fontId="52" fillId="0" borderId="0"/>
    <xf numFmtId="0" fontId="23" fillId="0" borderId="0"/>
    <xf numFmtId="0" fontId="105" fillId="0" borderId="0"/>
    <xf numFmtId="0" fontId="23" fillId="0" borderId="0"/>
    <xf numFmtId="0" fontId="105" fillId="0" borderId="0"/>
    <xf numFmtId="0" fontId="23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23" fillId="0" borderId="0"/>
    <xf numFmtId="0" fontId="52" fillId="0" borderId="0"/>
    <xf numFmtId="0" fontId="52" fillId="0" borderId="0"/>
    <xf numFmtId="0" fontId="23" fillId="0" borderId="0" applyNumberFormat="0"/>
    <xf numFmtId="0" fontId="5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/>
    <xf numFmtId="0" fontId="23" fillId="0" borderId="0"/>
    <xf numFmtId="0" fontId="23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7" fillId="70" borderId="72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27" fillId="70" borderId="72" applyNumberFormat="0" applyFont="0" applyAlignment="0" applyProtection="0"/>
    <xf numFmtId="0" fontId="23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21" fillId="70" borderId="72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21" fillId="70" borderId="72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27" fillId="70" borderId="72" applyNumberFormat="0" applyFont="0" applyAlignment="0" applyProtection="0"/>
    <xf numFmtId="0" fontId="27" fillId="70" borderId="72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1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7" fillId="65" borderId="73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7" fillId="65" borderId="73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0" fontId="147" fillId="65" borderId="73" applyNumberFormat="0" applyAlignment="0" applyProtection="0"/>
    <xf numFmtId="1" fontId="148" fillId="0" borderId="0" applyProtection="0">
      <alignment horizontal="right" vertical="center"/>
    </xf>
    <xf numFmtId="0" fontId="120" fillId="0" borderId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20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20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0" fontId="149" fillId="0" borderId="0" applyNumberFormat="0" applyFill="0" applyBorder="0" applyAlignment="0" applyProtection="0"/>
    <xf numFmtId="14" fontId="150" fillId="0" borderId="0" applyNumberFormat="0" applyFill="0" applyBorder="0" applyAlignment="0" applyProtection="0">
      <alignment horizontal="left"/>
    </xf>
    <xf numFmtId="193" fontId="23" fillId="0" borderId="0" applyFont="0" applyFill="0" applyAlignment="0">
      <alignment horizontal="right"/>
    </xf>
    <xf numFmtId="193" fontId="23" fillId="0" borderId="0" applyFont="0" applyFill="0" applyAlignment="0">
      <alignment horizontal="right"/>
    </xf>
    <xf numFmtId="193" fontId="23" fillId="0" borderId="0" applyFont="0" applyFill="0" applyAlignment="0">
      <alignment horizontal="right"/>
    </xf>
    <xf numFmtId="193" fontId="23" fillId="0" borderId="0" applyFont="0" applyFill="0" applyAlignment="0">
      <alignment horizontal="right"/>
    </xf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39" fontId="23" fillId="71" borderId="0"/>
    <xf numFmtId="39" fontId="23" fillId="71" borderId="0"/>
    <xf numFmtId="39" fontId="23" fillId="71" borderId="0"/>
    <xf numFmtId="39" fontId="23" fillId="71" borderId="0"/>
    <xf numFmtId="38" fontId="24" fillId="0" borderId="75"/>
    <xf numFmtId="38" fontId="62" fillId="0" borderId="24"/>
    <xf numFmtId="39" fontId="150" fillId="72" borderId="0"/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183" fontId="23" fillId="0" borderId="0">
      <alignment horizontal="left" wrapText="1"/>
    </xf>
    <xf numFmtId="40" fontId="152" fillId="0" borderId="0" applyBorder="0">
      <alignment horizontal="right"/>
    </xf>
    <xf numFmtId="0" fontId="153" fillId="0" borderId="0" applyBorder="0" applyProtection="0">
      <alignment vertical="center"/>
    </xf>
    <xf numFmtId="0" fontId="153" fillId="0" borderId="11" applyBorder="0" applyProtection="0">
      <alignment horizontal="right" vertical="center"/>
    </xf>
    <xf numFmtId="0" fontId="154" fillId="73" borderId="0" applyBorder="0" applyProtection="0">
      <alignment horizontal="centerContinuous" vertical="center"/>
    </xf>
    <xf numFmtId="0" fontId="154" fillId="29" borderId="11" applyBorder="0" applyProtection="0">
      <alignment horizontal="centerContinuous" vertical="center"/>
    </xf>
    <xf numFmtId="0" fontId="62" fillId="0" borderId="0" applyBorder="0" applyProtection="0">
      <alignment horizontal="left"/>
    </xf>
    <xf numFmtId="0" fontId="98" fillId="0" borderId="0" applyFill="0" applyBorder="0" applyProtection="0">
      <alignment horizontal="left"/>
    </xf>
    <xf numFmtId="0" fontId="24" fillId="0" borderId="10" applyFill="0" applyBorder="0" applyProtection="0">
      <alignment horizontal="left" vertical="top"/>
    </xf>
    <xf numFmtId="0" fontId="24" fillId="0" borderId="1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5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55" fillId="0" borderId="0" applyNumberFormat="0" applyFill="0" applyBorder="0" applyAlignment="0" applyProtection="0"/>
    <xf numFmtId="0" fontId="43" fillId="26" borderId="0">
      <alignment horizontal="left" wrapText="1"/>
    </xf>
    <xf numFmtId="0" fontId="156" fillId="0" borderId="0">
      <alignment horizontal="left" vertical="center"/>
    </xf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76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93" fillId="0" borderId="77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93" fillId="0" borderId="77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93" fillId="0" borderId="77" applyNumberFormat="0" applyFill="0" applyAlignment="0" applyProtection="0"/>
    <xf numFmtId="37" fontId="23" fillId="0" borderId="0"/>
    <xf numFmtId="37" fontId="23" fillId="0" borderId="0"/>
    <xf numFmtId="37" fontId="23" fillId="0" borderId="0"/>
    <xf numFmtId="0" fontId="41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23" fillId="0" borderId="0"/>
    <xf numFmtId="0" fontId="158" fillId="0" borderId="0" applyNumberForma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38" fontId="108" fillId="0" borderId="53" applyNumberFormat="0" applyFill="0" applyAlignment="0" applyProtection="0"/>
    <xf numFmtId="38" fontId="109" fillId="0" borderId="80" applyNumberFormat="0" applyFill="0" applyProtection="0">
      <alignment horizontal="center"/>
    </xf>
    <xf numFmtId="0" fontId="25" fillId="75" borderId="0" applyNumberFormat="0" applyBorder="0" applyAlignment="0" applyProtection="0"/>
    <xf numFmtId="0" fontId="27" fillId="21" borderId="0" applyNumberFormat="0" applyBorder="0" applyAlignment="0" applyProtection="0"/>
    <xf numFmtId="0" fontId="42" fillId="2" borderId="0" applyNumberFormat="0" applyBorder="0" applyAlignment="0" applyProtection="0"/>
    <xf numFmtId="0" fontId="42" fillId="2" borderId="0" applyNumberFormat="0" applyBorder="0" applyAlignment="0" applyProtection="0"/>
    <xf numFmtId="0" fontId="42" fillId="2" borderId="0" applyNumberFormat="0" applyBorder="0" applyAlignment="0" applyProtection="0"/>
    <xf numFmtId="0" fontId="25" fillId="7" borderId="0" applyNumberFormat="0" applyBorder="0" applyAlignment="0" applyProtection="0"/>
    <xf numFmtId="0" fontId="27" fillId="7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25" fillId="23" borderId="0" applyNumberFormat="0" applyBorder="0" applyAlignment="0" applyProtection="0"/>
    <xf numFmtId="0" fontId="27" fillId="23" borderId="0" applyNumberFormat="0" applyBorder="0" applyAlignment="0" applyProtection="0"/>
    <xf numFmtId="0" fontId="42" fillId="4" borderId="0" applyNumberFormat="0" applyBorder="0" applyAlignment="0" applyProtection="0"/>
    <xf numFmtId="0" fontId="42" fillId="4" borderId="0" applyNumberFormat="0" applyBorder="0" applyAlignment="0" applyProtection="0"/>
    <xf numFmtId="0" fontId="42" fillId="4" borderId="0" applyNumberFormat="0" applyBorder="0" applyAlignment="0" applyProtection="0"/>
    <xf numFmtId="0" fontId="25" fillId="75" borderId="0" applyNumberFormat="0" applyBorder="0" applyAlignment="0" applyProtection="0"/>
    <xf numFmtId="0" fontId="27" fillId="21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25" fillId="76" borderId="0" applyNumberFormat="0" applyBorder="0" applyAlignment="0" applyProtection="0"/>
    <xf numFmtId="0" fontId="27" fillId="6" borderId="0" applyNumberFormat="0" applyBorder="0" applyAlignment="0" applyProtection="0"/>
    <xf numFmtId="0" fontId="42" fillId="6" borderId="0" applyNumberFormat="0" applyBorder="0" applyAlignment="0" applyProtection="0"/>
    <xf numFmtId="0" fontId="25" fillId="76" borderId="0" applyNumberFormat="0" applyBorder="0" applyAlignment="0" applyProtection="0"/>
    <xf numFmtId="0" fontId="42" fillId="6" borderId="0" applyNumberFormat="0" applyBorder="0" applyAlignment="0" applyProtection="0"/>
    <xf numFmtId="0" fontId="42" fillId="6" borderId="0" applyNumberFormat="0" applyBorder="0" applyAlignment="0" applyProtection="0"/>
    <xf numFmtId="0" fontId="25" fillId="7" borderId="0" applyNumberFormat="0" applyBorder="0" applyAlignment="0" applyProtection="0"/>
    <xf numFmtId="0" fontId="27" fillId="7" borderId="0" applyNumberFormat="0" applyBorder="0" applyAlignment="0" applyProtection="0"/>
    <xf numFmtId="0" fontId="42" fillId="7" borderId="0" applyNumberFormat="0" applyBorder="0" applyAlignment="0" applyProtection="0"/>
    <xf numFmtId="0" fontId="25" fillId="7" borderId="0" applyNumberFormat="0" applyBorder="0" applyAlignment="0" applyProtection="0"/>
    <xf numFmtId="0" fontId="42" fillId="7" borderId="0" applyNumberFormat="0" applyBorder="0" applyAlignment="0" applyProtection="0"/>
    <xf numFmtId="0" fontId="42" fillId="7" borderId="0" applyNumberFormat="0" applyBorder="0" applyAlignment="0" applyProtection="0"/>
    <xf numFmtId="0" fontId="25" fillId="77" borderId="0" applyNumberFormat="0" applyBorder="0" applyAlignment="0" applyProtection="0"/>
    <xf numFmtId="0" fontId="27" fillId="20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5" fillId="9" borderId="0" applyNumberFormat="0" applyBorder="0" applyAlignment="0" applyProtection="0"/>
    <xf numFmtId="0" fontId="27" fillId="9" borderId="0" applyNumberFormat="0" applyBorder="0" applyAlignment="0" applyProtection="0"/>
    <xf numFmtId="0" fontId="42" fillId="9" borderId="0" applyNumberFormat="0" applyBorder="0" applyAlignment="0" applyProtection="0"/>
    <xf numFmtId="0" fontId="25" fillId="9" borderId="0" applyNumberFormat="0" applyBorder="0" applyAlignment="0" applyProtection="0"/>
    <xf numFmtId="0" fontId="42" fillId="9" borderId="0" applyNumberFormat="0" applyBorder="0" applyAlignment="0" applyProtection="0"/>
    <xf numFmtId="0" fontId="42" fillId="9" borderId="0" applyNumberFormat="0" applyBorder="0" applyAlignment="0" applyProtection="0"/>
    <xf numFmtId="0" fontId="25" fillId="22" borderId="0" applyNumberFormat="0" applyBorder="0" applyAlignment="0" applyProtection="0"/>
    <xf numFmtId="0" fontId="27" fillId="22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42" fillId="10" borderId="0" applyNumberFormat="0" applyBorder="0" applyAlignment="0" applyProtection="0"/>
    <xf numFmtId="0" fontId="25" fillId="20" borderId="0" applyNumberFormat="0" applyBorder="0" applyAlignment="0" applyProtection="0"/>
    <xf numFmtId="0" fontId="27" fillId="20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42" fillId="5" borderId="0" applyNumberFormat="0" applyBorder="0" applyAlignment="0" applyProtection="0"/>
    <xf numFmtId="0" fontId="25" fillId="76" borderId="0" applyNumberFormat="0" applyBorder="0" applyAlignment="0" applyProtection="0"/>
    <xf numFmtId="0" fontId="27" fillId="8" borderId="0" applyNumberFormat="0" applyBorder="0" applyAlignment="0" applyProtection="0"/>
    <xf numFmtId="0" fontId="42" fillId="8" borderId="0" applyNumberFormat="0" applyBorder="0" applyAlignment="0" applyProtection="0"/>
    <xf numFmtId="0" fontId="25" fillId="76" borderId="0" applyNumberFormat="0" applyBorder="0" applyAlignment="0" applyProtection="0"/>
    <xf numFmtId="0" fontId="42" fillId="8" borderId="0" applyNumberFormat="0" applyBorder="0" applyAlignment="0" applyProtection="0"/>
    <xf numFmtId="0" fontId="42" fillId="8" borderId="0" applyNumberFormat="0" applyBorder="0" applyAlignment="0" applyProtection="0"/>
    <xf numFmtId="0" fontId="25" fillId="7" borderId="0" applyNumberFormat="0" applyBorder="0" applyAlignment="0" applyProtection="0"/>
    <xf numFmtId="0" fontId="27" fillId="7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42" fillId="11" borderId="0" applyNumberFormat="0" applyBorder="0" applyAlignment="0" applyProtection="0"/>
    <xf numFmtId="0" fontId="161" fillId="14" borderId="0" applyNumberFormat="0" applyBorder="0" applyAlignment="0" applyProtection="0"/>
    <xf numFmtId="0" fontId="25" fillId="14" borderId="0" applyNumberFormat="0" applyBorder="0" applyAlignment="0" applyProtection="0"/>
    <xf numFmtId="0" fontId="85" fillId="12" borderId="0" applyNumberFormat="0" applyBorder="0" applyAlignment="0" applyProtection="0"/>
    <xf numFmtId="0" fontId="85" fillId="12" borderId="0" applyNumberFormat="0" applyBorder="0" applyAlignment="0" applyProtection="0"/>
    <xf numFmtId="0" fontId="85" fillId="12" borderId="0" applyNumberFormat="0" applyBorder="0" applyAlignment="0" applyProtection="0"/>
    <xf numFmtId="0" fontId="161" fillId="9" borderId="0" applyNumberFormat="0" applyBorder="0" applyAlignment="0" applyProtection="0"/>
    <xf numFmtId="0" fontId="25" fillId="9" borderId="0" applyNumberFormat="0" applyBorder="0" applyAlignment="0" applyProtection="0"/>
    <xf numFmtId="0" fontId="85" fillId="9" borderId="0" applyNumberFormat="0" applyBorder="0" applyAlignment="0" applyProtection="0"/>
    <xf numFmtId="0" fontId="161" fillId="9" borderId="0" applyNumberFormat="0" applyBorder="0" applyAlignment="0" applyProtection="0"/>
    <xf numFmtId="0" fontId="85" fillId="9" borderId="0" applyNumberFormat="0" applyBorder="0" applyAlignment="0" applyProtection="0"/>
    <xf numFmtId="0" fontId="85" fillId="9" borderId="0" applyNumberFormat="0" applyBorder="0" applyAlignment="0" applyProtection="0"/>
    <xf numFmtId="0" fontId="161" fillId="22" borderId="0" applyNumberFormat="0" applyBorder="0" applyAlignment="0" applyProtection="0"/>
    <xf numFmtId="0" fontId="25" fillId="22" borderId="0" applyNumberFormat="0" applyBorder="0" applyAlignment="0" applyProtection="0"/>
    <xf numFmtId="0" fontId="85" fillId="10" borderId="0" applyNumberFormat="0" applyBorder="0" applyAlignment="0" applyProtection="0"/>
    <xf numFmtId="0" fontId="85" fillId="10" borderId="0" applyNumberFormat="0" applyBorder="0" applyAlignment="0" applyProtection="0"/>
    <xf numFmtId="0" fontId="85" fillId="10" borderId="0" applyNumberFormat="0" applyBorder="0" applyAlignment="0" applyProtection="0"/>
    <xf numFmtId="0" fontId="161" fillId="20" borderId="0" applyNumberFormat="0" applyBorder="0" applyAlignment="0" applyProtection="0"/>
    <xf numFmtId="0" fontId="25" fillId="20" borderId="0" applyNumberFormat="0" applyBorder="0" applyAlignment="0" applyProtection="0"/>
    <xf numFmtId="0" fontId="85" fillId="13" borderId="0" applyNumberFormat="0" applyBorder="0" applyAlignment="0" applyProtection="0"/>
    <xf numFmtId="0" fontId="85" fillId="13" borderId="0" applyNumberFormat="0" applyBorder="0" applyAlignment="0" applyProtection="0"/>
    <xf numFmtId="0" fontId="85" fillId="13" borderId="0" applyNumberFormat="0" applyBorder="0" applyAlignment="0" applyProtection="0"/>
    <xf numFmtId="0" fontId="161" fillId="14" borderId="0" applyNumberFormat="0" applyBorder="0" applyAlignment="0" applyProtection="0"/>
    <xf numFmtId="0" fontId="25" fillId="14" borderId="0" applyNumberFormat="0" applyBorder="0" applyAlignment="0" applyProtection="0"/>
    <xf numFmtId="0" fontId="85" fillId="14" borderId="0" applyNumberFormat="0" applyBorder="0" applyAlignment="0" applyProtection="0"/>
    <xf numFmtId="0" fontId="161" fillId="14" borderId="0" applyNumberFormat="0" applyBorder="0" applyAlignment="0" applyProtection="0"/>
    <xf numFmtId="0" fontId="85" fillId="14" borderId="0" applyNumberFormat="0" applyBorder="0" applyAlignment="0" applyProtection="0"/>
    <xf numFmtId="0" fontId="85" fillId="14" borderId="0" applyNumberFormat="0" applyBorder="0" applyAlignment="0" applyProtection="0"/>
    <xf numFmtId="0" fontId="161" fillId="78" borderId="0" applyNumberFormat="0" applyBorder="0" applyAlignment="0" applyProtection="0"/>
    <xf numFmtId="0" fontId="25" fillId="7" borderId="0" applyNumberFormat="0" applyBorder="0" applyAlignment="0" applyProtection="0"/>
    <xf numFmtId="0" fontId="85" fillId="15" borderId="0" applyNumberFormat="0" applyBorder="0" applyAlignment="0" applyProtection="0"/>
    <xf numFmtId="0" fontId="85" fillId="15" borderId="0" applyNumberFormat="0" applyBorder="0" applyAlignment="0" applyProtection="0"/>
    <xf numFmtId="0" fontId="85" fillId="15" borderId="0" applyNumberFormat="0" applyBorder="0" applyAlignment="0" applyProtection="0"/>
    <xf numFmtId="0" fontId="161" fillId="14" borderId="0" applyNumberFormat="0" applyBorder="0" applyAlignment="0" applyProtection="0"/>
    <xf numFmtId="0" fontId="25" fillId="14" borderId="0" applyNumberFormat="0" applyBorder="0" applyAlignment="0" applyProtection="0"/>
    <xf numFmtId="0" fontId="85" fillId="16" borderId="0" applyNumberFormat="0" applyBorder="0" applyAlignment="0" applyProtection="0"/>
    <xf numFmtId="0" fontId="85" fillId="16" borderId="0" applyNumberFormat="0" applyBorder="0" applyAlignment="0" applyProtection="0"/>
    <xf numFmtId="0" fontId="85" fillId="16" borderId="0" applyNumberFormat="0" applyBorder="0" applyAlignment="0" applyProtection="0"/>
    <xf numFmtId="0" fontId="161" fillId="17" borderId="0" applyNumberFormat="0" applyBorder="0" applyAlignment="0" applyProtection="0"/>
    <xf numFmtId="0" fontId="25" fillId="17" borderId="0" applyNumberFormat="0" applyBorder="0" applyAlignment="0" applyProtection="0"/>
    <xf numFmtId="0" fontId="85" fillId="17" borderId="0" applyNumberFormat="0" applyBorder="0" applyAlignment="0" applyProtection="0"/>
    <xf numFmtId="0" fontId="161" fillId="17" borderId="0" applyNumberFormat="0" applyBorder="0" applyAlignment="0" applyProtection="0"/>
    <xf numFmtId="0" fontId="85" fillId="17" borderId="0" applyNumberFormat="0" applyBorder="0" applyAlignment="0" applyProtection="0"/>
    <xf numFmtId="0" fontId="85" fillId="17" borderId="0" applyNumberFormat="0" applyBorder="0" applyAlignment="0" applyProtection="0"/>
    <xf numFmtId="0" fontId="161" fillId="18" borderId="0" applyNumberFormat="0" applyBorder="0" applyAlignment="0" applyProtection="0"/>
    <xf numFmtId="0" fontId="25" fillId="18" borderId="0" applyNumberFormat="0" applyBorder="0" applyAlignment="0" applyProtection="0"/>
    <xf numFmtId="0" fontId="85" fillId="18" borderId="0" applyNumberFormat="0" applyBorder="0" applyAlignment="0" applyProtection="0"/>
    <xf numFmtId="0" fontId="161" fillId="18" borderId="0" applyNumberFormat="0" applyBorder="0" applyAlignment="0" applyProtection="0"/>
    <xf numFmtId="0" fontId="85" fillId="18" borderId="0" applyNumberFormat="0" applyBorder="0" applyAlignment="0" applyProtection="0"/>
    <xf numFmtId="0" fontId="85" fillId="18" borderId="0" applyNumberFormat="0" applyBorder="0" applyAlignment="0" applyProtection="0"/>
    <xf numFmtId="0" fontId="161" fillId="60" borderId="0" applyNumberFormat="0" applyBorder="0" applyAlignment="0" applyProtection="0"/>
    <xf numFmtId="0" fontId="25" fillId="60" borderId="0" applyNumberFormat="0" applyBorder="0" applyAlignment="0" applyProtection="0"/>
    <xf numFmtId="0" fontId="85" fillId="13" borderId="0" applyNumberFormat="0" applyBorder="0" applyAlignment="0" applyProtection="0"/>
    <xf numFmtId="0" fontId="85" fillId="13" borderId="0" applyNumberFormat="0" applyBorder="0" applyAlignment="0" applyProtection="0"/>
    <xf numFmtId="0" fontId="85" fillId="13" borderId="0" applyNumberFormat="0" applyBorder="0" applyAlignment="0" applyProtection="0"/>
    <xf numFmtId="0" fontId="161" fillId="14" borderId="0" applyNumberFormat="0" applyBorder="0" applyAlignment="0" applyProtection="0"/>
    <xf numFmtId="0" fontId="25" fillId="14" borderId="0" applyNumberFormat="0" applyBorder="0" applyAlignment="0" applyProtection="0"/>
    <xf numFmtId="0" fontId="85" fillId="14" borderId="0" applyNumberFormat="0" applyBorder="0" applyAlignment="0" applyProtection="0"/>
    <xf numFmtId="0" fontId="161" fillId="14" borderId="0" applyNumberFormat="0" applyBorder="0" applyAlignment="0" applyProtection="0"/>
    <xf numFmtId="0" fontId="85" fillId="14" borderId="0" applyNumberFormat="0" applyBorder="0" applyAlignment="0" applyProtection="0"/>
    <xf numFmtId="0" fontId="85" fillId="14" borderId="0" applyNumberFormat="0" applyBorder="0" applyAlignment="0" applyProtection="0"/>
    <xf numFmtId="0" fontId="161" fillId="19" borderId="0" applyNumberFormat="0" applyBorder="0" applyAlignment="0" applyProtection="0"/>
    <xf numFmtId="0" fontId="25" fillId="19" borderId="0" applyNumberFormat="0" applyBorder="0" applyAlignment="0" applyProtection="0"/>
    <xf numFmtId="0" fontId="85" fillId="19" borderId="0" applyNumberFormat="0" applyBorder="0" applyAlignment="0" applyProtection="0"/>
    <xf numFmtId="0" fontId="161" fillId="19" borderId="0" applyNumberFormat="0" applyBorder="0" applyAlignment="0" applyProtection="0"/>
    <xf numFmtId="0" fontId="85" fillId="19" borderId="0" applyNumberFormat="0" applyBorder="0" applyAlignment="0" applyProtection="0"/>
    <xf numFmtId="0" fontId="85" fillId="19" borderId="0" applyNumberFormat="0" applyBorder="0" applyAlignment="0" applyProtection="0"/>
    <xf numFmtId="0" fontId="162" fillId="3" borderId="0" applyNumberFormat="0" applyBorder="0" applyAlignment="0" applyProtection="0"/>
    <xf numFmtId="0" fontId="28" fillId="3" borderId="0" applyNumberFormat="0" applyBorder="0" applyAlignment="0" applyProtection="0"/>
    <xf numFmtId="0" fontId="113" fillId="3" borderId="0" applyNumberFormat="0" applyBorder="0" applyAlignment="0" applyProtection="0"/>
    <xf numFmtId="0" fontId="162" fillId="3" borderId="0" applyNumberFormat="0" applyBorder="0" applyAlignment="0" applyProtection="0"/>
    <xf numFmtId="0" fontId="113" fillId="3" borderId="0" applyNumberFormat="0" applyBorder="0" applyAlignment="0" applyProtection="0"/>
    <xf numFmtId="0" fontId="113" fillId="3" borderId="0" applyNumberFormat="0" applyBorder="0" applyAlignment="0" applyProtection="0"/>
    <xf numFmtId="0" fontId="29" fillId="10" borderId="81" applyNumberFormat="0" applyAlignment="0" applyProtection="0"/>
    <xf numFmtId="0" fontId="163" fillId="21" borderId="2" applyNumberFormat="0" applyAlignment="0" applyProtection="0"/>
    <xf numFmtId="0" fontId="26" fillId="20" borderId="2" applyNumberFormat="0" applyAlignment="0" applyProtection="0"/>
    <xf numFmtId="0" fontId="83" fillId="21" borderId="2" applyNumberFormat="0" applyAlignment="0" applyProtection="0"/>
    <xf numFmtId="0" fontId="83" fillId="21" borderId="2" applyNumberFormat="0" applyAlignment="0" applyProtection="0"/>
    <xf numFmtId="0" fontId="163" fillId="21" borderId="2" applyNumberFormat="0" applyAlignment="0" applyProtection="0"/>
    <xf numFmtId="43" fontId="5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19" fillId="0" borderId="0" applyFont="0" applyFill="0" applyBorder="0" applyAlignment="0" applyProtection="0">
      <alignment horizontal="right"/>
    </xf>
    <xf numFmtId="43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195" fontId="4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164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6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65" fillId="76" borderId="0" applyNumberFormat="0" applyBorder="0" applyAlignment="0" applyProtection="0"/>
    <xf numFmtId="0" fontId="31" fillId="4" borderId="0" applyNumberFormat="0" applyBorder="0" applyAlignment="0" applyProtection="0"/>
    <xf numFmtId="0" fontId="86" fillId="4" borderId="0" applyNumberFormat="0" applyBorder="0" applyAlignment="0" applyProtection="0"/>
    <xf numFmtId="0" fontId="165" fillId="76" borderId="0" applyNumberFormat="0" applyBorder="0" applyAlignment="0" applyProtection="0"/>
    <xf numFmtId="0" fontId="86" fillId="4" borderId="0" applyNumberFormat="0" applyBorder="0" applyAlignment="0" applyProtection="0"/>
    <xf numFmtId="0" fontId="86" fillId="4" borderId="0" applyNumberFormat="0" applyBorder="0" applyAlignment="0" applyProtection="0"/>
    <xf numFmtId="38" fontId="24" fillId="25" borderId="0" applyNumberFormat="0" applyBorder="0" applyAlignment="0" applyProtection="0"/>
    <xf numFmtId="0" fontId="130" fillId="0" borderId="58" applyNumberFormat="0" applyFill="0" applyAlignment="0" applyProtection="0"/>
    <xf numFmtId="0" fontId="129" fillId="0" borderId="3" applyNumberFormat="0" applyFill="0" applyAlignment="0" applyProtection="0"/>
    <xf numFmtId="0" fontId="129" fillId="0" borderId="3" applyNumberFormat="0" applyFill="0" applyAlignment="0" applyProtection="0"/>
    <xf numFmtId="0" fontId="166" fillId="0" borderId="58" applyNumberFormat="0" applyFill="0" applyAlignment="0" applyProtection="0"/>
    <xf numFmtId="0" fontId="46" fillId="0" borderId="0" applyNumberFormat="0" applyFont="0" applyFill="0" applyAlignment="0" applyProtection="0"/>
    <xf numFmtId="0" fontId="132" fillId="0" borderId="4" applyNumberFormat="0" applyFill="0" applyAlignment="0" applyProtection="0"/>
    <xf numFmtId="0" fontId="132" fillId="0" borderId="4" applyNumberFormat="0" applyFill="0" applyAlignment="0" applyProtection="0"/>
    <xf numFmtId="0" fontId="167" fillId="0" borderId="82" applyNumberFormat="0" applyFill="0" applyAlignment="0" applyProtection="0"/>
    <xf numFmtId="0" fontId="168" fillId="0" borderId="83" applyNumberFormat="0" applyFill="0" applyAlignment="0" applyProtection="0"/>
    <xf numFmtId="0" fontId="82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169" fillId="0" borderId="0" applyNumberFormat="0" applyFill="0" applyBorder="0" applyAlignment="0" applyProtection="0"/>
    <xf numFmtId="0" fontId="158" fillId="0" borderId="0" applyNumberFormat="0" applyFill="0" applyBorder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58" fillId="0" borderId="0" applyNumberFormat="0" applyFill="0" applyBorder="0" applyAlignment="0" applyProtection="0"/>
    <xf numFmtId="10" fontId="24" fillId="26" borderId="31" applyNumberFormat="0" applyBorder="0" applyAlignment="0" applyProtection="0"/>
    <xf numFmtId="0" fontId="35" fillId="7" borderId="81" applyNumberFormat="0" applyAlignment="0" applyProtection="0"/>
    <xf numFmtId="0" fontId="24" fillId="25" borderId="0"/>
    <xf numFmtId="0" fontId="36" fillId="0" borderId="6" applyNumberFormat="0" applyFill="0" applyAlignment="0" applyProtection="0"/>
    <xf numFmtId="0" fontId="140" fillId="0" borderId="6" applyNumberFormat="0" applyFill="0" applyAlignment="0" applyProtection="0"/>
    <xf numFmtId="0" fontId="140" fillId="0" borderId="6" applyNumberFormat="0" applyFill="0" applyAlignment="0" applyProtection="0"/>
    <xf numFmtId="0" fontId="36" fillId="0" borderId="6" applyNumberFormat="0" applyFill="0" applyAlignment="0" applyProtection="0"/>
    <xf numFmtId="0" fontId="37" fillId="22" borderId="0" applyNumberFormat="0" applyBorder="0" applyAlignment="0" applyProtection="0"/>
    <xf numFmtId="0" fontId="89" fillId="22" borderId="0" applyNumberFormat="0" applyBorder="0" applyAlignment="0" applyProtection="0"/>
    <xf numFmtId="0" fontId="89" fillId="22" borderId="0" applyNumberFormat="0" applyBorder="0" applyAlignment="0" applyProtection="0"/>
    <xf numFmtId="0" fontId="89" fillId="22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1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3" fillId="0" borderId="0"/>
    <xf numFmtId="0" fontId="23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3" fillId="0" borderId="0"/>
    <xf numFmtId="0" fontId="27" fillId="0" borderId="0"/>
    <xf numFmtId="0" fontId="27" fillId="0" borderId="0"/>
    <xf numFmtId="0" fontId="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7" fillId="0" borderId="0"/>
    <xf numFmtId="0" fontId="21" fillId="0" borderId="0"/>
    <xf numFmtId="0" fontId="23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0" borderId="0"/>
    <xf numFmtId="0" fontId="23" fillId="0" borderId="0"/>
    <xf numFmtId="0" fontId="21" fillId="0" borderId="0"/>
    <xf numFmtId="0" fontId="23" fillId="0" borderId="0"/>
    <xf numFmtId="0" fontId="42" fillId="0" borderId="0"/>
    <xf numFmtId="0" fontId="23" fillId="0" borderId="0"/>
    <xf numFmtId="0" fontId="42" fillId="0" borderId="0"/>
    <xf numFmtId="0" fontId="23" fillId="0" borderId="0"/>
    <xf numFmtId="0" fontId="42" fillId="0" borderId="0"/>
    <xf numFmtId="0" fontId="23" fillId="0" borderId="0"/>
    <xf numFmtId="0" fontId="42" fillId="0" borderId="0"/>
    <xf numFmtId="0" fontId="23" fillId="0" borderId="0"/>
    <xf numFmtId="0" fontId="42" fillId="0" borderId="0"/>
    <xf numFmtId="0" fontId="23" fillId="0" borderId="0"/>
    <xf numFmtId="0" fontId="4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3" fillId="0" borderId="0"/>
    <xf numFmtId="0" fontId="2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3" fillId="0" borderId="0"/>
    <xf numFmtId="0" fontId="24" fillId="0" borderId="0"/>
    <xf numFmtId="0" fontId="21" fillId="0" borderId="0"/>
    <xf numFmtId="0" fontId="24" fillId="0" borderId="0"/>
    <xf numFmtId="0" fontId="2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1" fillId="0" borderId="0"/>
    <xf numFmtId="0" fontId="122" fillId="0" borderId="0"/>
    <xf numFmtId="0" fontId="21" fillId="0" borderId="0"/>
    <xf numFmtId="0" fontId="27" fillId="0" borderId="0"/>
    <xf numFmtId="0" fontId="21" fillId="0" borderId="0"/>
    <xf numFmtId="0" fontId="122" fillId="0" borderId="0"/>
    <xf numFmtId="0" fontId="21" fillId="0" borderId="0"/>
    <xf numFmtId="0" fontId="25" fillId="0" borderId="0"/>
    <xf numFmtId="0" fontId="21" fillId="0" borderId="0"/>
    <xf numFmtId="0" fontId="27" fillId="0" borderId="0"/>
    <xf numFmtId="0" fontId="27" fillId="0" borderId="0"/>
    <xf numFmtId="0" fontId="21" fillId="0" borderId="0"/>
    <xf numFmtId="0" fontId="23" fillId="0" borderId="0"/>
    <xf numFmtId="0" fontId="21" fillId="0" borderId="0"/>
    <xf numFmtId="0" fontId="122" fillId="0" borderId="0"/>
    <xf numFmtId="0" fontId="21" fillId="0" borderId="0"/>
    <xf numFmtId="0" fontId="23" fillId="0" borderId="0"/>
    <xf numFmtId="0" fontId="23" fillId="0" borderId="0"/>
    <xf numFmtId="0" fontId="25" fillId="0" borderId="0"/>
    <xf numFmtId="0" fontId="27" fillId="0" borderId="0"/>
    <xf numFmtId="0" fontId="27" fillId="0" borderId="0"/>
    <xf numFmtId="0" fontId="27" fillId="0" borderId="0"/>
    <xf numFmtId="0" fontId="21" fillId="0" borderId="0"/>
    <xf numFmtId="0" fontId="27" fillId="0" borderId="0"/>
    <xf numFmtId="0" fontId="23" fillId="0" borderId="0"/>
    <xf numFmtId="0" fontId="27" fillId="0" borderId="0"/>
    <xf numFmtId="0" fontId="21" fillId="0" borderId="0"/>
    <xf numFmtId="0" fontId="23" fillId="0" borderId="0"/>
    <xf numFmtId="0" fontId="27" fillId="0" borderId="0"/>
    <xf numFmtId="0" fontId="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23" borderId="81" applyNumberFormat="0" applyFont="0" applyAlignment="0" applyProtection="0"/>
    <xf numFmtId="0" fontId="38" fillId="10" borderId="8" applyNumberFormat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38" fontId="24" fillId="0" borderId="75"/>
    <xf numFmtId="0" fontId="39" fillId="0" borderId="0" applyNumberFormat="0" applyFill="0" applyBorder="0" applyAlignment="0" applyProtection="0"/>
    <xf numFmtId="0" fontId="15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6" fillId="0" borderId="76" applyNumberFormat="0" applyFill="0" applyAlignment="0" applyProtection="0"/>
    <xf numFmtId="0" fontId="4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38" fontId="108" fillId="0" borderId="53" applyNumberFormat="0" applyFill="0" applyAlignment="0" applyProtection="0"/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0" fontId="117" fillId="66" borderId="1" applyNumberFormat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" fontId="120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71" fillId="0" borderId="0" applyFont="0" applyFill="0" applyBorder="0" applyAlignment="0" applyProtection="0"/>
    <xf numFmtId="8" fontId="23" fillId="0" borderId="0" applyFont="0" applyFill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05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42" fillId="0" borderId="0" applyFont="0" applyFill="0" applyBorder="0" applyAlignment="0" applyProtection="0"/>
    <xf numFmtId="0" fontId="46" fillId="0" borderId="21">
      <alignment horizontal="left"/>
    </xf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82" fillId="0" borderId="8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135" fillId="0" borderId="64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2" fillId="0" borderId="66" applyNumberFormat="0" applyFill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22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23" fillId="0" borderId="0"/>
    <xf numFmtId="0" fontId="105" fillId="0" borderId="0"/>
    <xf numFmtId="0" fontId="105" fillId="0" borderId="0"/>
    <xf numFmtId="0" fontId="20" fillId="0" borderId="0"/>
    <xf numFmtId="0" fontId="23" fillId="0" borderId="0"/>
    <xf numFmtId="0" fontId="23" fillId="0" borderId="0"/>
    <xf numFmtId="0" fontId="105" fillId="0" borderId="0"/>
    <xf numFmtId="0" fontId="23" fillId="0" borderId="0"/>
    <xf numFmtId="0" fontId="17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52" fillId="0" borderId="0"/>
    <xf numFmtId="0" fontId="23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/>
    <xf numFmtId="0" fontId="23" fillId="0" borderId="0"/>
    <xf numFmtId="0" fontId="23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" fillId="70" borderId="72" applyNumberFormat="0" applyFont="0" applyAlignment="0" applyProtection="0"/>
    <xf numFmtId="0" fontId="27" fillId="70" borderId="72" applyNumberFormat="0" applyFont="0" applyAlignment="0" applyProtection="0"/>
    <xf numFmtId="0" fontId="27" fillId="70" borderId="72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04" fillId="23" borderId="7" applyNumberFormat="0" applyFont="0" applyAlignment="0" applyProtection="0"/>
    <xf numFmtId="0" fontId="104" fillId="23" borderId="7" applyNumberFormat="0" applyFont="0" applyAlignment="0" applyProtection="0"/>
    <xf numFmtId="0" fontId="20" fillId="70" borderId="72" applyNumberFormat="0" applyFont="0" applyAlignment="0" applyProtection="0"/>
    <xf numFmtId="0" fontId="27" fillId="70" borderId="72" applyNumberFormat="0" applyFont="0" applyAlignment="0" applyProtection="0"/>
    <xf numFmtId="0" fontId="27" fillId="70" borderId="72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" fillId="70" borderId="72" applyNumberFormat="0" applyFont="0" applyAlignment="0" applyProtection="0"/>
    <xf numFmtId="0" fontId="20" fillId="70" borderId="72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04" fillId="23" borderId="7" applyNumberFormat="0" applyFont="0" applyAlignment="0" applyProtection="0"/>
    <xf numFmtId="0" fontId="27" fillId="70" borderId="72" applyNumberFormat="0" applyFont="0" applyAlignment="0" applyProtection="0"/>
    <xf numFmtId="0" fontId="27" fillId="70" borderId="72" applyNumberFormat="0" applyFont="0" applyAlignment="0" applyProtection="0"/>
    <xf numFmtId="0" fontId="23" fillId="23" borderId="7" applyNumberFormat="0" applyFont="0" applyAlignment="0" applyProtection="0"/>
    <xf numFmtId="0" fontId="27" fillId="70" borderId="72" applyNumberFormat="0" applyFont="0" applyAlignment="0" applyProtection="0"/>
    <xf numFmtId="0" fontId="27" fillId="70" borderId="72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1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8" fillId="66" borderId="8" applyNumberFormat="0" applyAlignment="0" applyProtection="0"/>
    <xf numFmtId="0" fontId="38" fillId="66" borderId="8" applyNumberFormat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17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7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0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0" fontId="55" fillId="0" borderId="74">
      <alignment horizontal="center"/>
    </xf>
    <xf numFmtId="38" fontId="62" fillId="0" borderId="24"/>
    <xf numFmtId="0" fontId="39" fillId="0" borderId="0" applyNumberFormat="0" applyFill="0" applyBorder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76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78" applyNumberFormat="0" applyFill="0" applyAlignment="0" applyProtection="0"/>
    <xf numFmtId="0" fontId="40" fillId="0" borderId="78" applyNumberFormat="0" applyFill="0" applyAlignment="0" applyProtection="0"/>
    <xf numFmtId="0" fontId="94" fillId="0" borderId="0"/>
    <xf numFmtId="43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70" borderId="72" applyNumberFormat="0" applyFont="0" applyAlignment="0" applyProtection="0"/>
    <xf numFmtId="0" fontId="20" fillId="70" borderId="72" applyNumberFormat="0" applyFont="0" applyAlignment="0" applyProtection="0"/>
    <xf numFmtId="0" fontId="20" fillId="70" borderId="72" applyNumberFormat="0" applyFont="0" applyAlignment="0" applyProtection="0"/>
    <xf numFmtId="0" fontId="19" fillId="0" borderId="0"/>
    <xf numFmtId="43" fontId="19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3" fillId="0" borderId="0"/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38" fontId="109" fillId="0" borderId="80" applyNumberFormat="0" applyFill="0" applyProtection="0">
      <alignment horizontal="center"/>
    </xf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18" fillId="42" borderId="0" applyNumberFormat="0" applyBorder="0" applyAlignment="0" applyProtection="0"/>
    <xf numFmtId="0" fontId="18" fillId="42" borderId="0" applyNumberFormat="0" applyBorder="0" applyAlignment="0" applyProtection="0"/>
    <xf numFmtId="0" fontId="18" fillId="42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5" borderId="0" applyNumberFormat="0" applyBorder="0" applyAlignment="0" applyProtection="0"/>
    <xf numFmtId="0" fontId="18" fillId="45" borderId="0" applyNumberFormat="0" applyBorder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9" borderId="0" applyNumberFormat="0" applyBorder="0" applyAlignment="0" applyProtection="0"/>
    <xf numFmtId="0" fontId="18" fillId="49" borderId="0" applyNumberFormat="0" applyBorder="0" applyAlignment="0" applyProtection="0"/>
    <xf numFmtId="0" fontId="18" fillId="49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178" fontId="71" fillId="0" borderId="0" applyFont="0" applyFill="0" applyBorder="0" applyAlignment="0" applyProtection="0"/>
    <xf numFmtId="0" fontId="52" fillId="0" borderId="0" applyProtection="0"/>
    <xf numFmtId="0" fontId="56" fillId="0" borderId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5" fillId="7" borderId="1" applyNumberFormat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3" fontId="18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18" fillId="41" borderId="0" applyNumberFormat="0" applyBorder="0" applyAlignment="0" applyProtection="0"/>
    <xf numFmtId="0" fontId="18" fillId="42" borderId="0" applyNumberFormat="0" applyBorder="0" applyAlignment="0" applyProtection="0"/>
    <xf numFmtId="0" fontId="18" fillId="42" borderId="0" applyNumberFormat="0" applyBorder="0" applyAlignment="0" applyProtection="0"/>
    <xf numFmtId="0" fontId="18" fillId="42" borderId="0" applyNumberFormat="0" applyBorder="0" applyAlignment="0" applyProtection="0"/>
    <xf numFmtId="0" fontId="18" fillId="42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5" borderId="0" applyNumberFormat="0" applyBorder="0" applyAlignment="0" applyProtection="0"/>
    <xf numFmtId="0" fontId="18" fillId="45" borderId="0" applyNumberFormat="0" applyBorder="0" applyAlignment="0" applyProtection="0"/>
    <xf numFmtId="0" fontId="18" fillId="45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9" borderId="0" applyNumberFormat="0" applyBorder="0" applyAlignment="0" applyProtection="0"/>
    <xf numFmtId="0" fontId="18" fillId="49" borderId="0" applyNumberFormat="0" applyBorder="0" applyAlignment="0" applyProtection="0"/>
    <xf numFmtId="0" fontId="18" fillId="49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9" fontId="18" fillId="0" borderId="0" applyFont="0" applyFill="0" applyBorder="0" applyAlignment="0" applyProtection="0"/>
    <xf numFmtId="0" fontId="35" fillId="7" borderId="1" applyNumberFormat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9" fontId="18" fillId="0" borderId="0" applyFont="0" applyFill="0" applyBorder="0" applyAlignment="0" applyProtection="0"/>
    <xf numFmtId="0" fontId="35" fillId="7" borderId="1" applyNumberFormat="0" applyAlignment="0" applyProtection="0"/>
    <xf numFmtId="43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70" borderId="72" applyNumberFormat="0" applyFont="0" applyAlignment="0" applyProtection="0"/>
    <xf numFmtId="0" fontId="18" fillId="0" borderId="0"/>
    <xf numFmtId="43" fontId="18" fillId="0" borderId="0" applyFont="0" applyFill="0" applyBorder="0" applyAlignment="0" applyProtection="0"/>
    <xf numFmtId="0" fontId="23" fillId="0" borderId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9" borderId="0" applyNumberFormat="0" applyBorder="0" applyAlignment="0" applyProtection="0"/>
    <xf numFmtId="0" fontId="17" fillId="49" borderId="0" applyNumberFormat="0" applyBorder="0" applyAlignment="0" applyProtection="0"/>
    <xf numFmtId="0" fontId="17" fillId="49" borderId="0" applyNumberFormat="0" applyBorder="0" applyAlignment="0" applyProtection="0"/>
    <xf numFmtId="0" fontId="17" fillId="50" borderId="0" applyNumberFormat="0" applyBorder="0" applyAlignment="0" applyProtection="0"/>
    <xf numFmtId="0" fontId="17" fillId="50" borderId="0" applyNumberFormat="0" applyBorder="0" applyAlignment="0" applyProtection="0"/>
    <xf numFmtId="0" fontId="17" fillId="50" borderId="0" applyNumberFormat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3" fillId="0" borderId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39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0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1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2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5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6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7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8" borderId="0" applyNumberFormat="0" applyBorder="0" applyAlignment="0" applyProtection="0"/>
    <xf numFmtId="0" fontId="17" fillId="49" borderId="0" applyNumberFormat="0" applyBorder="0" applyAlignment="0" applyProtection="0"/>
    <xf numFmtId="0" fontId="17" fillId="49" borderId="0" applyNumberFormat="0" applyBorder="0" applyAlignment="0" applyProtection="0"/>
    <xf numFmtId="0" fontId="17" fillId="49" borderId="0" applyNumberFormat="0" applyBorder="0" applyAlignment="0" applyProtection="0"/>
    <xf numFmtId="0" fontId="17" fillId="49" borderId="0" applyNumberFormat="0" applyBorder="0" applyAlignment="0" applyProtection="0"/>
    <xf numFmtId="0" fontId="17" fillId="49" borderId="0" applyNumberFormat="0" applyBorder="0" applyAlignment="0" applyProtection="0"/>
    <xf numFmtId="0" fontId="17" fillId="49" borderId="0" applyNumberFormat="0" applyBorder="0" applyAlignment="0" applyProtection="0"/>
    <xf numFmtId="0" fontId="17" fillId="50" borderId="0" applyNumberFormat="0" applyBorder="0" applyAlignment="0" applyProtection="0"/>
    <xf numFmtId="0" fontId="17" fillId="50" borderId="0" applyNumberFormat="0" applyBorder="0" applyAlignment="0" applyProtection="0"/>
    <xf numFmtId="0" fontId="17" fillId="50" borderId="0" applyNumberFormat="0" applyBorder="0" applyAlignment="0" applyProtection="0"/>
    <xf numFmtId="0" fontId="17" fillId="50" borderId="0" applyNumberFormat="0" applyBorder="0" applyAlignment="0" applyProtection="0"/>
    <xf numFmtId="0" fontId="17" fillId="50" borderId="0" applyNumberFormat="0" applyBorder="0" applyAlignment="0" applyProtection="0"/>
    <xf numFmtId="0" fontId="17" fillId="50" borderId="0" applyNumberFormat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0" fontId="17" fillId="70" borderId="72" applyNumberFormat="0" applyFont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3" fillId="0" borderId="0"/>
    <xf numFmtId="0" fontId="23" fillId="0" borderId="0"/>
    <xf numFmtId="0" fontId="16" fillId="0" borderId="0"/>
    <xf numFmtId="0" fontId="52" fillId="23" borderId="7" applyNumberFormat="0" applyFont="0" applyAlignment="0" applyProtection="0"/>
    <xf numFmtId="0" fontId="52" fillId="0" borderId="0"/>
    <xf numFmtId="0" fontId="23" fillId="0" borderId="0"/>
    <xf numFmtId="0" fontId="12" fillId="0" borderId="0"/>
    <xf numFmtId="0" fontId="12" fillId="0" borderId="0"/>
    <xf numFmtId="4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38" fontId="50" fillId="0" borderId="0"/>
    <xf numFmtId="43" fontId="12" fillId="0" borderId="0" applyFont="0" applyFill="0" applyBorder="0" applyAlignment="0" applyProtection="0"/>
    <xf numFmtId="38" fontId="50" fillId="0" borderId="0" applyFont="0" applyFill="0" applyBorder="0" applyAlignment="0" applyProtection="0"/>
    <xf numFmtId="0" fontId="185" fillId="0" borderId="0"/>
    <xf numFmtId="43" fontId="185" fillId="0" borderId="0" applyFont="0" applyFill="0" applyBorder="0" applyAlignment="0" applyProtection="0"/>
    <xf numFmtId="0" fontId="9" fillId="0" borderId="0"/>
    <xf numFmtId="9" fontId="185" fillId="0" borderId="0" applyFont="0" applyFill="0" applyBorder="0" applyAlignment="0" applyProtection="0"/>
    <xf numFmtId="43" fontId="185" fillId="0" borderId="0" applyFont="0" applyFill="0" applyBorder="0" applyAlignment="0" applyProtection="0"/>
    <xf numFmtId="0" fontId="23" fillId="0" borderId="0"/>
    <xf numFmtId="0" fontId="186" fillId="0" borderId="0" applyNumberFormat="0" applyFill="0" applyBorder="0" applyAlignment="0" applyProtection="0"/>
    <xf numFmtId="0" fontId="131" fillId="0" borderId="59" applyNumberFormat="0" applyFill="0" applyAlignment="0" applyProtection="0"/>
    <xf numFmtId="0" fontId="133" fillId="0" borderId="61" applyNumberFormat="0" applyFill="0" applyAlignment="0" applyProtection="0"/>
    <xf numFmtId="0" fontId="136" fillId="0" borderId="65" applyNumberFormat="0" applyFill="0" applyAlignment="0" applyProtection="0"/>
    <xf numFmtId="0" fontId="127" fillId="32" borderId="0" applyNumberFormat="0" applyBorder="0" applyAlignment="0" applyProtection="0"/>
    <xf numFmtId="0" fontId="114" fillId="64" borderId="0" applyNumberFormat="0" applyBorder="0" applyAlignment="0" applyProtection="0"/>
    <xf numFmtId="0" fontId="142" fillId="69" borderId="0" applyNumberFormat="0" applyBorder="0" applyAlignment="0" applyProtection="0"/>
    <xf numFmtId="0" fontId="139" fillId="68" borderId="55" applyNumberFormat="0" applyAlignment="0" applyProtection="0"/>
    <xf numFmtId="0" fontId="147" fillId="65" borderId="73" applyNumberFormat="0" applyAlignment="0" applyProtection="0"/>
    <xf numFmtId="0" fontId="116" fillId="65" borderId="55" applyNumberFormat="0" applyAlignment="0" applyProtection="0"/>
    <xf numFmtId="0" fontId="141" fillId="0" borderId="68" applyNumberFormat="0" applyFill="0" applyAlignment="0" applyProtection="0"/>
    <xf numFmtId="0" fontId="118" fillId="67" borderId="56" applyNumberFormat="0" applyAlignment="0" applyProtection="0"/>
    <xf numFmtId="0" fontId="125" fillId="0" borderId="0" applyNumberFormat="0" applyFill="0" applyBorder="0" applyAlignment="0" applyProtection="0"/>
    <xf numFmtId="0" fontId="93" fillId="0" borderId="77" applyNumberFormat="0" applyFill="0" applyAlignment="0" applyProtection="0"/>
    <xf numFmtId="0" fontId="111" fillId="33" borderId="0" applyNumberFormat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111" fillId="51" borderId="0" applyNumberFormat="0" applyBorder="0" applyAlignment="0" applyProtection="0"/>
    <xf numFmtId="0" fontId="111" fillId="58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111" fillId="52" borderId="0" applyNumberFormat="0" applyBorder="0" applyAlignment="0" applyProtection="0"/>
    <xf numFmtId="0" fontId="111" fillId="59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111" fillId="53" borderId="0" applyNumberFormat="0" applyBorder="0" applyAlignment="0" applyProtection="0"/>
    <xf numFmtId="0" fontId="111" fillId="61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111" fillId="54" borderId="0" applyNumberFormat="0" applyBorder="0" applyAlignment="0" applyProtection="0"/>
    <xf numFmtId="0" fontId="111" fillId="62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111" fillId="55" borderId="0" applyNumberFormat="0" applyBorder="0" applyAlignment="0" applyProtection="0"/>
    <xf numFmtId="0" fontId="111" fillId="63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111" fillId="56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0" fontId="187" fillId="0" borderId="0"/>
    <xf numFmtId="43" fontId="187" fillId="0" borderId="0" applyFont="0" applyFill="0" applyBorder="0" applyAlignment="0" applyProtection="0"/>
    <xf numFmtId="0" fontId="52" fillId="0" borderId="0"/>
    <xf numFmtId="43" fontId="171" fillId="0" borderId="0" applyFont="0" applyFill="0" applyBorder="0" applyAlignment="0" applyProtection="0"/>
    <xf numFmtId="0" fontId="172" fillId="0" borderId="0"/>
    <xf numFmtId="0" fontId="172" fillId="0" borderId="0"/>
    <xf numFmtId="0" fontId="172" fillId="0" borderId="0"/>
    <xf numFmtId="0" fontId="87" fillId="0" borderId="0" applyNumberFormat="0" applyFill="0" applyBorder="0" applyAlignment="0" applyProtection="0">
      <alignment vertical="top"/>
      <protection locked="0"/>
    </xf>
    <xf numFmtId="0" fontId="23" fillId="0" borderId="0"/>
    <xf numFmtId="0" fontId="23" fillId="0" borderId="0"/>
    <xf numFmtId="0" fontId="23" fillId="0" borderId="0"/>
    <xf numFmtId="0" fontId="185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9" fillId="0" borderId="0"/>
    <xf numFmtId="0" fontId="183" fillId="0" borderId="0"/>
    <xf numFmtId="0" fontId="9" fillId="0" borderId="0"/>
    <xf numFmtId="43" fontId="9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38" fillId="20" borderId="8" applyNumberFormat="0" applyAlignment="0" applyProtection="0"/>
    <xf numFmtId="0" fontId="25" fillId="75" borderId="0" applyNumberFormat="0" applyBorder="0" applyAlignment="0" applyProtection="0"/>
    <xf numFmtId="0" fontId="27" fillId="21" borderId="0" applyNumberFormat="0" applyBorder="0" applyAlignment="0" applyProtection="0"/>
    <xf numFmtId="0" fontId="25" fillId="75" borderId="0" applyNumberFormat="0" applyBorder="0" applyAlignment="0" applyProtection="0"/>
    <xf numFmtId="0" fontId="25" fillId="75" borderId="0" applyNumberFormat="0" applyBorder="0" applyAlignment="0" applyProtection="0"/>
    <xf numFmtId="0" fontId="9" fillId="39" borderId="0" applyNumberFormat="0" applyBorder="0" applyAlignment="0" applyProtection="0"/>
    <xf numFmtId="0" fontId="25" fillId="7" borderId="0" applyNumberFormat="0" applyBorder="0" applyAlignment="0" applyProtection="0"/>
    <xf numFmtId="0" fontId="27" fillId="7" borderId="0" applyNumberFormat="0" applyBorder="0" applyAlignment="0" applyProtection="0"/>
    <xf numFmtId="0" fontId="25" fillId="7" borderId="0" applyNumberFormat="0" applyBorder="0" applyAlignment="0" applyProtection="0"/>
    <xf numFmtId="0" fontId="25" fillId="7" borderId="0" applyNumberFormat="0" applyBorder="0" applyAlignment="0" applyProtection="0"/>
    <xf numFmtId="0" fontId="9" fillId="40" borderId="0" applyNumberFormat="0" applyBorder="0" applyAlignment="0" applyProtection="0"/>
    <xf numFmtId="0" fontId="25" fillId="23" borderId="0" applyNumberFormat="0" applyBorder="0" applyAlignment="0" applyProtection="0"/>
    <xf numFmtId="0" fontId="27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9" fillId="41" borderId="0" applyNumberFormat="0" applyBorder="0" applyAlignment="0" applyProtection="0"/>
    <xf numFmtId="0" fontId="25" fillId="75" borderId="0" applyNumberFormat="0" applyBorder="0" applyAlignment="0" applyProtection="0"/>
    <xf numFmtId="0" fontId="27" fillId="21" borderId="0" applyNumberFormat="0" applyBorder="0" applyAlignment="0" applyProtection="0"/>
    <xf numFmtId="0" fontId="25" fillId="75" borderId="0" applyNumberFormat="0" applyBorder="0" applyAlignment="0" applyProtection="0"/>
    <xf numFmtId="0" fontId="25" fillId="75" borderId="0" applyNumberFormat="0" applyBorder="0" applyAlignment="0" applyProtection="0"/>
    <xf numFmtId="0" fontId="9" fillId="42" borderId="0" applyNumberFormat="0" applyBorder="0" applyAlignment="0" applyProtection="0"/>
    <xf numFmtId="0" fontId="25" fillId="76" borderId="0" applyNumberFormat="0" applyBorder="0" applyAlignment="0" applyProtection="0"/>
    <xf numFmtId="0" fontId="25" fillId="76" borderId="0" applyNumberFormat="0" applyBorder="0" applyAlignment="0" applyProtection="0"/>
    <xf numFmtId="0" fontId="9" fillId="43" borderId="0" applyNumberFormat="0" applyBorder="0" applyAlignment="0" applyProtection="0"/>
    <xf numFmtId="0" fontId="25" fillId="7" borderId="0" applyNumberFormat="0" applyBorder="0" applyAlignment="0" applyProtection="0"/>
    <xf numFmtId="0" fontId="25" fillId="7" borderId="0" applyNumberFormat="0" applyBorder="0" applyAlignment="0" applyProtection="0"/>
    <xf numFmtId="0" fontId="9" fillId="44" borderId="0" applyNumberFormat="0" applyBorder="0" applyAlignment="0" applyProtection="0"/>
    <xf numFmtId="0" fontId="25" fillId="77" borderId="0" applyNumberFormat="0" applyBorder="0" applyAlignment="0" applyProtection="0"/>
    <xf numFmtId="0" fontId="27" fillId="20" borderId="0" applyNumberFormat="0" applyBorder="0" applyAlignment="0" applyProtection="0"/>
    <xf numFmtId="0" fontId="25" fillId="77" borderId="0" applyNumberFormat="0" applyBorder="0" applyAlignment="0" applyProtection="0"/>
    <xf numFmtId="0" fontId="25" fillId="77" borderId="0" applyNumberFormat="0" applyBorder="0" applyAlignment="0" applyProtection="0"/>
    <xf numFmtId="0" fontId="9" fillId="45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9" fillId="46" borderId="0" applyNumberFormat="0" applyBorder="0" applyAlignment="0" applyProtection="0"/>
    <xf numFmtId="0" fontId="25" fillId="22" borderId="0" applyNumberFormat="0" applyBorder="0" applyAlignment="0" applyProtection="0"/>
    <xf numFmtId="0" fontId="27" fillId="22" borderId="0" applyNumberFormat="0" applyBorder="0" applyAlignment="0" applyProtection="0"/>
    <xf numFmtId="0" fontId="25" fillId="22" borderId="0" applyNumberFormat="0" applyBorder="0" applyAlignment="0" applyProtection="0"/>
    <xf numFmtId="0" fontId="25" fillId="22" borderId="0" applyNumberFormat="0" applyBorder="0" applyAlignment="0" applyProtection="0"/>
    <xf numFmtId="0" fontId="9" fillId="47" borderId="0" applyNumberFormat="0" applyBorder="0" applyAlignment="0" applyProtection="0"/>
    <xf numFmtId="0" fontId="25" fillId="20" borderId="0" applyNumberFormat="0" applyBorder="0" applyAlignment="0" applyProtection="0"/>
    <xf numFmtId="0" fontId="27" fillId="20" borderId="0" applyNumberFormat="0" applyBorder="0" applyAlignment="0" applyProtection="0"/>
    <xf numFmtId="0" fontId="25" fillId="20" borderId="0" applyNumberFormat="0" applyBorder="0" applyAlignment="0" applyProtection="0"/>
    <xf numFmtId="0" fontId="25" fillId="20" borderId="0" applyNumberFormat="0" applyBorder="0" applyAlignment="0" applyProtection="0"/>
    <xf numFmtId="0" fontId="9" fillId="48" borderId="0" applyNumberFormat="0" applyBorder="0" applyAlignment="0" applyProtection="0"/>
    <xf numFmtId="0" fontId="25" fillId="76" borderId="0" applyNumberFormat="0" applyBorder="0" applyAlignment="0" applyProtection="0"/>
    <xf numFmtId="0" fontId="25" fillId="76" borderId="0" applyNumberFormat="0" applyBorder="0" applyAlignment="0" applyProtection="0"/>
    <xf numFmtId="0" fontId="9" fillId="49" borderId="0" applyNumberFormat="0" applyBorder="0" applyAlignment="0" applyProtection="0"/>
    <xf numFmtId="0" fontId="25" fillId="7" borderId="0" applyNumberFormat="0" applyBorder="0" applyAlignment="0" applyProtection="0"/>
    <xf numFmtId="0" fontId="27" fillId="7" borderId="0" applyNumberFormat="0" applyBorder="0" applyAlignment="0" applyProtection="0"/>
    <xf numFmtId="0" fontId="25" fillId="7" borderId="0" applyNumberFormat="0" applyBorder="0" applyAlignment="0" applyProtection="0"/>
    <xf numFmtId="0" fontId="25" fillId="7" borderId="0" applyNumberFormat="0" applyBorder="0" applyAlignment="0" applyProtection="0"/>
    <xf numFmtId="0" fontId="9" fillId="50" borderId="0" applyNumberFormat="0" applyBorder="0" applyAlignment="0" applyProtection="0"/>
    <xf numFmtId="0" fontId="161" fillId="14" borderId="0" applyNumberFormat="0" applyBorder="0" applyAlignment="0" applyProtection="0"/>
    <xf numFmtId="0" fontId="161" fillId="14" borderId="0" applyNumberFormat="0" applyBorder="0" applyAlignment="0" applyProtection="0"/>
    <xf numFmtId="0" fontId="111" fillId="51" borderId="0" applyNumberFormat="0" applyBorder="0" applyAlignment="0" applyProtection="0"/>
    <xf numFmtId="0" fontId="161" fillId="9" borderId="0" applyNumberFormat="0" applyBorder="0" applyAlignment="0" applyProtection="0"/>
    <xf numFmtId="0" fontId="111" fillId="52" borderId="0" applyNumberFormat="0" applyBorder="0" applyAlignment="0" applyProtection="0"/>
    <xf numFmtId="0" fontId="161" fillId="22" borderId="0" applyNumberFormat="0" applyBorder="0" applyAlignment="0" applyProtection="0"/>
    <xf numFmtId="0" fontId="161" fillId="22" borderId="0" applyNumberFormat="0" applyBorder="0" applyAlignment="0" applyProtection="0"/>
    <xf numFmtId="0" fontId="111" fillId="53" borderId="0" applyNumberFormat="0" applyBorder="0" applyAlignment="0" applyProtection="0"/>
    <xf numFmtId="0" fontId="161" fillId="20" borderId="0" applyNumberFormat="0" applyBorder="0" applyAlignment="0" applyProtection="0"/>
    <xf numFmtId="0" fontId="161" fillId="20" borderId="0" applyNumberFormat="0" applyBorder="0" applyAlignment="0" applyProtection="0"/>
    <xf numFmtId="0" fontId="111" fillId="54" borderId="0" applyNumberFormat="0" applyBorder="0" applyAlignment="0" applyProtection="0"/>
    <xf numFmtId="0" fontId="161" fillId="14" borderId="0" applyNumberFormat="0" applyBorder="0" applyAlignment="0" applyProtection="0"/>
    <xf numFmtId="0" fontId="111" fillId="55" borderId="0" applyNumberFormat="0" applyBorder="0" applyAlignment="0" applyProtection="0"/>
    <xf numFmtId="0" fontId="161" fillId="78" borderId="0" applyNumberFormat="0" applyBorder="0" applyAlignment="0" applyProtection="0"/>
    <xf numFmtId="0" fontId="161" fillId="78" borderId="0" applyNumberFormat="0" applyBorder="0" applyAlignment="0" applyProtection="0"/>
    <xf numFmtId="0" fontId="111" fillId="56" borderId="0" applyNumberFormat="0" applyBorder="0" applyAlignment="0" applyProtection="0"/>
    <xf numFmtId="0" fontId="161" fillId="14" borderId="0" applyNumberFormat="0" applyBorder="0" applyAlignment="0" applyProtection="0"/>
    <xf numFmtId="0" fontId="161" fillId="14" borderId="0" applyNumberFormat="0" applyBorder="0" applyAlignment="0" applyProtection="0"/>
    <xf numFmtId="0" fontId="111" fillId="33" borderId="0" applyNumberFormat="0" applyBorder="0" applyAlignment="0" applyProtection="0"/>
    <xf numFmtId="0" fontId="161" fillId="17" borderId="0" applyNumberFormat="0" applyBorder="0" applyAlignment="0" applyProtection="0"/>
    <xf numFmtId="0" fontId="111" fillId="58" borderId="0" applyNumberFormat="0" applyBorder="0" applyAlignment="0" applyProtection="0"/>
    <xf numFmtId="0" fontId="161" fillId="18" borderId="0" applyNumberFormat="0" applyBorder="0" applyAlignment="0" applyProtection="0"/>
    <xf numFmtId="0" fontId="111" fillId="59" borderId="0" applyNumberFormat="0" applyBorder="0" applyAlignment="0" applyProtection="0"/>
    <xf numFmtId="0" fontId="161" fillId="60" borderId="0" applyNumberFormat="0" applyBorder="0" applyAlignment="0" applyProtection="0"/>
    <xf numFmtId="0" fontId="161" fillId="60" borderId="0" applyNumberFormat="0" applyBorder="0" applyAlignment="0" applyProtection="0"/>
    <xf numFmtId="0" fontId="111" fillId="61" borderId="0" applyNumberFormat="0" applyBorder="0" applyAlignment="0" applyProtection="0"/>
    <xf numFmtId="0" fontId="161" fillId="14" borderId="0" applyNumberFormat="0" applyBorder="0" applyAlignment="0" applyProtection="0"/>
    <xf numFmtId="0" fontId="111" fillId="62" borderId="0" applyNumberFormat="0" applyBorder="0" applyAlignment="0" applyProtection="0"/>
    <xf numFmtId="0" fontId="161" fillId="19" borderId="0" applyNumberFormat="0" applyBorder="0" applyAlignment="0" applyProtection="0"/>
    <xf numFmtId="0" fontId="111" fillId="63" borderId="0" applyNumberFormat="0" applyBorder="0" applyAlignment="0" applyProtection="0"/>
    <xf numFmtId="0" fontId="162" fillId="3" borderId="0" applyNumberFormat="0" applyBorder="0" applyAlignment="0" applyProtection="0"/>
    <xf numFmtId="0" fontId="114" fillId="64" borderId="0" applyNumberFormat="0" applyBorder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6" fillId="65" borderId="55" applyNumberFormat="0" applyAlignment="0" applyProtection="0"/>
    <xf numFmtId="0" fontId="163" fillId="21" borderId="2" applyNumberFormat="0" applyAlignment="0" applyProtection="0"/>
    <xf numFmtId="0" fontId="163" fillId="21" borderId="2" applyNumberFormat="0" applyAlignment="0" applyProtection="0"/>
    <xf numFmtId="0" fontId="118" fillId="67" borderId="56" applyNumberFormat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19" fillId="0" borderId="0" applyFont="0" applyFill="0" applyBorder="0" applyAlignment="0" applyProtection="0">
      <alignment horizontal="right"/>
    </xf>
    <xf numFmtId="0" fontId="119" fillId="0" borderId="0" applyFont="0" applyFill="0" applyBorder="0" applyAlignment="0" applyProtection="0">
      <alignment horizontal="right"/>
    </xf>
    <xf numFmtId="0" fontId="119" fillId="0" borderId="0" applyFont="0" applyFill="0" applyBorder="0" applyAlignment="0" applyProtection="0">
      <alignment horizontal="right"/>
    </xf>
    <xf numFmtId="43" fontId="23" fillId="0" borderId="0" applyFont="0" applyFill="0" applyBorder="0" applyAlignment="0" applyProtection="0"/>
    <xf numFmtId="43" fontId="17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5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19" fillId="0" borderId="0" applyFont="0" applyFill="0" applyBorder="0" applyAlignment="0" applyProtection="0">
      <alignment horizontal="right"/>
    </xf>
    <xf numFmtId="44" fontId="24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0" fontId="164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65" fillId="76" borderId="0" applyNumberFormat="0" applyBorder="0" applyAlignment="0" applyProtection="0"/>
    <xf numFmtId="0" fontId="127" fillId="32" borderId="0" applyNumberFormat="0" applyBorder="0" applyAlignment="0" applyProtection="0"/>
    <xf numFmtId="0" fontId="166" fillId="0" borderId="58" applyNumberFormat="0" applyFill="0" applyAlignment="0" applyProtection="0"/>
    <xf numFmtId="0" fontId="166" fillId="0" borderId="58" applyNumberFormat="0" applyFill="0" applyAlignment="0" applyProtection="0"/>
    <xf numFmtId="0" fontId="166" fillId="0" borderId="58" applyNumberFormat="0" applyFill="0" applyAlignment="0" applyProtection="0"/>
    <xf numFmtId="0" fontId="131" fillId="0" borderId="59" applyNumberFormat="0" applyFill="0" applyAlignment="0" applyProtection="0"/>
    <xf numFmtId="0" fontId="167" fillId="0" borderId="82" applyNumberFormat="0" applyFill="0" applyAlignment="0" applyProtection="0"/>
    <xf numFmtId="0" fontId="167" fillId="0" borderId="82" applyNumberFormat="0" applyFill="0" applyAlignment="0" applyProtection="0"/>
    <xf numFmtId="0" fontId="167" fillId="0" borderId="82" applyNumberFormat="0" applyFill="0" applyAlignment="0" applyProtection="0"/>
    <xf numFmtId="0" fontId="133" fillId="0" borderId="61" applyNumberFormat="0" applyFill="0" applyAlignment="0" applyProtection="0"/>
    <xf numFmtId="0" fontId="168" fillId="0" borderId="83" applyNumberFormat="0" applyFill="0" applyAlignment="0" applyProtection="0"/>
    <xf numFmtId="0" fontId="82" fillId="0" borderId="83" applyNumberFormat="0" applyFill="0" applyAlignment="0" applyProtection="0"/>
    <xf numFmtId="0" fontId="82" fillId="0" borderId="83" applyNumberFormat="0" applyFill="0" applyAlignment="0" applyProtection="0"/>
    <xf numFmtId="0" fontId="135" fillId="0" borderId="64" applyNumberFormat="0" applyFill="0" applyAlignment="0" applyProtection="0"/>
    <xf numFmtId="0" fontId="168" fillId="0" borderId="83" applyNumberFormat="0" applyFill="0" applyAlignment="0" applyProtection="0"/>
    <xf numFmtId="0" fontId="168" fillId="0" borderId="83" applyNumberFormat="0" applyFill="0" applyAlignment="0" applyProtection="0"/>
    <xf numFmtId="0" fontId="136" fillId="0" borderId="65" applyNumberFormat="0" applyFill="0" applyAlignment="0" applyProtection="0"/>
    <xf numFmtId="0" fontId="168" fillId="0" borderId="0" applyNumberFormat="0" applyFill="0" applyBorder="0" applyAlignment="0" applyProtection="0"/>
    <xf numFmtId="0" fontId="168" fillId="0" borderId="0" applyNumberFormat="0" applyFill="0" applyBorder="0" applyAlignment="0" applyProtection="0"/>
    <xf numFmtId="0" fontId="168" fillId="0" borderId="0" applyNumberFormat="0" applyFill="0" applyBorder="0" applyAlignment="0" applyProtection="0"/>
    <xf numFmtId="0" fontId="136" fillId="0" borderId="0" applyNumberFormat="0" applyFill="0" applyBorder="0" applyAlignment="0" applyProtection="0"/>
    <xf numFmtId="0" fontId="52" fillId="23" borderId="7" applyNumberFormat="0" applyFont="0" applyAlignment="0" applyProtection="0"/>
    <xf numFmtId="0" fontId="169" fillId="0" borderId="0" applyNumberFormat="0" applyFill="0" applyBorder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9" fillId="68" borderId="55" applyNumberFormat="0" applyAlignment="0" applyProtection="0"/>
    <xf numFmtId="0" fontId="36" fillId="0" borderId="6" applyNumberFormat="0" applyFill="0" applyAlignment="0" applyProtection="0"/>
    <xf numFmtId="0" fontId="141" fillId="0" borderId="68" applyNumberFormat="0" applyFill="0" applyAlignment="0" applyProtection="0"/>
    <xf numFmtId="0" fontId="37" fillId="22" borderId="0" applyNumberFormat="0" applyBorder="0" applyAlignment="0" applyProtection="0"/>
    <xf numFmtId="0" fontId="142" fillId="69" borderId="0" applyNumberFormat="0" applyBorder="0" applyAlignment="0" applyProtection="0"/>
    <xf numFmtId="0" fontId="23" fillId="0" borderId="0"/>
    <xf numFmtId="0" fontId="9" fillId="0" borderId="0"/>
    <xf numFmtId="0" fontId="27" fillId="0" borderId="0"/>
    <xf numFmtId="0" fontId="27" fillId="0" borderId="0"/>
    <xf numFmtId="0" fontId="9" fillId="0" borderId="0"/>
    <xf numFmtId="0" fontId="23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24" fillId="0" borderId="0"/>
    <xf numFmtId="0" fontId="24" fillId="0" borderId="0"/>
    <xf numFmtId="0" fontId="172" fillId="0" borderId="0"/>
    <xf numFmtId="0" fontId="24" fillId="0" borderId="0"/>
    <xf numFmtId="0" fontId="27" fillId="0" borderId="0"/>
    <xf numFmtId="0" fontId="27" fillId="0" borderId="0"/>
    <xf numFmtId="0" fontId="9" fillId="0" borderId="0"/>
    <xf numFmtId="0" fontId="35" fillId="7" borderId="1" applyNumberFormat="0" applyAlignment="0" applyProtection="0"/>
    <xf numFmtId="0" fontId="12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27" fillId="0" borderId="0"/>
    <xf numFmtId="0" fontId="27" fillId="0" borderId="0"/>
    <xf numFmtId="0" fontId="9" fillId="0" borderId="0"/>
    <xf numFmtId="0" fontId="122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27" fillId="0" borderId="0"/>
    <xf numFmtId="0" fontId="9" fillId="0" borderId="0"/>
    <xf numFmtId="0" fontId="9" fillId="0" borderId="0"/>
    <xf numFmtId="0" fontId="52" fillId="23" borderId="7" applyNumberFormat="0" applyFont="0" applyAlignment="0" applyProtection="0"/>
    <xf numFmtId="0" fontId="27" fillId="0" borderId="0"/>
    <xf numFmtId="0" fontId="27" fillId="0" borderId="0"/>
    <xf numFmtId="0" fontId="9" fillId="0" borderId="0"/>
    <xf numFmtId="0" fontId="9" fillId="0" borderId="0"/>
    <xf numFmtId="0" fontId="40" fillId="0" borderId="12" applyNumberFormat="0" applyFill="0" applyAlignment="0" applyProtection="0"/>
    <xf numFmtId="0" fontId="27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27" fillId="0" borderId="0"/>
    <xf numFmtId="0" fontId="9" fillId="0" borderId="0"/>
    <xf numFmtId="0" fontId="23" fillId="0" borderId="0"/>
    <xf numFmtId="0" fontId="9" fillId="0" borderId="0"/>
    <xf numFmtId="0" fontId="196" fillId="20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5" fillId="70" borderId="72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7" fillId="65" borderId="73" applyNumberFormat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170" fillId="0" borderId="0" applyNumberFormat="0" applyFill="0" applyBorder="0" applyAlignment="0" applyProtection="0"/>
    <xf numFmtId="0" fontId="186" fillId="0" borderId="0" applyNumberFormat="0" applyFill="0" applyBorder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93" fillId="0" borderId="77" applyNumberFormat="0" applyFill="0" applyAlignment="0" applyProtection="0"/>
    <xf numFmtId="0" fontId="157" fillId="0" borderId="0" applyNumberFormat="0" applyFill="0" applyBorder="0" applyAlignment="0" applyProtection="0"/>
    <xf numFmtId="43" fontId="9" fillId="0" borderId="0" applyFont="0" applyFill="0" applyBorder="0" applyAlignment="0" applyProtection="0"/>
    <xf numFmtId="0" fontId="115" fillId="20" borderId="1" applyNumberFormat="0" applyAlignment="0" applyProtection="0"/>
    <xf numFmtId="43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19" fillId="0" borderId="0" applyFont="0" applyFill="0" applyBorder="0" applyAlignment="0" applyProtection="0">
      <alignment horizontal="right"/>
    </xf>
    <xf numFmtId="43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35" fillId="0" borderId="64" applyNumberFormat="0" applyFill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0" borderId="0"/>
    <xf numFmtId="0" fontId="23" fillId="0" borderId="0"/>
    <xf numFmtId="0" fontId="24" fillId="0" borderId="0"/>
    <xf numFmtId="0" fontId="24" fillId="0" borderId="0"/>
    <xf numFmtId="0" fontId="23" fillId="0" borderId="0"/>
    <xf numFmtId="0" fontId="9" fillId="0" borderId="0"/>
    <xf numFmtId="0" fontId="9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146" fillId="20" borderId="8" applyNumberFormat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0" fontId="52" fillId="0" borderId="0"/>
    <xf numFmtId="43" fontId="52" fillId="0" borderId="0" applyFont="0" applyFill="0" applyBorder="0" applyAlignment="0" applyProtection="0"/>
    <xf numFmtId="43" fontId="187" fillId="0" borderId="0" applyFont="0" applyFill="0" applyBorder="0" applyAlignment="0" applyProtection="0"/>
    <xf numFmtId="0" fontId="187" fillId="0" borderId="0"/>
    <xf numFmtId="0" fontId="52" fillId="0" borderId="0"/>
    <xf numFmtId="0" fontId="25" fillId="13" borderId="0" applyNumberFormat="0" applyBorder="0" applyAlignment="0" applyProtection="0"/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27" fillId="2" borderId="0" applyNumberFormat="0" applyBorder="0" applyAlignment="0" applyProtection="0"/>
    <xf numFmtId="0" fontId="190" fillId="2" borderId="0" applyNumberFormat="0" applyBorder="0" applyAlignment="0" applyProtection="0"/>
    <xf numFmtId="0" fontId="9" fillId="39" borderId="0" applyNumberFormat="0" applyBorder="0" applyAlignment="0" applyProtection="0"/>
    <xf numFmtId="0" fontId="27" fillId="3" borderId="0" applyNumberFormat="0" applyBorder="0" applyAlignment="0" applyProtection="0"/>
    <xf numFmtId="0" fontId="27" fillId="3" borderId="0" applyNumberFormat="0" applyBorder="0" applyAlignment="0" applyProtection="0"/>
    <xf numFmtId="0" fontId="27" fillId="3" borderId="0" applyNumberFormat="0" applyBorder="0" applyAlignment="0" applyProtection="0"/>
    <xf numFmtId="0" fontId="190" fillId="3" borderId="0" applyNumberFormat="0" applyBorder="0" applyAlignment="0" applyProtection="0"/>
    <xf numFmtId="0" fontId="9" fillId="40" borderId="0" applyNumberFormat="0" applyBorder="0" applyAlignment="0" applyProtection="0"/>
    <xf numFmtId="0" fontId="27" fillId="4" borderId="0" applyNumberFormat="0" applyBorder="0" applyAlignment="0" applyProtection="0"/>
    <xf numFmtId="0" fontId="27" fillId="4" borderId="0" applyNumberFormat="0" applyBorder="0" applyAlignment="0" applyProtection="0"/>
    <xf numFmtId="0" fontId="27" fillId="4" borderId="0" applyNumberFormat="0" applyBorder="0" applyAlignment="0" applyProtection="0"/>
    <xf numFmtId="0" fontId="190" fillId="4" borderId="0" applyNumberFormat="0" applyBorder="0" applyAlignment="0" applyProtection="0"/>
    <xf numFmtId="0" fontId="9" fillId="41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190" fillId="5" borderId="0" applyNumberFormat="0" applyBorder="0" applyAlignment="0" applyProtection="0"/>
    <xf numFmtId="0" fontId="9" fillId="42" borderId="0" applyNumberFormat="0" applyBorder="0" applyAlignment="0" applyProtection="0"/>
    <xf numFmtId="0" fontId="27" fillId="6" borderId="0" applyNumberFormat="0" applyBorder="0" applyAlignment="0" applyProtection="0"/>
    <xf numFmtId="0" fontId="27" fillId="6" borderId="0" applyNumberFormat="0" applyBorder="0" applyAlignment="0" applyProtection="0"/>
    <xf numFmtId="0" fontId="190" fillId="6" borderId="0" applyNumberFormat="0" applyBorder="0" applyAlignment="0" applyProtection="0"/>
    <xf numFmtId="0" fontId="9" fillId="43" borderId="0" applyNumberFormat="0" applyBorder="0" applyAlignment="0" applyProtection="0"/>
    <xf numFmtId="0" fontId="27" fillId="7" borderId="0" applyNumberFormat="0" applyBorder="0" applyAlignment="0" applyProtection="0"/>
    <xf numFmtId="0" fontId="27" fillId="7" borderId="0" applyNumberFormat="0" applyBorder="0" applyAlignment="0" applyProtection="0"/>
    <xf numFmtId="0" fontId="190" fillId="7" borderId="0" applyNumberFormat="0" applyBorder="0" applyAlignment="0" applyProtection="0"/>
    <xf numFmtId="0" fontId="9" fillId="44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190" fillId="8" borderId="0" applyNumberFormat="0" applyBorder="0" applyAlignment="0" applyProtection="0"/>
    <xf numFmtId="0" fontId="9" fillId="45" borderId="0" applyNumberFormat="0" applyBorder="0" applyAlignment="0" applyProtection="0"/>
    <xf numFmtId="0" fontId="27" fillId="9" borderId="0" applyNumberFormat="0" applyBorder="0" applyAlignment="0" applyProtection="0"/>
    <xf numFmtId="0" fontId="27" fillId="9" borderId="0" applyNumberFormat="0" applyBorder="0" applyAlignment="0" applyProtection="0"/>
    <xf numFmtId="0" fontId="190" fillId="9" borderId="0" applyNumberFormat="0" applyBorder="0" applyAlignment="0" applyProtection="0"/>
    <xf numFmtId="0" fontId="9" fillId="46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27" fillId="10" borderId="0" applyNumberFormat="0" applyBorder="0" applyAlignment="0" applyProtection="0"/>
    <xf numFmtId="0" fontId="190" fillId="10" borderId="0" applyNumberFormat="0" applyBorder="0" applyAlignment="0" applyProtection="0"/>
    <xf numFmtId="0" fontId="9" fillId="47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190" fillId="5" borderId="0" applyNumberFormat="0" applyBorder="0" applyAlignment="0" applyProtection="0"/>
    <xf numFmtId="0" fontId="9" fillId="48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190" fillId="8" borderId="0" applyNumberFormat="0" applyBorder="0" applyAlignment="0" applyProtection="0"/>
    <xf numFmtId="0" fontId="9" fillId="49" borderId="0" applyNumberFormat="0" applyBorder="0" applyAlignment="0" applyProtection="0"/>
    <xf numFmtId="0" fontId="27" fillId="11" borderId="0" applyNumberFormat="0" applyBorder="0" applyAlignment="0" applyProtection="0"/>
    <xf numFmtId="0" fontId="25" fillId="16" borderId="0" applyNumberFormat="0" applyBorder="0" applyAlignment="0" applyProtection="0"/>
    <xf numFmtId="0" fontId="27" fillId="11" borderId="0" applyNumberFormat="0" applyBorder="0" applyAlignment="0" applyProtection="0"/>
    <xf numFmtId="0" fontId="27" fillId="11" borderId="0" applyNumberFormat="0" applyBorder="0" applyAlignment="0" applyProtection="0"/>
    <xf numFmtId="0" fontId="190" fillId="11" borderId="0" applyNumberFormat="0" applyBorder="0" applyAlignment="0" applyProtection="0"/>
    <xf numFmtId="0" fontId="9" fillId="50" borderId="0" applyNumberFormat="0" applyBorder="0" applyAlignment="0" applyProtection="0"/>
    <xf numFmtId="0" fontId="25" fillId="12" borderId="0" applyNumberFormat="0" applyBorder="0" applyAlignment="0" applyProtection="0"/>
    <xf numFmtId="0" fontId="25" fillId="12" borderId="0" applyNumberFormat="0" applyBorder="0" applyAlignment="0" applyProtection="0"/>
    <xf numFmtId="0" fontId="25" fillId="12" borderId="0" applyNumberFormat="0" applyBorder="0" applyAlignment="0" applyProtection="0"/>
    <xf numFmtId="0" fontId="194" fillId="12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194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0" borderId="0" applyNumberFormat="0" applyBorder="0" applyAlignment="0" applyProtection="0"/>
    <xf numFmtId="0" fontId="25" fillId="10" borderId="0" applyNumberFormat="0" applyBorder="0" applyAlignment="0" applyProtection="0"/>
    <xf numFmtId="0" fontId="194" fillId="10" borderId="0" applyNumberFormat="0" applyBorder="0" applyAlignment="0" applyProtection="0"/>
    <xf numFmtId="0" fontId="25" fillId="13" borderId="0" applyNumberFormat="0" applyBorder="0" applyAlignment="0" applyProtection="0"/>
    <xf numFmtId="0" fontId="25" fillId="13" borderId="0" applyNumberFormat="0" applyBorder="0" applyAlignment="0" applyProtection="0"/>
    <xf numFmtId="0" fontId="25" fillId="13" borderId="0" applyNumberFormat="0" applyBorder="0" applyAlignment="0" applyProtection="0"/>
    <xf numFmtId="0" fontId="194" fillId="13" borderId="0" applyNumberFormat="0" applyBorder="0" applyAlignment="0" applyProtection="0"/>
    <xf numFmtId="0" fontId="25" fillId="15" borderId="0" applyNumberFormat="0" applyBorder="0" applyAlignment="0" applyProtection="0"/>
    <xf numFmtId="0" fontId="25" fillId="14" borderId="0" applyNumberFormat="0" applyBorder="0" applyAlignment="0" applyProtection="0"/>
    <xf numFmtId="0" fontId="25" fillId="14" borderId="0" applyNumberFormat="0" applyBorder="0" applyAlignment="0" applyProtection="0"/>
    <xf numFmtId="0" fontId="194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5" borderId="0" applyNumberFormat="0" applyBorder="0" applyAlignment="0" applyProtection="0"/>
    <xf numFmtId="0" fontId="25" fillId="15" borderId="0" applyNumberFormat="0" applyBorder="0" applyAlignment="0" applyProtection="0"/>
    <xf numFmtId="0" fontId="19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194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7" borderId="0" applyNumberFormat="0" applyBorder="0" applyAlignment="0" applyProtection="0"/>
    <xf numFmtId="0" fontId="194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8" borderId="0" applyNumberFormat="0" applyBorder="0" applyAlignment="0" applyProtection="0"/>
    <xf numFmtId="0" fontId="194" fillId="18" borderId="0" applyNumberFormat="0" applyBorder="0" applyAlignment="0" applyProtection="0"/>
    <xf numFmtId="0" fontId="25" fillId="13" borderId="0" applyNumberFormat="0" applyBorder="0" applyAlignment="0" applyProtection="0"/>
    <xf numFmtId="0" fontId="25" fillId="13" borderId="0" applyNumberFormat="0" applyBorder="0" applyAlignment="0" applyProtection="0"/>
    <xf numFmtId="0" fontId="25" fillId="13" borderId="0" applyNumberFormat="0" applyBorder="0" applyAlignment="0" applyProtection="0"/>
    <xf numFmtId="0" fontId="194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4" borderId="0" applyNumberFormat="0" applyBorder="0" applyAlignment="0" applyProtection="0"/>
    <xf numFmtId="0" fontId="194" fillId="14" borderId="0" applyNumberFormat="0" applyBorder="0" applyAlignment="0" applyProtection="0"/>
    <xf numFmtId="0" fontId="111" fillId="62" borderId="0" applyNumberFormat="0" applyBorder="0" applyAlignment="0" applyProtection="0"/>
    <xf numFmtId="0" fontId="25" fillId="13" borderId="0" applyNumberFormat="0" applyBorder="0" applyAlignment="0" applyProtection="0"/>
    <xf numFmtId="0" fontId="25" fillId="19" borderId="0" applyNumberFormat="0" applyBorder="0" applyAlignment="0" applyProtection="0"/>
    <xf numFmtId="0" fontId="25" fillId="19" borderId="0" applyNumberFormat="0" applyBorder="0" applyAlignment="0" applyProtection="0"/>
    <xf numFmtId="0" fontId="194" fillId="19" borderId="0" applyNumberFormat="0" applyBorder="0" applyAlignment="0" applyProtection="0"/>
    <xf numFmtId="0" fontId="88" fillId="0" borderId="0" applyNumberFormat="0" applyFill="0" applyBorder="0" applyAlignment="0">
      <protection locked="0"/>
    </xf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195" fillId="3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26" fillId="21" borderId="2" applyNumberFormat="0" applyAlignment="0" applyProtection="0"/>
    <xf numFmtId="0" fontId="38" fillId="20" borderId="8" applyNumberFormat="0" applyAlignment="0" applyProtection="0"/>
    <xf numFmtId="0" fontId="26" fillId="21" borderId="2" applyNumberFormat="0" applyAlignment="0" applyProtection="0"/>
    <xf numFmtId="0" fontId="26" fillId="21" borderId="2" applyNumberFormat="0" applyAlignment="0" applyProtection="0"/>
    <xf numFmtId="0" fontId="197" fillId="21" borderId="2" applyNumberFormat="0" applyAlignment="0" applyProtection="0"/>
    <xf numFmtId="0" fontId="118" fillId="67" borderId="56" applyNumberFormat="0" applyAlignment="0" applyProtection="0"/>
    <xf numFmtId="0" fontId="25" fillId="10" borderId="0" applyNumberFormat="0" applyBorder="0" applyAlignment="0" applyProtection="0"/>
    <xf numFmtId="43" fontId="52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9" fontId="5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5" fillId="12" borderId="0" applyNumberFormat="0" applyBorder="0" applyAlignment="0" applyProtection="0"/>
    <xf numFmtId="195" fontId="43" fillId="0" borderId="0" applyFont="0" applyFill="0" applyBorder="0" applyAlignment="0" applyProtection="0"/>
    <xf numFmtId="195" fontId="43" fillId="0" borderId="0" applyFont="0" applyFill="0" applyBorder="0" applyAlignment="0" applyProtection="0"/>
    <xf numFmtId="0" fontId="27" fillId="11" borderId="0" applyNumberFormat="0" applyBorder="0" applyAlignment="0" applyProtection="0"/>
    <xf numFmtId="195" fontId="43" fillId="0" borderId="0" applyFont="0" applyFill="0" applyBorder="0" applyAlignment="0" applyProtection="0"/>
    <xf numFmtId="195" fontId="43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5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14" fontId="24" fillId="0" borderId="0" applyFont="0" applyFill="0" applyBorder="0" applyAlignment="0" applyProtection="0"/>
    <xf numFmtId="0" fontId="27" fillId="5" borderId="0" applyNumberFormat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98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31" fillId="4" borderId="0" applyNumberFormat="0" applyBorder="0" applyAlignment="0" applyProtection="0"/>
    <xf numFmtId="0" fontId="31" fillId="4" borderId="0" applyNumberFormat="0" applyBorder="0" applyAlignment="0" applyProtection="0"/>
    <xf numFmtId="0" fontId="199" fillId="4" borderId="0" applyNumberFormat="0" applyBorder="0" applyAlignment="0" applyProtection="0"/>
    <xf numFmtId="0" fontId="27" fillId="10" borderId="0" applyNumberFormat="0" applyBorder="0" applyAlignment="0" applyProtection="0"/>
    <xf numFmtId="0" fontId="32" fillId="0" borderId="3" applyNumberFormat="0" applyFill="0" applyAlignment="0" applyProtection="0"/>
    <xf numFmtId="0" fontId="32" fillId="0" borderId="3" applyNumberFormat="0" applyFill="0" applyAlignment="0" applyProtection="0"/>
    <xf numFmtId="0" fontId="32" fillId="0" borderId="3" applyNumberFormat="0" applyFill="0" applyAlignment="0" applyProtection="0"/>
    <xf numFmtId="0" fontId="129" fillId="0" borderId="3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32" fillId="0" borderId="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34" fillId="0" borderId="64" applyNumberFormat="0" applyFill="0" applyAlignment="0" applyProtection="0"/>
    <xf numFmtId="0" fontId="135" fillId="0" borderId="64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35" fillId="0" borderId="0" applyNumberFormat="0" applyFill="0" applyBorder="0" applyAlignment="0" applyProtection="0"/>
    <xf numFmtId="0" fontId="188" fillId="0" borderId="0" applyNumberFormat="0" applyFill="0" applyBorder="0" applyAlignment="0" applyProtection="0">
      <alignment vertical="top"/>
      <protection locked="0"/>
    </xf>
    <xf numFmtId="0" fontId="191" fillId="0" borderId="0" applyNumberFormat="0" applyFill="0" applyBorder="0" applyAlignment="0" applyProtection="0">
      <alignment vertical="top"/>
      <protection locked="0"/>
    </xf>
    <xf numFmtId="0" fontId="191" fillId="0" borderId="0" applyNumberFormat="0" applyFill="0" applyBorder="0" applyAlignment="0" applyProtection="0">
      <alignment vertical="top"/>
      <protection locked="0"/>
    </xf>
    <xf numFmtId="0" fontId="191" fillId="0" borderId="0" applyNumberFormat="0" applyFill="0" applyBorder="0" applyAlignment="0" applyProtection="0">
      <alignment vertical="top"/>
      <protection locked="0"/>
    </xf>
    <xf numFmtId="200" fontId="191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39" fillId="68" borderId="55" applyNumberFormat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201" fillId="0" borderId="6" applyNumberFormat="0" applyFill="0" applyAlignment="0" applyProtection="0"/>
    <xf numFmtId="0" fontId="27" fillId="8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202" fillId="22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0" borderId="0"/>
    <xf numFmtId="0" fontId="23" fillId="0" borderId="0"/>
    <xf numFmtId="0" fontId="52" fillId="0" borderId="0"/>
    <xf numFmtId="0" fontId="52" fillId="0" borderId="0"/>
    <xf numFmtId="0" fontId="52" fillId="0" borderId="0"/>
    <xf numFmtId="0" fontId="23" fillId="0" borderId="0"/>
    <xf numFmtId="0" fontId="9" fillId="0" borderId="0"/>
    <xf numFmtId="0" fontId="52" fillId="0" borderId="0"/>
    <xf numFmtId="200" fontId="52" fillId="0" borderId="0"/>
    <xf numFmtId="0" fontId="105" fillId="0" borderId="0"/>
    <xf numFmtId="0" fontId="23" fillId="23" borderId="7" applyNumberFormat="0" applyFont="0" applyAlignment="0" applyProtection="0"/>
    <xf numFmtId="0" fontId="27" fillId="70" borderId="72" applyNumberFormat="0" applyFont="0" applyAlignment="0" applyProtection="0"/>
    <xf numFmtId="0" fontId="27" fillId="70" borderId="72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7" fillId="5" borderId="0" applyNumberFormat="0" applyBorder="0" applyAlignment="0" applyProtection="0"/>
    <xf numFmtId="9" fontId="4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7" fillId="4" borderId="0" applyNumberFormat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54" fillId="0" borderId="0" applyNumberFormat="0" applyFont="0" applyFill="0" applyBorder="0" applyAlignment="0" applyProtection="0">
      <alignment horizontal="left"/>
    </xf>
    <xf numFmtId="0" fontId="27" fillId="3" borderId="0" applyNumberFormat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15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4" fontId="54" fillId="0" borderId="0" applyFont="0" applyFill="0" applyBorder="0" applyAlignment="0" applyProtection="0"/>
    <xf numFmtId="0" fontId="27" fillId="2" borderId="0" applyNumberFormat="0" applyBorder="0" applyAlignment="0" applyProtection="0"/>
    <xf numFmtId="0" fontId="55" fillId="0" borderId="74">
      <alignment horizontal="center"/>
    </xf>
    <xf numFmtId="0" fontId="55" fillId="0" borderId="74">
      <alignment horizontal="center"/>
    </xf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0" fontId="54" fillId="24" borderId="0" applyNumberFormat="0" applyFont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0" fontId="151" fillId="25" borderId="0" applyNumberFormat="0" applyFont="0" applyBorder="0" applyAlignment="0" applyProtection="0"/>
    <xf numFmtId="0" fontId="62" fillId="0" borderId="0" applyBorder="0" applyProtection="0">
      <alignment horizontal="left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80" fillId="0" borderId="0">
      <alignment horizontal="center"/>
    </xf>
    <xf numFmtId="0" fontId="52" fillId="0" borderId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192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29" fillId="20" borderId="1" applyNumberFormat="0" applyAlignment="0" applyProtection="0"/>
    <xf numFmtId="0" fontId="26" fillId="21" borderId="2" applyNumberFormat="0" applyAlignment="0" applyProtection="0"/>
    <xf numFmtId="0" fontId="35" fillId="7" borderId="1" applyNumberFormat="0" applyAlignment="0" applyProtection="0"/>
    <xf numFmtId="0" fontId="34" fillId="0" borderId="64" applyNumberFormat="0" applyFill="0" applyAlignment="0" applyProtection="0"/>
    <xf numFmtId="0" fontId="33" fillId="0" borderId="4" applyNumberFormat="0" applyFill="0" applyAlignment="0" applyProtection="0"/>
    <xf numFmtId="0" fontId="32" fillId="0" borderId="3" applyNumberFormat="0" applyFill="0" applyAlignment="0" applyProtection="0"/>
    <xf numFmtId="0" fontId="32" fillId="0" borderId="3" applyNumberFormat="0" applyFill="0" applyAlignment="0" applyProtection="0"/>
    <xf numFmtId="0" fontId="33" fillId="0" borderId="4" applyNumberFormat="0" applyFill="0" applyAlignment="0" applyProtection="0"/>
    <xf numFmtId="0" fontId="34" fillId="0" borderId="64" applyNumberFormat="0" applyFill="0" applyAlignment="0" applyProtection="0"/>
    <xf numFmtId="0" fontId="35" fillId="7" borderId="1" applyNumberFormat="0" applyAlignment="0" applyProtection="0"/>
    <xf numFmtId="0" fontId="26" fillId="21" borderId="2" applyNumberFormat="0" applyAlignment="0" applyProtection="0"/>
    <xf numFmtId="0" fontId="29" fillId="20" borderId="1" applyNumberFormat="0" applyAlignment="0" applyProtection="0"/>
    <xf numFmtId="0" fontId="25" fillId="13" borderId="0" applyNumberFormat="0" applyBorder="0" applyAlignment="0" applyProtection="0"/>
    <xf numFmtId="0" fontId="25" fillId="16" borderId="0" applyNumberFormat="0" applyBorder="0" applyAlignment="0" applyProtection="0"/>
    <xf numFmtId="0" fontId="25" fillId="15" borderId="0" applyNumberFormat="0" applyBorder="0" applyAlignment="0" applyProtection="0"/>
    <xf numFmtId="0" fontId="38" fillId="20" borderId="8" applyNumberFormat="0" applyAlignment="0" applyProtection="0"/>
    <xf numFmtId="9" fontId="52" fillId="0" borderId="0" applyFont="0" applyFill="0" applyBorder="0" applyAlignment="0" applyProtection="0"/>
    <xf numFmtId="0" fontId="25" fillId="13" borderId="0" applyNumberFormat="0" applyBorder="0" applyAlignment="0" applyProtection="0"/>
    <xf numFmtId="0" fontId="25" fillId="10" borderId="0" applyNumberFormat="0" applyBorder="0" applyAlignment="0" applyProtection="0"/>
    <xf numFmtId="0" fontId="25" fillId="12" borderId="0" applyNumberFormat="0" applyBorder="0" applyAlignment="0" applyProtection="0"/>
    <xf numFmtId="0" fontId="27" fillId="11" borderId="0" applyNumberFormat="0" applyBorder="0" applyAlignment="0" applyProtection="0"/>
    <xf numFmtId="0" fontId="27" fillId="5" borderId="0" applyNumberFormat="0" applyBorder="0" applyAlignment="0" applyProtection="0"/>
    <xf numFmtId="0" fontId="27" fillId="10" borderId="0" applyNumberFormat="0" applyBorder="0" applyAlignment="0" applyProtection="0"/>
    <xf numFmtId="0" fontId="27" fillId="8" borderId="0" applyNumberFormat="0" applyBorder="0" applyAlignment="0" applyProtection="0"/>
    <xf numFmtId="0" fontId="27" fillId="5" borderId="0" applyNumberFormat="0" applyBorder="0" applyAlignment="0" applyProtection="0"/>
    <xf numFmtId="0" fontId="27" fillId="4" borderId="0" applyNumberFormat="0" applyBorder="0" applyAlignment="0" applyProtection="0"/>
    <xf numFmtId="0" fontId="27" fillId="3" borderId="0" applyNumberFormat="0" applyBorder="0" applyAlignment="0" applyProtection="0"/>
    <xf numFmtId="0" fontId="27" fillId="2" borderId="0" applyNumberFormat="0" applyBorder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52" fillId="0" borderId="0"/>
    <xf numFmtId="0" fontId="40" fillId="0" borderId="12" applyNumberFormat="0" applyFill="0" applyAlignment="0" applyProtection="0"/>
    <xf numFmtId="0" fontId="52" fillId="0" borderId="0"/>
    <xf numFmtId="0" fontId="27" fillId="2" borderId="0" applyNumberFormat="0" applyBorder="0" applyAlignment="0" applyProtection="0"/>
    <xf numFmtId="0" fontId="9" fillId="39" borderId="0" applyNumberFormat="0" applyBorder="0" applyAlignment="0" applyProtection="0"/>
    <xf numFmtId="0" fontId="27" fillId="3" borderId="0" applyNumberFormat="0" applyBorder="0" applyAlignment="0" applyProtection="0"/>
    <xf numFmtId="0" fontId="9" fillId="40" borderId="0" applyNumberFormat="0" applyBorder="0" applyAlignment="0" applyProtection="0"/>
    <xf numFmtId="0" fontId="27" fillId="4" borderId="0" applyNumberFormat="0" applyBorder="0" applyAlignment="0" applyProtection="0"/>
    <xf numFmtId="0" fontId="9" fillId="41" borderId="0" applyNumberFormat="0" applyBorder="0" applyAlignment="0" applyProtection="0"/>
    <xf numFmtId="0" fontId="27" fillId="5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27" fillId="8" borderId="0" applyNumberFormat="0" applyBorder="0" applyAlignment="0" applyProtection="0"/>
    <xf numFmtId="0" fontId="9" fillId="45" borderId="0" applyNumberFormat="0" applyBorder="0" applyAlignment="0" applyProtection="0"/>
    <xf numFmtId="9" fontId="52" fillId="0" borderId="0" applyFont="0" applyFill="0" applyBorder="0" applyAlignment="0" applyProtection="0"/>
    <xf numFmtId="0" fontId="9" fillId="46" borderId="0" applyNumberFormat="0" applyBorder="0" applyAlignment="0" applyProtection="0"/>
    <xf numFmtId="0" fontId="27" fillId="10" borderId="0" applyNumberFormat="0" applyBorder="0" applyAlignment="0" applyProtection="0"/>
    <xf numFmtId="0" fontId="9" fillId="47" borderId="0" applyNumberFormat="0" applyBorder="0" applyAlignment="0" applyProtection="0"/>
    <xf numFmtId="0" fontId="27" fillId="5" borderId="0" applyNumberFormat="0" applyBorder="0" applyAlignment="0" applyProtection="0"/>
    <xf numFmtId="9" fontId="52" fillId="0" borderId="0" applyFont="0" applyFill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27" fillId="11" borderId="0" applyNumberFormat="0" applyBorder="0" applyAlignment="0" applyProtection="0"/>
    <xf numFmtId="0" fontId="9" fillId="50" borderId="0" applyNumberFormat="0" applyBorder="0" applyAlignment="0" applyProtection="0"/>
    <xf numFmtId="0" fontId="25" fillId="12" borderId="0" applyNumberFormat="0" applyBorder="0" applyAlignment="0" applyProtection="0"/>
    <xf numFmtId="0" fontId="25" fillId="10" borderId="0" applyNumberFormat="0" applyBorder="0" applyAlignment="0" applyProtection="0"/>
    <xf numFmtId="0" fontId="25" fillId="13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3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6" fillId="21" borderId="2" applyNumberFormat="0" applyAlignment="0" applyProtection="0"/>
    <xf numFmtId="0" fontId="32" fillId="0" borderId="3" applyNumberFormat="0" applyFill="0" applyAlignment="0" applyProtection="0"/>
    <xf numFmtId="0" fontId="33" fillId="0" borderId="4" applyNumberFormat="0" applyFill="0" applyAlignment="0" applyProtection="0"/>
    <xf numFmtId="0" fontId="35" fillId="7" borderId="1" applyNumberFormat="0" applyAlignment="0" applyProtection="0"/>
    <xf numFmtId="0" fontId="34" fillId="0" borderId="64" applyNumberFormat="0" applyFill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9" fontId="52" fillId="0" borderId="0" applyFont="0" applyFill="0" applyBorder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40" fillId="0" borderId="12" applyNumberFormat="0" applyFill="0" applyAlignment="0" applyProtection="0"/>
    <xf numFmtId="0" fontId="52" fillId="0" borderId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52" fillId="0" borderId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52" fillId="0" borderId="0"/>
    <xf numFmtId="0" fontId="52" fillId="0" borderId="0"/>
    <xf numFmtId="0" fontId="52" fillId="0" borderId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43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52" fillId="0" borderId="0" applyFont="0" applyFill="0" applyBorder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43" fontId="105" fillId="0" borderId="0" applyFont="0" applyFill="0" applyBorder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0" fontId="24" fillId="0" borderId="10" applyFill="0" applyBorder="0" applyProtection="0">
      <alignment horizontal="left" vertical="top"/>
    </xf>
    <xf numFmtId="0" fontId="24" fillId="0" borderId="10" applyFill="0" applyBorder="0" applyProtection="0">
      <alignment horizontal="left" vertical="top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44" borderId="0" applyNumberFormat="0" applyBorder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9" fillId="45" borderId="0" applyNumberFormat="0" applyBorder="0" applyAlignment="0" applyProtection="0"/>
    <xf numFmtId="0" fontId="35" fillId="7" borderId="1" applyNumberFormat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29" fillId="20" borderId="1" applyNumberFormat="0" applyAlignment="0" applyProtection="0"/>
    <xf numFmtId="0" fontId="9" fillId="48" borderId="0" applyNumberFormat="0" applyBorder="0" applyAlignment="0" applyProtection="0"/>
    <xf numFmtId="0" fontId="35" fillId="7" borderId="1" applyNumberFormat="0" applyAlignment="0" applyProtection="0"/>
    <xf numFmtId="0" fontId="9" fillId="49" borderId="0" applyNumberFormat="0" applyBorder="0" applyAlignment="0" applyProtection="0"/>
    <xf numFmtId="0" fontId="40" fillId="0" borderId="97" applyNumberFormat="0" applyFill="0" applyAlignment="0" applyProtection="0"/>
    <xf numFmtId="0" fontId="29" fillId="20" borderId="94" applyNumberFormat="0" applyAlignment="0" applyProtection="0"/>
    <xf numFmtId="0" fontId="9" fillId="50" borderId="0" applyNumberFormat="0" applyBorder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6" fillId="0" borderId="92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94" applyNumberFormat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38" fontId="62" fillId="0" borderId="24"/>
    <xf numFmtId="0" fontId="35" fillId="7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43" fontId="9" fillId="0" borderId="0" applyFont="0" applyFill="0" applyBorder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38" fillId="7" borderId="1" applyNumberFormat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6" fillId="0" borderId="92" applyNumberFormat="0" applyFill="0" applyAlignment="0" applyProtection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38" fillId="20" borderId="96" applyNumberFormat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50" borderId="0" applyNumberFormat="0" applyBorder="0" applyAlignment="0" applyProtection="0"/>
    <xf numFmtId="0" fontId="115" fillId="20" borderId="94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95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94" applyNumberFormat="0" applyAlignment="0" applyProtection="0"/>
    <xf numFmtId="0" fontId="138" fillId="7" borderId="94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15" fillId="20" borderId="94" applyNumberFormat="0" applyAlignment="0" applyProtection="0"/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94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94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52" fillId="0" borderId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43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52" fillId="0" borderId="0" applyFont="0" applyFill="0" applyBorder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0" fontId="26" fillId="0" borderId="92" applyNumberFormat="0" applyFill="0" applyAlignment="0" applyProtection="0"/>
    <xf numFmtId="0" fontId="44" fillId="0" borderId="1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9" fillId="0" borderId="0"/>
    <xf numFmtId="0" fontId="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1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4" fillId="0" borderId="1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71" fillId="0" borderId="0"/>
    <xf numFmtId="9" fontId="71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140" fillId="0" borderId="6" applyNumberFormat="0" applyFill="0" applyAlignment="0" applyProtection="0"/>
    <xf numFmtId="0" fontId="140" fillId="0" borderId="6" applyNumberFormat="0" applyFill="0" applyAlignment="0" applyProtection="0"/>
    <xf numFmtId="0" fontId="140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0" fontId="36" fillId="0" borderId="6" applyNumberFormat="0" applyFill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23" fillId="0" borderId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23" fillId="0" borderId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85" fillId="0" borderId="0" applyFill="0" applyBorder="0" applyProtection="0"/>
    <xf numFmtId="2" fontId="85" fillId="0" borderId="0" applyFill="0" applyBorder="0" applyProtection="0"/>
    <xf numFmtId="2" fontId="204" fillId="0" borderId="0" applyFill="0" applyBorder="0" applyProtection="0"/>
    <xf numFmtId="2" fontId="204" fillId="0" borderId="0" applyFill="0" applyBorder="0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43" fontId="23" fillId="0" borderId="0" applyFont="0" applyFill="0" applyBorder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85" fillId="0" borderId="0" applyFill="0" applyBorder="0" applyProtection="0"/>
    <xf numFmtId="2" fontId="204" fillId="0" borderId="0" applyFill="0" applyBorder="0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23" fillId="0" borderId="0"/>
    <xf numFmtId="3" fontId="23" fillId="0" borderId="0" applyFont="0" applyFill="0" applyBorder="0" applyAlignment="0" applyProtection="0"/>
    <xf numFmtId="0" fontId="44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53" fillId="0" borderId="11" applyBorder="0" applyProtection="0">
      <alignment horizontal="right" vertical="center"/>
    </xf>
    <xf numFmtId="0" fontId="154" fillId="29" borderId="11" applyBorder="0" applyProtection="0">
      <alignment horizontal="centerContinuous" vertical="center"/>
    </xf>
    <xf numFmtId="176" fontId="57" fillId="0" borderId="11" applyFont="0" applyFill="0" applyBorder="0" applyAlignment="0" applyProtection="0">
      <protection locked="0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52" fillId="0" borderId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43" fontId="52" fillId="0" borderId="0" applyFont="0" applyFill="0" applyBorder="0" applyAlignment="0" applyProtection="0"/>
    <xf numFmtId="44" fontId="52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52" fillId="0" borderId="0" applyFont="0" applyFill="0" applyBorder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20" borderId="96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1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115" fillId="20" borderId="94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9" fillId="10" borderId="98" applyNumberFormat="0" applyAlignment="0" applyProtection="0"/>
    <xf numFmtId="0" fontId="38" fillId="20" borderId="96" applyNumberFormat="0" applyAlignment="0" applyProtection="0"/>
    <xf numFmtId="0" fontId="35" fillId="7" borderId="1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5" fillId="7" borderId="1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29" fillId="20" borderId="1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0" borderId="94" applyNumberFormat="0" applyAlignment="0" applyProtection="0"/>
    <xf numFmtId="0" fontId="35" fillId="7" borderId="1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9" fillId="4" borderId="0" applyNumberFormat="0" applyBorder="0" applyAlignment="0" applyProtection="0"/>
    <xf numFmtId="0" fontId="202" fillId="22" borderId="0" applyNumberFormat="0" applyBorder="0" applyAlignment="0" applyProtection="0"/>
    <xf numFmtId="0" fontId="200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02" fillId="22" borderId="0" applyNumberFormat="0" applyBorder="0" applyAlignment="0" applyProtection="0"/>
    <xf numFmtId="0" fontId="201" fillId="0" borderId="6" applyNumberFormat="0" applyFill="0" applyAlignment="0" applyProtection="0"/>
    <xf numFmtId="0" fontId="201" fillId="0" borderId="6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200" fillId="7" borderId="94" applyNumberFormat="0" applyAlignment="0" applyProtection="0"/>
    <xf numFmtId="0" fontId="199" fillId="4" borderId="0" applyNumberFormat="0" applyBorder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96" fillId="20" borderId="94" applyNumberFormat="0" applyAlignment="0" applyProtection="0"/>
    <xf numFmtId="0" fontId="195" fillId="3" borderId="0" applyNumberFormat="0" applyBorder="0" applyAlignment="0" applyProtection="0"/>
    <xf numFmtId="0" fontId="194" fillId="19" borderId="0" applyNumberFormat="0" applyBorder="0" applyAlignment="0" applyProtection="0"/>
    <xf numFmtId="0" fontId="194" fillId="14" borderId="0" applyNumberFormat="0" applyBorder="0" applyAlignment="0" applyProtection="0"/>
    <xf numFmtId="0" fontId="194" fillId="18" borderId="0" applyNumberFormat="0" applyBorder="0" applyAlignment="0" applyProtection="0"/>
    <xf numFmtId="43" fontId="9" fillId="0" borderId="0" applyFont="0" applyFill="0" applyBorder="0" applyAlignment="0" applyProtection="0"/>
    <xf numFmtId="0" fontId="194" fillId="14" borderId="0" applyNumberFormat="0" applyBorder="0" applyAlignment="0" applyProtection="0"/>
    <xf numFmtId="0" fontId="194" fillId="15" borderId="0" applyNumberFormat="0" applyBorder="0" applyAlignment="0" applyProtection="0"/>
    <xf numFmtId="0" fontId="194" fillId="13" borderId="0" applyNumberFormat="0" applyBorder="0" applyAlignment="0" applyProtection="0"/>
    <xf numFmtId="43" fontId="9" fillId="0" borderId="0" applyFont="0" applyFill="0" applyBorder="0" applyAlignment="0" applyProtection="0"/>
    <xf numFmtId="0" fontId="194" fillId="14" borderId="0" applyNumberFormat="0" applyBorder="0" applyAlignment="0" applyProtection="0"/>
    <xf numFmtId="43" fontId="9" fillId="0" borderId="0" applyFont="0" applyFill="0" applyBorder="0" applyAlignment="0" applyProtection="0"/>
    <xf numFmtId="0" fontId="194" fillId="12" borderId="0" applyNumberFormat="0" applyBorder="0" applyAlignment="0" applyProtection="0"/>
    <xf numFmtId="0" fontId="190" fillId="11" borderId="0" applyNumberFormat="0" applyBorder="0" applyAlignment="0" applyProtection="0"/>
    <xf numFmtId="0" fontId="190" fillId="8" borderId="0" applyNumberFormat="0" applyBorder="0" applyAlignment="0" applyProtection="0"/>
    <xf numFmtId="0" fontId="190" fillId="5" borderId="0" applyNumberFormat="0" applyBorder="0" applyAlignment="0" applyProtection="0"/>
    <xf numFmtId="43" fontId="9" fillId="0" borderId="0" applyFont="0" applyFill="0" applyBorder="0" applyAlignment="0" applyProtection="0"/>
    <xf numFmtId="0" fontId="190" fillId="7" borderId="0" applyNumberFormat="0" applyBorder="0" applyAlignment="0" applyProtection="0"/>
    <xf numFmtId="43" fontId="9" fillId="0" borderId="0" applyFont="0" applyFill="0" applyBorder="0" applyAlignment="0" applyProtection="0"/>
    <xf numFmtId="0" fontId="190" fillId="6" borderId="0" applyNumberFormat="0" applyBorder="0" applyAlignment="0" applyProtection="0"/>
    <xf numFmtId="0" fontId="190" fillId="5" borderId="0" applyNumberFormat="0" applyBorder="0" applyAlignment="0" applyProtection="0"/>
    <xf numFmtId="0" fontId="190" fillId="4" borderId="0" applyNumberFormat="0" applyBorder="0" applyAlignment="0" applyProtection="0"/>
    <xf numFmtId="0" fontId="190" fillId="9" borderId="0" applyNumberFormat="0" applyBorder="0" applyAlignment="0" applyProtection="0"/>
    <xf numFmtId="0" fontId="190" fillId="7" borderId="0" applyNumberFormat="0" applyBorder="0" applyAlignment="0" applyProtection="0"/>
    <xf numFmtId="43" fontId="9" fillId="0" borderId="0" applyFont="0" applyFill="0" applyBorder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9" fillId="0" borderId="0"/>
    <xf numFmtId="0" fontId="190" fillId="6" borderId="0" applyNumberFormat="0" applyBorder="0" applyAlignment="0" applyProtection="0"/>
    <xf numFmtId="0" fontId="9" fillId="0" borderId="0"/>
    <xf numFmtId="0" fontId="198" fillId="0" borderId="0" applyNumberFormat="0" applyFill="0" applyBorder="0" applyAlignment="0" applyProtection="0"/>
    <xf numFmtId="0" fontId="189" fillId="0" borderId="97" applyNumberFormat="0" applyFill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9" fillId="0" borderId="0"/>
    <xf numFmtId="0" fontId="9" fillId="0" borderId="0"/>
    <xf numFmtId="0" fontId="115" fillId="20" borderId="94" applyNumberFormat="0" applyAlignment="0" applyProtection="0"/>
    <xf numFmtId="43" fontId="9" fillId="0" borderId="0" applyFont="0" applyFill="0" applyBorder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195" fillId="3" borderId="0" applyNumberFormat="0" applyBorder="0" applyAlignment="0" applyProtection="0"/>
    <xf numFmtId="0" fontId="193" fillId="20" borderId="96" applyNumberFormat="0" applyAlignment="0" applyProtection="0"/>
    <xf numFmtId="0" fontId="23" fillId="23" borderId="98" applyNumberFormat="0" applyFont="0" applyAlignment="0" applyProtection="0"/>
    <xf numFmtId="0" fontId="9" fillId="0" borderId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198" fillId="0" borderId="0" applyNumberFormat="0" applyFill="0" applyBorder="0" applyAlignment="0" applyProtection="0"/>
    <xf numFmtId="0" fontId="9" fillId="0" borderId="0"/>
    <xf numFmtId="0" fontId="46" fillId="0" borderId="90">
      <alignment horizontal="left"/>
    </xf>
    <xf numFmtId="0" fontId="201" fillId="0" borderId="6" applyNumberFormat="0" applyFill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10" fontId="24" fillId="26" borderId="99" applyNumberFormat="0" applyBorder="0" applyAlignment="0" applyProtection="0"/>
    <xf numFmtId="0" fontId="198" fillId="0" borderId="0" applyNumberFormat="0" applyFill="0" applyBorder="0" applyAlignment="0" applyProtection="0"/>
    <xf numFmtId="0" fontId="194" fillId="13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94" fillId="14" borderId="0" applyNumberFormat="0" applyBorder="0" applyAlignment="0" applyProtection="0"/>
    <xf numFmtId="0" fontId="9" fillId="0" borderId="0"/>
    <xf numFmtId="0" fontId="194" fillId="10" borderId="0" applyNumberFormat="0" applyBorder="0" applyAlignment="0" applyProtection="0"/>
    <xf numFmtId="0" fontId="9" fillId="0" borderId="0"/>
    <xf numFmtId="0" fontId="194" fillId="9" borderId="0" applyNumberFormat="0" applyBorder="0" applyAlignment="0" applyProtection="0"/>
    <xf numFmtId="0" fontId="9" fillId="0" borderId="0"/>
    <xf numFmtId="0" fontId="190" fillId="1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96" applyNumberFormat="0" applyAlignment="0" applyProtection="0"/>
    <xf numFmtId="0" fontId="138" fillId="7" borderId="94" applyNumberFormat="0" applyAlignment="0" applyProtection="0"/>
    <xf numFmtId="0" fontId="23" fillId="23" borderId="95" applyNumberFormat="0" applyFont="0" applyAlignment="0" applyProtection="0"/>
    <xf numFmtId="0" fontId="197" fillId="21" borderId="2" applyNumberForma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5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95" fillId="3" borderId="0" applyNumberFormat="0" applyBorder="0" applyAlignment="0" applyProtection="0"/>
    <xf numFmtId="0" fontId="194" fillId="9" borderId="0" applyNumberFormat="0" applyBorder="0" applyAlignment="0" applyProtection="0"/>
    <xf numFmtId="0" fontId="190" fillId="9" borderId="0" applyNumberFormat="0" applyBorder="0" applyAlignment="0" applyProtection="0"/>
    <xf numFmtId="0" fontId="9" fillId="0" borderId="0"/>
    <xf numFmtId="0" fontId="29" fillId="10" borderId="9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8" applyNumberFormat="0" applyAlignment="0" applyProtection="0"/>
    <xf numFmtId="0" fontId="9" fillId="0" borderId="0"/>
    <xf numFmtId="0" fontId="9" fillId="0" borderId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02" fillId="22" borderId="0" applyNumberFormat="0" applyBorder="0" applyAlignment="0" applyProtection="0"/>
    <xf numFmtId="0" fontId="9" fillId="0" borderId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9" fillId="0" borderId="0"/>
    <xf numFmtId="0" fontId="194" fillId="17" borderId="0" applyNumberFormat="0" applyBorder="0" applyAlignment="0" applyProtection="0"/>
    <xf numFmtId="0" fontId="194" fillId="19" borderId="0" applyNumberFormat="0" applyBorder="0" applyAlignment="0" applyProtection="0"/>
    <xf numFmtId="0" fontId="9" fillId="0" borderId="0"/>
    <xf numFmtId="0" fontId="9" fillId="0" borderId="0"/>
    <xf numFmtId="0" fontId="194" fillId="16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4" fillId="18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90" fillId="8" borderId="0" applyNumberFormat="0" applyBorder="0" applyAlignment="0" applyProtection="0"/>
    <xf numFmtId="0" fontId="190" fillId="8" borderId="0" applyNumberFormat="0" applyBorder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94" fillId="9" borderId="0" applyNumberFormat="0" applyBorder="0" applyAlignment="0" applyProtection="0"/>
    <xf numFmtId="0" fontId="194" fillId="14" borderId="0" applyNumberFormat="0" applyBorder="0" applyAlignment="0" applyProtection="0"/>
    <xf numFmtId="0" fontId="194" fillId="19" borderId="0" applyNumberFormat="0" applyBorder="0" applyAlignment="0" applyProtection="0"/>
    <xf numFmtId="0" fontId="29" fillId="10" borderId="98" applyNumberFormat="0" applyAlignment="0" applyProtection="0"/>
    <xf numFmtId="0" fontId="200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138" fillId="7" borderId="94" applyNumberFormat="0" applyAlignment="0" applyProtection="0"/>
    <xf numFmtId="0" fontId="146" fillId="20" borderId="96" applyNumberFormat="0" applyAlignment="0" applyProtection="0"/>
    <xf numFmtId="0" fontId="200" fillId="7" borderId="94" applyNumberFormat="0" applyAlignment="0" applyProtection="0"/>
    <xf numFmtId="0" fontId="46" fillId="0" borderId="90">
      <alignment horizontal="left"/>
    </xf>
    <xf numFmtId="0" fontId="190" fillId="3" borderId="0" applyNumberFormat="0" applyBorder="0" applyAlignment="0" applyProtection="0"/>
    <xf numFmtId="0" fontId="190" fillId="2" borderId="0" applyNumberFormat="0" applyBorder="0" applyAlignment="0" applyProtection="0"/>
    <xf numFmtId="0" fontId="190" fillId="6" borderId="0" applyNumberFormat="0" applyBorder="0" applyAlignment="0" applyProtection="0"/>
    <xf numFmtId="38" fontId="62" fillId="0" borderId="91"/>
    <xf numFmtId="0" fontId="39" fillId="0" borderId="0" applyNumberFormat="0" applyFill="0" applyBorder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146" fillId="20" borderId="96" applyNumberFormat="0" applyAlignment="0" applyProtection="0"/>
    <xf numFmtId="0" fontId="38" fillId="21" borderId="96" applyNumberFormat="0" applyAlignment="0" applyProtection="0"/>
    <xf numFmtId="0" fontId="199" fillId="4" borderId="0" applyNumberFormat="0" applyBorder="0" applyAlignment="0" applyProtection="0"/>
    <xf numFmtId="0" fontId="35" fillId="7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94" fillId="17" borderId="0" applyNumberFormat="0" applyBorder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43" fontId="23" fillId="0" borderId="0" applyFont="0" applyFill="0" applyBorder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3" fillId="23" borderId="98" applyNumberFormat="0" applyFont="0" applyAlignment="0" applyProtection="0"/>
    <xf numFmtId="0" fontId="194" fillId="14" borderId="0" applyNumberFormat="0" applyBorder="0" applyAlignment="0" applyProtection="0"/>
    <xf numFmtId="0" fontId="194" fillId="18" borderId="0" applyNumberFormat="0" applyBorder="0" applyAlignment="0" applyProtection="0"/>
    <xf numFmtId="0" fontId="194" fillId="17" borderId="0" applyNumberFormat="0" applyBorder="0" applyAlignment="0" applyProtection="0"/>
    <xf numFmtId="0" fontId="44" fillId="0" borderId="97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0" fillId="8" borderId="0" applyNumberFormat="0" applyBorder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90" fillId="7" borderId="0" applyNumberFormat="0" applyBorder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190" fillId="9" borderId="0" applyNumberFormat="0" applyBorder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38" fontId="62" fillId="0" borderId="91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43" fontId="9" fillId="0" borderId="0" applyFont="0" applyFill="0" applyBorder="0" applyAlignment="0" applyProtection="0"/>
    <xf numFmtId="0" fontId="115" fillId="20" borderId="94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38" fillId="7" borderId="94" applyNumberFormat="0" applyAlignment="0" applyProtection="0"/>
    <xf numFmtId="10" fontId="24" fillId="26" borderId="99" applyNumberFormat="0" applyBorder="0" applyAlignment="0" applyProtection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44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44" borderId="0" applyNumberFormat="0" applyBorder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9" fillId="45" borderId="0" applyNumberFormat="0" applyBorder="0" applyAlignment="0" applyProtection="0"/>
    <xf numFmtId="0" fontId="35" fillId="7" borderId="94" applyNumberFormat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29" fillId="20" borderId="94" applyNumberFormat="0" applyAlignment="0" applyProtection="0"/>
    <xf numFmtId="0" fontId="9" fillId="48" borderId="0" applyNumberFormat="0" applyBorder="0" applyAlignment="0" applyProtection="0"/>
    <xf numFmtId="0" fontId="35" fillId="7" borderId="94" applyNumberFormat="0" applyAlignment="0" applyProtection="0"/>
    <xf numFmtId="0" fontId="9" fillId="49" borderId="0" applyNumberFormat="0" applyBorder="0" applyAlignment="0" applyProtection="0"/>
    <xf numFmtId="0" fontId="40" fillId="0" borderId="97" applyNumberFormat="0" applyFill="0" applyAlignment="0" applyProtection="0"/>
    <xf numFmtId="0" fontId="29" fillId="20" borderId="94" applyNumberFormat="0" applyAlignment="0" applyProtection="0"/>
    <xf numFmtId="0" fontId="9" fillId="50" borderId="0" applyNumberFormat="0" applyBorder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6" fillId="0" borderId="92" applyNumberFormat="0" applyFill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46" fillId="0" borderId="90">
      <alignment horizontal="left"/>
    </xf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9" fillId="0" borderId="0"/>
    <xf numFmtId="0" fontId="9" fillId="0" borderId="0"/>
    <xf numFmtId="0" fontId="196" fillId="20" borderId="94" applyNumberFormat="0" applyAlignment="0" applyProtection="0"/>
    <xf numFmtId="0" fontId="35" fillId="7" borderId="94" applyNumberFormat="0" applyAlignment="0" applyProtection="0"/>
    <xf numFmtId="0" fontId="115" fillId="20" borderId="94" applyNumberFormat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46" fillId="0" borderId="90">
      <alignment horizontal="left"/>
    </xf>
    <xf numFmtId="0" fontId="29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38" fontId="62" fillId="0" borderId="91"/>
    <xf numFmtId="0" fontId="35" fillId="7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43" fontId="9" fillId="0" borderId="0" applyFont="0" applyFill="0" applyBorder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115" fillId="20" borderId="94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38" fillId="7" borderId="94" applyNumberFormat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6" fillId="0" borderId="92" applyNumberFormat="0" applyFill="0" applyAlignment="0" applyProtection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115" fillId="20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20" borderId="94" applyNumberForma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38" fillId="20" borderId="96" applyNumberFormat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50" borderId="0" applyNumberFormat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138" fillId="7" borderId="94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15" fillId="20" borderId="94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9" fillId="0" borderId="0"/>
    <xf numFmtId="0" fontId="9" fillId="0" borderId="0"/>
    <xf numFmtId="0" fontId="115" fillId="20" borderId="94" applyNumberFormat="0" applyAlignment="0" applyProtection="0"/>
    <xf numFmtId="43" fontId="9" fillId="0" borderId="0" applyFont="0" applyFill="0" applyBorder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96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115" fillId="20" borderId="94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9" fillId="10" borderId="98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29" fillId="20" borderId="94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0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96" fillId="20" borderId="94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9" fillId="0" borderId="0"/>
    <xf numFmtId="0" fontId="9" fillId="0" borderId="0"/>
    <xf numFmtId="0" fontId="189" fillId="0" borderId="97" applyNumberFormat="0" applyFill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9" fillId="0" borderId="0"/>
    <xf numFmtId="0" fontId="9" fillId="0" borderId="0"/>
    <xf numFmtId="0" fontId="115" fillId="20" borderId="94" applyNumberFormat="0" applyAlignment="0" applyProtection="0"/>
    <xf numFmtId="43" fontId="9" fillId="0" borderId="0" applyFont="0" applyFill="0" applyBorder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193" fillId="20" borderId="96" applyNumberFormat="0" applyAlignment="0" applyProtection="0"/>
    <xf numFmtId="0" fontId="23" fillId="23" borderId="98" applyNumberFormat="0" applyFont="0" applyAlignment="0" applyProtection="0"/>
    <xf numFmtId="0" fontId="9" fillId="0" borderId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9" fillId="0" borderId="0"/>
    <xf numFmtId="0" fontId="46" fillId="0" borderId="90">
      <alignment horizontal="left"/>
    </xf>
    <xf numFmtId="0" fontId="35" fillId="7" borderId="94" applyNumberFormat="0" applyAlignment="0" applyProtection="0"/>
    <xf numFmtId="0" fontId="35" fillId="7" borderId="98" applyNumberFormat="0" applyAlignment="0" applyProtection="0"/>
    <xf numFmtId="10" fontId="24" fillId="26" borderId="99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96" applyNumberFormat="0" applyAlignment="0" applyProtection="0"/>
    <xf numFmtId="0" fontId="138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5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9" fillId="0" borderId="0"/>
    <xf numFmtId="0" fontId="29" fillId="10" borderId="9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8" applyNumberFormat="0" applyAlignment="0" applyProtection="0"/>
    <xf numFmtId="0" fontId="9" fillId="0" borderId="0"/>
    <xf numFmtId="0" fontId="9" fillId="0" borderId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9" fillId="0" borderId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29" fillId="10" borderId="98" applyNumberFormat="0" applyAlignment="0" applyProtection="0"/>
    <xf numFmtId="0" fontId="200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138" fillId="7" borderId="94" applyNumberFormat="0" applyAlignment="0" applyProtection="0"/>
    <xf numFmtId="0" fontId="146" fillId="20" borderId="96" applyNumberFormat="0" applyAlignment="0" applyProtection="0"/>
    <xf numFmtId="0" fontId="200" fillId="7" borderId="94" applyNumberFormat="0" applyAlignment="0" applyProtection="0"/>
    <xf numFmtId="0" fontId="46" fillId="0" borderId="90">
      <alignment horizontal="left"/>
    </xf>
    <xf numFmtId="38" fontId="62" fillId="0" borderId="91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146" fillId="20" borderId="96" applyNumberFormat="0" applyAlignment="0" applyProtection="0"/>
    <xf numFmtId="0" fontId="38" fillId="21" borderId="96" applyNumberFormat="0" applyAlignment="0" applyProtection="0"/>
    <xf numFmtId="0" fontId="35" fillId="7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3" fillId="23" borderId="98" applyNumberFormat="0" applyFont="0" applyAlignment="0" applyProtection="0"/>
    <xf numFmtId="0" fontId="44" fillId="0" borderId="97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94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9" fillId="0" borderId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94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5" fillId="20" borderId="94" applyNumberFormat="0" applyAlignment="0" applyProtection="0"/>
    <xf numFmtId="0" fontId="138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44" fillId="0" borderId="97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right"/>
    </xf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right"/>
    </xf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23" fillId="23" borderId="7" applyNumberFormat="0" applyFont="0" applyAlignment="0" applyProtection="0"/>
    <xf numFmtId="14" fontId="205" fillId="88" borderId="101" applyProtection="0">
      <alignment horizontal="right"/>
    </xf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203" fillId="85" borderId="101" applyNumberFormat="0" applyAlignment="0" applyProtection="0"/>
    <xf numFmtId="0" fontId="23" fillId="23" borderId="7" applyNumberFormat="0" applyFont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203" fillId="85" borderId="101" applyNumberFormat="0" applyAlignment="0" applyProtection="0"/>
    <xf numFmtId="0" fontId="23" fillId="23" borderId="7" applyNumberFormat="0" applyFont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2" fontId="203" fillId="86" borderId="101" applyProtection="0">
      <alignment horizontal="right"/>
    </xf>
    <xf numFmtId="0" fontId="23" fillId="23" borderId="7" applyNumberFormat="0" applyFont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2" fontId="203" fillId="86" borderId="101" applyProtection="0">
      <alignment horizontal="right"/>
    </xf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70" borderId="72" applyNumberFormat="0" applyFont="0" applyAlignment="0" applyProtection="0"/>
    <xf numFmtId="43" fontId="9" fillId="0" borderId="0" applyFont="0" applyFill="0" applyBorder="0" applyAlignment="0" applyProtection="0"/>
    <xf numFmtId="0" fontId="52" fillId="0" borderId="0"/>
    <xf numFmtId="43" fontId="171" fillId="0" borderId="0" applyFont="0" applyFill="0" applyBorder="0" applyAlignment="0" applyProtection="0"/>
    <xf numFmtId="0" fontId="172" fillId="0" borderId="0"/>
    <xf numFmtId="0" fontId="172" fillId="0" borderId="0"/>
    <xf numFmtId="0" fontId="29" fillId="20" borderId="1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23" fillId="23" borderId="7" applyNumberFormat="0" applyFont="0" applyAlignment="0" applyProtection="0"/>
    <xf numFmtId="0" fontId="23" fillId="0" borderId="0"/>
    <xf numFmtId="0" fontId="185" fillId="0" borderId="0"/>
    <xf numFmtId="0" fontId="23" fillId="0" borderId="0"/>
    <xf numFmtId="44" fontId="9" fillId="0" borderId="0" applyFont="0" applyFill="0" applyBorder="0" applyAlignment="0" applyProtection="0"/>
    <xf numFmtId="0" fontId="9" fillId="0" borderId="0"/>
    <xf numFmtId="0" fontId="40" fillId="0" borderId="12" applyNumberFormat="0" applyFill="0" applyAlignment="0" applyProtection="0"/>
    <xf numFmtId="0" fontId="23" fillId="0" borderId="0"/>
    <xf numFmtId="0" fontId="9" fillId="0" borderId="0"/>
    <xf numFmtId="0" fontId="105" fillId="0" borderId="0"/>
    <xf numFmtId="0" fontId="183" fillId="0" borderId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0" fontId="9" fillId="70" borderId="72" applyNumberFormat="0" applyFont="0" applyAlignment="0" applyProtection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7" borderId="101" applyProtection="0"/>
    <xf numFmtId="2" fontId="204" fillId="87" borderId="101" applyProtection="0"/>
    <xf numFmtId="2" fontId="204" fillId="84" borderId="101" applyProtection="0"/>
    <xf numFmtId="2" fontId="204" fillId="84" borderId="101" applyProtection="0"/>
    <xf numFmtId="2" fontId="204" fillId="86" borderId="101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38" fontId="62" fillId="0" borderId="24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2" fontId="204" fillId="84" borderId="101" applyProtection="0">
      <alignment horizontal="center"/>
    </xf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3" fillId="23" borderId="81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1" borderId="1" applyNumberFormat="0" applyAlignment="0" applyProtection="0"/>
    <xf numFmtId="0" fontId="203" fillId="85" borderId="101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14" fontId="205" fillId="88" borderId="101" applyProtection="0">
      <alignment horizontal="left"/>
    </xf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6" fillId="0" borderId="76" applyNumberFormat="0" applyFill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46" fillId="0" borderId="90">
      <alignment horizontal="left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2" fontId="204" fillId="87" borderId="101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10" borderId="8" applyNumberFormat="0" applyAlignment="0" applyProtection="0"/>
    <xf numFmtId="0" fontId="23" fillId="23" borderId="81" applyNumberFormat="0" applyFont="0" applyAlignment="0" applyProtection="0"/>
    <xf numFmtId="0" fontId="35" fillId="7" borderId="81" applyNumberFormat="0" applyAlignment="0" applyProtection="0"/>
    <xf numFmtId="0" fontId="29" fillId="10" borderId="81" applyNumberFormat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10" fontId="24" fillId="26" borderId="99" applyNumberFormat="0" applyBorder="0" applyAlignment="0" applyProtection="0"/>
    <xf numFmtId="0" fontId="138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left"/>
    </xf>
    <xf numFmtId="0" fontId="138" fillId="7" borderId="1" applyNumberFormat="0" applyAlignment="0" applyProtection="0"/>
    <xf numFmtId="0" fontId="189" fillId="0" borderId="12" applyNumberFormat="0" applyFill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46" fillId="0" borderId="21">
      <alignment horizontal="left"/>
    </xf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38" fontId="62" fillId="0" borderId="24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25" fillId="23" borderId="7" applyNumberFormat="0" applyFont="0" applyAlignment="0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4" fillId="86" borderId="101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35" fillId="7" borderId="81" applyNumberFormat="0" applyAlignment="0" applyProtection="0"/>
    <xf numFmtId="0" fontId="29" fillId="21" borderId="1" applyNumberFormat="0" applyAlignment="0" applyProtection="0"/>
    <xf numFmtId="0" fontId="44" fillId="0" borderId="12" applyNumberFormat="0" applyFill="0" applyAlignment="0" applyProtection="0"/>
    <xf numFmtId="0" fontId="200" fillId="7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76" applyNumberFormat="0" applyFill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center"/>
    </xf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10" fontId="24" fillId="26" borderId="99" applyNumberFormat="0" applyBorder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25" fillId="23" borderId="7" applyNumberFormat="0" applyFont="0" applyAlignment="0" applyProtection="0"/>
    <xf numFmtId="0" fontId="29" fillId="10" borderId="81" applyNumberFormat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1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9" fillId="21" borderId="1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6" fillId="0" borderId="76" applyNumberFormat="0" applyFill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96" fillId="20" borderId="1" applyNumberForma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4" fillId="0" borderId="97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52" fillId="23" borderId="7" applyNumberFormat="0" applyFon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40" fillId="0" borderId="76" applyNumberFormat="0" applyFill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2" fontId="204" fillId="87" borderId="101" applyProtection="0"/>
    <xf numFmtId="0" fontId="115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06" fillId="85" borderId="101" applyNumberFormat="0" applyProtection="0">
      <alignment horizontal="left"/>
    </xf>
    <xf numFmtId="0" fontId="200" fillId="7" borderId="1" applyNumberFormat="0" applyAlignment="0" applyProtection="0"/>
    <xf numFmtId="0" fontId="29" fillId="20" borderId="1" applyNumberFormat="0" applyAlignment="0" applyProtection="0"/>
    <xf numFmtId="0" fontId="26" fillId="0" borderId="76" applyNumberFormat="0" applyFill="0" applyAlignment="0" applyProtection="0"/>
    <xf numFmtId="14" fontId="205" fillId="88" borderId="101" applyProtection="0">
      <alignment horizontal="right"/>
    </xf>
    <xf numFmtId="2" fontId="204" fillId="87" borderId="101" applyProtection="0">
      <alignment horizontal="right"/>
    </xf>
    <xf numFmtId="0" fontId="193" fillId="20" borderId="8" applyNumberFormat="0" applyAlignment="0" applyProtection="0"/>
    <xf numFmtId="0" fontId="146" fillId="20" borderId="8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6" fillId="0" borderId="90">
      <alignment horizontal="left"/>
    </xf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2" fontId="204" fillId="86" borderId="101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29" fillId="20" borderId="1" applyNumberFormat="0" applyAlignment="0" applyProtection="0"/>
    <xf numFmtId="0" fontId="38" fillId="20" borderId="96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14" fontId="205" fillId="88" borderId="101" applyProtection="0">
      <alignment horizontal="left"/>
    </xf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46" fillId="0" borderId="90">
      <alignment horizontal="left"/>
    </xf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81" applyNumberFormat="0" applyFont="0" applyAlignment="0" applyProtection="0"/>
    <xf numFmtId="2" fontId="205" fillId="85" borderId="101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2" fontId="205" fillId="85" borderId="101" applyProtection="0"/>
    <xf numFmtId="2" fontId="204" fillId="87" borderId="101" applyProtection="0"/>
    <xf numFmtId="0" fontId="29" fillId="20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35" fillId="7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29" fillId="20" borderId="94" applyNumberFormat="0" applyAlignment="0" applyProtection="0"/>
    <xf numFmtId="0" fontId="35" fillId="7" borderId="1" applyNumberFormat="0" applyAlignment="0" applyProtection="0"/>
    <xf numFmtId="0" fontId="35" fillId="7" borderId="94" applyNumberFormat="0" applyAlignment="0" applyProtection="0"/>
    <xf numFmtId="0" fontId="52" fillId="23" borderId="7" applyNumberFormat="0" applyFont="0" applyAlignment="0" applyProtection="0"/>
    <xf numFmtId="0" fontId="138" fillId="7" borderId="1" applyNumberFormat="0" applyAlignment="0" applyProtection="0"/>
    <xf numFmtId="0" fontId="38" fillId="20" borderId="8" applyNumberFormat="0" applyAlignment="0" applyProtection="0"/>
    <xf numFmtId="0" fontId="35" fillId="7" borderId="94" applyNumberFormat="0" applyAlignment="0" applyProtection="0"/>
    <xf numFmtId="0" fontId="189" fillId="0" borderId="12" applyNumberFormat="0" applyFill="0" applyAlignment="0" applyProtection="0"/>
    <xf numFmtId="0" fontId="29" fillId="20" borderId="94" applyNumberFormat="0" applyAlignment="0" applyProtection="0"/>
    <xf numFmtId="0" fontId="23" fillId="23" borderId="7" applyNumberFormat="0" applyFont="0" applyAlignment="0" applyProtection="0"/>
    <xf numFmtId="0" fontId="38" fillId="20" borderId="96" applyNumberFormat="0" applyAlignment="0" applyProtection="0"/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right"/>
    </xf>
    <xf numFmtId="0" fontId="52" fillId="23" borderId="7" applyNumberFormat="0" applyFont="0" applyAlignment="0" applyProtection="0"/>
    <xf numFmtId="0" fontId="23" fillId="23" borderId="81" applyNumberFormat="0" applyFont="0" applyAlignment="0" applyProtection="0"/>
    <xf numFmtId="0" fontId="40" fillId="0" borderId="76" applyNumberFormat="0" applyFill="0" applyAlignment="0" applyProtection="0"/>
    <xf numFmtId="2" fontId="205" fillId="85" borderId="101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0" fillId="0" borderId="97" applyNumberFormat="0" applyFill="0" applyAlignment="0" applyProtection="0"/>
    <xf numFmtId="0" fontId="38" fillId="20" borderId="8" applyNumberFormat="0" applyAlignment="0" applyProtection="0"/>
    <xf numFmtId="0" fontId="40" fillId="0" borderId="97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06" fillId="85" borderId="101" applyNumberFormat="0" applyProtection="0">
      <alignment horizontal="left"/>
    </xf>
    <xf numFmtId="0" fontId="23" fillId="23" borderId="81" applyNumberFormat="0" applyFon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2" fontId="204" fillId="87" borderId="101" applyProtection="0">
      <alignment horizontal="right"/>
    </xf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0" borderId="8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5" fillId="7" borderId="1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40" fillId="0" borderId="97" applyNumberFormat="0" applyFill="0" applyAlignment="0" applyProtection="0"/>
    <xf numFmtId="0" fontId="35" fillId="7" borderId="1" applyNumberFormat="0" applyAlignment="0" applyProtection="0"/>
    <xf numFmtId="0" fontId="40" fillId="0" borderId="76" applyNumberFormat="0" applyFill="0" applyAlignment="0" applyProtection="0"/>
    <xf numFmtId="0" fontId="200" fillId="7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03" fillId="85" borderId="101" applyNumberFormat="0" applyAlignment="0" applyProtection="0"/>
    <xf numFmtId="0" fontId="138" fillId="7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2" fontId="204" fillId="86" borderId="101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2" fontId="205" fillId="85" borderId="101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23" fillId="23" borderId="7" applyNumberFormat="0" applyFont="0" applyAlignment="0" applyProtection="0"/>
    <xf numFmtId="0" fontId="206" fillId="85" borderId="101" applyNumberFormat="0" applyProtection="0">
      <alignment horizontal="left"/>
    </xf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10" borderId="81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138" fillId="7" borderId="1" applyNumberForma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2" fontId="204" fillId="84" borderId="101" applyProtection="0">
      <alignment horizontal="center"/>
    </xf>
    <xf numFmtId="2" fontId="204" fillId="87" borderId="101" applyProtection="0">
      <alignment horizontal="center"/>
    </xf>
    <xf numFmtId="0" fontId="35" fillId="7" borderId="81" applyNumberFormat="0" applyAlignment="0" applyProtection="0"/>
    <xf numFmtId="0" fontId="35" fillId="7" borderId="94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5" fillId="7" borderId="1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29" fillId="20" borderId="94" applyNumberFormat="0" applyAlignment="0" applyProtection="0"/>
    <xf numFmtId="0" fontId="38" fillId="20" borderId="8" applyNumberFormat="0" applyAlignment="0" applyProtection="0"/>
    <xf numFmtId="0" fontId="35" fillId="7" borderId="94" applyNumberFormat="0" applyAlignment="0" applyProtection="0"/>
    <xf numFmtId="0" fontId="206" fillId="85" borderId="101" applyNumberFormat="0" applyProtection="0">
      <alignment horizontal="left"/>
    </xf>
    <xf numFmtId="0" fontId="40" fillId="0" borderId="97" applyNumberFormat="0" applyFill="0" applyAlignment="0" applyProtection="0"/>
    <xf numFmtId="0" fontId="29" fillId="20" borderId="94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6" fillId="0" borderId="92" applyNumberFormat="0" applyFill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46" fillId="0" borderId="100">
      <alignment horizontal="left"/>
    </xf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196" fillId="20" borderId="94" applyNumberFormat="0" applyAlignment="0" applyProtection="0"/>
    <xf numFmtId="0" fontId="35" fillId="7" borderId="94" applyNumberFormat="0" applyAlignment="0" applyProtection="0"/>
    <xf numFmtId="0" fontId="115" fillId="20" borderId="94" applyNumberFormat="0" applyAlignment="0" applyProtection="0"/>
    <xf numFmtId="0" fontId="35" fillId="7" borderId="94" applyNumberForma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46" fillId="0" borderId="90">
      <alignment horizontal="left"/>
    </xf>
    <xf numFmtId="0" fontId="29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38" fontId="62" fillId="0" borderId="91"/>
    <xf numFmtId="0" fontId="35" fillId="7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46" fillId="0" borderId="100">
      <alignment horizontal="left"/>
    </xf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115" fillId="20" borderId="94" applyNumberFormat="0" applyAlignment="0" applyProtection="0"/>
    <xf numFmtId="0" fontId="146" fillId="20" borderId="8" applyNumberFormat="0" applyAlignment="0" applyProtection="0"/>
    <xf numFmtId="2" fontId="203" fillId="86" borderId="101" applyProtection="0">
      <alignment horizontal="right"/>
    </xf>
    <xf numFmtId="0" fontId="138" fillId="7" borderId="94" applyNumberFormat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115" fillId="20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20" borderId="94" applyNumberForma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97" applyNumberFormat="0" applyFill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20" borderId="8" applyNumberFormat="0" applyAlignment="0" applyProtection="0"/>
    <xf numFmtId="2" fontId="204" fillId="87" borderId="101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8" fillId="20" borderId="96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6" borderId="101" applyProtection="0"/>
    <xf numFmtId="0" fontId="35" fillId="7" borderId="81" applyNumberForma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138" fillId="7" borderId="94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15" fillId="20" borderId="94" applyNumberFormat="0" applyAlignment="0" applyProtection="0"/>
    <xf numFmtId="0" fontId="115" fillId="20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38" fillId="20" borderId="8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38" fontId="62" fillId="0" borderId="24"/>
    <xf numFmtId="0" fontId="138" fillId="7" borderId="1" applyNumberFormat="0" applyAlignment="0" applyProtection="0"/>
    <xf numFmtId="0" fontId="115" fillId="20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138" fillId="7" borderId="1" applyNumberFormat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5" fillId="23" borderId="7" applyNumberFormat="0" applyFont="0" applyAlignment="0" applyProtection="0"/>
    <xf numFmtId="14" fontId="205" fillId="88" borderId="101" applyProtection="0">
      <alignment horizontal="right"/>
    </xf>
    <xf numFmtId="0" fontId="35" fillId="7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8" fillId="20" borderId="8" applyNumberFormat="0" applyAlignment="0" applyProtection="0"/>
    <xf numFmtId="14" fontId="205" fillId="88" borderId="101" applyProtection="0">
      <alignment horizontal="right"/>
    </xf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146" fillId="20" borderId="8" applyNumberFormat="0" applyAlignment="0" applyProtection="0"/>
    <xf numFmtId="0" fontId="29" fillId="20" borderId="1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52" fillId="23" borderId="7" applyNumberFormat="0" applyFon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35" fillId="7" borderId="94" applyNumberFormat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10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115" fillId="20" borderId="94" applyNumberFormat="0" applyAlignment="0" applyProtection="0"/>
    <xf numFmtId="0" fontId="35" fillId="7" borderId="1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146" fillId="20" borderId="96" applyNumberFormat="0" applyAlignment="0" applyProtection="0"/>
    <xf numFmtId="0" fontId="35" fillId="7" borderId="1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7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8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0" fontId="40" fillId="0" borderId="12" applyNumberFormat="0" applyFill="0" applyAlignment="0" applyProtection="0"/>
    <xf numFmtId="0" fontId="35" fillId="7" borderId="81" applyNumberFormat="0" applyAlignment="0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97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2" fontId="204" fillId="84" borderId="101" applyProtection="0">
      <alignment horizontal="center"/>
    </xf>
    <xf numFmtId="0" fontId="38" fillId="10" borderId="8" applyNumberFormat="0" applyAlignment="0" applyProtection="0"/>
    <xf numFmtId="0" fontId="46" fillId="0" borderId="21">
      <alignment horizontal="left"/>
    </xf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52" fillId="23" borderId="7" applyNumberFormat="0" applyFont="0" applyAlignment="0" applyProtection="0"/>
    <xf numFmtId="0" fontId="189" fillId="0" borderId="12" applyNumberFormat="0" applyFill="0" applyAlignment="0" applyProtection="0"/>
    <xf numFmtId="2" fontId="204" fillId="84" borderId="101" applyProtection="0">
      <alignment horizontal="center"/>
    </xf>
    <xf numFmtId="0" fontId="38" fillId="10" borderId="8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20" borderId="1" applyNumberFormat="0" applyAlignment="0" applyProtection="0"/>
    <xf numFmtId="0" fontId="44" fillId="0" borderId="1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3" fillId="23" borderId="81" applyNumberFormat="0" applyFont="0" applyAlignment="0" applyProtection="0"/>
    <xf numFmtId="0" fontId="40" fillId="0" borderId="76" applyNumberFormat="0" applyFill="0" applyAlignment="0" applyProtection="0"/>
    <xf numFmtId="0" fontId="138" fillId="7" borderId="1" applyNumberFormat="0" applyAlignment="0" applyProtection="0"/>
    <xf numFmtId="0" fontId="200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2" fontId="203" fillId="86" borderId="101" applyProtection="0">
      <alignment horizontal="right"/>
    </xf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40" fillId="0" borderId="12" applyNumberFormat="0" applyFill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35" fillId="7" borderId="1" applyNumberFormat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8" fillId="21" borderId="8" applyNumberFormat="0" applyAlignment="0" applyProtection="0"/>
    <xf numFmtId="2" fontId="204" fillId="87" borderId="101" applyProtection="0">
      <alignment horizontal="right"/>
    </xf>
    <xf numFmtId="0" fontId="29" fillId="20" borderId="1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115" fillId="20" borderId="94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9" fillId="10" borderId="98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29" fillId="20" borderId="94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2" fontId="204" fillId="84" borderId="101" applyProtection="0"/>
    <xf numFmtId="0" fontId="44" fillId="0" borderId="12" applyNumberFormat="0" applyFill="0" applyAlignment="0" applyProtection="0"/>
    <xf numFmtId="0" fontId="29" fillId="21" borderId="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2" fontId="205" fillId="85" borderId="101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1" applyNumberFormat="0" applyAlignment="0" applyProtection="0"/>
    <xf numFmtId="2" fontId="204" fillId="87" borderId="101" applyProtection="0">
      <alignment horizontal="center"/>
    </xf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5" fillId="85" borderId="101" applyProtection="0"/>
    <xf numFmtId="0" fontId="38" fillId="10" borderId="8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52" fillId="23" borderId="7" applyNumberFormat="0" applyFont="0" applyAlignment="0" applyProtection="0"/>
    <xf numFmtId="0" fontId="189" fillId="0" borderId="12" applyNumberFormat="0" applyFill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93" fillId="20" borderId="8" applyNumberFormat="0" applyAlignment="0" applyProtection="0"/>
    <xf numFmtId="2" fontId="203" fillId="86" borderId="101" applyProtection="0">
      <alignment horizontal="right"/>
    </xf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146" fillId="20" borderId="8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38" fillId="10" borderId="8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5" fillId="7" borderId="94" applyNumberFormat="0" applyAlignment="0" applyProtection="0"/>
    <xf numFmtId="0" fontId="29" fillId="20" borderId="1" applyNumberFormat="0" applyAlignment="0" applyProtection="0"/>
    <xf numFmtId="0" fontId="23" fillId="23" borderId="81" applyNumberFormat="0" applyFont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00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40" fillId="0" borderId="12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96" fillId="20" borderId="94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8" fillId="10" borderId="8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38" fillId="10" borderId="8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40" fillId="0" borderId="76" applyNumberFormat="0" applyFill="0" applyAlignment="0" applyProtection="0"/>
    <xf numFmtId="0" fontId="206" fillId="85" borderId="101" applyNumberFormat="0" applyProtection="0">
      <alignment horizontal="left"/>
    </xf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76" applyNumberFormat="0" applyFill="0" applyAlignment="0" applyProtection="0"/>
    <xf numFmtId="0" fontId="146" fillId="20" borderId="8" applyNumberFormat="0" applyAlignment="0" applyProtection="0"/>
    <xf numFmtId="0" fontId="189" fillId="0" borderId="97" applyNumberFormat="0" applyFill="0" applyAlignment="0" applyProtection="0"/>
    <xf numFmtId="0" fontId="46" fillId="0" borderId="10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8" fillId="20" borderId="8" applyNumberFormat="0" applyAlignment="0" applyProtection="0"/>
    <xf numFmtId="0" fontId="115" fillId="20" borderId="94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35" fillId="7" borderId="1" applyNumberFormat="0" applyAlignment="0" applyProtection="0"/>
    <xf numFmtId="0" fontId="193" fillId="20" borderId="96" applyNumberFormat="0" applyAlignment="0" applyProtection="0"/>
    <xf numFmtId="0" fontId="23" fillId="23" borderId="98" applyNumberFormat="0" applyFon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46" fillId="0" borderId="100">
      <alignment horizontal="left"/>
    </xf>
    <xf numFmtId="0" fontId="40" fillId="0" borderId="12" applyNumberFormat="0" applyFill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10" fontId="24" fillId="26" borderId="99" applyNumberFormat="0" applyBorder="0" applyAlignment="0" applyProtection="0"/>
    <xf numFmtId="0" fontId="52" fillId="23" borderId="7" applyNumberFormat="0" applyFont="0" applyAlignment="0" applyProtection="0"/>
    <xf numFmtId="0" fontId="196" fillId="20" borderId="1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146" fillId="20" borderId="96" applyNumberFormat="0" applyAlignment="0" applyProtection="0"/>
    <xf numFmtId="0" fontId="138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7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5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10" borderId="98" applyNumberFormat="0" applyAlignment="0" applyProtection="0"/>
    <xf numFmtId="0" fontId="35" fillId="7" borderId="98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44" fillId="0" borderId="12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9" fillId="10" borderId="98" applyNumberFormat="0" applyAlignment="0" applyProtection="0"/>
    <xf numFmtId="0" fontId="200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138" fillId="7" borderId="94" applyNumberFormat="0" applyAlignment="0" applyProtection="0"/>
    <xf numFmtId="0" fontId="146" fillId="20" borderId="96" applyNumberFormat="0" applyAlignment="0" applyProtection="0"/>
    <xf numFmtId="0" fontId="200" fillId="7" borderId="94" applyNumberFormat="0" applyAlignment="0" applyProtection="0"/>
    <xf numFmtId="0" fontId="46" fillId="0" borderId="100">
      <alignment horizontal="left"/>
    </xf>
    <xf numFmtId="0" fontId="193" fillId="20" borderId="8" applyNumberFormat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38" fontId="62" fillId="0" borderId="91"/>
    <xf numFmtId="0" fontId="38" fillId="20" borderId="8" applyNumberFormat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7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146" fillId="20" borderId="96" applyNumberFormat="0" applyAlignment="0" applyProtection="0"/>
    <xf numFmtId="0" fontId="38" fillId="21" borderId="96" applyNumberFormat="0" applyAlignment="0" applyProtection="0"/>
    <xf numFmtId="0" fontId="35" fillId="7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23" fillId="23" borderId="7" applyNumberFormat="0" applyFon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3" fillId="23" borderId="98" applyNumberFormat="0" applyFont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44" fillId="0" borderId="97" applyNumberFormat="0" applyFill="0" applyAlignment="0" applyProtection="0"/>
    <xf numFmtId="0" fontId="38" fillId="10" borderId="8" applyNumberFormat="0" applyAlignment="0" applyProtection="0"/>
    <xf numFmtId="0" fontId="26" fillId="0" borderId="76" applyNumberFormat="0" applyFill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center"/>
    </xf>
    <xf numFmtId="0" fontId="146" fillId="20" borderId="8" applyNumberFormat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center"/>
    </xf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20" borderId="1" applyNumberFormat="0" applyAlignment="0" applyProtection="0"/>
    <xf numFmtId="0" fontId="40" fillId="0" borderId="76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5" fillId="23" borderId="7" applyNumberFormat="0" applyFon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8" fillId="20" borderId="8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2" fontId="203" fillId="86" borderId="101" applyProtection="0">
      <alignment horizontal="right"/>
    </xf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189" fillId="0" borderId="12" applyNumberFormat="0" applyFill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00" fillId="7" borderId="1" applyNumberFormat="0" applyAlignment="0" applyProtection="0"/>
    <xf numFmtId="2" fontId="205" fillId="85" borderId="101" applyProtection="0"/>
    <xf numFmtId="0" fontId="25" fillId="23" borderId="7" applyNumberFormat="0" applyFon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10" borderId="8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23" fillId="23" borderId="7" applyNumberFormat="0" applyFon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5" fillId="7" borderId="81" applyNumberFormat="0" applyAlignment="0" applyProtection="0"/>
    <xf numFmtId="0" fontId="35" fillId="7" borderId="94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14" fontId="205" fillId="88" borderId="101" applyProtection="0">
      <alignment horizontal="right"/>
    </xf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1" applyNumberFormat="0" applyAlignment="0" applyProtection="0"/>
    <xf numFmtId="0" fontId="29" fillId="10" borderId="8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38" fontId="62" fillId="0" borderId="91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115" fillId="20" borderId="1" applyNumberFormat="0" applyAlignment="0" applyProtection="0"/>
    <xf numFmtId="0" fontId="115" fillId="20" borderId="94" applyNumberFormat="0" applyAlignment="0" applyProtection="0"/>
    <xf numFmtId="0" fontId="23" fillId="23" borderId="7" applyNumberFormat="0" applyFont="0" applyAlignment="0" applyProtection="0"/>
    <xf numFmtId="0" fontId="138" fillId="7" borderId="94" applyNumberFormat="0" applyAlignment="0" applyProtection="0"/>
    <xf numFmtId="10" fontId="24" fillId="26" borderId="99" applyNumberFormat="0" applyBorder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9" fillId="20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29" fillId="21" borderId="1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40" fillId="0" borderId="12" applyNumberFormat="0" applyFill="0" applyAlignment="0" applyProtection="0"/>
    <xf numFmtId="2" fontId="203" fillId="86" borderId="101" applyProtection="0">
      <alignment horizontal="right"/>
    </xf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38" fillId="7" borderId="1" applyNumberFormat="0" applyAlignment="0" applyProtection="0"/>
    <xf numFmtId="2" fontId="204" fillId="84" borderId="101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52" fillId="23" borderId="7" applyNumberFormat="0" applyFont="0" applyAlignment="0" applyProtection="0"/>
    <xf numFmtId="2" fontId="204" fillId="84" borderId="101" applyProtection="0">
      <alignment horizontal="center"/>
    </xf>
    <xf numFmtId="0" fontId="38" fillId="21" borderId="8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38" fillId="21" borderId="8" applyNumberFormat="0" applyAlignment="0" applyProtection="0"/>
    <xf numFmtId="0" fontId="35" fillId="7" borderId="94" applyNumberFormat="0" applyAlignment="0" applyProtection="0"/>
    <xf numFmtId="0" fontId="115" fillId="20" borderId="1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23" fillId="23" borderId="7" applyNumberFormat="0" applyFont="0" applyAlignment="0" applyProtection="0"/>
    <xf numFmtId="0" fontId="206" fillId="85" borderId="101" applyNumberFormat="0" applyProtection="0">
      <alignment horizontal="left"/>
    </xf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5" fillId="7" borderId="1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35" fillId="7" borderId="1" applyNumberFormat="0" applyAlignment="0" applyProtection="0"/>
    <xf numFmtId="0" fontId="35" fillId="7" borderId="94" applyNumberFormat="0" applyAlignment="0" applyProtection="0"/>
    <xf numFmtId="2" fontId="203" fillId="86" borderId="101" applyProtection="0">
      <alignment horizontal="right"/>
    </xf>
    <xf numFmtId="14" fontId="205" fillId="88" borderId="101" applyProtection="0">
      <alignment horizontal="left"/>
    </xf>
    <xf numFmtId="0" fontId="29" fillId="20" borderId="94" applyNumberFormat="0" applyAlignment="0" applyProtection="0"/>
    <xf numFmtId="0" fontId="196" fillId="20" borderId="1" applyNumberFormat="0" applyAlignment="0" applyProtection="0"/>
    <xf numFmtId="0" fontId="35" fillId="7" borderId="94" applyNumberFormat="0" applyAlignment="0" applyProtection="0"/>
    <xf numFmtId="0" fontId="206" fillId="85" borderId="101" applyNumberFormat="0" applyProtection="0">
      <alignment horizontal="left"/>
    </xf>
    <xf numFmtId="0" fontId="40" fillId="0" borderId="97" applyNumberFormat="0" applyFill="0" applyAlignment="0" applyProtection="0"/>
    <xf numFmtId="0" fontId="29" fillId="20" borderId="94" applyNumberFormat="0" applyAlignment="0" applyProtection="0"/>
    <xf numFmtId="0" fontId="23" fillId="23" borderId="7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6" fillId="0" borderId="92" applyNumberFormat="0" applyFill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46" fillId="0" borderId="100">
      <alignment horizontal="left"/>
    </xf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96" fillId="20" borderId="94" applyNumberFormat="0" applyAlignment="0" applyProtection="0"/>
    <xf numFmtId="0" fontId="35" fillId="7" borderId="94" applyNumberFormat="0" applyAlignment="0" applyProtection="0"/>
    <xf numFmtId="0" fontId="115" fillId="20" borderId="94" applyNumberFormat="0" applyAlignment="0" applyProtection="0"/>
    <xf numFmtId="0" fontId="35" fillId="7" borderId="94" applyNumberForma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46" fillId="0" borderId="100">
      <alignment horizontal="left"/>
    </xf>
    <xf numFmtId="0" fontId="29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38" fontId="62" fillId="0" borderId="91"/>
    <xf numFmtId="0" fontId="35" fillId="7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46" fillId="0" borderId="100">
      <alignment horizontal="left"/>
    </xf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9" fillId="20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115" fillId="20" borderId="94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94" applyNumberFormat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115" fillId="20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20" borderId="94" applyNumberForma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44" fillId="0" borderId="97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0" borderId="1" applyNumberFormat="0" applyAlignment="0" applyProtection="0"/>
    <xf numFmtId="2" fontId="204" fillId="84" borderId="101" applyProtection="0"/>
    <xf numFmtId="0" fontId="115" fillId="20" borderId="1" applyNumberFormat="0" applyAlignment="0" applyProtection="0"/>
    <xf numFmtId="0" fontId="38" fillId="20" borderId="96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40" fillId="0" borderId="12" applyNumberFormat="0" applyFill="0" applyAlignment="0" applyProtection="0"/>
    <xf numFmtId="2" fontId="205" fillId="85" borderId="101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138" fillId="7" borderId="94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15" fillId="20" borderId="94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35" fillId="7" borderId="1" applyNumberFormat="0" applyAlignment="0" applyProtection="0"/>
    <xf numFmtId="2" fontId="204" fillId="84" borderId="101" applyProtection="0">
      <alignment horizontal="center"/>
    </xf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146" fillId="20" borderId="8" applyNumberFormat="0" applyAlignment="0" applyProtection="0"/>
    <xf numFmtId="0" fontId="189" fillId="0" borderId="12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8" fillId="20" borderId="8" applyNumberFormat="0" applyAlignment="0" applyProtection="0"/>
    <xf numFmtId="2" fontId="204" fillId="87" borderId="101" applyProtection="0">
      <alignment horizontal="right"/>
    </xf>
    <xf numFmtId="0" fontId="25" fillId="23" borderId="7" applyNumberFormat="0" applyFont="0" applyAlignment="0" applyProtection="0"/>
    <xf numFmtId="0" fontId="35" fillId="7" borderId="81" applyNumberFormat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5" fillId="23" borderId="7" applyNumberFormat="0" applyFont="0" applyAlignment="0" applyProtection="0"/>
    <xf numFmtId="0" fontId="35" fillId="7" borderId="94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23" fillId="23" borderId="7" applyNumberFormat="0" applyFon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115" fillId="20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38" fillId="7" borderId="1" applyNumberFormat="0" applyAlignment="0" applyProtection="0"/>
    <xf numFmtId="0" fontId="35" fillId="7" borderId="94" applyNumberFormat="0" applyAlignment="0" applyProtection="0"/>
    <xf numFmtId="0" fontId="200" fillId="7" borderId="1" applyNumberFormat="0" applyAlignment="0" applyProtection="0"/>
    <xf numFmtId="0" fontId="138" fillId="7" borderId="1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35" fillId="7" borderId="94" applyNumberFormat="0" applyAlignment="0" applyProtection="0"/>
    <xf numFmtId="0" fontId="115" fillId="20" borderId="1" applyNumberFormat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81" applyNumberFormat="0" applyAlignment="0" applyProtection="0"/>
    <xf numFmtId="0" fontId="46" fillId="0" borderId="10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115" fillId="20" borderId="94" applyNumberFormat="0" applyAlignment="0" applyProtection="0"/>
    <xf numFmtId="0" fontId="138" fillId="7" borderId="1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4" fillId="0" borderId="12" applyNumberFormat="0" applyFill="0" applyAlignment="0" applyProtection="0"/>
    <xf numFmtId="0" fontId="146" fillId="20" borderId="96" applyNumberFormat="0" applyAlignment="0" applyProtection="0"/>
    <xf numFmtId="0" fontId="38" fillId="20" borderId="8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35" fillId="7" borderId="1" applyNumberForma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9" fillId="20" borderId="1" applyNumberFormat="0" applyAlignment="0" applyProtection="0"/>
    <xf numFmtId="0" fontId="40" fillId="0" borderId="76" applyNumberFormat="0" applyFill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38" fillId="20" borderId="8" applyNumberFormat="0" applyAlignment="0" applyProtection="0"/>
    <xf numFmtId="0" fontId="29" fillId="10" borderId="8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2" fontId="204" fillId="84" borderId="101" applyProtection="0"/>
    <xf numFmtId="0" fontId="35" fillId="7" borderId="1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3" fillId="85" borderId="101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left"/>
    </xf>
    <xf numFmtId="0" fontId="23" fillId="23" borderId="81" applyNumberFormat="0" applyFon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35" fillId="7" borderId="94" applyNumberFormat="0" applyAlignment="0" applyProtection="0"/>
    <xf numFmtId="0" fontId="25" fillId="23" borderId="7" applyNumberFormat="0" applyFon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23" fillId="23" borderId="7" applyNumberFormat="0" applyFon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115" fillId="20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193" fillId="20" borderId="8" applyNumberFormat="0" applyAlignment="0" applyProtection="0"/>
    <xf numFmtId="0" fontId="29" fillId="20" borderId="1" applyNumberFormat="0" applyAlignment="0" applyProtection="0"/>
    <xf numFmtId="0" fontId="46" fillId="0" borderId="90">
      <alignment horizontal="left"/>
    </xf>
    <xf numFmtId="0" fontId="35" fillId="7" borderId="94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46" fillId="0" borderId="9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115" fillId="20" borderId="94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9" fillId="10" borderId="98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29" fillId="20" borderId="94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146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44" fillId="0" borderId="97" applyNumberFormat="0" applyFill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5" fillId="23" borderId="7" applyNumberFormat="0" applyFont="0" applyAlignment="0" applyProtection="0"/>
    <xf numFmtId="0" fontId="38" fillId="20" borderId="8" applyNumberFormat="0" applyAlignment="0" applyProtection="0"/>
    <xf numFmtId="0" fontId="29" fillId="21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2" fontId="204" fillId="84" borderId="101" applyProtection="0">
      <alignment horizontal="center"/>
    </xf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29" fillId="20" borderId="1" applyNumberFormat="0" applyAlignment="0" applyProtection="0"/>
    <xf numFmtId="2" fontId="204" fillId="87" borderId="101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1" applyNumberFormat="0" applyAlignment="0" applyProtection="0"/>
    <xf numFmtId="0" fontId="203" fillId="85" borderId="10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5" fillId="7" borderId="94" applyNumberFormat="0" applyAlignment="0" applyProtection="0"/>
    <xf numFmtId="0" fontId="35" fillId="7" borderId="81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2" fontId="203" fillId="86" borderId="101" applyProtection="0">
      <alignment horizontal="right"/>
    </xf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35" fillId="7" borderId="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94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1" borderId="8" applyNumberFormat="0" applyAlignment="0" applyProtection="0"/>
    <xf numFmtId="38" fontId="62" fillId="0" borderId="24"/>
    <xf numFmtId="0" fontId="35" fillId="7" borderId="94" applyNumberFormat="0" applyAlignment="0" applyProtection="0"/>
    <xf numFmtId="0" fontId="115" fillId="20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00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200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196" fillId="20" borderId="94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189" fillId="0" borderId="97" applyNumberFormat="0" applyFill="0" applyAlignment="0" applyProtection="0"/>
    <xf numFmtId="0" fontId="46" fillId="0" borderId="100">
      <alignment horizontal="left"/>
    </xf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115" fillId="20" borderId="1" applyNumberFormat="0" applyAlignment="0" applyProtection="0"/>
    <xf numFmtId="0" fontId="38" fillId="20" borderId="8" applyNumberFormat="0" applyAlignment="0" applyProtection="0"/>
    <xf numFmtId="0" fontId="115" fillId="20" borderId="94" applyNumberFormat="0" applyAlignment="0" applyProtection="0"/>
    <xf numFmtId="0" fontId="44" fillId="0" borderId="1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193" fillId="20" borderId="96" applyNumberFormat="0" applyAlignment="0" applyProtection="0"/>
    <xf numFmtId="0" fontId="23" fillId="23" borderId="98" applyNumberFormat="0" applyFon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46" fillId="0" borderId="100">
      <alignment horizontal="left"/>
    </xf>
    <xf numFmtId="0" fontId="35" fillId="7" borderId="94" applyNumberFormat="0" applyAlignment="0" applyProtection="0"/>
    <xf numFmtId="0" fontId="35" fillId="7" borderId="98" applyNumberFormat="0" applyAlignment="0" applyProtection="0"/>
    <xf numFmtId="10" fontId="24" fillId="26" borderId="99" applyNumberFormat="0" applyBorder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146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35" fillId="7" borderId="98" applyNumberFormat="0" applyAlignment="0" applyProtection="0"/>
    <xf numFmtId="0" fontId="35" fillId="7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38" fontId="62" fillId="0" borderId="91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4" fillId="0" borderId="97" applyNumberFormat="0" applyFill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2" fontId="205" fillId="85" borderId="101" applyProtection="0"/>
    <xf numFmtId="0" fontId="26" fillId="0" borderId="76" applyNumberFormat="0" applyFill="0" applyAlignment="0" applyProtection="0"/>
    <xf numFmtId="0" fontId="146" fillId="20" borderId="96" applyNumberFormat="0" applyAlignment="0" applyProtection="0"/>
    <xf numFmtId="0" fontId="138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5" fillId="23" borderId="95" applyNumberFormat="0" applyFon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9" fillId="10" borderId="98" applyNumberFormat="0" applyAlignment="0" applyProtection="0"/>
    <xf numFmtId="0" fontId="35" fillId="7" borderId="98" applyNumberFormat="0" applyAlignment="0" applyProtection="0"/>
    <xf numFmtId="0" fontId="38" fillId="10" borderId="96" applyNumberFormat="0" applyAlignment="0" applyProtection="0"/>
    <xf numFmtId="0" fontId="38" fillId="21" borderId="96" applyNumberFormat="0" applyAlignment="0" applyProtection="0"/>
    <xf numFmtId="0" fontId="38" fillId="21" borderId="96" applyNumberFormat="0" applyAlignment="0" applyProtection="0"/>
    <xf numFmtId="0" fontId="23" fillId="23" borderId="95" applyNumberFormat="0" applyFon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5" fillId="23" borderId="95" applyNumberFormat="0" applyFont="0" applyAlignment="0" applyProtection="0"/>
    <xf numFmtId="0" fontId="23" fillId="23" borderId="95" applyNumberFormat="0" applyFont="0" applyAlignment="0" applyProtection="0"/>
    <xf numFmtId="0" fontId="29" fillId="20" borderId="1" applyNumberFormat="0" applyAlignment="0" applyProtection="0"/>
    <xf numFmtId="0" fontId="29" fillId="10" borderId="98" applyNumberFormat="0" applyAlignment="0" applyProtection="0"/>
    <xf numFmtId="0" fontId="29" fillId="10" borderId="98" applyNumberFormat="0" applyAlignment="0" applyProtection="0"/>
    <xf numFmtId="0" fontId="26" fillId="0" borderId="92" applyNumberFormat="0" applyFill="0" applyAlignment="0" applyProtection="0"/>
    <xf numFmtId="0" fontId="44" fillId="0" borderId="97" applyNumberFormat="0" applyFill="0" applyAlignment="0" applyProtection="0"/>
    <xf numFmtId="0" fontId="40" fillId="0" borderId="92" applyNumberFormat="0" applyFill="0" applyAlignment="0" applyProtection="0"/>
    <xf numFmtId="0" fontId="44" fillId="0" borderId="97" applyNumberFormat="0" applyFill="0" applyAlignment="0" applyProtection="0"/>
    <xf numFmtId="0" fontId="26" fillId="0" borderId="92" applyNumberFormat="0" applyFill="0" applyAlignment="0" applyProtection="0"/>
    <xf numFmtId="0" fontId="40" fillId="0" borderId="92" applyNumberFormat="0" applyFill="0" applyAlignment="0" applyProtection="0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38" fontId="62" fillId="0" borderId="91"/>
    <xf numFmtId="0" fontId="29" fillId="10" borderId="98" applyNumberFormat="0" applyAlignment="0" applyProtection="0"/>
    <xf numFmtId="0" fontId="200" fillId="7" borderId="94" applyNumberFormat="0" applyAlignment="0" applyProtection="0"/>
    <xf numFmtId="0" fontId="35" fillId="7" borderId="98" applyNumberFormat="0" applyAlignment="0" applyProtection="0"/>
    <xf numFmtId="0" fontId="138" fillId="7" borderId="94" applyNumberFormat="0" applyAlignment="0" applyProtection="0"/>
    <xf numFmtId="0" fontId="138" fillId="7" borderId="94" applyNumberFormat="0" applyAlignment="0" applyProtection="0"/>
    <xf numFmtId="0" fontId="146" fillId="20" borderId="96" applyNumberFormat="0" applyAlignment="0" applyProtection="0"/>
    <xf numFmtId="0" fontId="200" fillId="7" borderId="94" applyNumberFormat="0" applyAlignment="0" applyProtection="0"/>
    <xf numFmtId="0" fontId="46" fillId="0" borderId="100">
      <alignment horizontal="left"/>
    </xf>
    <xf numFmtId="38" fontId="62" fillId="0" borderId="91"/>
    <xf numFmtId="0" fontId="40" fillId="0" borderId="92" applyNumberFormat="0" applyFill="0" applyAlignment="0" applyProtection="0"/>
    <xf numFmtId="0" fontId="26" fillId="0" borderId="92" applyNumberFormat="0" applyFill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21" borderId="94" applyNumberFormat="0" applyAlignment="0" applyProtection="0"/>
    <xf numFmtId="0" fontId="115" fillId="20" borderId="94" applyNumberFormat="0" applyAlignment="0" applyProtection="0"/>
    <xf numFmtId="0" fontId="25" fillId="23" borderId="95" applyNumberFormat="0" applyFont="0" applyAlignment="0" applyProtection="0"/>
    <xf numFmtId="0" fontId="146" fillId="20" borderId="96" applyNumberFormat="0" applyAlignment="0" applyProtection="0"/>
    <xf numFmtId="0" fontId="38" fillId="21" borderId="96" applyNumberFormat="0" applyAlignment="0" applyProtection="0"/>
    <xf numFmtId="0" fontId="35" fillId="7" borderId="94" applyNumberFormat="0" applyAlignment="0" applyProtection="0"/>
    <xf numFmtId="0" fontId="38" fillId="10" borderId="96" applyNumberFormat="0" applyAlignment="0" applyProtection="0"/>
    <xf numFmtId="0" fontId="146" fillId="20" borderId="96" applyNumberFormat="0" applyAlignment="0" applyProtection="0"/>
    <xf numFmtId="0" fontId="38" fillId="10" borderId="96" applyNumberFormat="0" applyAlignment="0" applyProtection="0"/>
    <xf numFmtId="0" fontId="38" fillId="10" borderId="96" applyNumberFormat="0" applyAlignment="0" applyProtection="0"/>
    <xf numFmtId="0" fontId="25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35" fillId="7" borderId="94" applyNumberFormat="0" applyAlignment="0" applyProtection="0"/>
    <xf numFmtId="0" fontId="35" fillId="7" borderId="98" applyNumberFormat="0" applyAlignment="0" applyProtection="0"/>
    <xf numFmtId="0" fontId="35" fillId="7" borderId="94" applyNumberFormat="0" applyAlignment="0" applyProtection="0"/>
    <xf numFmtId="0" fontId="23" fillId="23" borderId="95" applyNumberFormat="0" applyFont="0" applyAlignment="0" applyProtection="0"/>
    <xf numFmtId="0" fontId="203" fillId="85" borderId="93" applyNumberFormat="0" applyAlignment="0" applyProtection="0"/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3" fillId="86" borderId="93" applyProtection="0">
      <alignment horizontal="right"/>
    </xf>
    <xf numFmtId="2" fontId="204" fillId="87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6" borderId="93" applyProtection="0"/>
    <xf numFmtId="2" fontId="204" fillId="84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2" fontId="204" fillId="84" borderId="93" applyProtection="0">
      <alignment horizontal="center"/>
    </xf>
    <xf numFmtId="0" fontId="203" fillId="85" borderId="93" applyNumberFormat="0" applyAlignment="0" applyProtection="0"/>
    <xf numFmtId="2" fontId="203" fillId="86" borderId="93" applyProtection="0">
      <alignment horizontal="right"/>
    </xf>
    <xf numFmtId="2" fontId="204" fillId="87" borderId="93" applyProtection="0">
      <alignment horizontal="right"/>
    </xf>
    <xf numFmtId="14" fontId="205" fillId="88" borderId="93" applyProtection="0">
      <alignment horizontal="right"/>
    </xf>
    <xf numFmtId="14" fontId="205" fillId="88" borderId="93" applyProtection="0">
      <alignment horizontal="left"/>
    </xf>
    <xf numFmtId="0" fontId="206" fillId="85" borderId="93" applyNumberFormat="0" applyProtection="0">
      <alignment horizontal="left"/>
    </xf>
    <xf numFmtId="2" fontId="205" fillId="85" borderId="93" applyProtection="0"/>
    <xf numFmtId="2" fontId="205" fillId="85" borderId="93" applyProtection="0"/>
    <xf numFmtId="2" fontId="204" fillId="86" borderId="93" applyProtection="0"/>
    <xf numFmtId="2" fontId="204" fillId="84" borderId="93" applyProtection="0"/>
    <xf numFmtId="2" fontId="204" fillId="87" borderId="93" applyProtection="0"/>
    <xf numFmtId="2" fontId="204" fillId="87" borderId="93" applyProtection="0">
      <alignment horizontal="center"/>
    </xf>
    <xf numFmtId="2" fontId="204" fillId="84" borderId="93" applyProtection="0">
      <alignment horizontal="center"/>
    </xf>
    <xf numFmtId="0" fontId="115" fillId="20" borderId="94" applyNumberFormat="0" applyAlignment="0" applyProtection="0"/>
    <xf numFmtId="0" fontId="29" fillId="10" borderId="98" applyNumberFormat="0" applyAlignment="0" applyProtection="0"/>
    <xf numFmtId="0" fontId="29" fillId="21" borderId="94" applyNumberFormat="0" applyAlignment="0" applyProtection="0"/>
    <xf numFmtId="0" fontId="29" fillId="10" borderId="98" applyNumberFormat="0" applyAlignment="0" applyProtection="0"/>
    <xf numFmtId="0" fontId="23" fillId="23" borderId="98" applyNumberFormat="0" applyFont="0" applyAlignment="0" applyProtection="0"/>
    <xf numFmtId="0" fontId="44" fillId="0" borderId="97" applyNumberFormat="0" applyFill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26" fillId="0" borderId="76" applyNumberFormat="0" applyFill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center"/>
    </xf>
    <xf numFmtId="0" fontId="35" fillId="7" borderId="1" applyNumberFormat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38" fillId="20" borderId="96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115" fillId="20" borderId="1" applyNumberFormat="0" applyAlignment="0" applyProtection="0"/>
    <xf numFmtId="0" fontId="38" fillId="21" borderId="8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9" fillId="20" borderId="94" applyNumberForma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6" fillId="0" borderId="76" applyNumberFormat="0" applyFill="0" applyAlignment="0" applyProtection="0"/>
    <xf numFmtId="0" fontId="29" fillId="20" borderId="1" applyNumberFormat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193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203" fillId="85" borderId="101" applyNumberFormat="0" applyAlignment="0" applyProtection="0"/>
    <xf numFmtId="0" fontId="200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38" fillId="7" borderId="94" applyNumberForma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196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52" fillId="23" borderId="7" applyNumberFormat="0" applyFont="0" applyAlignment="0" applyProtection="0"/>
    <xf numFmtId="0" fontId="38" fillId="20" borderId="96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40" fillId="0" borderId="97" applyNumberFormat="0" applyFill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8" fillId="20" borderId="8" applyNumberFormat="0" applyAlignment="0" applyProtection="0"/>
    <xf numFmtId="0" fontId="206" fillId="85" borderId="101" applyNumberFormat="0" applyProtection="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94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9" fillId="20" borderId="94" applyNumberFormat="0" applyAlignment="0" applyProtection="0"/>
    <xf numFmtId="0" fontId="35" fillId="7" borderId="94" applyNumberFormat="0" applyAlignment="0" applyProtection="0"/>
    <xf numFmtId="0" fontId="52" fillId="23" borderId="95" applyNumberFormat="0" applyFont="0" applyAlignment="0" applyProtection="0"/>
    <xf numFmtId="0" fontId="38" fillId="20" borderId="96" applyNumberFormat="0" applyAlignment="0" applyProtection="0"/>
    <xf numFmtId="0" fontId="40" fillId="0" borderId="97" applyNumberFormat="0" applyFill="0" applyAlignment="0" applyProtection="0"/>
    <xf numFmtId="0" fontId="23" fillId="23" borderId="7" applyNumberFormat="0" applyFont="0" applyAlignment="0" applyProtection="0"/>
    <xf numFmtId="0" fontId="115" fillId="20" borderId="94" applyNumberFormat="0" applyAlignment="0" applyProtection="0"/>
    <xf numFmtId="0" fontId="29" fillId="20" borderId="94" applyNumberFormat="0" applyAlignment="0" applyProtection="0"/>
    <xf numFmtId="0" fontId="29" fillId="20" borderId="94" applyNumberFormat="0" applyAlignment="0" applyProtection="0"/>
    <xf numFmtId="0" fontId="196" fillId="20" borderId="94" applyNumberFormat="0" applyAlignment="0" applyProtection="0"/>
    <xf numFmtId="0" fontId="138" fillId="7" borderId="94" applyNumberFormat="0" applyAlignment="0" applyProtection="0"/>
    <xf numFmtId="0" fontId="35" fillId="7" borderId="94" applyNumberFormat="0" applyAlignment="0" applyProtection="0"/>
    <xf numFmtId="0" fontId="35" fillId="7" borderId="94" applyNumberFormat="0" applyAlignment="0" applyProtection="0"/>
    <xf numFmtId="0" fontId="200" fillId="7" borderId="94" applyNumberFormat="0" applyAlignment="0" applyProtection="0"/>
    <xf numFmtId="0" fontId="29" fillId="10" borderId="81" applyNumberForma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38" fillId="20" borderId="96" applyNumberFormat="0" applyAlignment="0" applyProtection="0"/>
    <xf numFmtId="0" fontId="38" fillId="20" borderId="96" applyNumberFormat="0" applyAlignment="0" applyProtection="0"/>
    <xf numFmtId="0" fontId="193" fillId="20" borderId="96" applyNumberFormat="0" applyAlignment="0" applyProtection="0"/>
    <xf numFmtId="0" fontId="44" fillId="0" borderId="97" applyNumberFormat="0" applyFill="0" applyAlignment="0" applyProtection="0"/>
    <xf numFmtId="0" fontId="40" fillId="0" borderId="97" applyNumberFormat="0" applyFill="0" applyAlignment="0" applyProtection="0"/>
    <xf numFmtId="0" fontId="40" fillId="0" borderId="97" applyNumberFormat="0" applyFill="0" applyAlignment="0" applyProtection="0"/>
    <xf numFmtId="0" fontId="189" fillId="0" borderId="97" applyNumberFormat="0" applyFill="0" applyAlignment="0" applyProtection="0"/>
    <xf numFmtId="0" fontId="35" fillId="7" borderId="1" applyNumberFormat="0" applyAlignment="0" applyProtection="0"/>
    <xf numFmtId="0" fontId="35" fillId="7" borderId="94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35" fillId="7" borderId="94" applyNumberFormat="0" applyAlignment="0" applyProtection="0"/>
    <xf numFmtId="0" fontId="196" fillId="20" borderId="1" applyNumberFormat="0" applyAlignment="0" applyProtection="0"/>
    <xf numFmtId="0" fontId="200" fillId="7" borderId="1" applyNumberFormat="0" applyAlignment="0" applyProtection="0"/>
    <xf numFmtId="0" fontId="38" fillId="20" borderId="8" applyNumberFormat="0" applyAlignment="0" applyProtection="0"/>
    <xf numFmtId="0" fontId="115" fillId="20" borderId="94" applyNumberFormat="0" applyAlignment="0" applyProtection="0"/>
    <xf numFmtId="0" fontId="138" fillId="7" borderId="94" applyNumberFormat="0" applyAlignment="0" applyProtection="0"/>
    <xf numFmtId="0" fontId="23" fillId="23" borderId="95" applyNumberFormat="0" applyFont="0" applyAlignment="0" applyProtection="0"/>
    <xf numFmtId="0" fontId="23" fillId="23" borderId="98" applyNumberFormat="0" applyFont="0" applyAlignment="0" applyProtection="0"/>
    <xf numFmtId="0" fontId="23" fillId="23" borderId="98" applyNumberFormat="0" applyFont="0" applyAlignment="0" applyProtection="0"/>
    <xf numFmtId="0" fontId="23" fillId="23" borderId="95" applyNumberFormat="0" applyFont="0" applyAlignment="0" applyProtection="0"/>
    <xf numFmtId="0" fontId="23" fillId="23" borderId="95" applyNumberFormat="0" applyFont="0" applyAlignment="0" applyProtection="0"/>
    <xf numFmtId="0" fontId="146" fillId="20" borderId="96" applyNumberFormat="0" applyAlignment="0" applyProtection="0"/>
    <xf numFmtId="0" fontId="44" fillId="0" borderId="97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40" fillId="0" borderId="12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right"/>
    </xf>
    <xf numFmtId="0" fontId="138" fillId="7" borderId="1" applyNumberFormat="0" applyAlignment="0" applyProtection="0"/>
    <xf numFmtId="0" fontId="52" fillId="23" borderId="7" applyNumberFormat="0" applyFont="0" applyAlignment="0" applyProtection="0"/>
    <xf numFmtId="0" fontId="38" fillId="10" borderId="8" applyNumberFormat="0" applyAlignment="0" applyProtection="0"/>
    <xf numFmtId="0" fontId="35" fillId="7" borderId="8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14" fontId="205" fillId="88" borderId="101" applyProtection="0">
      <alignment horizontal="left"/>
    </xf>
    <xf numFmtId="0" fontId="38" fillId="20" borderId="8" applyNumberFormat="0" applyAlignment="0" applyProtection="0"/>
    <xf numFmtId="38" fontId="62" fillId="0" borderId="24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2" fontId="203" fillId="86" borderId="101" applyProtection="0">
      <alignment horizontal="right"/>
    </xf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14" fontId="205" fillId="88" borderId="101" applyProtection="0">
      <alignment horizontal="left"/>
    </xf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3" fillId="23" borderId="81" applyNumberFormat="0" applyFont="0" applyAlignment="0" applyProtection="0"/>
    <xf numFmtId="0" fontId="38" fillId="10" borderId="8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14" fontId="205" fillId="88" borderId="101" applyProtection="0">
      <alignment horizontal="right"/>
    </xf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2" fontId="204" fillId="84" borderId="101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2" fontId="204" fillId="86" borderId="101" applyProtection="0"/>
    <xf numFmtId="0" fontId="196" fillId="20" borderId="1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06" fillId="85" borderId="101" applyNumberFormat="0" applyProtection="0">
      <alignment horizontal="left"/>
    </xf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14" fontId="205" fillId="88" borderId="101" applyProtection="0">
      <alignment horizontal="right"/>
    </xf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4" borderId="101" applyProtection="0">
      <alignment horizontal="center"/>
    </xf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8" fillId="10" borderId="8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2" fontId="203" fillId="86" borderId="101" applyProtection="0">
      <alignment horizontal="right"/>
    </xf>
    <xf numFmtId="14" fontId="205" fillId="88" borderId="101" applyProtection="0">
      <alignment horizontal="right"/>
    </xf>
    <xf numFmtId="0" fontId="29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00" fillId="7" borderId="1" applyNumberFormat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52" fillId="23" borderId="7" applyNumberFormat="0" applyFont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center"/>
    </xf>
    <xf numFmtId="0" fontId="146" fillId="20" borderId="8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38" fillId="20" borderId="8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2" fontId="204" fillId="87" borderId="101" applyProtection="0">
      <alignment horizontal="right"/>
    </xf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14" fontId="205" fillId="88" borderId="101" applyProtection="0">
      <alignment horizontal="right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06" fillId="85" borderId="101" applyNumberFormat="0" applyProtection="0">
      <alignment horizontal="left"/>
    </xf>
    <xf numFmtId="0" fontId="40" fillId="0" borderId="76" applyNumberFormat="0" applyFill="0" applyAlignment="0" applyProtection="0"/>
    <xf numFmtId="0" fontId="23" fillId="23" borderId="81" applyNumberFormat="0" applyFont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14" fontId="205" fillId="88" borderId="101" applyProtection="0">
      <alignment horizontal="right"/>
    </xf>
    <xf numFmtId="0" fontId="146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2" fontId="204" fillId="87" borderId="101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189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29" fillId="21" borderId="1" applyNumberFormat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38" fontId="62" fillId="0" borderId="24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38" fillId="20" borderId="8" applyNumberFormat="0" applyAlignment="0" applyProtection="0"/>
    <xf numFmtId="0" fontId="138" fillId="7" borderId="1" applyNumberFormat="0" applyAlignment="0" applyProtection="0"/>
    <xf numFmtId="10" fontId="24" fillId="26" borderId="102" applyNumberFormat="0" applyBorder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5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2" fontId="204" fillId="87" borderId="101" applyProtection="0">
      <alignment horizontal="right"/>
    </xf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7" borderId="101" applyProtection="0">
      <alignment horizontal="center"/>
    </xf>
    <xf numFmtId="0" fontId="35" fillId="7" borderId="8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38" fontId="62" fillId="0" borderId="24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2" fontId="204" fillId="84" borderId="101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2" fontId="204" fillId="84" borderId="101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24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06" fillId="85" borderId="101" applyNumberFormat="0" applyProtection="0">
      <alignment horizontal="left"/>
    </xf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right"/>
    </xf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2" fontId="204" fillId="86" borderId="101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38" fillId="20" borderId="8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2" fontId="204" fillId="87" borderId="101" applyProtection="0">
      <alignment horizontal="center"/>
    </xf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2" fontId="205" fillId="85" borderId="101" applyProtection="0"/>
    <xf numFmtId="0" fontId="26" fillId="0" borderId="76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14" fontId="205" fillId="88" borderId="101" applyProtection="0">
      <alignment horizontal="left"/>
    </xf>
    <xf numFmtId="38" fontId="62" fillId="0" borderId="24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3" fillId="86" borderId="101" applyProtection="0">
      <alignment horizontal="right"/>
    </xf>
    <xf numFmtId="0" fontId="29" fillId="21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2" fontId="204" fillId="84" borderId="101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21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52" fillId="23" borderId="7" applyNumberFormat="0" applyFont="0" applyAlignment="0" applyProtection="0"/>
    <xf numFmtId="2" fontId="204" fillId="87" borderId="101" applyProtection="0">
      <alignment horizontal="right"/>
    </xf>
    <xf numFmtId="0" fontId="29" fillId="10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4" borderId="101" applyProtection="0">
      <alignment horizontal="center"/>
    </xf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146" fillId="20" borderId="8" applyNumberFormat="0" applyAlignment="0" applyProtection="0"/>
    <xf numFmtId="0" fontId="35" fillId="7" borderId="81" applyNumberFormat="0" applyAlignment="0" applyProtection="0"/>
    <xf numFmtId="0" fontId="29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center"/>
    </xf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4" borderId="101" applyProtection="0">
      <alignment horizontal="center"/>
    </xf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24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93" fillId="20" borderId="8" applyNumberFormat="0" applyAlignment="0" applyProtection="0"/>
    <xf numFmtId="0" fontId="206" fillId="85" borderId="101" applyNumberFormat="0" applyProtection="0">
      <alignment horizontal="left"/>
    </xf>
    <xf numFmtId="0" fontId="40" fillId="0" borderId="76" applyNumberFormat="0" applyFill="0" applyAlignment="0" applyProtection="0"/>
    <xf numFmtId="0" fontId="23" fillId="23" borderId="81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7" borderId="101" applyProtection="0">
      <alignment horizontal="right"/>
    </xf>
    <xf numFmtId="0" fontId="38" fillId="1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35" fillId="7" borderId="81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2" fontId="204" fillId="84" borderId="101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00" fillId="7" borderId="1" applyNumberFormat="0" applyAlignment="0" applyProtection="0"/>
    <xf numFmtId="0" fontId="26" fillId="0" borderId="76" applyNumberFormat="0" applyFill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2" fontId="204" fillId="87" borderId="101" applyProtection="0">
      <alignment horizontal="right"/>
    </xf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138" fillId="7" borderId="1" applyNumberFormat="0" applyAlignment="0" applyProtection="0"/>
    <xf numFmtId="0" fontId="203" fillId="85" borderId="101" applyNumberFormat="0" applyAlignment="0" applyProtection="0"/>
    <xf numFmtId="0" fontId="44" fillId="0" borderId="12" applyNumberFormat="0" applyFill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196" fillId="20" borderId="1" applyNumberFormat="0" applyAlignment="0" applyProtection="0"/>
    <xf numFmtId="0" fontId="203" fillId="85" borderId="10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38" fontId="62" fillId="0" borderId="24"/>
    <xf numFmtId="0" fontId="26" fillId="0" borderId="76" applyNumberFormat="0" applyFill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193" fillId="20" borderId="8" applyNumberFormat="0" applyAlignment="0" applyProtection="0"/>
    <xf numFmtId="0" fontId="146" fillId="20" borderId="8" applyNumberFormat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24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38" fontId="62" fillId="0" borderId="24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10" fontId="24" fillId="26" borderId="102" applyNumberFormat="0" applyBorder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24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24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24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24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52" fillId="0" borderId="0"/>
    <xf numFmtId="0" fontId="9" fillId="0" borderId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23" fillId="0" borderId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43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172" fillId="0" borderId="0"/>
    <xf numFmtId="0" fontId="9" fillId="0" borderId="0"/>
    <xf numFmtId="43" fontId="9" fillId="0" borderId="0" applyFont="0" applyFill="0" applyBorder="0" applyAlignment="0" applyProtection="0"/>
    <xf numFmtId="44" fontId="50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38" fillId="20" borderId="8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52" fillId="23" borderId="7" applyNumberFormat="0" applyFont="0" applyAlignment="0" applyProtection="0"/>
    <xf numFmtId="10" fontId="24" fillId="26" borderId="102" applyNumberFormat="0" applyBorder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9" fillId="0" borderId="0"/>
    <xf numFmtId="0" fontId="9" fillId="0" borderId="0"/>
    <xf numFmtId="0" fontId="52" fillId="23" borderId="7" applyNumberFormat="0" applyFont="0" applyAlignment="0" applyProtection="0"/>
    <xf numFmtId="0" fontId="9" fillId="0" borderId="0"/>
    <xf numFmtId="0" fontId="9" fillId="0" borderId="0"/>
    <xf numFmtId="0" fontId="40" fillId="0" borderId="12" applyNumberFormat="0" applyFill="0" applyAlignment="0" applyProtection="0"/>
    <xf numFmtId="0" fontId="9" fillId="0" borderId="0"/>
    <xf numFmtId="0" fontId="9" fillId="0" borderId="0"/>
    <xf numFmtId="0" fontId="29" fillId="20" borderId="1" applyNumberFormat="0" applyAlignment="0" applyProtection="0"/>
    <xf numFmtId="0" fontId="9" fillId="0" borderId="0"/>
    <xf numFmtId="0" fontId="9" fillId="0" borderId="0"/>
    <xf numFmtId="0" fontId="196" fillId="20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38" fontId="62" fillId="0" borderId="91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43" fontId="9" fillId="0" borderId="0" applyFont="0" applyFill="0" applyBorder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0" fontId="24" fillId="26" borderId="102" applyNumberFormat="0" applyBorder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44" borderId="0" applyNumberFormat="0" applyBorder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9" fillId="45" borderId="0" applyNumberFormat="0" applyBorder="0" applyAlignment="0" applyProtection="0"/>
    <xf numFmtId="0" fontId="35" fillId="7" borderId="1" applyNumberFormat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29" fillId="20" borderId="1" applyNumberFormat="0" applyAlignment="0" applyProtection="0"/>
    <xf numFmtId="0" fontId="9" fillId="48" borderId="0" applyNumberFormat="0" applyBorder="0" applyAlignment="0" applyProtection="0"/>
    <xf numFmtId="0" fontId="35" fillId="7" borderId="1" applyNumberFormat="0" applyAlignment="0" applyProtection="0"/>
    <xf numFmtId="0" fontId="9" fillId="49" borderId="0" applyNumberFormat="0" applyBorder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9" fillId="50" borderId="0" applyNumberFormat="0" applyBorder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43" fontId="9" fillId="0" borderId="0" applyFont="0" applyFill="0" applyBorder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38" fillId="20" borderId="8" applyNumberFormat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50" borderId="0" applyNumberFormat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9" fillId="0" borderId="0"/>
    <xf numFmtId="0" fontId="9" fillId="0" borderId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9" fillId="0" borderId="0"/>
    <xf numFmtId="0" fontId="29" fillId="21" borderId="1" applyNumberFormat="0" applyAlignment="0" applyProtection="0"/>
    <xf numFmtId="0" fontId="115" fillId="20" borderId="1" applyNumberFormat="0" applyAlignment="0" applyProtection="0"/>
    <xf numFmtId="0" fontId="9" fillId="0" borderId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9" fillId="0" borderId="0"/>
    <xf numFmtId="0" fontId="29" fillId="10" borderId="8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81" applyNumberFormat="0" applyAlignment="0" applyProtection="0"/>
    <xf numFmtId="0" fontId="9" fillId="0" borderId="0"/>
    <xf numFmtId="0" fontId="9" fillId="0" borderId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9" fillId="0" borderId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91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38" fontId="62" fillId="0" borderId="91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43" fontId="9" fillId="0" borderId="0" applyFont="0" applyFill="0" applyBorder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38" fillId="7" borderId="1" applyNumberFormat="0" applyAlignment="0" applyProtection="0"/>
    <xf numFmtId="10" fontId="24" fillId="26" borderId="102" applyNumberFormat="0" applyBorder="0" applyAlignment="0" applyProtection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44" borderId="0" applyNumberFormat="0" applyBorder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9" fillId="45" borderId="0" applyNumberFormat="0" applyBorder="0" applyAlignment="0" applyProtection="0"/>
    <xf numFmtId="0" fontId="35" fillId="7" borderId="1" applyNumberFormat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29" fillId="20" borderId="1" applyNumberFormat="0" applyAlignment="0" applyProtection="0"/>
    <xf numFmtId="0" fontId="9" fillId="48" borderId="0" applyNumberFormat="0" applyBorder="0" applyAlignment="0" applyProtection="0"/>
    <xf numFmtId="0" fontId="35" fillId="7" borderId="1" applyNumberFormat="0" applyAlignment="0" applyProtection="0"/>
    <xf numFmtId="0" fontId="9" fillId="49" borderId="0" applyNumberFormat="0" applyBorder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9" fillId="50" borderId="0" applyNumberFormat="0" applyBorder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43" fontId="9" fillId="0" borderId="0" applyFont="0" applyFill="0" applyBorder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9" fillId="0" borderId="0"/>
    <xf numFmtId="0" fontId="9" fillId="0" borderId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38" fillId="20" borderId="8" applyNumberFormat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50" borderId="0" applyNumberFormat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8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9" fillId="0" borderId="0"/>
    <xf numFmtId="0" fontId="9" fillId="0" borderId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9" fillId="0" borderId="0"/>
    <xf numFmtId="0" fontId="9" fillId="0" borderId="0"/>
    <xf numFmtId="0" fontId="115" fillId="20" borderId="1" applyNumberFormat="0" applyAlignment="0" applyProtection="0"/>
    <xf numFmtId="43" fontId="9" fillId="0" borderId="0" applyFont="0" applyFill="0" applyBorder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9" fillId="0" borderId="0"/>
    <xf numFmtId="0" fontId="29" fillId="21" borderId="1" applyNumberFormat="0" applyAlignment="0" applyProtection="0"/>
    <xf numFmtId="0" fontId="115" fillId="20" borderId="1" applyNumberFormat="0" applyAlignment="0" applyProtection="0"/>
    <xf numFmtId="0" fontId="9" fillId="0" borderId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9" fillId="0" borderId="0"/>
    <xf numFmtId="0" fontId="29" fillId="10" borderId="8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81" applyNumberFormat="0" applyAlignment="0" applyProtection="0"/>
    <xf numFmtId="0" fontId="9" fillId="0" borderId="0"/>
    <xf numFmtId="0" fontId="9" fillId="0" borderId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9" fillId="0" borderId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91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46" borderId="0" applyNumberFormat="0" applyBorder="0" applyAlignment="0" applyProtection="0"/>
    <xf numFmtId="0" fontId="9" fillId="47" borderId="0" applyNumberFormat="0" applyBorder="0" applyAlignment="0" applyProtection="0"/>
    <xf numFmtId="0" fontId="9" fillId="48" borderId="0" applyNumberFormat="0" applyBorder="0" applyAlignment="0" applyProtection="0"/>
    <xf numFmtId="0" fontId="9" fillId="49" borderId="0" applyNumberFormat="0" applyBorder="0" applyAlignment="0" applyProtection="0"/>
    <xf numFmtId="0" fontId="9" fillId="50" borderId="0" applyNumberFormat="0" applyBorder="0" applyAlignment="0" applyProtection="0"/>
    <xf numFmtId="0" fontId="35" fillId="7" borderId="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9" fillId="0" borderId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35" fillId="7" borderId="1" applyNumberFormat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right"/>
    </xf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right"/>
    </xf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23" fillId="23" borderId="7" applyNumberFormat="0" applyFont="0" applyAlignment="0" applyProtection="0"/>
    <xf numFmtId="14" fontId="205" fillId="88" borderId="101" applyProtection="0">
      <alignment horizontal="right"/>
    </xf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203" fillId="85" borderId="101" applyNumberFormat="0" applyAlignment="0" applyProtection="0"/>
    <xf numFmtId="0" fontId="23" fillId="23" borderId="7" applyNumberFormat="0" applyFont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203" fillId="85" borderId="101" applyNumberFormat="0" applyAlignment="0" applyProtection="0"/>
    <xf numFmtId="0" fontId="23" fillId="23" borderId="7" applyNumberFormat="0" applyFont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2" fontId="203" fillId="86" borderId="101" applyProtection="0">
      <alignment horizontal="right"/>
    </xf>
    <xf numFmtId="0" fontId="23" fillId="23" borderId="7" applyNumberFormat="0" applyFont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2" fontId="203" fillId="86" borderId="101" applyProtection="0">
      <alignment horizontal="right"/>
    </xf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70" borderId="72" applyNumberFormat="0" applyFont="0" applyAlignment="0" applyProtection="0"/>
    <xf numFmtId="43" fontId="9" fillId="0" borderId="0" applyFont="0" applyFill="0" applyBorder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44" fontId="9" fillId="0" borderId="0" applyFont="0" applyFill="0" applyBorder="0" applyAlignment="0" applyProtection="0"/>
    <xf numFmtId="0" fontId="9" fillId="0" borderId="0"/>
    <xf numFmtId="0" fontId="40" fillId="0" borderId="12" applyNumberFormat="0" applyFill="0" applyAlignment="0" applyProtection="0"/>
    <xf numFmtId="0" fontId="9" fillId="0" borderId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0" fontId="9" fillId="70" borderId="72" applyNumberFormat="0" applyFont="0" applyAlignment="0" applyProtection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9" fillId="39" borderId="0" applyNumberFormat="0" applyBorder="0" applyAlignment="0" applyProtection="0"/>
    <xf numFmtId="0" fontId="9" fillId="45" borderId="0" applyNumberFormat="0" applyBorder="0" applyAlignment="0" applyProtection="0"/>
    <xf numFmtId="0" fontId="9" fillId="40" borderId="0" applyNumberFormat="0" applyBorder="0" applyAlignment="0" applyProtection="0"/>
    <xf numFmtId="0" fontId="9" fillId="46" borderId="0" applyNumberFormat="0" applyBorder="0" applyAlignment="0" applyProtection="0"/>
    <xf numFmtId="0" fontId="9" fillId="41" borderId="0" applyNumberFormat="0" applyBorder="0" applyAlignment="0" applyProtection="0"/>
    <xf numFmtId="0" fontId="9" fillId="47" borderId="0" applyNumberFormat="0" applyBorder="0" applyAlignment="0" applyProtection="0"/>
    <xf numFmtId="0" fontId="9" fillId="42" borderId="0" applyNumberFormat="0" applyBorder="0" applyAlignment="0" applyProtection="0"/>
    <xf numFmtId="0" fontId="9" fillId="48" borderId="0" applyNumberFormat="0" applyBorder="0" applyAlignment="0" applyProtection="0"/>
    <xf numFmtId="0" fontId="9" fillId="43" borderId="0" applyNumberFormat="0" applyBorder="0" applyAlignment="0" applyProtection="0"/>
    <xf numFmtId="0" fontId="9" fillId="49" borderId="0" applyNumberFormat="0" applyBorder="0" applyAlignment="0" applyProtection="0"/>
    <xf numFmtId="0" fontId="9" fillId="44" borderId="0" applyNumberFormat="0" applyBorder="0" applyAlignment="0" applyProtection="0"/>
    <xf numFmtId="0" fontId="9" fillId="50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70" borderId="72" applyNumberFormat="0" applyFont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7" borderId="101" applyProtection="0"/>
    <xf numFmtId="2" fontId="204" fillId="87" borderId="101" applyProtection="0"/>
    <xf numFmtId="2" fontId="204" fillId="84" borderId="101" applyProtection="0"/>
    <xf numFmtId="2" fontId="204" fillId="84" borderId="101" applyProtection="0"/>
    <xf numFmtId="2" fontId="204" fillId="86" borderId="101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38" fontId="62" fillId="0" borderId="91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2" fontId="204" fillId="84" borderId="101" applyProtection="0">
      <alignment horizontal="center"/>
    </xf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1" borderId="1" applyNumberFormat="0" applyAlignment="0" applyProtection="0"/>
    <xf numFmtId="0" fontId="203" fillId="85" borderId="101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14" fontId="205" fillId="88" borderId="101" applyProtection="0">
      <alignment horizontal="left"/>
    </xf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6" fillId="0" borderId="76" applyNumberFormat="0" applyFill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46" fillId="0" borderId="90">
      <alignment horizontal="left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2" fontId="204" fillId="87" borderId="101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10" borderId="8" applyNumberFormat="0" applyAlignment="0" applyProtection="0"/>
    <xf numFmtId="0" fontId="23" fillId="23" borderId="81" applyNumberFormat="0" applyFont="0" applyAlignment="0" applyProtection="0"/>
    <xf numFmtId="0" fontId="35" fillId="7" borderId="81" applyNumberFormat="0" applyAlignment="0" applyProtection="0"/>
    <xf numFmtId="0" fontId="29" fillId="10" borderId="81" applyNumberFormat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10" fontId="24" fillId="26" borderId="102" applyNumberFormat="0" applyBorder="0" applyAlignment="0" applyProtection="0"/>
    <xf numFmtId="0" fontId="138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left"/>
    </xf>
    <xf numFmtId="0" fontId="138" fillId="7" borderId="1" applyNumberFormat="0" applyAlignment="0" applyProtection="0"/>
    <xf numFmtId="0" fontId="189" fillId="0" borderId="12" applyNumberFormat="0" applyFill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38" fontId="62" fillId="0" borderId="91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4" fillId="86" borderId="101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35" fillId="7" borderId="81" applyNumberFormat="0" applyAlignment="0" applyProtection="0"/>
    <xf numFmtId="0" fontId="29" fillId="21" borderId="1" applyNumberFormat="0" applyAlignment="0" applyProtection="0"/>
    <xf numFmtId="0" fontId="44" fillId="0" borderId="12" applyNumberFormat="0" applyFill="0" applyAlignment="0" applyProtection="0"/>
    <xf numFmtId="0" fontId="200" fillId="7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76" applyNumberFormat="0" applyFill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center"/>
    </xf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10" fontId="24" fillId="26" borderId="102" applyNumberFormat="0" applyBorder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9" fillId="10" borderId="81" applyNumberFormat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1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9" fillId="21" borderId="1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6" fillId="0" borderId="76" applyNumberFormat="0" applyFill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96" fillId="20" borderId="1" applyNumberForma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52" fillId="23" borderId="7" applyNumberFormat="0" applyFon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40" fillId="0" borderId="76" applyNumberFormat="0" applyFill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2" fontId="204" fillId="87" borderId="101" applyProtection="0"/>
    <xf numFmtId="0" fontId="115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06" fillId="85" borderId="101" applyNumberFormat="0" applyProtection="0">
      <alignment horizontal="left"/>
    </xf>
    <xf numFmtId="0" fontId="200" fillId="7" borderId="1" applyNumberFormat="0" applyAlignment="0" applyProtection="0"/>
    <xf numFmtId="0" fontId="29" fillId="20" borderId="1" applyNumberFormat="0" applyAlignment="0" applyProtection="0"/>
    <xf numFmtId="0" fontId="26" fillId="0" borderId="76" applyNumberFormat="0" applyFill="0" applyAlignment="0" applyProtection="0"/>
    <xf numFmtId="14" fontId="205" fillId="88" borderId="101" applyProtection="0">
      <alignment horizontal="right"/>
    </xf>
    <xf numFmtId="2" fontId="204" fillId="87" borderId="101" applyProtection="0">
      <alignment horizontal="right"/>
    </xf>
    <xf numFmtId="0" fontId="193" fillId="20" borderId="8" applyNumberFormat="0" applyAlignment="0" applyProtection="0"/>
    <xf numFmtId="0" fontId="146" fillId="20" borderId="8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6" fillId="0" borderId="90">
      <alignment horizontal="left"/>
    </xf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2" fontId="204" fillId="86" borderId="101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14" fontId="205" fillId="88" borderId="101" applyProtection="0">
      <alignment horizontal="left"/>
    </xf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46" fillId="0" borderId="90">
      <alignment horizontal="left"/>
    </xf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81" applyNumberFormat="0" applyFont="0" applyAlignment="0" applyProtection="0"/>
    <xf numFmtId="2" fontId="205" fillId="85" borderId="101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2" fontId="205" fillId="85" borderId="101" applyProtection="0"/>
    <xf numFmtId="2" fontId="204" fillId="87" borderId="101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35" fillId="7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138" fillId="7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right"/>
    </xf>
    <xf numFmtId="0" fontId="52" fillId="23" borderId="7" applyNumberFormat="0" applyFont="0" applyAlignment="0" applyProtection="0"/>
    <xf numFmtId="0" fontId="23" fillId="23" borderId="81" applyNumberFormat="0" applyFont="0" applyAlignment="0" applyProtection="0"/>
    <xf numFmtId="0" fontId="40" fillId="0" borderId="76" applyNumberFormat="0" applyFill="0" applyAlignment="0" applyProtection="0"/>
    <xf numFmtId="2" fontId="205" fillId="85" borderId="101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06" fillId="85" borderId="101" applyNumberFormat="0" applyProtection="0">
      <alignment horizontal="left"/>
    </xf>
    <xf numFmtId="0" fontId="23" fillId="23" borderId="81" applyNumberFormat="0" applyFon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7" borderId="101" applyProtection="0">
      <alignment horizontal="right"/>
    </xf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40" fillId="0" borderId="76" applyNumberFormat="0" applyFill="0" applyAlignment="0" applyProtection="0"/>
    <xf numFmtId="0" fontId="200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03" fillId="85" borderId="101" applyNumberForma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2" fontId="204" fillId="86" borderId="101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2" fontId="205" fillId="85" borderId="101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206" fillId="85" borderId="101" applyNumberFormat="0" applyProtection="0">
      <alignment horizontal="left"/>
    </xf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10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138" fillId="7" borderId="1" applyNumberForma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2" fontId="204" fillId="84" borderId="101" applyProtection="0">
      <alignment horizontal="center"/>
    </xf>
    <xf numFmtId="2" fontId="204" fillId="87" borderId="101" applyProtection="0">
      <alignment horizontal="center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6" fillId="85" borderId="101" applyNumberFormat="0" applyProtection="0">
      <alignment horizontal="left"/>
    </xf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46" fillId="20" borderId="8" applyNumberFormat="0" applyAlignment="0" applyProtection="0"/>
    <xf numFmtId="2" fontId="203" fillId="86" borderId="101" applyProtection="0">
      <alignment horizontal="right"/>
    </xf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2" fontId="204" fillId="87" borderId="101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6" borderId="101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38" fontId="62" fillId="0" borderId="91"/>
    <xf numFmtId="0" fontId="138" fillId="7" borderId="1" applyNumberFormat="0" applyAlignment="0" applyProtection="0"/>
    <xf numFmtId="0" fontId="115" fillId="20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138" fillId="7" borderId="1" applyNumberFormat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5" fillId="23" borderId="7" applyNumberFormat="0" applyFont="0" applyAlignment="0" applyProtection="0"/>
    <xf numFmtId="14" fontId="205" fillId="88" borderId="101" applyProtection="0">
      <alignment horizontal="right"/>
    </xf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14" fontId="205" fillId="88" borderId="101" applyProtection="0">
      <alignment horizontal="right"/>
    </xf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8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0" fontId="40" fillId="0" borderId="12" applyNumberFormat="0" applyFill="0" applyAlignment="0" applyProtection="0"/>
    <xf numFmtId="0" fontId="35" fillId="7" borderId="81" applyNumberFormat="0" applyAlignment="0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2" fontId="204" fillId="84" borderId="101" applyProtection="0">
      <alignment horizontal="center"/>
    </xf>
    <xf numFmtId="0" fontId="38" fillId="10" borderId="8" applyNumberFormat="0" applyAlignment="0" applyProtection="0"/>
    <xf numFmtId="0" fontId="46" fillId="0" borderId="90">
      <alignment horizontal="left"/>
    </xf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52" fillId="23" borderId="7" applyNumberFormat="0" applyFont="0" applyAlignment="0" applyProtection="0"/>
    <xf numFmtId="0" fontId="189" fillId="0" borderId="12" applyNumberFormat="0" applyFill="0" applyAlignment="0" applyProtection="0"/>
    <xf numFmtId="2" fontId="204" fillId="84" borderId="101" applyProtection="0">
      <alignment horizontal="center"/>
    </xf>
    <xf numFmtId="0" fontId="38" fillId="10" borderId="8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3" fillId="23" borderId="81" applyNumberFormat="0" applyFont="0" applyAlignment="0" applyProtection="0"/>
    <xf numFmtId="0" fontId="40" fillId="0" borderId="76" applyNumberFormat="0" applyFill="0" applyAlignment="0" applyProtection="0"/>
    <xf numFmtId="0" fontId="138" fillId="7" borderId="1" applyNumberFormat="0" applyAlignment="0" applyProtection="0"/>
    <xf numFmtId="0" fontId="200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3" fillId="86" borderId="101" applyProtection="0">
      <alignment horizontal="right"/>
    </xf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8" fillId="21" borderId="8" applyNumberFormat="0" applyAlignment="0" applyProtection="0"/>
    <xf numFmtId="2" fontId="204" fillId="87" borderId="101" applyProtection="0">
      <alignment horizontal="right"/>
    </xf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2" fontId="204" fillId="84" borderId="101" applyProtection="0"/>
    <xf numFmtId="0" fontId="44" fillId="0" borderId="12" applyNumberFormat="0" applyFill="0" applyAlignment="0" applyProtection="0"/>
    <xf numFmtId="0" fontId="29" fillId="21" borderId="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2" fontId="204" fillId="87" borderId="101" applyProtection="0">
      <alignment horizontal="center"/>
    </xf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5" fillId="85" borderId="101" applyProtection="0"/>
    <xf numFmtId="0" fontId="38" fillId="1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52" fillId="23" borderId="7" applyNumberFormat="0" applyFont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93" fillId="20" borderId="8" applyNumberFormat="0" applyAlignment="0" applyProtection="0"/>
    <xf numFmtId="2" fontId="203" fillId="86" borderId="101" applyProtection="0">
      <alignment horizontal="right"/>
    </xf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3" fillId="23" borderId="81" applyNumberFormat="0" applyFont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38" fillId="10" borderId="8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38" fillId="10" borderId="8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40" fillId="0" borderId="76" applyNumberFormat="0" applyFill="0" applyAlignment="0" applyProtection="0"/>
    <xf numFmtId="0" fontId="206" fillId="85" borderId="101" applyNumberFormat="0" applyProtection="0">
      <alignment horizontal="left"/>
    </xf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146" fillId="20" borderId="8" applyNumberFormat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52" fillId="23" borderId="7" applyNumberFormat="0" applyFont="0" applyAlignment="0" applyProtection="0"/>
    <xf numFmtId="0" fontId="196" fillId="20" borderId="1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0" fontId="193" fillId="20" borderId="8" applyNumberFormat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38" fontId="62" fillId="0" borderId="91"/>
    <xf numFmtId="0" fontId="38" fillId="20" borderId="8" applyNumberFormat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38" fillId="10" borderId="8" applyNumberFormat="0" applyAlignment="0" applyProtection="0"/>
    <xf numFmtId="0" fontId="26" fillId="0" borderId="76" applyNumberFormat="0" applyFill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center"/>
    </xf>
    <xf numFmtId="0" fontId="146" fillId="20" borderId="8" applyNumberFormat="0" applyAlignment="0" applyProtection="0"/>
    <xf numFmtId="0" fontId="115" fillId="20" borderId="1" applyNumberFormat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center"/>
    </xf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3" fillId="86" borderId="101" applyProtection="0">
      <alignment horizontal="right"/>
    </xf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00" fillId="7" borderId="1" applyNumberFormat="0" applyAlignment="0" applyProtection="0"/>
    <xf numFmtId="2" fontId="205" fillId="85" borderId="101" applyProtection="0"/>
    <xf numFmtId="0" fontId="25" fillId="23" borderId="7" applyNumberFormat="0" applyFon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14" fontId="205" fillId="88" borderId="101" applyProtection="0">
      <alignment horizontal="right"/>
    </xf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38" fontId="62" fillId="0" borderId="91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10" fontId="24" fillId="26" borderId="102" applyNumberFormat="0" applyBorder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9" fillId="20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29" fillId="21" borderId="1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40" fillId="0" borderId="12" applyNumberFormat="0" applyFill="0" applyAlignment="0" applyProtection="0"/>
    <xf numFmtId="2" fontId="203" fillId="86" borderId="101" applyProtection="0">
      <alignment horizontal="right"/>
    </xf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38" fillId="7" borderId="1" applyNumberFormat="0" applyAlignment="0" applyProtection="0"/>
    <xf numFmtId="2" fontId="204" fillId="84" borderId="101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52" fillId="23" borderId="7" applyNumberFormat="0" applyFont="0" applyAlignment="0" applyProtection="0"/>
    <xf numFmtId="2" fontId="204" fillId="84" borderId="101" applyProtection="0">
      <alignment horizontal="center"/>
    </xf>
    <xf numFmtId="0" fontId="38" fillId="21" borderId="8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06" fillId="85" borderId="101" applyNumberFormat="0" applyProtection="0">
      <alignment horizontal="left"/>
    </xf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3" fillId="86" borderId="101" applyProtection="0">
      <alignment horizontal="right"/>
    </xf>
    <xf numFmtId="14" fontId="205" fillId="88" borderId="101" applyProtection="0">
      <alignment horizontal="left"/>
    </xf>
    <xf numFmtId="0" fontId="29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206" fillId="85" borderId="101" applyNumberFormat="0" applyProtection="0">
      <alignment horizontal="left"/>
    </xf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2" fontId="204" fillId="84" borderId="101" applyProtection="0"/>
    <xf numFmtId="0" fontId="44" fillId="0" borderId="12" applyNumberFormat="0" applyFill="0" applyAlignment="0" applyProtection="0"/>
    <xf numFmtId="0" fontId="115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40" fillId="0" borderId="12" applyNumberFormat="0" applyFill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4" fillId="84" borderId="101" applyProtection="0">
      <alignment horizontal="center"/>
    </xf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146" fillId="20" borderId="8" applyNumberFormat="0" applyAlignment="0" applyProtection="0"/>
    <xf numFmtId="0" fontId="189" fillId="0" borderId="12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2" fontId="204" fillId="87" borderId="101" applyProtection="0">
      <alignment horizontal="right"/>
    </xf>
    <xf numFmtId="0" fontId="25" fillId="23" borderId="7" applyNumberFormat="0" applyFont="0" applyAlignment="0" applyProtection="0"/>
    <xf numFmtId="0" fontId="35" fillId="7" borderId="81" applyNumberFormat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5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40" fillId="0" borderId="76" applyNumberFormat="0" applyFill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38" fillId="20" borderId="8" applyNumberFormat="0" applyAlignment="0" applyProtection="0"/>
    <xf numFmtId="0" fontId="29" fillId="10" borderId="8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2" fontId="204" fillId="84" borderId="101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3" fillId="85" borderId="10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left"/>
    </xf>
    <xf numFmtId="0" fontId="23" fillId="23" borderId="81" applyNumberFormat="0" applyFon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29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5" fillId="23" borderId="7" applyNumberFormat="0" applyFont="0" applyAlignment="0" applyProtection="0"/>
    <xf numFmtId="0" fontId="38" fillId="20" borderId="8" applyNumberFormat="0" applyAlignment="0" applyProtection="0"/>
    <xf numFmtId="0" fontId="29" fillId="21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2" fontId="204" fillId="84" borderId="101" applyProtection="0">
      <alignment horizontal="center"/>
    </xf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2" fontId="204" fillId="87" borderId="101" applyProtection="0"/>
    <xf numFmtId="0" fontId="40" fillId="0" borderId="76" applyNumberFormat="0" applyFill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203" fillId="85" borderId="10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2" fontId="203" fillId="86" borderId="101" applyProtection="0">
      <alignment horizontal="right"/>
    </xf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1" borderId="8" applyNumberFormat="0" applyAlignment="0" applyProtection="0"/>
    <xf numFmtId="38" fontId="62" fillId="0" borderId="91"/>
    <xf numFmtId="0" fontId="35" fillId="7" borderId="1" applyNumberFormat="0" applyAlignment="0" applyProtection="0"/>
    <xf numFmtId="0" fontId="115" fillId="20" borderId="1" applyNumberForma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2" fontId="205" fillId="85" borderId="101" applyProtection="0"/>
    <xf numFmtId="0" fontId="26" fillId="0" borderId="76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91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26" fillId="0" borderId="76" applyNumberFormat="0" applyFill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center"/>
    </xf>
    <xf numFmtId="0" fontId="35" fillId="7" borderId="1" applyNumberFormat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15" fillId="20" borderId="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6" fillId="0" borderId="76" applyNumberFormat="0" applyFill="0" applyAlignment="0" applyProtection="0"/>
    <xf numFmtId="0" fontId="29" fillId="20" borderId="1" applyNumberFormat="0" applyAlignment="0" applyProtection="0"/>
    <xf numFmtId="0" fontId="146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3" fillId="85" borderId="10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0" fontId="206" fillId="85" borderId="101" applyNumberFormat="0" applyProtection="0">
      <alignment horizontal="left"/>
    </xf>
    <xf numFmtId="0" fontId="23" fillId="23" borderId="7" applyNumberFormat="0" applyFon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00" fillId="7" borderId="1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189" fillId="0" borderId="12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2" fontId="205" fillId="85" borderId="101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40" fillId="0" borderId="12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right"/>
    </xf>
    <xf numFmtId="0" fontId="138" fillId="7" borderId="1" applyNumberFormat="0" applyAlignment="0" applyProtection="0"/>
    <xf numFmtId="0" fontId="52" fillId="23" borderId="7" applyNumberFormat="0" applyFont="0" applyAlignment="0" applyProtection="0"/>
    <xf numFmtId="0" fontId="38" fillId="10" borderId="8" applyNumberFormat="0" applyAlignment="0" applyProtection="0"/>
    <xf numFmtId="0" fontId="35" fillId="7" borderId="8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14" fontId="205" fillId="88" borderId="101" applyProtection="0">
      <alignment horizontal="left"/>
    </xf>
    <xf numFmtId="0" fontId="38" fillId="20" borderId="8" applyNumberFormat="0" applyAlignment="0" applyProtection="0"/>
    <xf numFmtId="38" fontId="62" fillId="0" borderId="91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2" fontId="203" fillId="86" borderId="101" applyProtection="0">
      <alignment horizontal="right"/>
    </xf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146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14" fontId="205" fillId="88" borderId="101" applyProtection="0">
      <alignment horizontal="left"/>
    </xf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3" fillId="23" borderId="81" applyNumberFormat="0" applyFont="0" applyAlignment="0" applyProtection="0"/>
    <xf numFmtId="0" fontId="38" fillId="10" borderId="8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14" fontId="205" fillId="88" borderId="101" applyProtection="0">
      <alignment horizontal="right"/>
    </xf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2" fontId="204" fillId="84" borderId="101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2" fontId="204" fillId="86" borderId="101" applyProtection="0"/>
    <xf numFmtId="0" fontId="196" fillId="20" borderId="1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06" fillId="85" borderId="101" applyNumberFormat="0" applyProtection="0">
      <alignment horizontal="left"/>
    </xf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14" fontId="205" fillId="88" borderId="101" applyProtection="0">
      <alignment horizontal="right"/>
    </xf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4" borderId="101" applyProtection="0">
      <alignment horizontal="center"/>
    </xf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8" fillId="10" borderId="8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2" fontId="203" fillId="86" borderId="101" applyProtection="0">
      <alignment horizontal="right"/>
    </xf>
    <xf numFmtId="14" fontId="205" fillId="88" borderId="101" applyProtection="0">
      <alignment horizontal="right"/>
    </xf>
    <xf numFmtId="0" fontId="29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00" fillId="7" borderId="1" applyNumberFormat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52" fillId="23" borderId="7" applyNumberFormat="0" applyFont="0" applyAlignment="0" applyProtection="0"/>
    <xf numFmtId="0" fontId="23" fillId="23" borderId="81" applyNumberFormat="0" applyFont="0" applyAlignment="0" applyProtection="0"/>
    <xf numFmtId="2" fontId="204" fillId="87" borderId="101" applyProtection="0">
      <alignment horizontal="center"/>
    </xf>
    <xf numFmtId="0" fontId="146" fillId="20" borderId="8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2" fontId="204" fillId="87" borderId="101" applyProtection="0">
      <alignment horizontal="right"/>
    </xf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14" fontId="205" fillId="88" borderId="101" applyProtection="0">
      <alignment horizontal="right"/>
    </xf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06" fillId="85" borderId="101" applyNumberFormat="0" applyProtection="0">
      <alignment horizontal="left"/>
    </xf>
    <xf numFmtId="0" fontId="40" fillId="0" borderId="76" applyNumberFormat="0" applyFill="0" applyAlignment="0" applyProtection="0"/>
    <xf numFmtId="0" fontId="23" fillId="23" borderId="81" applyNumberFormat="0" applyFont="0" applyAlignment="0" applyProtection="0"/>
    <xf numFmtId="0" fontId="38" fillId="20" borderId="8" applyNumberForma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14" fontId="205" fillId="88" borderId="101" applyProtection="0">
      <alignment horizontal="right"/>
    </xf>
    <xf numFmtId="0" fontId="146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2" fontId="204" fillId="87" borderId="101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189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89" fillId="0" borderId="12" applyNumberFormat="0" applyFill="0" applyAlignment="0" applyProtection="0"/>
    <xf numFmtId="0" fontId="26" fillId="0" borderId="76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29" fillId="21" borderId="1" applyNumberFormat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38" fontId="62" fillId="0" borderId="91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38" fillId="20" borderId="8" applyNumberFormat="0" applyAlignment="0" applyProtection="0"/>
    <xf numFmtId="0" fontId="138" fillId="7" borderId="1" applyNumberFormat="0" applyAlignment="0" applyProtection="0"/>
    <xf numFmtId="10" fontId="24" fillId="26" borderId="102" applyNumberFormat="0" applyBorder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5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2" fontId="204" fillId="87" borderId="101" applyProtection="0">
      <alignment horizontal="right"/>
    </xf>
    <xf numFmtId="0" fontId="115" fillId="20" borderId="1" applyNumberFormat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7" borderId="101" applyProtection="0">
      <alignment horizontal="center"/>
    </xf>
    <xf numFmtId="0" fontId="35" fillId="7" borderId="8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38" fontId="62" fillId="0" borderId="91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2" fontId="204" fillId="84" borderId="101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2" fontId="204" fillId="84" borderId="101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1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06" fillId="85" borderId="101" applyNumberFormat="0" applyProtection="0">
      <alignment horizontal="left"/>
    </xf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14" fontId="205" fillId="88" borderId="101" applyProtection="0">
      <alignment horizontal="right"/>
    </xf>
    <xf numFmtId="0" fontId="29" fillId="10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2" fontId="204" fillId="86" borderId="101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2" fontId="204" fillId="87" borderId="101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2" fontId="204" fillId="87" borderId="101" applyProtection="0">
      <alignment horizontal="center"/>
    </xf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2" fontId="205" fillId="85" borderId="101" applyProtection="0"/>
    <xf numFmtId="0" fontId="26" fillId="0" borderId="76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8" fillId="20" borderId="8" applyNumberFormat="0" applyAlignment="0" applyProtection="0"/>
    <xf numFmtId="14" fontId="205" fillId="88" borderId="101" applyProtection="0">
      <alignment horizontal="left"/>
    </xf>
    <xf numFmtId="38" fontId="62" fillId="0" borderId="91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3" fillId="86" borderId="101" applyProtection="0">
      <alignment horizontal="right"/>
    </xf>
    <xf numFmtId="0" fontId="29" fillId="21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2" fontId="204" fillId="84" borderId="101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2" fontId="204" fillId="86" borderId="101" applyProtection="0"/>
    <xf numFmtId="0" fontId="26" fillId="0" borderId="76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96" fillId="20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8" fillId="20" borderId="8" applyNumberFormat="0" applyAlignment="0" applyProtection="0"/>
    <xf numFmtId="0" fontId="29" fillId="20" borderId="1" applyNumberFormat="0" applyAlignment="0" applyProtection="0"/>
    <xf numFmtId="14" fontId="205" fillId="88" borderId="101" applyProtection="0">
      <alignment horizontal="left"/>
    </xf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52" fillId="23" borderId="7" applyNumberFormat="0" applyFont="0" applyAlignment="0" applyProtection="0"/>
    <xf numFmtId="2" fontId="204" fillId="87" borderId="101" applyProtection="0">
      <alignment horizontal="right"/>
    </xf>
    <xf numFmtId="0" fontId="29" fillId="10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4" borderId="101" applyProtection="0">
      <alignment horizontal="center"/>
    </xf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146" fillId="20" borderId="8" applyNumberFormat="0" applyAlignment="0" applyProtection="0"/>
    <xf numFmtId="0" fontId="35" fillId="7" borderId="81" applyNumberFormat="0" applyAlignment="0" applyProtection="0"/>
    <xf numFmtId="0" fontId="29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2" fontId="204" fillId="87" borderId="101" applyProtection="0">
      <alignment horizontal="center"/>
    </xf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2" fontId="204" fillId="84" borderId="101" applyProtection="0">
      <alignment horizontal="center"/>
    </xf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91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2" fontId="205" fillId="85" borderId="101" applyProtection="0"/>
    <xf numFmtId="0" fontId="40" fillId="0" borderId="76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93" fillId="20" borderId="8" applyNumberFormat="0" applyAlignment="0" applyProtection="0"/>
    <xf numFmtId="0" fontId="206" fillId="85" borderId="101" applyNumberFormat="0" applyProtection="0">
      <alignment horizontal="left"/>
    </xf>
    <xf numFmtId="0" fontId="40" fillId="0" borderId="76" applyNumberFormat="0" applyFill="0" applyAlignment="0" applyProtection="0"/>
    <xf numFmtId="0" fontId="23" fillId="23" borderId="81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2" fontId="204" fillId="87" borderId="101" applyProtection="0">
      <alignment horizontal="right"/>
    </xf>
    <xf numFmtId="0" fontId="38" fillId="1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35" fillId="7" borderId="81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2" fontId="204" fillId="84" borderId="101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15" fillId="20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8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1" borderId="1" applyNumberFormat="0" applyAlignment="0" applyProtection="0"/>
    <xf numFmtId="0" fontId="29" fillId="20" borderId="1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00" fillId="7" borderId="1" applyNumberFormat="0" applyAlignment="0" applyProtection="0"/>
    <xf numFmtId="0" fontId="26" fillId="0" borderId="76" applyNumberFormat="0" applyFill="0" applyAlignment="0" applyProtection="0"/>
    <xf numFmtId="0" fontId="23" fillId="23" borderId="81" applyNumberFormat="0" applyFont="0" applyAlignment="0" applyProtection="0"/>
    <xf numFmtId="0" fontId="35" fillId="7" borderId="1" applyNumberFormat="0" applyAlignment="0" applyProtection="0"/>
    <xf numFmtId="2" fontId="204" fillId="87" borderId="101" applyProtection="0">
      <alignment horizontal="right"/>
    </xf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40" fillId="0" borderId="76" applyNumberFormat="0" applyFill="0" applyAlignment="0" applyProtection="0"/>
    <xf numFmtId="0" fontId="138" fillId="7" borderId="1" applyNumberFormat="0" applyAlignment="0" applyProtection="0"/>
    <xf numFmtId="0" fontId="203" fillId="85" borderId="101" applyNumberFormat="0" applyAlignment="0" applyProtection="0"/>
    <xf numFmtId="0" fontId="44" fillId="0" borderId="12" applyNumberFormat="0" applyFill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196" fillId="20" borderId="1" applyNumberFormat="0" applyAlignment="0" applyProtection="0"/>
    <xf numFmtId="0" fontId="203" fillId="85" borderId="10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38" fontId="62" fillId="0" borderId="91"/>
    <xf numFmtId="0" fontId="26" fillId="0" borderId="76" applyNumberFormat="0" applyFill="0" applyAlignment="0" applyProtection="0"/>
    <xf numFmtId="0" fontId="29" fillId="20" borderId="1" applyNumberFormat="0" applyAlignment="0" applyProtection="0"/>
    <xf numFmtId="0" fontId="189" fillId="0" borderId="12" applyNumberFormat="0" applyFill="0" applyAlignment="0" applyProtection="0"/>
    <xf numFmtId="0" fontId="193" fillId="20" borderId="8" applyNumberFormat="0" applyAlignment="0" applyProtection="0"/>
    <xf numFmtId="0" fontId="146" fillId="20" borderId="8" applyNumberFormat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91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38" fontId="62" fillId="0" borderId="91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10" fontId="24" fillId="26" borderId="102" applyNumberFormat="0" applyBorder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29" fillId="20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96" fillId="20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46" fillId="0" borderId="90">
      <alignment horizontal="left"/>
    </xf>
    <xf numFmtId="0" fontId="29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38" fontId="62" fillId="0" borderId="91"/>
    <xf numFmtId="0" fontId="35" fillId="7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115" fillId="20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9" fillId="20" borderId="1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115" fillId="20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29" fillId="10" borderId="8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29" fillId="20" borderId="1" applyNumberFormat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146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196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189" fillId="0" borderId="12" applyNumberFormat="0" applyFill="0" applyAlignment="0" applyProtection="0"/>
    <xf numFmtId="0" fontId="46" fillId="0" borderId="90">
      <alignment horizontal="left"/>
    </xf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115" fillId="20" borderId="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193" fillId="20" borderId="8" applyNumberFormat="0" applyAlignment="0" applyProtection="0"/>
    <xf numFmtId="0" fontId="23" fillId="23" borderId="81" applyNumberFormat="0" applyFon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46" fillId="0" borderId="90">
      <alignment horizontal="left"/>
    </xf>
    <xf numFmtId="0" fontId="35" fillId="7" borderId="1" applyNumberFormat="0" applyAlignment="0" applyProtection="0"/>
    <xf numFmtId="0" fontId="35" fillId="7" borderId="81" applyNumberFormat="0" applyAlignment="0" applyProtection="0"/>
    <xf numFmtId="10" fontId="24" fillId="26" borderId="102" applyNumberFormat="0" applyBorder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146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35" fillId="7" borderId="81" applyNumberFormat="0" applyAlignment="0" applyProtection="0"/>
    <xf numFmtId="0" fontId="35" fillId="7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38" fontId="62" fillId="0" borderId="91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4" fillId="0" borderId="12" applyNumberFormat="0" applyFill="0" applyAlignment="0" applyProtection="0"/>
    <xf numFmtId="0" fontId="146" fillId="20" borderId="8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5" fillId="23" borderId="7" applyNumberFormat="0" applyFon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9" fillId="10" borderId="81" applyNumberFormat="0" applyAlignment="0" applyProtection="0"/>
    <xf numFmtId="0" fontId="35" fillId="7" borderId="81" applyNumberFormat="0" applyAlignment="0" applyProtection="0"/>
    <xf numFmtId="0" fontId="38" fillId="10" borderId="8" applyNumberFormat="0" applyAlignment="0" applyProtection="0"/>
    <xf numFmtId="0" fontId="38" fillId="21" borderId="8" applyNumberFormat="0" applyAlignment="0" applyProtection="0"/>
    <xf numFmtId="0" fontId="38" fillId="21" borderId="8" applyNumberFormat="0" applyAlignment="0" applyProtection="0"/>
    <xf numFmtId="0" fontId="23" fillId="23" borderId="7" applyNumberFormat="0" applyFon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5" fillId="23" borderId="7" applyNumberFormat="0" applyFont="0" applyAlignment="0" applyProtection="0"/>
    <xf numFmtId="0" fontId="23" fillId="23" borderId="7" applyNumberFormat="0" applyFont="0" applyAlignment="0" applyProtection="0"/>
    <xf numFmtId="0" fontId="29" fillId="10" borderId="81" applyNumberFormat="0" applyAlignment="0" applyProtection="0"/>
    <xf numFmtId="0" fontId="29" fillId="10" borderId="81" applyNumberFormat="0" applyAlignment="0" applyProtection="0"/>
    <xf numFmtId="0" fontId="26" fillId="0" borderId="76" applyNumberFormat="0" applyFill="0" applyAlignment="0" applyProtection="0"/>
    <xf numFmtId="0" fontId="44" fillId="0" borderId="12" applyNumberFormat="0" applyFill="0" applyAlignment="0" applyProtection="0"/>
    <xf numFmtId="0" fontId="40" fillId="0" borderId="76" applyNumberFormat="0" applyFill="0" applyAlignment="0" applyProtection="0"/>
    <xf numFmtId="0" fontId="44" fillId="0" borderId="12" applyNumberFormat="0" applyFill="0" applyAlignment="0" applyProtection="0"/>
    <xf numFmtId="0" fontId="26" fillId="0" borderId="76" applyNumberFormat="0" applyFill="0" applyAlignment="0" applyProtection="0"/>
    <xf numFmtId="0" fontId="40" fillId="0" borderId="76" applyNumberFormat="0" applyFill="0" applyAlignment="0" applyProtection="0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38" fontId="62" fillId="0" borderId="91"/>
    <xf numFmtId="0" fontId="29" fillId="10" borderId="81" applyNumberFormat="0" applyAlignment="0" applyProtection="0"/>
    <xf numFmtId="0" fontId="200" fillId="7" borderId="1" applyNumberFormat="0" applyAlignment="0" applyProtection="0"/>
    <xf numFmtId="0" fontId="35" fillId="7" borderId="81" applyNumberFormat="0" applyAlignment="0" applyProtection="0"/>
    <xf numFmtId="0" fontId="138" fillId="7" borderId="1" applyNumberFormat="0" applyAlignment="0" applyProtection="0"/>
    <xf numFmtId="0" fontId="138" fillId="7" borderId="1" applyNumberFormat="0" applyAlignment="0" applyProtection="0"/>
    <xf numFmtId="0" fontId="146" fillId="20" borderId="8" applyNumberFormat="0" applyAlignment="0" applyProtection="0"/>
    <xf numFmtId="0" fontId="200" fillId="7" borderId="1" applyNumberFormat="0" applyAlignment="0" applyProtection="0"/>
    <xf numFmtId="0" fontId="46" fillId="0" borderId="90">
      <alignment horizontal="left"/>
    </xf>
    <xf numFmtId="38" fontId="62" fillId="0" borderId="91"/>
    <xf numFmtId="0" fontId="40" fillId="0" borderId="76" applyNumberFormat="0" applyFill="0" applyAlignment="0" applyProtection="0"/>
    <xf numFmtId="0" fontId="26" fillId="0" borderId="76" applyNumberFormat="0" applyFill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21" borderId="1" applyNumberFormat="0" applyAlignment="0" applyProtection="0"/>
    <xf numFmtId="0" fontId="115" fillId="20" borderId="1" applyNumberFormat="0" applyAlignment="0" applyProtection="0"/>
    <xf numFmtId="0" fontId="25" fillId="23" borderId="7" applyNumberFormat="0" applyFont="0" applyAlignment="0" applyProtection="0"/>
    <xf numFmtId="0" fontId="146" fillId="20" borderId="8" applyNumberFormat="0" applyAlignment="0" applyProtection="0"/>
    <xf numFmtId="0" fontId="38" fillId="21" borderId="8" applyNumberFormat="0" applyAlignment="0" applyProtection="0"/>
    <xf numFmtId="0" fontId="35" fillId="7" borderId="1" applyNumberFormat="0" applyAlignment="0" applyProtection="0"/>
    <xf numFmtId="0" fontId="38" fillId="10" borderId="8" applyNumberFormat="0" applyAlignment="0" applyProtection="0"/>
    <xf numFmtId="0" fontId="146" fillId="20" borderId="8" applyNumberFormat="0" applyAlignment="0" applyProtection="0"/>
    <xf numFmtId="0" fontId="38" fillId="10" borderId="8" applyNumberFormat="0" applyAlignment="0" applyProtection="0"/>
    <xf numFmtId="0" fontId="38" fillId="10" borderId="8" applyNumberFormat="0" applyAlignment="0" applyProtection="0"/>
    <xf numFmtId="0" fontId="25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35" fillId="7" borderId="1" applyNumberFormat="0" applyAlignment="0" applyProtection="0"/>
    <xf numFmtId="0" fontId="35" fillId="7" borderId="81" applyNumberFormat="0" applyAlignment="0" applyProtection="0"/>
    <xf numFmtId="0" fontId="35" fillId="7" borderId="1" applyNumberFormat="0" applyAlignment="0" applyProtection="0"/>
    <xf numFmtId="0" fontId="23" fillId="23" borderId="7" applyNumberFormat="0" applyFont="0" applyAlignment="0" applyProtection="0"/>
    <xf numFmtId="0" fontId="203" fillId="85" borderId="101" applyNumberFormat="0" applyAlignment="0" applyProtection="0"/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6" borderId="101" applyProtection="0"/>
    <xf numFmtId="2" fontId="204" fillId="84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2" fontId="204" fillId="84" borderId="101" applyProtection="0">
      <alignment horizontal="center"/>
    </xf>
    <xf numFmtId="0" fontId="203" fillId="85" borderId="101" applyNumberFormat="0" applyAlignment="0" applyProtection="0"/>
    <xf numFmtId="2" fontId="203" fillId="86" borderId="101" applyProtection="0">
      <alignment horizontal="right"/>
    </xf>
    <xf numFmtId="2" fontId="204" fillId="87" borderId="101" applyProtection="0">
      <alignment horizontal="right"/>
    </xf>
    <xf numFmtId="14" fontId="205" fillId="88" borderId="101" applyProtection="0">
      <alignment horizontal="right"/>
    </xf>
    <xf numFmtId="14" fontId="205" fillId="88" borderId="101" applyProtection="0">
      <alignment horizontal="left"/>
    </xf>
    <xf numFmtId="0" fontId="206" fillId="85" borderId="101" applyNumberFormat="0" applyProtection="0">
      <alignment horizontal="left"/>
    </xf>
    <xf numFmtId="2" fontId="205" fillId="85" borderId="101" applyProtection="0"/>
    <xf numFmtId="2" fontId="205" fillId="85" borderId="101" applyProtection="0"/>
    <xf numFmtId="2" fontId="204" fillId="86" borderId="101" applyProtection="0"/>
    <xf numFmtId="2" fontId="204" fillId="84" borderId="101" applyProtection="0"/>
    <xf numFmtId="2" fontId="204" fillId="87" borderId="101" applyProtection="0"/>
    <xf numFmtId="2" fontId="204" fillId="87" borderId="101" applyProtection="0">
      <alignment horizontal="center"/>
    </xf>
    <xf numFmtId="2" fontId="204" fillId="84" borderId="101" applyProtection="0">
      <alignment horizontal="center"/>
    </xf>
    <xf numFmtId="0" fontId="115" fillId="20" borderId="1" applyNumberFormat="0" applyAlignment="0" applyProtection="0"/>
    <xf numFmtId="0" fontId="29" fillId="10" borderId="81" applyNumberFormat="0" applyAlignment="0" applyProtection="0"/>
    <xf numFmtId="0" fontId="29" fillId="21" borderId="1" applyNumberFormat="0" applyAlignment="0" applyProtection="0"/>
    <xf numFmtId="0" fontId="29" fillId="10" borderId="81" applyNumberFormat="0" applyAlignment="0" applyProtection="0"/>
    <xf numFmtId="0" fontId="23" fillId="23" borderId="81" applyNumberFormat="0" applyFont="0" applyAlignment="0" applyProtection="0"/>
    <xf numFmtId="0" fontId="44" fillId="0" borderId="12" applyNumberFormat="0" applyFill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38" fillId="20" borderId="8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93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200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38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96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38" fillId="20" borderId="8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40" fillId="0" borderId="12" applyNumberFormat="0" applyFill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29" fillId="20" borderId="1" applyNumberFormat="0" applyAlignment="0" applyProtection="0"/>
    <xf numFmtId="0" fontId="35" fillId="7" borderId="1" applyNumberFormat="0" applyAlignment="0" applyProtection="0"/>
    <xf numFmtId="0" fontId="52" fillId="23" borderId="7" applyNumberFormat="0" applyFont="0" applyAlignment="0" applyProtection="0"/>
    <xf numFmtId="0" fontId="38" fillId="20" borderId="8" applyNumberFormat="0" applyAlignment="0" applyProtection="0"/>
    <xf numFmtId="0" fontId="40" fillId="0" borderId="12" applyNumberFormat="0" applyFill="0" applyAlignment="0" applyProtection="0"/>
    <xf numFmtId="0" fontId="115" fillId="20" borderId="1" applyNumberFormat="0" applyAlignment="0" applyProtection="0"/>
    <xf numFmtId="0" fontId="29" fillId="20" borderId="1" applyNumberFormat="0" applyAlignment="0" applyProtection="0"/>
    <xf numFmtId="0" fontId="29" fillId="20" borderId="1" applyNumberFormat="0" applyAlignment="0" applyProtection="0"/>
    <xf numFmtId="0" fontId="196" fillId="20" borderId="1" applyNumberFormat="0" applyAlignment="0" applyProtection="0"/>
    <xf numFmtId="0" fontId="138" fillId="7" borderId="1" applyNumberFormat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200" fillId="7" borderId="1" applyNumberForma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38" fillId="20" borderId="8" applyNumberFormat="0" applyAlignment="0" applyProtection="0"/>
    <xf numFmtId="0" fontId="38" fillId="20" borderId="8" applyNumberFormat="0" applyAlignment="0" applyProtection="0"/>
    <xf numFmtId="0" fontId="193" fillId="20" borderId="8" applyNumberFormat="0" applyAlignment="0" applyProtection="0"/>
    <xf numFmtId="0" fontId="44" fillId="0" borderId="12" applyNumberFormat="0" applyFill="0" applyAlignment="0" applyProtection="0"/>
    <xf numFmtId="0" fontId="40" fillId="0" borderId="12" applyNumberFormat="0" applyFill="0" applyAlignment="0" applyProtection="0"/>
    <xf numFmtId="0" fontId="40" fillId="0" borderId="12" applyNumberFormat="0" applyFill="0" applyAlignment="0" applyProtection="0"/>
    <xf numFmtId="0" fontId="189" fillId="0" borderId="12" applyNumberFormat="0" applyFill="0" applyAlignment="0" applyProtection="0"/>
    <xf numFmtId="0" fontId="35" fillId="7" borderId="1" applyNumberFormat="0" applyAlignment="0" applyProtection="0"/>
    <xf numFmtId="0" fontId="35" fillId="7" borderId="1" applyNumberFormat="0" applyAlignment="0" applyProtection="0"/>
    <xf numFmtId="0" fontId="115" fillId="20" borderId="1" applyNumberFormat="0" applyAlignment="0" applyProtection="0"/>
    <xf numFmtId="0" fontId="138" fillId="7" borderId="1" applyNumberFormat="0" applyAlignment="0" applyProtection="0"/>
    <xf numFmtId="0" fontId="23" fillId="23" borderId="7" applyNumberFormat="0" applyFont="0" applyAlignment="0" applyProtection="0"/>
    <xf numFmtId="0" fontId="23" fillId="23" borderId="81" applyNumberFormat="0" applyFont="0" applyAlignment="0" applyProtection="0"/>
    <xf numFmtId="0" fontId="23" fillId="23" borderId="81" applyNumberFormat="0" applyFont="0" applyAlignment="0" applyProtection="0"/>
    <xf numFmtId="0" fontId="23" fillId="23" borderId="7" applyNumberFormat="0" applyFont="0" applyAlignment="0" applyProtection="0"/>
    <xf numFmtId="0" fontId="23" fillId="23" borderId="7" applyNumberFormat="0" applyFont="0" applyAlignment="0" applyProtection="0"/>
    <xf numFmtId="0" fontId="146" fillId="20" borderId="8" applyNumberFormat="0" applyAlignment="0" applyProtection="0"/>
    <xf numFmtId="0" fontId="44" fillId="0" borderId="12" applyNumberFormat="0" applyFill="0" applyAlignment="0" applyProtection="0"/>
    <xf numFmtId="0" fontId="9" fillId="0" borderId="0"/>
    <xf numFmtId="0" fontId="23" fillId="0" borderId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0" fontId="24" fillId="0" borderId="10" applyFill="0" applyBorder="0" applyProtection="0">
      <alignment horizontal="left" vertical="top"/>
    </xf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0" fontId="24" fillId="0" borderId="10" applyFill="0" applyBorder="0" applyProtection="0">
      <alignment horizontal="left" vertical="top"/>
    </xf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0" fontId="24" fillId="0" borderId="10" applyFill="0" applyBorder="0" applyProtection="0">
      <alignment horizontal="left" vertical="top"/>
    </xf>
    <xf numFmtId="0" fontId="24" fillId="0" borderId="10" applyFill="0" applyBorder="0" applyProtection="0">
      <alignment horizontal="left" vertical="top"/>
    </xf>
    <xf numFmtId="177" fontId="56" fillId="0" borderId="1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38" fontId="50" fillId="0" borderId="0"/>
    <xf numFmtId="38" fontId="50" fillId="0" borderId="0" applyFont="0" applyFill="0" applyBorder="0" applyAlignment="0" applyProtection="0"/>
    <xf numFmtId="9" fontId="50" fillId="0" borderId="0" applyFont="0" applyFill="0" applyBorder="0" applyAlignment="0" applyProtection="0"/>
    <xf numFmtId="38" fontId="50" fillId="0" borderId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146" fillId="20" borderId="104" applyNumberForma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36" fillId="0" borderId="6" applyNumberFormat="0" applyFill="0" applyAlignment="0" applyProtection="0"/>
    <xf numFmtId="0" fontId="35" fillId="7" borderId="106" applyNumberFormat="0" applyAlignment="0" applyProtection="0"/>
    <xf numFmtId="0" fontId="35" fillId="7" borderId="1" applyNumberFormat="0" applyAlignment="0" applyProtection="0"/>
    <xf numFmtId="0" fontId="52" fillId="23" borderId="103" applyNumberFormat="0" applyFont="0" applyAlignment="0" applyProtection="0"/>
    <xf numFmtId="0" fontId="38" fillId="20" borderId="104" applyNumberFormat="0" applyAlignment="0" applyProtection="0"/>
    <xf numFmtId="0" fontId="40" fillId="0" borderId="105" applyNumberFormat="0" applyFill="0" applyAlignment="0" applyProtection="0"/>
    <xf numFmtId="0" fontId="40" fillId="0" borderId="10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77" fontId="56" fillId="0" borderId="10" applyFont="0" applyFill="0" applyBorder="0" applyAlignment="0" applyProtection="0"/>
    <xf numFmtId="0" fontId="193" fillId="20" borderId="104" applyNumberFormat="0" applyAlignment="0" applyProtection="0"/>
    <xf numFmtId="0" fontId="38" fillId="20" borderId="104" applyNumberFormat="0" applyAlignment="0" applyProtection="0"/>
    <xf numFmtId="0" fontId="38" fillId="20" borderId="104" applyNumberForma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01" fillId="0" borderId="6" applyNumberFormat="0" applyFill="0" applyAlignment="0" applyProtection="0"/>
    <xf numFmtId="0" fontId="36" fillId="0" borderId="6" applyNumberFormat="0" applyFill="0" applyAlignment="0" applyProtection="0"/>
    <xf numFmtId="0" fontId="140" fillId="0" borderId="6" applyNumberFormat="0" applyFill="0" applyAlignment="0" applyProtection="0"/>
    <xf numFmtId="0" fontId="200" fillId="7" borderId="106" applyNumberFormat="0" applyAlignment="0" applyProtection="0"/>
    <xf numFmtId="0" fontId="35" fillId="7" borderId="106" applyNumberFormat="0" applyAlignment="0" applyProtection="0"/>
    <xf numFmtId="0" fontId="138" fillId="7" borderId="106" applyNumberFormat="0" applyAlignment="0" applyProtection="0"/>
    <xf numFmtId="0" fontId="196" fillId="20" borderId="106" applyNumberFormat="0" applyAlignment="0" applyProtection="0"/>
    <xf numFmtId="0" fontId="29" fillId="20" borderId="106" applyNumberFormat="0" applyAlignment="0" applyProtection="0"/>
    <xf numFmtId="0" fontId="29" fillId="20" borderId="106" applyNumberFormat="0" applyAlignment="0" applyProtection="0"/>
    <xf numFmtId="0" fontId="115" fillId="20" borderId="106" applyNumberFormat="0" applyAlignment="0" applyProtection="0"/>
    <xf numFmtId="0" fontId="9" fillId="0" borderId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23" fillId="23" borderId="103" applyNumberFormat="0" applyFont="0" applyAlignment="0" applyProtection="0"/>
    <xf numFmtId="0" fontId="146" fillId="20" borderId="104" applyNumberFormat="0" applyAlignment="0" applyProtection="0"/>
    <xf numFmtId="0" fontId="38" fillId="20" borderId="104" applyNumberFormat="0" applyAlignment="0" applyProtection="0"/>
    <xf numFmtId="0" fontId="38" fillId="20" borderId="104" applyNumberFormat="0" applyAlignment="0" applyProtection="0"/>
    <xf numFmtId="0" fontId="193" fillId="20" borderId="104" applyNumberFormat="0" applyAlignment="0" applyProtection="0"/>
    <xf numFmtId="38" fontId="108" fillId="0" borderId="53" applyNumberFormat="0" applyFill="0" applyAlignment="0" applyProtection="0"/>
    <xf numFmtId="0" fontId="38" fillId="20" borderId="104" applyNumberFormat="0" applyAlignment="0" applyProtection="0"/>
    <xf numFmtId="0" fontId="52" fillId="23" borderId="103" applyNumberFormat="0" applyFont="0" applyAlignment="0" applyProtection="0"/>
    <xf numFmtId="0" fontId="36" fillId="0" borderId="6" applyNumberFormat="0" applyFill="0" applyAlignment="0" applyProtection="0"/>
    <xf numFmtId="0" fontId="35" fillId="7" borderId="106" applyNumberFormat="0" applyAlignment="0" applyProtection="0"/>
    <xf numFmtId="0" fontId="29" fillId="20" borderId="106" applyNumberFormat="0" applyAlignment="0" applyProtection="0"/>
    <xf numFmtId="0" fontId="44" fillId="0" borderId="105" applyNumberFormat="0" applyFill="0" applyAlignment="0" applyProtection="0"/>
    <xf numFmtId="0" fontId="40" fillId="0" borderId="105" applyNumberFormat="0" applyFill="0" applyAlignment="0" applyProtection="0"/>
    <xf numFmtId="0" fontId="40" fillId="0" borderId="105" applyNumberFormat="0" applyFill="0" applyAlignment="0" applyProtection="0"/>
    <xf numFmtId="0" fontId="189" fillId="0" borderId="105" applyNumberFormat="0" applyFill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2" fillId="0" borderId="0"/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172" fillId="0" borderId="0"/>
    <xf numFmtId="9" fontId="50" fillId="0" borderId="0" applyFont="0" applyFill="0" applyBorder="0" applyAlignment="0" applyProtection="0"/>
    <xf numFmtId="44" fontId="50" fillId="0" borderId="0" applyFont="0" applyFill="0" applyBorder="0" applyAlignment="0" applyProtection="0"/>
    <xf numFmtId="38" fontId="50" fillId="0" borderId="0" applyFont="0" applyFill="0" applyBorder="0" applyAlignment="0" applyProtection="0"/>
    <xf numFmtId="38" fontId="50" fillId="0" borderId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38" fontId="50" fillId="0" borderId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177" fontId="56" fillId="0" borderId="10" applyFont="0" applyFill="0" applyBorder="0" applyAlignment="0" applyProtection="0"/>
    <xf numFmtId="0" fontId="24" fillId="0" borderId="10" applyFill="0" applyBorder="0" applyProtection="0">
      <alignment horizontal="left" vertical="top"/>
    </xf>
    <xf numFmtId="0" fontId="24" fillId="0" borderId="10" applyFill="0" applyBorder="0" applyProtection="0">
      <alignment horizontal="left" vertical="top"/>
    </xf>
    <xf numFmtId="0" fontId="44" fillId="0" borderId="105" applyNumberFormat="0" applyFill="0" applyAlignment="0" applyProtection="0"/>
    <xf numFmtId="0" fontId="40" fillId="0" borderId="105" applyNumberFormat="0" applyFill="0" applyAlignment="0" applyProtection="0"/>
    <xf numFmtId="0" fontId="40" fillId="0" borderId="105" applyNumberFormat="0" applyFill="0" applyAlignment="0" applyProtection="0"/>
    <xf numFmtId="0" fontId="189" fillId="0" borderId="105" applyNumberFormat="0" applyFill="0" applyAlignment="0" applyProtection="0"/>
    <xf numFmtId="0" fontId="9" fillId="0" borderId="0"/>
    <xf numFmtId="43" fontId="9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39" borderId="0" applyNumberFormat="0" applyBorder="0" applyAlignment="0" applyProtection="0"/>
    <xf numFmtId="0" fontId="7" fillId="40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43" borderId="0" applyNumberFormat="0" applyBorder="0" applyAlignment="0" applyProtection="0"/>
    <xf numFmtId="0" fontId="7" fillId="44" borderId="0" applyNumberFormat="0" applyBorder="0" applyAlignment="0" applyProtection="0"/>
    <xf numFmtId="0" fontId="7" fillId="45" borderId="0" applyNumberFormat="0" applyBorder="0" applyAlignment="0" applyProtection="0"/>
    <xf numFmtId="0" fontId="7" fillId="46" borderId="0" applyNumberFormat="0" applyBorder="0" applyAlignment="0" applyProtection="0"/>
    <xf numFmtId="0" fontId="7" fillId="47" borderId="0" applyNumberFormat="0" applyBorder="0" applyAlignment="0" applyProtection="0"/>
    <xf numFmtId="0" fontId="7" fillId="48" borderId="0" applyNumberFormat="0" applyBorder="0" applyAlignment="0" applyProtection="0"/>
    <xf numFmtId="0" fontId="7" fillId="49" borderId="0" applyNumberFormat="0" applyBorder="0" applyAlignment="0" applyProtection="0"/>
    <xf numFmtId="0" fontId="7" fillId="50" borderId="0" applyNumberFormat="0" applyBorder="0" applyAlignment="0" applyProtection="0"/>
    <xf numFmtId="0" fontId="29" fillId="21" borderId="106" applyNumberFormat="0" applyAlignment="0" applyProtection="0"/>
    <xf numFmtId="0" fontId="29" fillId="21" borderId="106" applyNumberFormat="0" applyAlignment="0" applyProtection="0"/>
    <xf numFmtId="0" fontId="29" fillId="21" borderId="106" applyNumberFormat="0" applyAlignment="0" applyProtection="0"/>
    <xf numFmtId="0" fontId="115" fillId="20" borderId="106" applyNumberFormat="0" applyAlignment="0" applyProtection="0"/>
    <xf numFmtId="0" fontId="115" fillId="20" borderId="106" applyNumberFormat="0" applyAlignment="0" applyProtection="0"/>
    <xf numFmtId="0" fontId="115" fillId="20" borderId="106" applyNumberFormat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3" fillId="23" borderId="115" applyNumberFormat="0" applyFont="0" applyAlignment="0" applyProtection="0"/>
    <xf numFmtId="0" fontId="23" fillId="23" borderId="115" applyNumberFormat="0" applyFont="0" applyAlignment="0" applyProtection="0"/>
    <xf numFmtId="0" fontId="23" fillId="23" borderId="115" applyNumberFormat="0" applyFont="0" applyAlignment="0" applyProtection="0"/>
    <xf numFmtId="0" fontId="23" fillId="23" borderId="115" applyNumberFormat="0" applyFont="0" applyAlignment="0" applyProtection="0"/>
    <xf numFmtId="0" fontId="35" fillId="7" borderId="106" applyNumberFormat="0" applyAlignment="0" applyProtection="0"/>
    <xf numFmtId="0" fontId="35" fillId="7" borderId="106" applyNumberFormat="0" applyAlignment="0" applyProtection="0"/>
    <xf numFmtId="0" fontId="35" fillId="7" borderId="106" applyNumberFormat="0" applyAlignment="0" applyProtection="0"/>
    <xf numFmtId="0" fontId="138" fillId="7" borderId="106" applyNumberFormat="0" applyAlignment="0" applyProtection="0"/>
    <xf numFmtId="0" fontId="138" fillId="7" borderId="106" applyNumberFormat="0" applyAlignment="0" applyProtection="0"/>
    <xf numFmtId="0" fontId="35" fillId="7" borderId="106" applyNumberFormat="0" applyAlignment="0" applyProtection="0"/>
    <xf numFmtId="0" fontId="35" fillId="7" borderId="106" applyNumberFormat="0" applyAlignment="0" applyProtection="0"/>
    <xf numFmtId="0" fontId="35" fillId="7" borderId="106" applyNumberFormat="0" applyAlignment="0" applyProtection="0"/>
    <xf numFmtId="0" fontId="138" fillId="7" borderId="106" applyNumberFormat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8" fillId="7" borderId="114" applyNumberFormat="0" applyAlignment="0" applyProtection="0"/>
    <xf numFmtId="0" fontId="35" fillId="7" borderId="114" applyNumberFormat="0" applyAlignment="0" applyProtection="0"/>
    <xf numFmtId="0" fontId="35" fillId="7" borderId="114" applyNumberFormat="0" applyAlignment="0" applyProtection="0"/>
    <xf numFmtId="0" fontId="35" fillId="7" borderId="114" applyNumberFormat="0" applyAlignment="0" applyProtection="0"/>
    <xf numFmtId="0" fontId="35" fillId="7" borderId="114" applyNumberFormat="0" applyAlignment="0" applyProtection="0"/>
    <xf numFmtId="0" fontId="35" fillId="7" borderId="114" applyNumberFormat="0" applyAlignment="0" applyProtection="0"/>
    <xf numFmtId="0" fontId="138" fillId="7" borderId="114" applyNumberFormat="0" applyAlignment="0" applyProtection="0"/>
    <xf numFmtId="0" fontId="35" fillId="7" borderId="115" applyNumberFormat="0" applyAlignment="0" applyProtection="0"/>
    <xf numFmtId="0" fontId="35" fillId="7" borderId="115" applyNumberFormat="0" applyAlignment="0" applyProtection="0"/>
    <xf numFmtId="0" fontId="138" fillId="7" borderId="114" applyNumberFormat="0" applyAlignment="0" applyProtection="0"/>
    <xf numFmtId="0" fontId="35" fillId="7" borderId="114" applyNumberFormat="0" applyAlignment="0" applyProtection="0"/>
    <xf numFmtId="0" fontId="35" fillId="7" borderId="115" applyNumberFormat="0" applyAlignment="0" applyProtection="0"/>
    <xf numFmtId="0" fontId="35" fillId="7" borderId="114" applyNumberFormat="0" applyAlignment="0" applyProtection="0"/>
    <xf numFmtId="0" fontId="35" fillId="7" borderId="114" applyNumberFormat="0" applyAlignment="0" applyProtection="0"/>
    <xf numFmtId="0" fontId="7" fillId="0" borderId="0"/>
    <xf numFmtId="0" fontId="23" fillId="23" borderId="109" applyNumberFormat="0" applyFont="0" applyAlignment="0" applyProtection="0"/>
    <xf numFmtId="0" fontId="23" fillId="23" borderId="109" applyNumberFormat="0" applyFont="0" applyAlignment="0" applyProtection="0"/>
    <xf numFmtId="0" fontId="23" fillId="23" borderId="109" applyNumberFormat="0" applyFont="0" applyAlignment="0" applyProtection="0"/>
    <xf numFmtId="0" fontId="23" fillId="23" borderId="109" applyNumberFormat="0" applyFont="0" applyAlignment="0" applyProtection="0"/>
    <xf numFmtId="0" fontId="23" fillId="23" borderId="109" applyNumberFormat="0" applyFont="0" applyAlignment="0" applyProtection="0"/>
    <xf numFmtId="0" fontId="25" fillId="23" borderId="109" applyNumberFormat="0" applyFont="0" applyAlignment="0" applyProtection="0"/>
    <xf numFmtId="0" fontId="25" fillId="23" borderId="109" applyNumberFormat="0" applyFont="0" applyAlignment="0" applyProtection="0"/>
    <xf numFmtId="0" fontId="23" fillId="23" borderId="109" applyNumberFormat="0" applyFont="0" applyAlignment="0" applyProtection="0"/>
    <xf numFmtId="0" fontId="23" fillId="23" borderId="109" applyNumberFormat="0" applyFont="0" applyAlignment="0" applyProtection="0"/>
    <xf numFmtId="0" fontId="23" fillId="23" borderId="109" applyNumberFormat="0" applyFont="0" applyAlignment="0" applyProtection="0"/>
    <xf numFmtId="0" fontId="38" fillId="21" borderId="110" applyNumberFormat="0" applyAlignment="0" applyProtection="0"/>
    <xf numFmtId="0" fontId="38" fillId="21" borderId="110" applyNumberFormat="0" applyAlignment="0" applyProtection="0"/>
    <xf numFmtId="0" fontId="38" fillId="10" borderId="110" applyNumberFormat="0" applyAlignment="0" applyProtection="0"/>
    <xf numFmtId="0" fontId="38" fillId="21" borderId="110" applyNumberFormat="0" applyAlignment="0" applyProtection="0"/>
    <xf numFmtId="0" fontId="146" fillId="20" borderId="110" applyNumberFormat="0" applyAlignment="0" applyProtection="0"/>
    <xf numFmtId="0" fontId="38" fillId="10" borderId="110" applyNumberFormat="0" applyAlignment="0" applyProtection="0"/>
    <xf numFmtId="0" fontId="38" fillId="10" borderId="110" applyNumberFormat="0" applyAlignment="0" applyProtection="0"/>
    <xf numFmtId="0" fontId="146" fillId="20" borderId="110" applyNumberFormat="0" applyAlignment="0" applyProtection="0"/>
    <xf numFmtId="0" fontId="146" fillId="20" borderId="110" applyNumberFormat="0" applyAlignment="0" applyProtection="0"/>
    <xf numFmtId="0" fontId="46" fillId="0" borderId="116">
      <alignment horizontal="left"/>
    </xf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15" fillId="20" borderId="114" applyNumberFormat="0" applyAlignment="0" applyProtection="0"/>
    <xf numFmtId="0" fontId="115" fillId="20" borderId="114" applyNumberFormat="0" applyAlignment="0" applyProtection="0"/>
    <xf numFmtId="0" fontId="29" fillId="10" borderId="115" applyNumberFormat="0" applyAlignment="0" applyProtection="0"/>
    <xf numFmtId="0" fontId="29" fillId="10" borderId="115" applyNumberFormat="0" applyAlignment="0" applyProtection="0"/>
    <xf numFmtId="0" fontId="115" fillId="20" borderId="114" applyNumberFormat="0" applyAlignment="0" applyProtection="0"/>
    <xf numFmtId="0" fontId="29" fillId="21" borderId="114" applyNumberFormat="0" applyAlignment="0" applyProtection="0"/>
    <xf numFmtId="0" fontId="29" fillId="10" borderId="115" applyNumberFormat="0" applyAlignment="0" applyProtection="0"/>
    <xf numFmtId="0" fontId="29" fillId="21" borderId="114" applyNumberFormat="0" applyAlignment="0" applyProtection="0"/>
    <xf numFmtId="0" fontId="29" fillId="21" borderId="114" applyNumberFormat="0" applyAlignment="0" applyProtection="0"/>
    <xf numFmtId="38" fontId="62" fillId="0" borderId="111"/>
    <xf numFmtId="0" fontId="40" fillId="0" borderId="112" applyNumberFormat="0" applyFill="0" applyAlignment="0" applyProtection="0"/>
    <xf numFmtId="0" fontId="40" fillId="0" borderId="112" applyNumberFormat="0" applyFill="0" applyAlignment="0" applyProtection="0"/>
    <xf numFmtId="0" fontId="26" fillId="0" borderId="112" applyNumberFormat="0" applyFill="0" applyAlignment="0" applyProtection="0"/>
    <xf numFmtId="0" fontId="40" fillId="0" borderId="112" applyNumberFormat="0" applyFill="0" applyAlignment="0" applyProtection="0"/>
    <xf numFmtId="0" fontId="44" fillId="0" borderId="113" applyNumberFormat="0" applyFill="0" applyAlignment="0" applyProtection="0"/>
    <xf numFmtId="0" fontId="40" fillId="0" borderId="112" applyNumberFormat="0" applyFill="0" applyAlignment="0" applyProtection="0"/>
    <xf numFmtId="0" fontId="26" fillId="0" borderId="112" applyNumberFormat="0" applyFill="0" applyAlignment="0" applyProtection="0"/>
    <xf numFmtId="0" fontId="26" fillId="0" borderId="112" applyNumberFormat="0" applyFill="0" applyAlignment="0" applyProtection="0"/>
    <xf numFmtId="0" fontId="44" fillId="0" borderId="113" applyNumberFormat="0" applyFill="0" applyAlignment="0" applyProtection="0"/>
    <xf numFmtId="0" fontId="44" fillId="0" borderId="113" applyNumberFormat="0" applyFill="0" applyAlignment="0" applyProtection="0"/>
    <xf numFmtId="43" fontId="7" fillId="0" borderId="0" applyFont="0" applyFill="0" applyBorder="0" applyAlignment="0" applyProtection="0"/>
    <xf numFmtId="0" fontId="7" fillId="0" borderId="0"/>
    <xf numFmtId="0" fontId="23" fillId="0" borderId="0"/>
    <xf numFmtId="0" fontId="23" fillId="0" borderId="0"/>
    <xf numFmtId="0" fontId="23" fillId="0" borderId="0"/>
    <xf numFmtId="0" fontId="5" fillId="0" borderId="0"/>
    <xf numFmtId="44" fontId="1" fillId="0" borderId="0" applyFont="0" applyFill="0" applyBorder="0" applyAlignment="0" applyProtection="0"/>
  </cellStyleXfs>
  <cellXfs count="529">
    <xf numFmtId="0" fontId="0" fillId="0" borderId="0" xfId="0"/>
    <xf numFmtId="0" fontId="0" fillId="0" borderId="0" xfId="0" applyBorder="1"/>
    <xf numFmtId="0" fontId="43" fillId="0" borderId="0" xfId="0" applyFont="1"/>
    <xf numFmtId="42" fontId="0" fillId="0" borderId="0" xfId="0" applyNumberFormat="1"/>
    <xf numFmtId="6" fontId="0" fillId="0" borderId="0" xfId="0" applyNumberFormat="1"/>
    <xf numFmtId="9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37" fontId="46" fillId="0" borderId="0" xfId="53" applyNumberFormat="1" applyFont="1" applyFill="1" applyBorder="1" applyAlignment="1" applyProtection="1">
      <alignment horizontal="centerContinuous"/>
    </xf>
    <xf numFmtId="167" fontId="51" fillId="0" borderId="0" xfId="53" applyNumberFormat="1" applyFont="1" applyFill="1" applyBorder="1" applyAlignment="1" applyProtection="1">
      <alignment horizontal="centerContinuous"/>
    </xf>
    <xf numFmtId="37" fontId="60" fillId="0" borderId="0" xfId="53" applyNumberFormat="1" applyFont="1" applyFill="1" applyBorder="1" applyAlignment="1" applyProtection="1">
      <alignment horizontal="center" vertical="center"/>
    </xf>
    <xf numFmtId="37" fontId="51" fillId="0" borderId="0" xfId="53" applyNumberFormat="1" applyFont="1" applyFill="1" applyBorder="1" applyAlignment="1" applyProtection="1">
      <alignment vertical="center"/>
    </xf>
    <xf numFmtId="37" fontId="61" fillId="0" borderId="0" xfId="53" applyNumberFormat="1" applyFont="1" applyFill="1" applyBorder="1" applyAlignment="1" applyProtection="1">
      <alignment horizontal="center" vertical="center"/>
    </xf>
    <xf numFmtId="37" fontId="62" fillId="0" borderId="0" xfId="53" applyNumberFormat="1" applyFont="1" applyFill="1" applyBorder="1" applyAlignment="1" applyProtection="1">
      <alignment horizontal="center" vertical="center"/>
    </xf>
    <xf numFmtId="167" fontId="51" fillId="0" borderId="0" xfId="53" applyNumberFormat="1" applyFont="1" applyFill="1" applyBorder="1" applyAlignment="1" applyProtection="1">
      <alignment horizontal="left" vertical="center"/>
    </xf>
    <xf numFmtId="167" fontId="51" fillId="0" borderId="0" xfId="53" applyNumberFormat="1" applyFont="1" applyFill="1" applyBorder="1" applyAlignment="1" applyProtection="1">
      <alignment horizontal="center" vertical="center"/>
    </xf>
    <xf numFmtId="0" fontId="63" fillId="0" borderId="0" xfId="53" applyFont="1" applyFill="1" applyAlignment="1" applyProtection="1">
      <alignment horizontal="left" vertical="center"/>
    </xf>
    <xf numFmtId="166" fontId="51" fillId="0" borderId="0" xfId="28" applyNumberFormat="1" applyFont="1" applyFill="1" applyBorder="1" applyAlignment="1" applyProtection="1">
      <alignment vertical="center"/>
    </xf>
    <xf numFmtId="0" fontId="52" fillId="0" borderId="0" xfId="53" applyFill="1" applyBorder="1"/>
    <xf numFmtId="0" fontId="62" fillId="0" borderId="0" xfId="53" applyFont="1" applyFill="1" applyAlignment="1" applyProtection="1">
      <alignment horizontal="left" vertical="center"/>
    </xf>
    <xf numFmtId="169" fontId="62" fillId="0" borderId="0" xfId="53" applyNumberFormat="1" applyFont="1" applyFill="1" applyBorder="1" applyAlignment="1">
      <alignment vertical="center"/>
    </xf>
    <xf numFmtId="37" fontId="63" fillId="0" borderId="0" xfId="53" applyNumberFormat="1" applyFont="1" applyFill="1" applyBorder="1" applyAlignment="1" applyProtection="1">
      <alignment vertical="center"/>
    </xf>
    <xf numFmtId="167" fontId="62" fillId="0" borderId="0" xfId="53" applyNumberFormat="1" applyFont="1" applyFill="1" applyBorder="1" applyAlignment="1" applyProtection="1">
      <alignment horizontal="center" vertical="center"/>
    </xf>
    <xf numFmtId="167" fontId="52" fillId="0" borderId="0" xfId="53" applyNumberFormat="1" applyFill="1"/>
    <xf numFmtId="37" fontId="24" fillId="0" borderId="0" xfId="53" applyNumberFormat="1" applyFont="1" applyFill="1" applyBorder="1" applyAlignment="1" applyProtection="1">
      <alignment vertical="center"/>
    </xf>
    <xf numFmtId="0" fontId="63" fillId="0" borderId="0" xfId="53" applyFont="1" applyFill="1" applyAlignment="1" applyProtection="1">
      <alignment horizontal="left" vertical="center"/>
      <protection locked="0"/>
    </xf>
    <xf numFmtId="37" fontId="51" fillId="0" borderId="0" xfId="53" applyNumberFormat="1" applyFont="1" applyFill="1" applyBorder="1" applyAlignment="1" applyProtection="1">
      <alignment vertical="center"/>
      <protection locked="0"/>
    </xf>
    <xf numFmtId="172" fontId="63" fillId="0" borderId="0" xfId="53" applyNumberFormat="1" applyFont="1" applyFill="1" applyAlignment="1" applyProtection="1">
      <alignment horizontal="left" vertical="center"/>
    </xf>
    <xf numFmtId="37" fontId="64" fillId="0" borderId="0" xfId="53" applyNumberFormat="1" applyFont="1" applyAlignment="1">
      <alignment horizontal="left" vertical="center"/>
    </xf>
    <xf numFmtId="166" fontId="62" fillId="0" borderId="0" xfId="28" applyNumberFormat="1" applyFont="1" applyFill="1" applyBorder="1" applyAlignment="1" applyProtection="1">
      <alignment horizontal="centerContinuous"/>
    </xf>
    <xf numFmtId="3" fontId="24" fillId="0" borderId="0" xfId="52" quotePrefix="1" applyNumberFormat="1" applyFont="1" applyFill="1" applyBorder="1" applyAlignment="1">
      <alignment horizontal="left" vertical="center"/>
    </xf>
    <xf numFmtId="174" fontId="66" fillId="0" borderId="0" xfId="28" applyNumberFormat="1" applyFont="1" applyFill="1" applyBorder="1" applyAlignment="1" applyProtection="1">
      <alignment vertical="center"/>
    </xf>
    <xf numFmtId="0" fontId="24" fillId="0" borderId="0" xfId="53" applyFont="1" applyFill="1" applyBorder="1"/>
    <xf numFmtId="174" fontId="66" fillId="0" borderId="0" xfId="53" applyNumberFormat="1" applyFont="1" applyFill="1" applyBorder="1" applyAlignment="1" applyProtection="1">
      <alignment vertical="center"/>
    </xf>
    <xf numFmtId="0" fontId="67" fillId="0" borderId="0" xfId="53" quotePrefix="1" applyFont="1" applyFill="1" applyBorder="1" applyAlignment="1">
      <alignment horizontal="left"/>
    </xf>
    <xf numFmtId="175" fontId="68" fillId="0" borderId="0" xfId="53" applyNumberFormat="1" applyFont="1" applyFill="1" applyBorder="1"/>
    <xf numFmtId="175" fontId="24" fillId="0" borderId="0" xfId="53" applyNumberFormat="1" applyFont="1" applyFill="1" applyBorder="1"/>
    <xf numFmtId="174" fontId="24" fillId="0" borderId="0" xfId="53" applyNumberFormat="1" applyFont="1" applyFill="1" applyBorder="1"/>
    <xf numFmtId="167" fontId="24" fillId="0" borderId="0" xfId="53" applyNumberFormat="1" applyFont="1" applyFill="1" applyBorder="1" applyAlignment="1" applyProtection="1">
      <alignment horizontal="center" vertical="center"/>
    </xf>
    <xf numFmtId="166" fontId="24" fillId="0" borderId="0" xfId="28" applyNumberFormat="1" applyFont="1" applyFill="1" applyBorder="1" applyAlignment="1" applyProtection="1">
      <alignment vertical="center"/>
    </xf>
    <xf numFmtId="0" fontId="24" fillId="0" borderId="0" xfId="53" quotePrefix="1" applyFont="1" applyFill="1" applyBorder="1" applyAlignment="1">
      <alignment horizontal="left"/>
    </xf>
    <xf numFmtId="37" fontId="65" fillId="0" borderId="0" xfId="53" applyNumberFormat="1" applyFont="1" applyFill="1" applyBorder="1" applyAlignment="1">
      <alignment horizontal="left" vertical="center" indent="2"/>
    </xf>
    <xf numFmtId="0" fontId="69" fillId="0" borderId="0" xfId="53" applyFont="1" applyFill="1" applyBorder="1"/>
    <xf numFmtId="0" fontId="69" fillId="0" borderId="0" xfId="53" applyFont="1" applyFill="1"/>
    <xf numFmtId="174" fontId="66" fillId="0" borderId="0" xfId="53" applyNumberFormat="1" applyFont="1" applyFill="1" applyBorder="1" applyAlignment="1" applyProtection="1">
      <alignment horizontal="right" vertical="center"/>
    </xf>
    <xf numFmtId="37" fontId="66" fillId="0" borderId="0" xfId="28" applyNumberFormat="1" applyFont="1" applyFill="1" applyBorder="1" applyAlignment="1" applyProtection="1">
      <alignment vertical="center"/>
    </xf>
    <xf numFmtId="44" fontId="0" fillId="0" borderId="0" xfId="0" applyNumberFormat="1"/>
    <xf numFmtId="37" fontId="60" fillId="0" borderId="0" xfId="53" applyNumberFormat="1" applyFont="1" applyFill="1" applyBorder="1" applyAlignment="1" applyProtection="1">
      <alignment horizontal="center" vertical="center"/>
    </xf>
    <xf numFmtId="3" fontId="24" fillId="0" borderId="0" xfId="52" applyNumberFormat="1" applyFont="1" applyFill="1" applyBorder="1" applyAlignment="1">
      <alignment horizontal="left" vertical="center"/>
    </xf>
    <xf numFmtId="10" fontId="68" fillId="0" borderId="0" xfId="57" applyNumberFormat="1" applyFont="1" applyFill="1" applyBorder="1"/>
    <xf numFmtId="169" fontId="91" fillId="0" borderId="0" xfId="53" applyNumberFormat="1" applyFont="1" applyFill="1" applyBorder="1" applyAlignment="1">
      <alignment vertical="center"/>
    </xf>
    <xf numFmtId="3" fontId="58" fillId="0" borderId="0" xfId="52" applyNumberFormat="1" applyFont="1" applyFill="1" applyBorder="1" applyAlignment="1">
      <alignment horizontal="left" vertical="center"/>
    </xf>
    <xf numFmtId="169" fontId="90" fillId="0" borderId="0" xfId="53" applyNumberFormat="1" applyFont="1" applyFill="1" applyBorder="1" applyAlignment="1">
      <alignment vertical="center"/>
    </xf>
    <xf numFmtId="37" fontId="60" fillId="0" borderId="0" xfId="53" applyNumberFormat="1" applyFont="1" applyFill="1" applyBorder="1" applyAlignment="1" applyProtection="1">
      <alignment horizontal="center" vertical="center"/>
    </xf>
    <xf numFmtId="0" fontId="22" fillId="0" borderId="0" xfId="126"/>
    <xf numFmtId="173" fontId="73" fillId="0" borderId="0" xfId="127" applyNumberFormat="1" applyFont="1" applyFill="1" applyBorder="1"/>
    <xf numFmtId="173" fontId="72" fillId="0" borderId="0" xfId="127" applyNumberFormat="1" applyFont="1" applyFill="1" applyBorder="1"/>
    <xf numFmtId="0" fontId="22" fillId="0" borderId="0" xfId="126" applyAlignment="1">
      <alignment horizontal="left"/>
    </xf>
    <xf numFmtId="173" fontId="72" fillId="0" borderId="10" xfId="127" applyNumberFormat="1" applyFont="1" applyFill="1" applyBorder="1"/>
    <xf numFmtId="180" fontId="22" fillId="0" borderId="0" xfId="126" applyNumberFormat="1"/>
    <xf numFmtId="0" fontId="22" fillId="0" borderId="0" xfId="126" applyFill="1" applyAlignment="1">
      <alignment horizontal="left"/>
    </xf>
    <xf numFmtId="0" fontId="45" fillId="0" borderId="0" xfId="130" applyFont="1"/>
    <xf numFmtId="0" fontId="101" fillId="0" borderId="0" xfId="130" applyFont="1"/>
    <xf numFmtId="0" fontId="21" fillId="0" borderId="0" xfId="130"/>
    <xf numFmtId="0" fontId="45" fillId="0" borderId="15" xfId="130" applyFont="1" applyBorder="1" applyAlignment="1">
      <alignment horizontal="center" vertical="center"/>
    </xf>
    <xf numFmtId="0" fontId="102" fillId="0" borderId="16" xfId="130" applyFont="1" applyBorder="1" applyAlignment="1">
      <alignment horizontal="left" vertical="center"/>
    </xf>
    <xf numFmtId="0" fontId="45" fillId="0" borderId="16" xfId="130" applyFont="1" applyBorder="1"/>
    <xf numFmtId="0" fontId="45" fillId="0" borderId="17" xfId="130" applyFont="1" applyBorder="1" applyAlignment="1">
      <alignment horizontal="center" vertical="center"/>
    </xf>
    <xf numFmtId="0" fontId="46" fillId="0" borderId="26" xfId="130" applyFont="1" applyBorder="1" applyAlignment="1">
      <alignment horizontal="center" vertical="center"/>
    </xf>
    <xf numFmtId="38" fontId="73" fillId="26" borderId="26" xfId="130" applyNumberFormat="1" applyFont="1" applyFill="1" applyBorder="1" applyAlignment="1">
      <alignment horizontal="center" vertical="center" wrapText="1"/>
    </xf>
    <xf numFmtId="43" fontId="46" fillId="0" borderId="17" xfId="131" applyFont="1" applyFill="1" applyBorder="1"/>
    <xf numFmtId="43" fontId="46" fillId="27" borderId="38" xfId="131" applyFont="1" applyFill="1" applyBorder="1"/>
    <xf numFmtId="0" fontId="45" fillId="0" borderId="17" xfId="130" applyFont="1" applyBorder="1"/>
    <xf numFmtId="0" fontId="46" fillId="0" borderId="32" xfId="130" applyFont="1" applyFill="1" applyBorder="1" applyAlignment="1">
      <alignment horizontal="left"/>
    </xf>
    <xf numFmtId="166" fontId="45" fillId="0" borderId="32" xfId="131" applyNumberFormat="1" applyFont="1" applyBorder="1"/>
    <xf numFmtId="1" fontId="52" fillId="0" borderId="17" xfId="132" applyNumberFormat="1" applyFont="1" applyFill="1" applyBorder="1" applyAlignment="1">
      <alignment horizontal="right"/>
    </xf>
    <xf numFmtId="3" fontId="45" fillId="0" borderId="40" xfId="133" applyNumberFormat="1" applyFont="1" applyBorder="1" applyAlignment="1">
      <alignment horizontal="left"/>
    </xf>
    <xf numFmtId="166" fontId="45" fillId="30" borderId="41" xfId="131" applyNumberFormat="1" applyFont="1" applyFill="1" applyBorder="1"/>
    <xf numFmtId="1" fontId="52" fillId="0" borderId="17" xfId="132" applyNumberFormat="1" applyFont="1" applyFill="1" applyBorder="1"/>
    <xf numFmtId="0" fontId="49" fillId="0" borderId="42" xfId="54" applyFont="1" applyFill="1" applyBorder="1" applyAlignment="1" applyProtection="1">
      <alignment horizontal="left"/>
    </xf>
    <xf numFmtId="1" fontId="45" fillId="0" borderId="37" xfId="130" applyNumberFormat="1" applyFont="1" applyBorder="1"/>
    <xf numFmtId="3" fontId="45" fillId="0" borderId="43" xfId="130" applyNumberFormat="1" applyFont="1" applyBorder="1"/>
    <xf numFmtId="0" fontId="49" fillId="0" borderId="44" xfId="54" applyFont="1" applyFill="1" applyBorder="1" applyAlignment="1" applyProtection="1">
      <alignment horizontal="left"/>
    </xf>
    <xf numFmtId="0" fontId="49" fillId="28" borderId="25" xfId="54" applyFont="1" applyFill="1" applyBorder="1" applyAlignment="1" applyProtection="1">
      <alignment horizontal="left"/>
    </xf>
    <xf numFmtId="166" fontId="45" fillId="30" borderId="45" xfId="131" applyNumberFormat="1" applyFont="1" applyFill="1" applyBorder="1"/>
    <xf numFmtId="0" fontId="49" fillId="37" borderId="25" xfId="54" applyFont="1" applyFill="1" applyBorder="1" applyAlignment="1" applyProtection="1">
      <alignment horizontal="left"/>
    </xf>
    <xf numFmtId="166" fontId="45" fillId="28" borderId="31" xfId="131" applyNumberFormat="1" applyFont="1" applyFill="1" applyBorder="1" applyAlignment="1"/>
    <xf numFmtId="0" fontId="49" fillId="0" borderId="46" xfId="54" applyFont="1" applyFill="1" applyBorder="1" applyAlignment="1" applyProtection="1">
      <alignment horizontal="left"/>
    </xf>
    <xf numFmtId="166" fontId="45" fillId="0" borderId="45" xfId="131" applyNumberFormat="1" applyFont="1" applyFill="1" applyBorder="1" applyAlignment="1"/>
    <xf numFmtId="3" fontId="45" fillId="0" borderId="42" xfId="133" applyNumberFormat="1" applyFont="1" applyBorder="1" applyAlignment="1">
      <alignment horizontal="left"/>
    </xf>
    <xf numFmtId="3" fontId="45" fillId="0" borderId="44" xfId="133" applyNumberFormat="1" applyFont="1" applyBorder="1" applyAlignment="1">
      <alignment horizontal="left"/>
    </xf>
    <xf numFmtId="3" fontId="45" fillId="28" borderId="25" xfId="133" applyNumberFormat="1" applyFont="1" applyFill="1" applyBorder="1" applyAlignment="1">
      <alignment horizontal="left"/>
    </xf>
    <xf numFmtId="3" fontId="46" fillId="38" borderId="25" xfId="133" applyNumberFormat="1" applyFont="1" applyFill="1" applyBorder="1" applyAlignment="1">
      <alignment horizontal="left"/>
    </xf>
    <xf numFmtId="166" fontId="45" fillId="0" borderId="41" xfId="131" applyNumberFormat="1" applyFont="1" applyFill="1" applyBorder="1" applyAlignment="1"/>
    <xf numFmtId="0" fontId="49" fillId="0" borderId="41" xfId="54" applyFont="1" applyFill="1" applyBorder="1" applyAlignment="1" applyProtection="1">
      <alignment horizontal="left"/>
    </xf>
    <xf numFmtId="166" fontId="45" fillId="0" borderId="47" xfId="131" applyNumberFormat="1" applyFont="1" applyFill="1" applyBorder="1" applyAlignment="1"/>
    <xf numFmtId="0" fontId="49" fillId="26" borderId="42" xfId="54" applyFont="1" applyFill="1" applyBorder="1" applyAlignment="1" applyProtection="1">
      <alignment horizontal="left"/>
    </xf>
    <xf numFmtId="1" fontId="45" fillId="0" borderId="17" xfId="132" applyNumberFormat="1" applyFont="1" applyFill="1" applyBorder="1"/>
    <xf numFmtId="0" fontId="103" fillId="38" borderId="25" xfId="54" applyFont="1" applyFill="1" applyBorder="1" applyAlignment="1" applyProtection="1">
      <alignment horizontal="left"/>
    </xf>
    <xf numFmtId="0" fontId="49" fillId="0" borderId="10" xfId="54" applyFont="1" applyFill="1" applyBorder="1" applyAlignment="1" applyProtection="1">
      <alignment horizontal="left"/>
    </xf>
    <xf numFmtId="166" fontId="45" fillId="0" borderId="36" xfId="131" applyNumberFormat="1" applyFont="1" applyFill="1" applyBorder="1" applyAlignment="1"/>
    <xf numFmtId="0" fontId="103" fillId="27" borderId="25" xfId="54" applyFont="1" applyFill="1" applyBorder="1" applyAlignment="1" applyProtection="1">
      <alignment horizontal="left"/>
    </xf>
    <xf numFmtId="166" fontId="46" fillId="27" borderId="31" xfId="131" applyNumberFormat="1" applyFont="1" applyFill="1" applyBorder="1" applyAlignment="1"/>
    <xf numFmtId="0" fontId="45" fillId="26" borderId="48" xfId="130" applyFont="1" applyFill="1" applyBorder="1"/>
    <xf numFmtId="0" fontId="49" fillId="26" borderId="46" xfId="54" applyFont="1" applyFill="1" applyBorder="1" applyAlignment="1" applyProtection="1">
      <alignment horizontal="left"/>
    </xf>
    <xf numFmtId="0" fontId="45" fillId="26" borderId="49" xfId="130" applyFont="1" applyFill="1" applyBorder="1"/>
    <xf numFmtId="0" fontId="103" fillId="27" borderId="50" xfId="54" applyFont="1" applyFill="1" applyBorder="1" applyAlignment="1" applyProtection="1">
      <alignment horizontal="left"/>
    </xf>
    <xf numFmtId="166" fontId="46" fillId="27" borderId="41" xfId="131" applyNumberFormat="1" applyFont="1" applyFill="1" applyBorder="1" applyAlignment="1"/>
    <xf numFmtId="0" fontId="46" fillId="27" borderId="0" xfId="130" applyFont="1" applyFill="1"/>
    <xf numFmtId="0" fontId="103" fillId="26" borderId="27" xfId="54" applyFont="1" applyFill="1" applyBorder="1" applyAlignment="1" applyProtection="1">
      <alignment horizontal="left"/>
    </xf>
    <xf numFmtId="166" fontId="46" fillId="0" borderId="32" xfId="131" applyNumberFormat="1" applyFont="1" applyFill="1" applyBorder="1"/>
    <xf numFmtId="0" fontId="45" fillId="0" borderId="45" xfId="130" applyFont="1" applyBorder="1"/>
    <xf numFmtId="166" fontId="45" fillId="0" borderId="45" xfId="131" applyNumberFormat="1" applyFont="1" applyFill="1" applyBorder="1"/>
    <xf numFmtId="0" fontId="45" fillId="0" borderId="41" xfId="130" applyFont="1" applyBorder="1"/>
    <xf numFmtId="0" fontId="45" fillId="0" borderId="10" xfId="130" applyFont="1" applyFill="1" applyBorder="1"/>
    <xf numFmtId="166" fontId="45" fillId="0" borderId="36" xfId="131" applyNumberFormat="1" applyFont="1" applyFill="1" applyBorder="1"/>
    <xf numFmtId="43" fontId="46" fillId="27" borderId="0" xfId="131" applyFont="1" applyFill="1"/>
    <xf numFmtId="166" fontId="46" fillId="27" borderId="39" xfId="131" applyNumberFormat="1" applyFont="1" applyFill="1" applyBorder="1"/>
    <xf numFmtId="166" fontId="45" fillId="30" borderId="0" xfId="131" applyNumberFormat="1" applyFont="1" applyFill="1"/>
    <xf numFmtId="166" fontId="46" fillId="38" borderId="39" xfId="131" applyNumberFormat="1" applyFont="1" applyFill="1" applyBorder="1"/>
    <xf numFmtId="0" fontId="21" fillId="0" borderId="0" xfId="2734"/>
    <xf numFmtId="0" fontId="23" fillId="35" borderId="10" xfId="6033" applyFill="1" applyBorder="1"/>
    <xf numFmtId="0" fontId="23" fillId="35" borderId="0" xfId="6034" applyFont="1" applyFill="1" applyBorder="1"/>
    <xf numFmtId="0" fontId="23" fillId="35" borderId="10" xfId="6036" applyFill="1" applyBorder="1"/>
    <xf numFmtId="0" fontId="23" fillId="35" borderId="0" xfId="6037" applyFill="1" applyBorder="1"/>
    <xf numFmtId="0" fontId="23" fillId="35" borderId="0" xfId="6038" applyFont="1" applyFill="1" applyBorder="1" applyAlignment="1">
      <alignment horizontal="left" indent="3"/>
    </xf>
    <xf numFmtId="0" fontId="23" fillId="35" borderId="0" xfId="6039" applyFont="1" applyFill="1" applyBorder="1"/>
    <xf numFmtId="0" fontId="23" fillId="35" borderId="10" xfId="6042" applyFont="1" applyFill="1" applyBorder="1"/>
    <xf numFmtId="0" fontId="23" fillId="35" borderId="10" xfId="6042" applyFill="1" applyBorder="1"/>
    <xf numFmtId="0" fontId="84" fillId="35" borderId="10" xfId="6043" applyFont="1" applyFill="1" applyBorder="1"/>
    <xf numFmtId="0" fontId="23" fillId="35" borderId="0" xfId="6044" applyFont="1" applyFill="1" applyBorder="1"/>
    <xf numFmtId="0" fontId="23" fillId="35" borderId="0" xfId="6045" applyFont="1" applyFill="1" applyBorder="1" applyAlignment="1">
      <alignment horizontal="left" indent="2"/>
    </xf>
    <xf numFmtId="0" fontId="23" fillId="35" borderId="0" xfId="6046" applyFill="1" applyBorder="1" applyAlignment="1">
      <alignment horizontal="left" indent="2"/>
    </xf>
    <xf numFmtId="0" fontId="23" fillId="35" borderId="0" xfId="6046" applyFill="1" applyBorder="1"/>
    <xf numFmtId="0" fontId="23" fillId="35" borderId="0" xfId="6046" applyFont="1" applyFill="1" applyBorder="1" applyAlignment="1">
      <alignment horizontal="left" indent="4"/>
    </xf>
    <xf numFmtId="0" fontId="23" fillId="35" borderId="0" xfId="2618" applyFont="1" applyFill="1" applyBorder="1" applyAlignment="1">
      <alignment horizontal="left" indent="4"/>
    </xf>
    <xf numFmtId="0" fontId="84" fillId="35" borderId="10" xfId="6048" applyFont="1" applyFill="1" applyBorder="1"/>
    <xf numFmtId="0" fontId="23" fillId="35" borderId="0" xfId="6049" applyFill="1" applyBorder="1"/>
    <xf numFmtId="0" fontId="23" fillId="35" borderId="0" xfId="6049" applyFont="1" applyFill="1" applyBorder="1"/>
    <xf numFmtId="0" fontId="23" fillId="35" borderId="0" xfId="6049" applyFont="1" applyFill="1" applyBorder="1" applyAlignment="1">
      <alignment horizontal="left"/>
    </xf>
    <xf numFmtId="0" fontId="84" fillId="35" borderId="10" xfId="6051" applyFont="1" applyFill="1" applyBorder="1"/>
    <xf numFmtId="0" fontId="23" fillId="35" borderId="0" xfId="6052" applyFont="1" applyFill="1" applyBorder="1"/>
    <xf numFmtId="0" fontId="23" fillId="35" borderId="10" xfId="6055" applyFill="1" applyBorder="1"/>
    <xf numFmtId="0" fontId="23" fillId="35" borderId="10" xfId="6056" applyFill="1" applyBorder="1"/>
    <xf numFmtId="0" fontId="23" fillId="35" borderId="10" xfId="6056" applyFont="1" applyFill="1" applyBorder="1"/>
    <xf numFmtId="0" fontId="95" fillId="30" borderId="84" xfId="8547" applyFont="1" applyFill="1" applyBorder="1" applyAlignment="1">
      <alignment horizontal="left" wrapText="1"/>
    </xf>
    <xf numFmtId="0" fontId="94" fillId="30" borderId="0" xfId="8547" applyFill="1"/>
    <xf numFmtId="0" fontId="94" fillId="79" borderId="0" xfId="8547" applyFill="1"/>
    <xf numFmtId="0" fontId="95" fillId="30" borderId="85" xfId="8547" applyFont="1" applyFill="1" applyBorder="1" applyAlignment="1">
      <alignment horizontal="left"/>
    </xf>
    <xf numFmtId="0" fontId="95" fillId="30" borderId="85" xfId="8547" applyFont="1" applyFill="1" applyBorder="1" applyAlignment="1">
      <alignment horizontal="left" vertical="top"/>
    </xf>
    <xf numFmtId="0" fontId="95" fillId="30" borderId="86" xfId="8547" applyFont="1" applyFill="1" applyBorder="1" applyAlignment="1">
      <alignment horizontal="left" vertical="top"/>
    </xf>
    <xf numFmtId="166" fontId="94" fillId="30" borderId="0" xfId="28" applyNumberFormat="1" applyFont="1" applyFill="1"/>
    <xf numFmtId="164" fontId="94" fillId="30" borderId="0" xfId="8547" applyNumberFormat="1" applyFill="1"/>
    <xf numFmtId="0" fontId="0" fillId="30" borderId="0" xfId="0" applyFill="1"/>
    <xf numFmtId="0" fontId="0" fillId="35" borderId="10" xfId="0" applyFill="1" applyBorder="1"/>
    <xf numFmtId="0" fontId="0" fillId="35" borderId="0" xfId="0" applyFill="1" applyBorder="1"/>
    <xf numFmtId="0" fontId="0" fillId="35" borderId="17" xfId="0" applyFill="1" applyBorder="1"/>
    <xf numFmtId="0" fontId="0" fillId="35" borderId="18" xfId="0" applyFill="1" applyBorder="1"/>
    <xf numFmtId="166" fontId="0" fillId="31" borderId="17" xfId="28" applyNumberFormat="1" applyFont="1" applyFill="1" applyBorder="1"/>
    <xf numFmtId="166" fontId="0" fillId="31" borderId="18" xfId="28" applyNumberFormat="1" applyFont="1" applyFill="1" applyBorder="1"/>
    <xf numFmtId="166" fontId="0" fillId="74" borderId="17" xfId="28" applyNumberFormat="1" applyFont="1" applyFill="1" applyBorder="1"/>
    <xf numFmtId="166" fontId="0" fillId="74" borderId="18" xfId="28" applyNumberFormat="1" applyFont="1" applyFill="1" applyBorder="1"/>
    <xf numFmtId="194" fontId="23" fillId="35" borderId="0" xfId="28" applyNumberFormat="1" applyFont="1" applyFill="1" applyBorder="1" applyAlignment="1">
      <alignment horizontal="left" indent="2"/>
    </xf>
    <xf numFmtId="166" fontId="0" fillId="35" borderId="0" xfId="0" applyNumberFormat="1" applyFill="1" applyBorder="1"/>
    <xf numFmtId="166" fontId="0" fillId="31" borderId="17" xfId="0" applyNumberFormat="1" applyFill="1" applyBorder="1"/>
    <xf numFmtId="166" fontId="0" fillId="31" borderId="18" xfId="0" applyNumberFormat="1" applyFill="1" applyBorder="1"/>
    <xf numFmtId="0" fontId="159" fillId="35" borderId="0" xfId="0" applyFont="1" applyFill="1" applyBorder="1"/>
    <xf numFmtId="166" fontId="0" fillId="36" borderId="17" xfId="0" applyNumberFormat="1" applyFill="1" applyBorder="1"/>
    <xf numFmtId="166" fontId="0" fillId="36" borderId="18" xfId="0" applyNumberFormat="1" applyFill="1" applyBorder="1"/>
    <xf numFmtId="1" fontId="0" fillId="31" borderId="17" xfId="0" applyNumberFormat="1" applyFill="1" applyBorder="1"/>
    <xf numFmtId="1" fontId="0" fillId="31" borderId="18" xfId="0" applyNumberFormat="1" applyFill="1" applyBorder="1"/>
    <xf numFmtId="166" fontId="160" fillId="74" borderId="17" xfId="28" applyNumberFormat="1" applyFont="1" applyFill="1" applyBorder="1"/>
    <xf numFmtId="166" fontId="160" fillId="74" borderId="18" xfId="28" applyNumberFormat="1" applyFont="1" applyFill="1" applyBorder="1"/>
    <xf numFmtId="0" fontId="93" fillId="35" borderId="0" xfId="0" applyFont="1" applyFill="1" applyBorder="1"/>
    <xf numFmtId="0" fontId="0" fillId="35" borderId="27" xfId="0" applyFill="1" applyBorder="1"/>
    <xf numFmtId="0" fontId="0" fillId="35" borderId="11" xfId="0" applyFill="1" applyBorder="1"/>
    <xf numFmtId="9" fontId="22" fillId="0" borderId="0" xfId="57" applyFont="1"/>
    <xf numFmtId="196" fontId="22" fillId="0" borderId="0" xfId="57" applyNumberFormat="1" applyFont="1"/>
    <xf numFmtId="0" fontId="22" fillId="0" borderId="0" xfId="126" applyFill="1" applyBorder="1"/>
    <xf numFmtId="0" fontId="22" fillId="0" borderId="0" xfId="126" applyFill="1" applyBorder="1" applyAlignment="1">
      <alignment horizontal="center"/>
    </xf>
    <xf numFmtId="0" fontId="22" fillId="0" borderId="0" xfId="126" applyFill="1" applyBorder="1" applyAlignment="1">
      <alignment horizontal="left"/>
    </xf>
    <xf numFmtId="180" fontId="22" fillId="0" borderId="0" xfId="126" applyNumberFormat="1" applyFill="1" applyBorder="1"/>
    <xf numFmtId="196" fontId="22" fillId="0" borderId="0" xfId="57" applyNumberFormat="1" applyFont="1" applyBorder="1"/>
    <xf numFmtId="0" fontId="22" fillId="0" borderId="0" xfId="126" applyBorder="1"/>
    <xf numFmtId="0" fontId="94" fillId="30" borderId="0" xfId="8547" applyFill="1" applyBorder="1"/>
    <xf numFmtId="0" fontId="93" fillId="35" borderId="10" xfId="0" applyFont="1" applyFill="1" applyBorder="1" applyAlignment="1"/>
    <xf numFmtId="0" fontId="93" fillId="35" borderId="0" xfId="0" applyFont="1" applyFill="1" applyBorder="1" applyAlignment="1"/>
    <xf numFmtId="0" fontId="43" fillId="80" borderId="0" xfId="0" applyFont="1" applyFill="1"/>
    <xf numFmtId="0" fontId="0" fillId="80" borderId="0" xfId="0" applyFill="1"/>
    <xf numFmtId="0" fontId="22" fillId="0" borderId="0" xfId="126" applyFill="1" applyBorder="1" applyAlignment="1">
      <alignment horizontal="center"/>
    </xf>
    <xf numFmtId="0" fontId="43" fillId="80" borderId="0" xfId="0" applyFont="1" applyFill="1" applyAlignment="1">
      <alignment horizontal="center"/>
    </xf>
    <xf numFmtId="0" fontId="0" fillId="80" borderId="0" xfId="0" applyFill="1" applyAlignment="1">
      <alignment horizontal="center"/>
    </xf>
    <xf numFmtId="0" fontId="43" fillId="0" borderId="0" xfId="0" applyFont="1" applyFill="1" applyAlignment="1">
      <alignment horizontal="center"/>
    </xf>
    <xf numFmtId="1" fontId="0" fillId="0" borderId="0" xfId="0" quotePrefix="1" applyNumberFormat="1" applyAlignment="1">
      <alignment horizontal="center"/>
    </xf>
    <xf numFmtId="0" fontId="43" fillId="0" borderId="0" xfId="0" applyFont="1" applyAlignment="1">
      <alignment horizontal="center"/>
    </xf>
    <xf numFmtId="197" fontId="22" fillId="0" borderId="0" xfId="126" applyNumberFormat="1"/>
    <xf numFmtId="0" fontId="93" fillId="0" borderId="0" xfId="2734" applyFont="1"/>
    <xf numFmtId="37" fontId="60" fillId="0" borderId="0" xfId="53" applyNumberFormat="1" applyFont="1" applyFill="1" applyBorder="1" applyAlignment="1" applyProtection="1">
      <alignment horizontal="center" vertical="center"/>
    </xf>
    <xf numFmtId="2" fontId="22" fillId="0" borderId="0" xfId="126" applyNumberFormat="1"/>
    <xf numFmtId="0" fontId="16" fillId="0" borderId="0" xfId="126" applyFont="1" applyAlignment="1">
      <alignment horizontal="left"/>
    </xf>
    <xf numFmtId="0" fontId="22" fillId="0" borderId="0" xfId="126" applyNumberFormat="1"/>
    <xf numFmtId="0" fontId="93" fillId="0" borderId="0" xfId="126" applyNumberFormat="1" applyFont="1"/>
    <xf numFmtId="3" fontId="22" fillId="0" borderId="0" xfId="126" applyNumberFormat="1"/>
    <xf numFmtId="3" fontId="22" fillId="0" borderId="0" xfId="57" applyNumberFormat="1" applyFont="1"/>
    <xf numFmtId="0" fontId="43" fillId="0" borderId="0" xfId="0" quotePrefix="1" applyFont="1" applyAlignment="1">
      <alignment horizontal="center"/>
    </xf>
    <xf numFmtId="166" fontId="23" fillId="0" borderId="0" xfId="28" applyNumberFormat="1" applyFont="1" applyFill="1"/>
    <xf numFmtId="41" fontId="175" fillId="81" borderId="21" xfId="9680" applyNumberFormat="1" applyFont="1" applyFill="1" applyBorder="1" applyAlignment="1">
      <alignment horizontal="left"/>
    </xf>
    <xf numFmtId="165" fontId="43" fillId="80" borderId="26" xfId="30" applyNumberFormat="1" applyFont="1" applyFill="1" applyBorder="1" applyAlignment="1">
      <alignment horizontal="center"/>
    </xf>
    <xf numFmtId="165" fontId="43" fillId="80" borderId="29" xfId="30" applyNumberFormat="1" applyFont="1" applyFill="1" applyBorder="1" applyAlignment="1">
      <alignment horizontal="center"/>
    </xf>
    <xf numFmtId="166" fontId="43" fillId="80" borderId="0" xfId="9679" applyNumberFormat="1" applyFont="1" applyFill="1" applyBorder="1" applyAlignment="1">
      <alignment horizontal="center" vertical="center" wrapText="1"/>
    </xf>
    <xf numFmtId="165" fontId="23" fillId="80" borderId="0" xfId="30" applyNumberFormat="1" applyFont="1" applyFill="1" applyBorder="1"/>
    <xf numFmtId="167" fontId="23" fillId="0" borderId="0" xfId="53" applyNumberFormat="1" applyFont="1" applyFill="1" applyBorder="1" applyAlignment="1" applyProtection="1">
      <alignment horizontal="center" vertical="center"/>
    </xf>
    <xf numFmtId="37" fontId="23" fillId="0" borderId="0" xfId="53" applyNumberFormat="1" applyFont="1" applyFill="1" applyBorder="1" applyAlignment="1" applyProtection="1">
      <alignment vertical="center"/>
    </xf>
    <xf numFmtId="37" fontId="23" fillId="0" borderId="11" xfId="53" applyNumberFormat="1" applyFont="1" applyFill="1" applyBorder="1" applyAlignment="1" applyProtection="1">
      <alignment vertical="center"/>
    </xf>
    <xf numFmtId="168" fontId="43" fillId="0" borderId="0" xfId="52" applyNumberFormat="1" applyFont="1" applyFill="1" applyBorder="1" applyAlignment="1">
      <alignment horizontal="center" vertical="center"/>
    </xf>
    <xf numFmtId="0" fontId="43" fillId="0" borderId="0" xfId="53" applyFont="1" applyFill="1" applyAlignment="1" applyProtection="1">
      <alignment horizontal="left" vertical="center"/>
    </xf>
    <xf numFmtId="169" fontId="42" fillId="0" borderId="0" xfId="53" applyNumberFormat="1" applyFont="1" applyFill="1" applyBorder="1" applyAlignment="1">
      <alignment vertical="center"/>
    </xf>
    <xf numFmtId="169" fontId="43" fillId="0" borderId="0" xfId="53" applyNumberFormat="1" applyFont="1" applyFill="1" applyBorder="1" applyAlignment="1">
      <alignment vertical="center"/>
    </xf>
    <xf numFmtId="37" fontId="43" fillId="0" borderId="0" xfId="53" applyNumberFormat="1" applyFont="1" applyFill="1" applyBorder="1" applyAlignment="1" applyProtection="1">
      <alignment vertical="center"/>
    </xf>
    <xf numFmtId="167" fontId="43" fillId="0" borderId="0" xfId="53" applyNumberFormat="1" applyFont="1" applyFill="1" applyBorder="1" applyAlignment="1" applyProtection="1">
      <alignment horizontal="center" vertical="center"/>
    </xf>
    <xf numFmtId="37" fontId="23" fillId="0" borderId="0" xfId="53" applyNumberFormat="1" applyFont="1" applyFill="1" applyBorder="1" applyAlignment="1" applyProtection="1">
      <alignment horizontal="left" vertical="center" indent="1"/>
    </xf>
    <xf numFmtId="37" fontId="23" fillId="0" borderId="0" xfId="53" quotePrefix="1" applyNumberFormat="1" applyFont="1" applyFill="1" applyBorder="1" applyAlignment="1" applyProtection="1">
      <alignment horizontal="left" vertical="center" wrapText="1" indent="1"/>
    </xf>
    <xf numFmtId="37" fontId="23" fillId="0" borderId="0" xfId="53" quotePrefix="1" applyNumberFormat="1" applyFont="1" applyFill="1" applyBorder="1" applyAlignment="1" applyProtection="1">
      <alignment vertical="center"/>
    </xf>
    <xf numFmtId="37" fontId="23" fillId="0" borderId="0" xfId="53" quotePrefix="1" applyNumberFormat="1" applyFont="1" applyFill="1" applyBorder="1" applyAlignment="1" applyProtection="1">
      <alignment horizontal="left" vertical="center" indent="1"/>
    </xf>
    <xf numFmtId="167" fontId="71" fillId="0" borderId="0" xfId="53" applyNumberFormat="1" applyFont="1" applyFill="1"/>
    <xf numFmtId="167" fontId="23" fillId="0" borderId="0" xfId="53" applyNumberFormat="1" applyFont="1" applyFill="1" applyBorder="1" applyAlignment="1" applyProtection="1">
      <alignment horizontal="center" vertical="center"/>
      <protection locked="0"/>
    </xf>
    <xf numFmtId="171" fontId="23" fillId="0" borderId="0" xfId="53" applyNumberFormat="1" applyFont="1" applyFill="1" applyAlignment="1" applyProtection="1">
      <alignment horizontal="left" vertical="center"/>
    </xf>
    <xf numFmtId="0" fontId="43" fillId="0" borderId="0" xfId="53" applyFont="1" applyFill="1" applyAlignment="1" applyProtection="1">
      <alignment horizontal="left" vertical="center"/>
      <protection locked="0"/>
    </xf>
    <xf numFmtId="37" fontId="23" fillId="0" borderId="0" xfId="53" applyNumberFormat="1" applyFont="1" applyFill="1" applyBorder="1" applyAlignment="1" applyProtection="1">
      <alignment vertical="center"/>
      <protection locked="0"/>
    </xf>
    <xf numFmtId="170" fontId="42" fillId="0" borderId="0" xfId="53" applyNumberFormat="1" applyFont="1" applyFill="1" applyAlignment="1">
      <alignment horizontal="center" vertical="center"/>
    </xf>
    <xf numFmtId="172" fontId="23" fillId="0" borderId="0" xfId="53" applyNumberFormat="1" applyFont="1" applyFill="1" applyAlignment="1" applyProtection="1">
      <alignment horizontal="left" vertical="center"/>
    </xf>
    <xf numFmtId="0" fontId="43" fillId="0" borderId="21" xfId="53" applyFont="1" applyFill="1" applyBorder="1" applyAlignment="1" applyProtection="1">
      <alignment horizontal="left" vertical="center"/>
    </xf>
    <xf numFmtId="172" fontId="43" fillId="0" borderId="0" xfId="53" applyNumberFormat="1" applyFont="1" applyFill="1" applyAlignment="1" applyProtection="1">
      <alignment horizontal="left" vertical="center"/>
    </xf>
    <xf numFmtId="39" fontId="83" fillId="0" borderId="0" xfId="53" applyNumberFormat="1" applyFont="1" applyFill="1" applyBorder="1" applyAlignment="1" applyProtection="1">
      <alignment horizontal="right"/>
    </xf>
    <xf numFmtId="169" fontId="176" fillId="0" borderId="0" xfId="53" applyNumberFormat="1" applyFont="1" applyFill="1" applyBorder="1" applyAlignment="1">
      <alignment vertical="center"/>
    </xf>
    <xf numFmtId="169" fontId="59" fillId="0" borderId="0" xfId="53" applyNumberFormat="1" applyFont="1" applyFill="1" applyBorder="1" applyAlignment="1">
      <alignment vertical="center"/>
    </xf>
    <xf numFmtId="41" fontId="175" fillId="0" borderId="0" xfId="9680" applyNumberFormat="1" applyFont="1" applyFill="1" applyBorder="1" applyAlignment="1">
      <alignment horizontal="left"/>
    </xf>
    <xf numFmtId="166" fontId="43" fillId="28" borderId="26" xfId="9679" applyNumberFormat="1" applyFont="1" applyFill="1" applyBorder="1" applyAlignment="1">
      <alignment horizontal="center" vertical="center" wrapText="1"/>
    </xf>
    <xf numFmtId="41" fontId="175" fillId="81" borderId="11" xfId="9680" applyNumberFormat="1" applyFont="1" applyFill="1" applyBorder="1" applyAlignment="1">
      <alignment horizontal="left"/>
    </xf>
    <xf numFmtId="168" fontId="43" fillId="0" borderId="31" xfId="52" applyNumberFormat="1" applyFont="1" applyFill="1" applyBorder="1" applyAlignment="1">
      <alignment horizontal="center" vertical="center"/>
    </xf>
    <xf numFmtId="168" fontId="43" fillId="0" borderId="26" xfId="52" applyNumberFormat="1" applyFont="1" applyFill="1" applyBorder="1" applyAlignment="1">
      <alignment horizontal="center" vertical="center"/>
    </xf>
    <xf numFmtId="165" fontId="23" fillId="36" borderId="0" xfId="30" quotePrefix="1" applyNumberFormat="1" applyFont="1" applyFill="1" applyBorder="1"/>
    <xf numFmtId="165" fontId="42" fillId="0" borderId="0" xfId="30" applyNumberFormat="1" applyFont="1" applyFill="1" applyBorder="1" applyAlignment="1">
      <alignment vertical="center"/>
    </xf>
    <xf numFmtId="165" fontId="175" fillId="81" borderId="21" xfId="30" applyNumberFormat="1" applyFont="1" applyFill="1" applyBorder="1" applyAlignment="1">
      <alignment horizontal="left"/>
    </xf>
    <xf numFmtId="165" fontId="23" fillId="34" borderId="0" xfId="30" applyNumberFormat="1" applyFont="1" applyFill="1" applyBorder="1"/>
    <xf numFmtId="165" fontId="23" fillId="0" borderId="0" xfId="30" applyNumberFormat="1" applyFont="1" applyFill="1" applyBorder="1" applyAlignment="1" applyProtection="1">
      <alignment vertical="center"/>
    </xf>
    <xf numFmtId="165" fontId="83" fillId="0" borderId="0" xfId="30" applyNumberFormat="1" applyFont="1" applyFill="1" applyBorder="1" applyAlignment="1" applyProtection="1">
      <alignment horizontal="right"/>
    </xf>
    <xf numFmtId="37" fontId="43" fillId="0" borderId="31" xfId="53" applyNumberFormat="1" applyFont="1" applyFill="1" applyBorder="1" applyAlignment="1" applyProtection="1">
      <alignment horizontal="center" vertical="center"/>
    </xf>
    <xf numFmtId="165" fontId="23" fillId="80" borderId="23" xfId="30" applyNumberFormat="1" applyFont="1" applyFill="1" applyBorder="1"/>
    <xf numFmtId="165" fontId="23" fillId="80" borderId="21" xfId="30" applyNumberFormat="1" applyFont="1" applyFill="1" applyBorder="1"/>
    <xf numFmtId="165" fontId="23" fillId="34" borderId="21" xfId="30" applyNumberFormat="1" applyFont="1" applyFill="1" applyBorder="1"/>
    <xf numFmtId="165" fontId="23" fillId="34" borderId="23" xfId="30" applyNumberFormat="1" applyFont="1" applyFill="1" applyBorder="1"/>
    <xf numFmtId="0" fontId="72" fillId="0" borderId="0" xfId="0" applyFont="1" applyFill="1"/>
    <xf numFmtId="38" fontId="22" fillId="0" borderId="0" xfId="126" applyNumberFormat="1"/>
    <xf numFmtId="37" fontId="60" fillId="0" borderId="0" xfId="53" applyNumberFormat="1" applyFont="1" applyFill="1" applyBorder="1" applyAlignment="1" applyProtection="1">
      <alignment horizontal="center" vertical="center"/>
    </xf>
    <xf numFmtId="0" fontId="179" fillId="82" borderId="52" xfId="2748" applyFont="1" applyFill="1" applyBorder="1" applyAlignment="1">
      <alignment horizontal="center" wrapText="1"/>
    </xf>
    <xf numFmtId="0" fontId="180" fillId="0" borderId="0" xfId="0" applyFont="1"/>
    <xf numFmtId="0" fontId="180" fillId="0" borderId="0" xfId="0" applyFont="1" applyFill="1"/>
    <xf numFmtId="166" fontId="43" fillId="80" borderId="0" xfId="9679" applyNumberFormat="1" applyFont="1" applyFill="1" applyBorder="1" applyAlignment="1">
      <alignment vertical="center" wrapText="1"/>
    </xf>
    <xf numFmtId="37" fontId="43" fillId="0" borderId="0" xfId="53" applyNumberFormat="1" applyFont="1" applyFill="1" applyBorder="1" applyAlignment="1" applyProtection="1">
      <alignment horizontal="center" vertical="center"/>
    </xf>
    <xf numFmtId="167" fontId="43" fillId="0" borderId="0" xfId="53" applyNumberFormat="1" applyFont="1" applyFill="1" applyBorder="1" applyAlignment="1" applyProtection="1">
      <alignment horizontal="center"/>
    </xf>
    <xf numFmtId="37" fontId="43" fillId="0" borderId="0" xfId="53" applyNumberFormat="1" applyFont="1" applyFill="1" applyBorder="1" applyAlignment="1" applyProtection="1">
      <alignment horizontal="center"/>
    </xf>
    <xf numFmtId="166" fontId="62" fillId="0" borderId="0" xfId="28" applyNumberFormat="1" applyFont="1" applyFill="1" applyBorder="1" applyAlignment="1" applyProtection="1">
      <alignment horizontal="center" vertical="center"/>
    </xf>
    <xf numFmtId="1" fontId="73" fillId="0" borderId="0" xfId="53" applyNumberFormat="1" applyFont="1" applyFill="1" applyBorder="1" applyAlignment="1" applyProtection="1">
      <alignment horizontal="center" vertical="center"/>
    </xf>
    <xf numFmtId="0" fontId="46" fillId="0" borderId="0" xfId="0" applyFont="1" applyAlignment="1">
      <alignment horizontal="center"/>
    </xf>
    <xf numFmtId="0" fontId="181" fillId="0" borderId="0" xfId="2734" applyFont="1"/>
    <xf numFmtId="179" fontId="0" fillId="31" borderId="18" xfId="28" applyNumberFormat="1" applyFont="1" applyFill="1" applyBorder="1"/>
    <xf numFmtId="0" fontId="93" fillId="35" borderId="13" xfId="0" applyFont="1" applyFill="1" applyBorder="1" applyAlignment="1">
      <alignment horizontal="center"/>
    </xf>
    <xf numFmtId="0" fontId="93" fillId="35" borderId="14" xfId="0" applyFont="1" applyFill="1" applyBorder="1" applyAlignment="1">
      <alignment horizontal="center"/>
    </xf>
    <xf numFmtId="165" fontId="23" fillId="34" borderId="0" xfId="9676" applyNumberFormat="1" applyFont="1" applyFill="1" applyBorder="1"/>
    <xf numFmtId="37" fontId="44" fillId="0" borderId="0" xfId="53" quotePrefix="1" applyNumberFormat="1" applyFont="1" applyAlignment="1">
      <alignment horizontal="left" vertical="center"/>
    </xf>
    <xf numFmtId="196" fontId="22" fillId="0" borderId="31" xfId="57" applyNumberFormat="1" applyFont="1" applyBorder="1"/>
    <xf numFmtId="0" fontId="22" fillId="0" borderId="31" xfId="126" applyBorder="1"/>
    <xf numFmtId="0" fontId="93" fillId="0" borderId="0" xfId="126" applyFont="1" applyAlignment="1">
      <alignment horizontal="center"/>
    </xf>
    <xf numFmtId="196" fontId="22" fillId="0" borderId="31" xfId="57" applyNumberFormat="1" applyFont="1" applyBorder="1" applyAlignment="1">
      <alignment horizontal="right"/>
    </xf>
    <xf numFmtId="0" fontId="100" fillId="0" borderId="0" xfId="126" applyFont="1" applyAlignment="1">
      <alignment horizontal="center"/>
    </xf>
    <xf numFmtId="0" fontId="22" fillId="0" borderId="0" xfId="126" applyFill="1"/>
    <xf numFmtId="0" fontId="15" fillId="0" borderId="0" xfId="126" applyFont="1" applyFill="1"/>
    <xf numFmtId="197" fontId="22" fillId="0" borderId="11" xfId="126" applyNumberFormat="1" applyFill="1" applyBorder="1"/>
    <xf numFmtId="0" fontId="100" fillId="0" borderId="0" xfId="126" applyFont="1" applyFill="1"/>
    <xf numFmtId="0" fontId="22" fillId="0" borderId="11" xfId="126" applyFill="1" applyBorder="1"/>
    <xf numFmtId="0" fontId="22" fillId="0" borderId="27" xfId="126" applyFill="1" applyBorder="1" applyAlignment="1">
      <alignment horizontal="center"/>
    </xf>
    <xf numFmtId="197" fontId="22" fillId="0" borderId="21" xfId="126" applyNumberFormat="1" applyFill="1" applyBorder="1"/>
    <xf numFmtId="197" fontId="22" fillId="0" borderId="25" xfId="126" applyNumberFormat="1" applyFill="1" applyBorder="1"/>
    <xf numFmtId="197" fontId="22" fillId="0" borderId="0" xfId="126" applyNumberFormat="1" applyFill="1"/>
    <xf numFmtId="197" fontId="22" fillId="0" borderId="10" xfId="126" applyNumberFormat="1" applyFill="1" applyBorder="1"/>
    <xf numFmtId="180" fontId="22" fillId="0" borderId="0" xfId="126" applyNumberFormat="1" applyFill="1"/>
    <xf numFmtId="180" fontId="174" fillId="0" borderId="0" xfId="126" applyNumberFormat="1" applyFont="1" applyFill="1"/>
    <xf numFmtId="0" fontId="93" fillId="0" borderId="0" xfId="126" applyNumberFormat="1" applyFont="1" applyFill="1"/>
    <xf numFmtId="0" fontId="22" fillId="0" borderId="0" xfId="126" applyNumberFormat="1" applyFill="1"/>
    <xf numFmtId="0" fontId="22" fillId="0" borderId="0" xfId="57" applyNumberFormat="1" applyFont="1" applyFill="1"/>
    <xf numFmtId="0" fontId="182" fillId="0" borderId="0" xfId="126" applyFont="1" applyFill="1" applyBorder="1" applyAlignment="1">
      <alignment horizontal="left"/>
    </xf>
    <xf numFmtId="0" fontId="14" fillId="0" borderId="11" xfId="126" applyFont="1" applyFill="1" applyBorder="1"/>
    <xf numFmtId="173" fontId="183" fillId="0" borderId="0" xfId="127" applyNumberFormat="1" applyFont="1" applyFill="1" applyBorder="1"/>
    <xf numFmtId="197" fontId="14" fillId="0" borderId="21" xfId="126" applyNumberFormat="1" applyFont="1" applyFill="1" applyBorder="1"/>
    <xf numFmtId="197" fontId="14" fillId="0" borderId="0" xfId="126" applyNumberFormat="1" applyFont="1" applyFill="1"/>
    <xf numFmtId="197" fontId="14" fillId="0" borderId="11" xfId="126" applyNumberFormat="1" applyFont="1" applyFill="1" applyBorder="1"/>
    <xf numFmtId="180" fontId="14" fillId="0" borderId="0" xfId="126" applyNumberFormat="1" applyFont="1" applyFill="1"/>
    <xf numFmtId="197" fontId="14" fillId="0" borderId="0" xfId="126" applyNumberFormat="1" applyFont="1"/>
    <xf numFmtId="197" fontId="14" fillId="0" borderId="21" xfId="126" applyNumberFormat="1" applyFont="1" applyBorder="1"/>
    <xf numFmtId="196" fontId="22" fillId="0" borderId="31" xfId="57" applyNumberFormat="1" applyFont="1" applyFill="1" applyBorder="1"/>
    <xf numFmtId="0" fontId="93" fillId="0" borderId="31" xfId="126" applyFont="1" applyFill="1" applyBorder="1" applyAlignment="1">
      <alignment horizontal="center"/>
    </xf>
    <xf numFmtId="0" fontId="93" fillId="0" borderId="31" xfId="126" applyFont="1" applyBorder="1" applyAlignment="1">
      <alignment horizontal="center"/>
    </xf>
    <xf numFmtId="180" fontId="93" fillId="0" borderId="31" xfId="126" applyNumberFormat="1" applyFont="1" applyBorder="1" applyAlignment="1">
      <alignment horizontal="center"/>
    </xf>
    <xf numFmtId="180" fontId="93" fillId="0" borderId="0" xfId="126" applyNumberFormat="1" applyFont="1"/>
    <xf numFmtId="0" fontId="93" fillId="0" borderId="88" xfId="126" applyFont="1" applyBorder="1" applyAlignment="1">
      <alignment horizontal="center"/>
    </xf>
    <xf numFmtId="0" fontId="173" fillId="0" borderId="0" xfId="0" applyFont="1" applyAlignment="1">
      <alignment horizontal="center"/>
    </xf>
    <xf numFmtId="0" fontId="182" fillId="0" borderId="0" xfId="2734" applyFont="1" applyAlignment="1">
      <alignment horizontal="center"/>
    </xf>
    <xf numFmtId="44" fontId="23" fillId="34" borderId="0" xfId="9676" applyNumberFormat="1" applyFont="1" applyFill="1" applyBorder="1"/>
    <xf numFmtId="0" fontId="22" fillId="0" borderId="0" xfId="126" applyAlignment="1">
      <alignment horizontal="center"/>
    </xf>
    <xf numFmtId="196" fontId="22" fillId="0" borderId="31" xfId="57" applyNumberFormat="1" applyFont="1" applyBorder="1" applyAlignment="1">
      <alignment horizontal="center"/>
    </xf>
    <xf numFmtId="198" fontId="22" fillId="0" borderId="31" xfId="126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13" fillId="0" borderId="11" xfId="126" applyFont="1" applyFill="1" applyBorder="1"/>
    <xf numFmtId="197" fontId="13" fillId="0" borderId="21" xfId="126" applyNumberFormat="1" applyFont="1" applyFill="1" applyBorder="1"/>
    <xf numFmtId="197" fontId="13" fillId="0" borderId="0" xfId="126" applyNumberFormat="1" applyFont="1" applyFill="1"/>
    <xf numFmtId="197" fontId="13" fillId="0" borderId="11" xfId="126" applyNumberFormat="1" applyFont="1" applyFill="1" applyBorder="1"/>
    <xf numFmtId="0" fontId="93" fillId="35" borderId="10" xfId="0" applyFont="1" applyFill="1" applyBorder="1" applyAlignment="1">
      <alignment horizontal="center" wrapText="1"/>
    </xf>
    <xf numFmtId="0" fontId="93" fillId="35" borderId="0" xfId="0" applyFont="1" applyFill="1" applyBorder="1" applyAlignment="1">
      <alignment horizontal="center" wrapText="1"/>
    </xf>
    <xf numFmtId="0" fontId="21" fillId="0" borderId="0" xfId="2734" applyAlignment="1">
      <alignment horizontal="center"/>
    </xf>
    <xf numFmtId="0" fontId="93" fillId="0" borderId="0" xfId="2734" applyFont="1" applyAlignment="1">
      <alignment horizontal="center"/>
    </xf>
    <xf numFmtId="0" fontId="181" fillId="0" borderId="0" xfId="2734" applyFont="1" applyAlignment="1">
      <alignment horizontal="center"/>
    </xf>
    <xf numFmtId="37" fontId="46" fillId="0" borderId="0" xfId="53" applyNumberFormat="1" applyFont="1" applyFill="1" applyBorder="1" applyAlignment="1" applyProtection="1">
      <alignment horizontal="center"/>
    </xf>
    <xf numFmtId="37" fontId="46" fillId="0" borderId="0" xfId="53" quotePrefix="1" applyNumberFormat="1" applyFont="1" applyFill="1" applyBorder="1" applyAlignment="1" applyProtection="1">
      <alignment horizontal="center"/>
    </xf>
    <xf numFmtId="0" fontId="93" fillId="35" borderId="33" xfId="0" applyFont="1" applyFill="1" applyBorder="1" applyAlignment="1">
      <alignment horizontal="center" wrapText="1"/>
    </xf>
    <xf numFmtId="0" fontId="93" fillId="35" borderId="24" xfId="0" applyFont="1" applyFill="1" applyBorder="1" applyAlignment="1">
      <alignment horizontal="center" wrapText="1"/>
    </xf>
    <xf numFmtId="0" fontId="93" fillId="35" borderId="89" xfId="0" applyFont="1" applyFill="1" applyBorder="1" applyAlignment="1">
      <alignment horizontal="center" wrapText="1"/>
    </xf>
    <xf numFmtId="0" fontId="93" fillId="35" borderId="18" xfId="0" applyFont="1" applyFill="1" applyBorder="1" applyAlignment="1">
      <alignment horizontal="center" wrapText="1"/>
    </xf>
    <xf numFmtId="3" fontId="184" fillId="0" borderId="67" xfId="0" applyNumberFormat="1" applyFont="1" applyBorder="1" applyAlignment="1">
      <alignment horizontal="center" vertical="top"/>
    </xf>
    <xf numFmtId="0" fontId="94" fillId="30" borderId="0" xfId="8547" applyFill="1" applyAlignment="1">
      <alignment horizontal="right"/>
    </xf>
    <xf numFmtId="0" fontId="43" fillId="0" borderId="74" xfId="0" applyFont="1" applyBorder="1"/>
    <xf numFmtId="0" fontId="0" fillId="0" borderId="74" xfId="0" applyBorder="1" applyAlignment="1">
      <alignment horizontal="center"/>
    </xf>
    <xf numFmtId="0" fontId="0" fillId="0" borderId="74" xfId="0" applyBorder="1"/>
    <xf numFmtId="165" fontId="43" fillId="80" borderId="0" xfId="30" applyNumberFormat="1" applyFont="1" applyFill="1" applyBorder="1"/>
    <xf numFmtId="165" fontId="43" fillId="34" borderId="0" xfId="30" applyNumberFormat="1" applyFont="1" applyFill="1" applyBorder="1"/>
    <xf numFmtId="0" fontId="43" fillId="0" borderId="0" xfId="0" applyFont="1" applyBorder="1"/>
    <xf numFmtId="0" fontId="0" fillId="0" borderId="0" xfId="0" applyBorder="1" applyAlignment="1">
      <alignment horizontal="center"/>
    </xf>
    <xf numFmtId="1" fontId="0" fillId="0" borderId="0" xfId="0" quotePrefix="1" applyNumberFormat="1" applyBorder="1" applyAlignment="1">
      <alignment horizontal="center"/>
    </xf>
    <xf numFmtId="39" fontId="43" fillId="0" borderId="0" xfId="53" applyNumberFormat="1" applyFont="1" applyFill="1" applyBorder="1" applyAlignment="1" applyProtection="1">
      <alignment horizontal="right"/>
    </xf>
    <xf numFmtId="165" fontId="23" fillId="83" borderId="0" xfId="30" applyNumberFormat="1" applyFont="1" applyFill="1" applyBorder="1"/>
    <xf numFmtId="165" fontId="43" fillId="83" borderId="0" xfId="30" applyNumberFormat="1" applyFont="1" applyFill="1" applyBorder="1"/>
    <xf numFmtId="165" fontId="23" fillId="83" borderId="21" xfId="30" applyNumberFormat="1" applyFont="1" applyFill="1" applyBorder="1"/>
    <xf numFmtId="165" fontId="23" fillId="83" borderId="23" xfId="30" applyNumberFormat="1" applyFont="1" applyFill="1" applyBorder="1"/>
    <xf numFmtId="166" fontId="43" fillId="83" borderId="0" xfId="9679" applyNumberFormat="1" applyFont="1" applyFill="1" applyBorder="1" applyAlignment="1">
      <alignment vertical="center" wrapText="1"/>
    </xf>
    <xf numFmtId="0" fontId="22" fillId="0" borderId="0" xfId="126" applyFill="1" applyBorder="1" applyAlignment="1">
      <alignment horizontal="center"/>
    </xf>
    <xf numFmtId="4" fontId="22" fillId="0" borderId="0" xfId="126" applyNumberFormat="1" applyFill="1"/>
    <xf numFmtId="0" fontId="11" fillId="0" borderId="0" xfId="126" applyFont="1" applyFill="1" applyBorder="1" applyAlignment="1">
      <alignment horizontal="left"/>
    </xf>
    <xf numFmtId="0" fontId="22" fillId="0" borderId="0" xfId="126" applyFill="1" applyBorder="1" applyAlignment="1">
      <alignment horizontal="center"/>
    </xf>
    <xf numFmtId="0" fontId="10" fillId="0" borderId="0" xfId="126" applyFont="1" applyFill="1"/>
    <xf numFmtId="199" fontId="49" fillId="0" borderId="30" xfId="30" applyNumberFormat="1" applyFont="1" applyFill="1" applyBorder="1" applyAlignment="1" applyProtection="1">
      <alignment horizontal="right"/>
    </xf>
    <xf numFmtId="199" fontId="49" fillId="0" borderId="30" xfId="30" applyNumberFormat="1" applyFont="1" applyFill="1" applyBorder="1" applyAlignment="1">
      <alignment horizontal="right"/>
    </xf>
    <xf numFmtId="166" fontId="21" fillId="0" borderId="0" xfId="130" applyNumberFormat="1"/>
    <xf numFmtId="0" fontId="93" fillId="35" borderId="10" xfId="0" applyFont="1" applyFill="1" applyBorder="1" applyAlignment="1">
      <alignment horizontal="left"/>
    </xf>
    <xf numFmtId="0" fontId="93" fillId="35" borderId="17" xfId="0" applyFont="1" applyFill="1" applyBorder="1" applyAlignment="1">
      <alignment horizontal="center"/>
    </xf>
    <xf numFmtId="0" fontId="93" fillId="35" borderId="18" xfId="0" applyFont="1" applyFill="1" applyBorder="1" applyAlignment="1">
      <alignment horizontal="center"/>
    </xf>
    <xf numFmtId="165" fontId="23" fillId="36" borderId="0" xfId="30" applyNumberFormat="1" applyFont="1" applyFill="1" applyBorder="1"/>
    <xf numFmtId="0" fontId="178" fillId="30" borderId="0" xfId="8547" applyFont="1" applyFill="1"/>
    <xf numFmtId="196" fontId="22" fillId="0" borderId="0" xfId="126" applyNumberFormat="1"/>
    <xf numFmtId="0" fontId="23" fillId="0" borderId="0" xfId="0" applyFont="1"/>
    <xf numFmtId="0" fontId="43" fillId="0" borderId="25" xfId="0" applyFont="1" applyFill="1" applyBorder="1" applyAlignment="1">
      <alignment vertical="center" wrapText="1"/>
    </xf>
    <xf numFmtId="0" fontId="43" fillId="0" borderId="90" xfId="0" applyFont="1" applyFill="1" applyBorder="1" applyAlignment="1">
      <alignment vertical="center" wrapText="1"/>
    </xf>
    <xf numFmtId="0" fontId="43" fillId="0" borderId="90" xfId="0" applyFont="1" applyFill="1" applyBorder="1" applyAlignment="1">
      <alignment horizontal="center" vertical="center" wrapText="1"/>
    </xf>
    <xf numFmtId="0" fontId="207" fillId="0" borderId="90" xfId="0" applyFont="1" applyBorder="1" applyAlignment="1">
      <alignment horizontal="center" vertical="center" wrapText="1"/>
    </xf>
    <xf numFmtId="9" fontId="43" fillId="0" borderId="13" xfId="0" applyNumberFormat="1" applyFont="1" applyFill="1" applyBorder="1" applyAlignment="1">
      <alignment horizontal="center" vertical="center" wrapText="1"/>
    </xf>
    <xf numFmtId="0" fontId="43" fillId="0" borderId="51" xfId="0" applyFont="1" applyFill="1" applyBorder="1" applyAlignment="1">
      <alignment horizontal="center" vertical="center" wrapText="1"/>
    </xf>
    <xf numFmtId="0" fontId="43" fillId="0" borderId="14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0" fillId="80" borderId="91" xfId="0" applyFill="1" applyBorder="1" applyAlignment="1">
      <alignment horizontal="center" vertical="center" wrapText="1"/>
    </xf>
    <xf numFmtId="201" fontId="0" fillId="80" borderId="91" xfId="28" applyNumberFormat="1" applyFont="1" applyFill="1" applyBorder="1" applyAlignment="1">
      <alignment horizontal="center" vertical="center" wrapText="1"/>
    </xf>
    <xf numFmtId="201" fontId="0" fillId="80" borderId="17" xfId="28" applyNumberFormat="1" applyFont="1" applyFill="1" applyBorder="1" applyAlignment="1">
      <alignment horizontal="center" vertical="center" wrapText="1"/>
    </xf>
    <xf numFmtId="201" fontId="0" fillId="80" borderId="0" xfId="28" applyNumberFormat="1" applyFont="1" applyFill="1" applyBorder="1" applyAlignment="1">
      <alignment horizontal="center" vertical="center" wrapText="1"/>
    </xf>
    <xf numFmtId="201" fontId="0" fillId="80" borderId="18" xfId="28" applyNumberFormat="1" applyFont="1" applyFill="1" applyBorder="1" applyAlignment="1">
      <alignment horizontal="center" vertical="center" wrapText="1"/>
    </xf>
    <xf numFmtId="166" fontId="0" fillId="0" borderId="91" xfId="28" applyNumberFormat="1" applyFont="1" applyBorder="1" applyAlignment="1">
      <alignment horizontal="center" vertical="center" wrapText="1"/>
    </xf>
    <xf numFmtId="0" fontId="0" fillId="80" borderId="0" xfId="0" applyFill="1" applyBorder="1" applyAlignment="1">
      <alignment horizontal="center" vertical="center" wrapText="1"/>
    </xf>
    <xf numFmtId="166" fontId="0" fillId="0" borderId="0" xfId="28" applyNumberFormat="1" applyFont="1" applyBorder="1" applyAlignment="1">
      <alignment horizontal="center" vertical="center" wrapText="1"/>
    </xf>
    <xf numFmtId="0" fontId="0" fillId="80" borderId="11" xfId="0" applyFill="1" applyBorder="1" applyAlignment="1">
      <alignment horizontal="center" vertical="center" wrapText="1"/>
    </xf>
    <xf numFmtId="201" fontId="0" fillId="80" borderId="11" xfId="28" applyNumberFormat="1" applyFont="1" applyFill="1" applyBorder="1" applyAlignment="1">
      <alignment horizontal="center" vertical="center" wrapText="1"/>
    </xf>
    <xf numFmtId="201" fontId="0" fillId="80" borderId="19" xfId="28" applyNumberFormat="1" applyFont="1" applyFill="1" applyBorder="1" applyAlignment="1">
      <alignment horizontal="center" vertical="center" wrapText="1"/>
    </xf>
    <xf numFmtId="201" fontId="0" fillId="80" borderId="20" xfId="28" applyNumberFormat="1" applyFont="1" applyFill="1" applyBorder="1" applyAlignment="1">
      <alignment horizontal="center" vertical="center" wrapText="1"/>
    </xf>
    <xf numFmtId="166" fontId="0" fillId="0" borderId="11" xfId="28" applyNumberFormat="1" applyFont="1" applyBorder="1" applyAlignment="1">
      <alignment horizontal="center" vertical="center" wrapText="1"/>
    </xf>
    <xf numFmtId="0" fontId="0" fillId="30" borderId="91" xfId="0" applyFill="1" applyBorder="1" applyAlignment="1">
      <alignment horizontal="center" vertical="center" wrapText="1"/>
    </xf>
    <xf numFmtId="201" fontId="0" fillId="30" borderId="91" xfId="28" applyNumberFormat="1" applyFont="1" applyFill="1" applyBorder="1" applyAlignment="1">
      <alignment horizontal="center" vertical="center" wrapText="1"/>
    </xf>
    <xf numFmtId="201" fontId="0" fillId="30" borderId="107" xfId="28" applyNumberFormat="1" applyFont="1" applyFill="1" applyBorder="1" applyAlignment="1">
      <alignment horizontal="center" vertical="center" wrapText="1"/>
    </xf>
    <xf numFmtId="201" fontId="0" fillId="30" borderId="89" xfId="28" applyNumberFormat="1" applyFont="1" applyFill="1" applyBorder="1" applyAlignment="1">
      <alignment horizontal="center" vertical="center" wrapText="1"/>
    </xf>
    <xf numFmtId="0" fontId="0" fillId="30" borderId="0" xfId="0" applyFill="1" applyBorder="1" applyAlignment="1">
      <alignment horizontal="center" vertical="center" wrapText="1"/>
    </xf>
    <xf numFmtId="201" fontId="0" fillId="30" borderId="0" xfId="28" applyNumberFormat="1" applyFont="1" applyFill="1" applyBorder="1" applyAlignment="1">
      <alignment horizontal="center" vertical="center" wrapText="1"/>
    </xf>
    <xf numFmtId="201" fontId="0" fillId="30" borderId="17" xfId="28" applyNumberFormat="1" applyFont="1" applyFill="1" applyBorder="1" applyAlignment="1">
      <alignment horizontal="center" vertical="center" wrapText="1"/>
    </xf>
    <xf numFmtId="201" fontId="0" fillId="30" borderId="18" xfId="28" applyNumberFormat="1" applyFont="1" applyFill="1" applyBorder="1" applyAlignment="1">
      <alignment horizontal="center" vertical="center" wrapText="1"/>
    </xf>
    <xf numFmtId="0" fontId="0" fillId="30" borderId="11" xfId="0" applyFill="1" applyBorder="1" applyAlignment="1">
      <alignment horizontal="center" vertical="center" wrapText="1"/>
    </xf>
    <xf numFmtId="201" fontId="0" fillId="30" borderId="11" xfId="28" applyNumberFormat="1" applyFont="1" applyFill="1" applyBorder="1" applyAlignment="1">
      <alignment horizontal="center" vertical="center" wrapText="1"/>
    </xf>
    <xf numFmtId="201" fontId="0" fillId="30" borderId="19" xfId="28" applyNumberFormat="1" applyFont="1" applyFill="1" applyBorder="1" applyAlignment="1">
      <alignment horizontal="center" vertical="center" wrapText="1"/>
    </xf>
    <xf numFmtId="201" fontId="0" fillId="30" borderId="20" xfId="28" applyNumberFormat="1" applyFont="1" applyFill="1" applyBorder="1" applyAlignment="1">
      <alignment horizontal="center" vertical="center" wrapText="1"/>
    </xf>
    <xf numFmtId="201" fontId="0" fillId="80" borderId="107" xfId="28" applyNumberFormat="1" applyFont="1" applyFill="1" applyBorder="1" applyAlignment="1">
      <alignment horizontal="center" vertical="center" wrapText="1"/>
    </xf>
    <xf numFmtId="201" fontId="0" fillId="80" borderId="89" xfId="28" applyNumberFormat="1" applyFont="1" applyFill="1" applyBorder="1" applyAlignment="1">
      <alignment horizontal="center" vertical="center" wrapText="1"/>
    </xf>
    <xf numFmtId="166" fontId="208" fillId="28" borderId="31" xfId="131" applyNumberFormat="1" applyFont="1" applyFill="1" applyBorder="1" applyAlignment="1"/>
    <xf numFmtId="166" fontId="208" fillId="37" borderId="31" xfId="131" applyNumberFormat="1" applyFont="1" applyFill="1" applyBorder="1"/>
    <xf numFmtId="166" fontId="208" fillId="0" borderId="41" xfId="131" applyNumberFormat="1" applyFont="1" applyFill="1" applyBorder="1" applyAlignment="1"/>
    <xf numFmtId="0" fontId="22" fillId="0" borderId="0" xfId="126" applyFill="1" applyBorder="1" applyAlignment="1">
      <alignment horizontal="center"/>
    </xf>
    <xf numFmtId="0" fontId="0" fillId="89" borderId="0" xfId="0" applyFill="1" applyBorder="1"/>
    <xf numFmtId="166" fontId="0" fillId="89" borderId="17" xfId="28" applyNumberFormat="1" applyFont="1" applyFill="1" applyBorder="1"/>
    <xf numFmtId="0" fontId="23" fillId="89" borderId="10" xfId="6035" applyFill="1" applyBorder="1"/>
    <xf numFmtId="0" fontId="23" fillId="89" borderId="10" xfId="6040" applyFill="1" applyBorder="1"/>
    <xf numFmtId="166" fontId="0" fillId="89" borderId="17" xfId="0" applyNumberFormat="1" applyFill="1" applyBorder="1"/>
    <xf numFmtId="0" fontId="23" fillId="89" borderId="10" xfId="6041" applyFill="1" applyBorder="1"/>
    <xf numFmtId="0" fontId="43" fillId="89" borderId="10" xfId="6042" applyFont="1" applyFill="1" applyBorder="1"/>
    <xf numFmtId="166" fontId="0" fillId="89" borderId="87" xfId="0" applyNumberFormat="1" applyFill="1" applyBorder="1"/>
    <xf numFmtId="166" fontId="0" fillId="89" borderId="18" xfId="28" applyNumberFormat="1" applyFont="1" applyFill="1" applyBorder="1"/>
    <xf numFmtId="166" fontId="0" fillId="89" borderId="87" xfId="28" applyNumberFormat="1" applyFont="1" applyFill="1" applyBorder="1"/>
    <xf numFmtId="166" fontId="0" fillId="89" borderId="79" xfId="28" applyNumberFormat="1" applyFont="1" applyFill="1" applyBorder="1"/>
    <xf numFmtId="0" fontId="0" fillId="89" borderId="10" xfId="0" applyFill="1" applyBorder="1"/>
    <xf numFmtId="0" fontId="43" fillId="89" borderId="0" xfId="6047" applyFont="1" applyFill="1" applyBorder="1"/>
    <xf numFmtId="0" fontId="43" fillId="89" borderId="0" xfId="6050" applyFont="1" applyFill="1" applyBorder="1" applyAlignment="1">
      <alignment horizontal="left" indent="2"/>
    </xf>
    <xf numFmtId="166" fontId="93" fillId="89" borderId="17" xfId="0" applyNumberFormat="1" applyFont="1" applyFill="1" applyBorder="1"/>
    <xf numFmtId="166" fontId="93" fillId="89" borderId="18" xfId="0" applyNumberFormat="1" applyFont="1" applyFill="1" applyBorder="1"/>
    <xf numFmtId="0" fontId="43" fillId="89" borderId="0" xfId="6053" applyFont="1" applyFill="1" applyBorder="1" applyAlignment="1">
      <alignment horizontal="left" indent="2"/>
    </xf>
    <xf numFmtId="166" fontId="0" fillId="89" borderId="18" xfId="0" applyNumberFormat="1" applyFill="1" applyBorder="1"/>
    <xf numFmtId="0" fontId="23" fillId="89" borderId="10" xfId="6054" applyFill="1" applyBorder="1"/>
    <xf numFmtId="0" fontId="23" fillId="89" borderId="0" xfId="6044" applyFont="1" applyFill="1" applyBorder="1"/>
    <xf numFmtId="0" fontId="23" fillId="89" borderId="10" xfId="6056" applyFill="1" applyBorder="1"/>
    <xf numFmtId="166" fontId="0" fillId="89" borderId="79" xfId="0" applyNumberFormat="1" applyFill="1" applyBorder="1"/>
    <xf numFmtId="3" fontId="94" fillId="30" borderId="0" xfId="8547" applyNumberFormat="1" applyFill="1"/>
    <xf numFmtId="0" fontId="6" fillId="0" borderId="0" xfId="130" applyFont="1"/>
    <xf numFmtId="0" fontId="71" fillId="90" borderId="0" xfId="0" applyFont="1" applyFill="1"/>
    <xf numFmtId="165" fontId="209" fillId="36" borderId="22" xfId="30" applyNumberFormat="1" applyFont="1" applyFill="1" applyBorder="1"/>
    <xf numFmtId="0" fontId="23" fillId="0" borderId="0" xfId="2594"/>
    <xf numFmtId="0" fontId="46" fillId="0" borderId="0" xfId="2594" applyFont="1" applyFill="1" applyAlignment="1"/>
    <xf numFmtId="0" fontId="23" fillId="0" borderId="0" xfId="2594" applyFill="1"/>
    <xf numFmtId="0" fontId="43" fillId="0" borderId="0" xfId="2594" applyFont="1" applyFill="1" applyAlignment="1"/>
    <xf numFmtId="0" fontId="177" fillId="0" borderId="0" xfId="2594" applyFont="1" applyFill="1" applyAlignment="1"/>
    <xf numFmtId="0" fontId="210" fillId="0" borderId="0" xfId="2594" applyFont="1" applyFill="1" applyAlignment="1">
      <alignment horizontal="center"/>
    </xf>
    <xf numFmtId="22" fontId="211" fillId="0" borderId="0" xfId="2594" quotePrefix="1" applyNumberFormat="1" applyFont="1" applyFill="1" applyAlignment="1">
      <alignment horizontal="centerContinuous"/>
    </xf>
    <xf numFmtId="0" fontId="210" fillId="0" borderId="0" xfId="2594" applyFont="1" applyFill="1" applyAlignment="1"/>
    <xf numFmtId="0" fontId="43" fillId="0" borderId="0" xfId="2594" applyFont="1" applyFill="1" applyBorder="1" applyAlignment="1">
      <alignment horizontal="center"/>
    </xf>
    <xf numFmtId="0" fontId="23" fillId="0" borderId="0" xfId="2594" applyFill="1" applyAlignment="1">
      <alignment horizontal="center"/>
    </xf>
    <xf numFmtId="202" fontId="23" fillId="0" borderId="0" xfId="2594" applyNumberFormat="1" applyFill="1" applyBorder="1" applyAlignment="1">
      <alignment horizontal="left"/>
    </xf>
    <xf numFmtId="202" fontId="43" fillId="0" borderId="13" xfId="30" quotePrefix="1" applyNumberFormat="1" applyFont="1" applyFill="1" applyBorder="1" applyAlignment="1">
      <alignment horizontal="center"/>
    </xf>
    <xf numFmtId="202" fontId="43" fillId="0" borderId="13" xfId="30" applyNumberFormat="1" applyFont="1" applyFill="1" applyBorder="1" applyAlignment="1">
      <alignment horizontal="center"/>
    </xf>
    <xf numFmtId="202" fontId="43" fillId="0" borderId="26" xfId="30" applyNumberFormat="1" applyFont="1" applyFill="1" applyBorder="1" applyAlignment="1">
      <alignment horizontal="center"/>
    </xf>
    <xf numFmtId="0" fontId="23" fillId="0" borderId="0" xfId="44015" applyFont="1" applyFill="1" applyAlignment="1">
      <alignment horizontal="center"/>
    </xf>
    <xf numFmtId="202" fontId="23" fillId="0" borderId="0" xfId="44015" applyNumberFormat="1" applyFont="1" applyFill="1"/>
    <xf numFmtId="0" fontId="71" fillId="0" borderId="0" xfId="44016" applyFont="1"/>
    <xf numFmtId="6" fontId="71" fillId="91" borderId="0" xfId="44016" applyNumberFormat="1" applyFont="1" applyFill="1" applyAlignment="1">
      <alignment horizontal="center"/>
    </xf>
    <xf numFmtId="37" fontId="71" fillId="91" borderId="0" xfId="44016" applyNumberFormat="1" applyFont="1" applyFill="1" applyAlignment="1">
      <alignment horizontal="center"/>
    </xf>
    <xf numFmtId="202" fontId="23" fillId="0" borderId="0" xfId="2594" applyNumberFormat="1" applyFill="1"/>
    <xf numFmtId="0" fontId="23" fillId="0" borderId="0" xfId="2594" applyFont="1" applyAlignment="1">
      <alignment vertical="center"/>
    </xf>
    <xf numFmtId="202" fontId="212" fillId="0" borderId="0" xfId="44015" applyNumberFormat="1" applyFont="1" applyFill="1" applyAlignment="1">
      <alignment horizontal="left"/>
    </xf>
    <xf numFmtId="37" fontId="71" fillId="0" borderId="0" xfId="44016" applyNumberFormat="1" applyFont="1" applyAlignment="1">
      <alignment horizontal="center"/>
    </xf>
    <xf numFmtId="166" fontId="213" fillId="0" borderId="0" xfId="28" applyNumberFormat="1" applyFont="1" applyFill="1"/>
    <xf numFmtId="0" fontId="23" fillId="0" borderId="0" xfId="44016"/>
    <xf numFmtId="0" fontId="71" fillId="0" borderId="0" xfId="44016" applyFont="1" applyAlignment="1">
      <alignment horizontal="center"/>
    </xf>
    <xf numFmtId="6" fontId="71" fillId="0" borderId="0" xfId="44016" applyNumberFormat="1" applyFont="1" applyAlignment="1">
      <alignment horizontal="center"/>
    </xf>
    <xf numFmtId="0" fontId="23" fillId="0" borderId="118" xfId="44015" applyFont="1" applyFill="1" applyBorder="1" applyAlignment="1">
      <alignment horizontal="center"/>
    </xf>
    <xf numFmtId="202" fontId="43" fillId="0" borderId="118" xfId="44015" quotePrefix="1" applyNumberFormat="1" applyFont="1" applyFill="1" applyBorder="1" applyAlignment="1">
      <alignment horizontal="left" wrapText="1"/>
    </xf>
    <xf numFmtId="0" fontId="23" fillId="0" borderId="0" xfId="44015" applyFont="1" applyFill="1" applyBorder="1" applyAlignment="1">
      <alignment horizontal="center"/>
    </xf>
    <xf numFmtId="0" fontId="23" fillId="0" borderId="25" xfId="2594" applyBorder="1" applyAlignment="1">
      <alignment horizontal="center"/>
    </xf>
    <xf numFmtId="203" fontId="23" fillId="0" borderId="116" xfId="2594" applyNumberFormat="1" applyBorder="1" applyAlignment="1">
      <alignment horizontal="center"/>
    </xf>
    <xf numFmtId="203" fontId="23" fillId="0" borderId="117" xfId="2594" applyNumberFormat="1" applyBorder="1" applyAlignment="1">
      <alignment horizontal="center"/>
    </xf>
    <xf numFmtId="0" fontId="23" fillId="0" borderId="27" xfId="2594" applyBorder="1"/>
    <xf numFmtId="166" fontId="23" fillId="91" borderId="0" xfId="28" applyNumberFormat="1" applyFont="1" applyFill="1"/>
    <xf numFmtId="203" fontId="23" fillId="0" borderId="0" xfId="2594" applyNumberFormat="1"/>
    <xf numFmtId="202" fontId="23" fillId="0" borderId="0" xfId="2594" applyNumberFormat="1"/>
    <xf numFmtId="0" fontId="214" fillId="0" borderId="0" xfId="2594" quotePrefix="1" applyFont="1" applyAlignment="1">
      <alignment horizontal="left"/>
    </xf>
    <xf numFmtId="8" fontId="23" fillId="0" borderId="0" xfId="2594" applyNumberFormat="1"/>
    <xf numFmtId="1" fontId="23" fillId="0" borderId="0" xfId="44017" quotePrefix="1" applyNumberFormat="1" applyAlignment="1">
      <alignment horizontal="center"/>
    </xf>
    <xf numFmtId="166" fontId="23" fillId="31" borderId="18" xfId="28" applyNumberFormat="1" applyFont="1" applyFill="1" applyBorder="1"/>
    <xf numFmtId="166" fontId="23" fillId="0" borderId="0" xfId="2594" applyNumberFormat="1"/>
    <xf numFmtId="166" fontId="94" fillId="30" borderId="0" xfId="8547" applyNumberFormat="1" applyFill="1"/>
    <xf numFmtId="0" fontId="22" fillId="0" borderId="0" xfId="126" applyFill="1" applyBorder="1" applyAlignment="1">
      <alignment horizontal="center"/>
    </xf>
    <xf numFmtId="0" fontId="4" fillId="0" borderId="0" xfId="130" applyFont="1"/>
    <xf numFmtId="197" fontId="13" fillId="0" borderId="116" xfId="126" applyNumberFormat="1" applyFont="1" applyFill="1" applyBorder="1"/>
    <xf numFmtId="197" fontId="14" fillId="0" borderId="116" xfId="126" applyNumberFormat="1" applyFont="1" applyFill="1" applyBorder="1"/>
    <xf numFmtId="197" fontId="13" fillId="0" borderId="0" xfId="126" applyNumberFormat="1" applyFont="1" applyFill="1" applyBorder="1"/>
    <xf numFmtId="197" fontId="14" fillId="0" borderId="116" xfId="126" applyNumberFormat="1" applyFont="1" applyBorder="1"/>
    <xf numFmtId="197" fontId="14" fillId="0" borderId="25" xfId="126" applyNumberFormat="1" applyFont="1" applyBorder="1"/>
    <xf numFmtId="197" fontId="14" fillId="0" borderId="117" xfId="126" applyNumberFormat="1" applyFont="1" applyBorder="1"/>
    <xf numFmtId="197" fontId="13" fillId="0" borderId="25" xfId="126" applyNumberFormat="1" applyFont="1" applyFill="1" applyBorder="1"/>
    <xf numFmtId="197" fontId="22" fillId="0" borderId="0" xfId="126" applyNumberFormat="1" applyFill="1" applyBorder="1"/>
    <xf numFmtId="0" fontId="3" fillId="0" borderId="0" xfId="130" applyFont="1"/>
    <xf numFmtId="166" fontId="72" fillId="36" borderId="119" xfId="28" applyNumberFormat="1" applyFont="1" applyFill="1" applyBorder="1"/>
    <xf numFmtId="197" fontId="13" fillId="94" borderId="116" xfId="126" applyNumberFormat="1" applyFont="1" applyFill="1" applyBorder="1"/>
    <xf numFmtId="197" fontId="13" fillId="94" borderId="0" xfId="126" applyNumberFormat="1" applyFont="1" applyFill="1"/>
    <xf numFmtId="197" fontId="13" fillId="94" borderId="11" xfId="126" applyNumberFormat="1" applyFont="1" applyFill="1" applyBorder="1"/>
    <xf numFmtId="0" fontId="181" fillId="93" borderId="0" xfId="2734" applyFont="1" applyFill="1"/>
    <xf numFmtId="0" fontId="181" fillId="92" borderId="0" xfId="2734" applyFont="1" applyFill="1"/>
    <xf numFmtId="37" fontId="60" fillId="0" borderId="0" xfId="53" applyNumberFormat="1" applyFont="1" applyFill="1" applyBorder="1" applyAlignment="1" applyProtection="1">
      <alignment horizontal="center" vertical="center"/>
    </xf>
    <xf numFmtId="166" fontId="217" fillId="0" borderId="0" xfId="29" applyNumberFormat="1" applyFont="1" applyFill="1"/>
    <xf numFmtId="3" fontId="218" fillId="30" borderId="0" xfId="8547" applyNumberFormat="1" applyFont="1" applyFill="1"/>
    <xf numFmtId="3" fontId="0" fillId="30" borderId="0" xfId="0" applyNumberFormat="1" applyFill="1"/>
    <xf numFmtId="165" fontId="21" fillId="0" borderId="0" xfId="30" applyNumberFormat="1" applyFont="1"/>
    <xf numFmtId="197" fontId="14" fillId="30" borderId="0" xfId="126" applyNumberFormat="1" applyFont="1" applyFill="1"/>
    <xf numFmtId="197" fontId="13" fillId="30" borderId="0" xfId="126" applyNumberFormat="1" applyFont="1" applyFill="1"/>
    <xf numFmtId="0" fontId="21" fillId="0" borderId="0" xfId="130" applyFill="1"/>
    <xf numFmtId="199" fontId="49" fillId="0" borderId="108" xfId="43873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9" fillId="0" borderId="0" xfId="130" applyFont="1" applyFill="1"/>
    <xf numFmtId="0" fontId="93" fillId="35" borderId="25" xfId="0" applyFont="1" applyFill="1" applyBorder="1" applyAlignment="1">
      <alignment horizontal="center"/>
    </xf>
    <xf numFmtId="0" fontId="93" fillId="35" borderId="21" xfId="0" applyFont="1" applyFill="1" applyBorder="1" applyAlignment="1">
      <alignment horizontal="center"/>
    </xf>
    <xf numFmtId="0" fontId="93" fillId="35" borderId="24" xfId="0" applyFont="1" applyFill="1" applyBorder="1" applyAlignment="1">
      <alignment horizontal="center"/>
    </xf>
    <xf numFmtId="0" fontId="93" fillId="35" borderId="34" xfId="0" applyFont="1" applyFill="1" applyBorder="1" applyAlignment="1">
      <alignment horizontal="center"/>
    </xf>
    <xf numFmtId="37" fontId="60" fillId="0" borderId="0" xfId="53" applyNumberFormat="1" applyFont="1" applyFill="1" applyBorder="1" applyAlignment="1" applyProtection="1">
      <alignment horizontal="center" vertical="center"/>
    </xf>
    <xf numFmtId="0" fontId="43" fillId="0" borderId="25" xfId="2594" applyFont="1" applyFill="1" applyBorder="1" applyAlignment="1">
      <alignment horizontal="center"/>
    </xf>
    <xf numFmtId="0" fontId="43" fillId="0" borderId="116" xfId="2594" applyFont="1" applyFill="1" applyBorder="1" applyAlignment="1">
      <alignment horizontal="center"/>
    </xf>
    <xf numFmtId="0" fontId="43" fillId="0" borderId="117" xfId="2594" applyFont="1" applyFill="1" applyBorder="1" applyAlignment="1">
      <alignment horizontal="center"/>
    </xf>
    <xf numFmtId="0" fontId="23" fillId="0" borderId="0" xfId="2594" applyFont="1" applyAlignment="1">
      <alignment horizontal="center"/>
    </xf>
    <xf numFmtId="0" fontId="23" fillId="0" borderId="0" xfId="2594" applyAlignment="1">
      <alignment horizontal="center"/>
    </xf>
    <xf numFmtId="0" fontId="22" fillId="0" borderId="0" xfId="126" applyFill="1" applyBorder="1" applyAlignment="1">
      <alignment horizontal="center"/>
    </xf>
    <xf numFmtId="0" fontId="93" fillId="0" borderId="33" xfId="126" applyFont="1" applyBorder="1" applyAlignment="1">
      <alignment horizontal="center" wrapText="1"/>
    </xf>
    <xf numFmtId="0" fontId="93" fillId="0" borderId="34" xfId="126" applyFont="1" applyBorder="1" applyAlignment="1">
      <alignment horizontal="center" wrapText="1"/>
    </xf>
    <xf numFmtId="0" fontId="93" fillId="0" borderId="10" xfId="126" applyFont="1" applyBorder="1" applyAlignment="1">
      <alignment horizontal="center" wrapText="1"/>
    </xf>
    <xf numFmtId="0" fontId="93" fillId="0" borderId="35" xfId="126" applyFont="1" applyBorder="1" applyAlignment="1">
      <alignment horizontal="center" wrapText="1"/>
    </xf>
    <xf numFmtId="0" fontId="93" fillId="0" borderId="27" xfId="126" applyFont="1" applyBorder="1" applyAlignment="1">
      <alignment horizontal="center" wrapText="1"/>
    </xf>
    <xf numFmtId="0" fontId="93" fillId="0" borderId="28" xfId="126" applyFont="1" applyBorder="1" applyAlignment="1">
      <alignment horizontal="center" wrapText="1"/>
    </xf>
    <xf numFmtId="0" fontId="2" fillId="94" borderId="0" xfId="126" applyFont="1" applyFill="1" applyAlignment="1">
      <alignment horizontal="center"/>
    </xf>
    <xf numFmtId="0" fontId="0" fillId="80" borderId="33" xfId="0" applyFill="1" applyBorder="1" applyAlignment="1">
      <alignment horizontal="left" vertical="center" wrapText="1"/>
    </xf>
    <xf numFmtId="0" fontId="0" fillId="80" borderId="10" xfId="0" applyFill="1" applyBorder="1" applyAlignment="1">
      <alignment horizontal="left" vertical="center" wrapText="1"/>
    </xf>
    <xf numFmtId="0" fontId="0" fillId="80" borderId="27" xfId="0" applyFill="1" applyBorder="1" applyAlignment="1">
      <alignment horizontal="left" vertical="center" wrapText="1"/>
    </xf>
    <xf numFmtId="0" fontId="0" fillId="80" borderId="91" xfId="0" applyFill="1" applyBorder="1" applyAlignment="1">
      <alignment horizontal="left" vertical="center" wrapText="1"/>
    </xf>
    <xf numFmtId="0" fontId="0" fillId="80" borderId="0" xfId="0" applyFill="1" applyBorder="1" applyAlignment="1">
      <alignment horizontal="left" vertical="center" wrapText="1"/>
    </xf>
    <xf numFmtId="0" fontId="0" fillId="80" borderId="11" xfId="0" applyFill="1" applyBorder="1" applyAlignment="1">
      <alignment horizontal="left" vertical="center" wrapText="1"/>
    </xf>
    <xf numFmtId="0" fontId="0" fillId="0" borderId="33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27" xfId="0" applyFill="1" applyBorder="1" applyAlignment="1">
      <alignment horizontal="left" vertical="center" wrapText="1"/>
    </xf>
    <xf numFmtId="0" fontId="0" fillId="0" borderId="9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73" fillId="0" borderId="25" xfId="0" applyFont="1" applyBorder="1" applyAlignment="1">
      <alignment horizontal="center"/>
    </xf>
    <xf numFmtId="0" fontId="73" fillId="0" borderId="90" xfId="0" applyFont="1" applyBorder="1" applyAlignment="1">
      <alignment horizontal="center"/>
    </xf>
    <xf numFmtId="0" fontId="73" fillId="0" borderId="91" xfId="0" applyFont="1" applyBorder="1" applyAlignment="1">
      <alignment horizontal="center"/>
    </xf>
    <xf numFmtId="0" fontId="73" fillId="0" borderId="34" xfId="0" applyFont="1" applyBorder="1" applyAlignment="1">
      <alignment horizontal="center"/>
    </xf>
  </cellXfs>
  <cellStyles count="44020">
    <cellStyle name="_%(SignOnly)" xfId="140"/>
    <cellStyle name="_%(SignOnly) 2" xfId="141"/>
    <cellStyle name="_%(SignSpaceOnly)" xfId="142"/>
    <cellStyle name="_%(SignSpaceOnly) 2" xfId="143"/>
    <cellStyle name="_Chelan Debt Forecast 12.19.05" xfId="144"/>
    <cellStyle name="_Chelan Debt Forecast 12.19.05 2" xfId="145"/>
    <cellStyle name="_Chelan Debt Forecast 12.19.05 2 2" xfId="146"/>
    <cellStyle name="_Chelan Debt Forecast 12.19.05 3" xfId="147"/>
    <cellStyle name="_Comma" xfId="148"/>
    <cellStyle name="_Comma 2" xfId="149"/>
    <cellStyle name="_Costs not in AURORA 06GRC" xfId="150"/>
    <cellStyle name="_Costs not in AURORA 06GRC 2" xfId="151"/>
    <cellStyle name="_Costs not in AURORA 06GRC 2 2" xfId="152"/>
    <cellStyle name="_Costs not in AURORA 06GRC 3" xfId="153"/>
    <cellStyle name="_Costs not in KWI3000 '06Budget" xfId="154"/>
    <cellStyle name="_Costs not in KWI3000 '06Budget 2" xfId="155"/>
    <cellStyle name="_Costs not in KWI3000 '06Budget 2 2" xfId="156"/>
    <cellStyle name="_Costs not in KWI3000 '06Budget 3" xfId="157"/>
    <cellStyle name="_Currency" xfId="158"/>
    <cellStyle name="_Currency 2" xfId="159"/>
    <cellStyle name="_CurrencySpace" xfId="160"/>
    <cellStyle name="_CurrencySpace 2" xfId="161"/>
    <cellStyle name="_Euro" xfId="162"/>
    <cellStyle name="_Euro 2" xfId="163"/>
    <cellStyle name="_Fuel Prices 4-14" xfId="164"/>
    <cellStyle name="_Fuel Prices 4-14 2" xfId="165"/>
    <cellStyle name="_Fuel Prices 4-14 2 2" xfId="166"/>
    <cellStyle name="_Fuel Prices 4-14 3" xfId="167"/>
    <cellStyle name="_Heading" xfId="168"/>
    <cellStyle name="_Highlight" xfId="169"/>
    <cellStyle name="_Highlight 2" xfId="170"/>
    <cellStyle name="_Multiple" xfId="171"/>
    <cellStyle name="_Multiple 2" xfId="172"/>
    <cellStyle name="_MultipleSpace" xfId="173"/>
    <cellStyle name="_MultipleSpace 2" xfId="174"/>
    <cellStyle name="_Power Cost Value Copy 11.30.05 gas 1.09.06 AURORA at 1.10.06" xfId="175"/>
    <cellStyle name="_Power Cost Value Copy 11.30.05 gas 1.09.06 AURORA at 1.10.06 2" xfId="176"/>
    <cellStyle name="_Power Cost Value Copy 11.30.05 gas 1.09.06 AURORA at 1.10.06 2 2" xfId="177"/>
    <cellStyle name="_Power Cost Value Copy 11.30.05 gas 1.09.06 AURORA at 1.10.06 3" xfId="178"/>
    <cellStyle name="_Recon to Darrin's 5.11.05 proforma" xfId="179"/>
    <cellStyle name="_Recon to Darrin's 5.11.05 proforma 2" xfId="180"/>
    <cellStyle name="_Recon to Darrin's 5.11.05 proforma 2 2" xfId="181"/>
    <cellStyle name="_Recon to Darrin's 5.11.05 proforma 3" xfId="182"/>
    <cellStyle name="_SubHeading" xfId="183"/>
    <cellStyle name="_Table" xfId="184"/>
    <cellStyle name="_Table 2" xfId="43827"/>
    <cellStyle name="_Table_FY13 Irrigation Assistance Letter for 2012" xfId="6974"/>
    <cellStyle name="_Table_QC" xfId="6057"/>
    <cellStyle name="_TableHead" xfId="185"/>
    <cellStyle name="_TableHead 2" xfId="186"/>
    <cellStyle name="_TableHead 2 10" xfId="6975"/>
    <cellStyle name="_TableHead 2 2" xfId="187"/>
    <cellStyle name="_TableHead 2 2 2" xfId="188"/>
    <cellStyle name="_TableHead 2 2 2 2" xfId="189"/>
    <cellStyle name="_TableHead 2 2 2 2 2" xfId="6976"/>
    <cellStyle name="_TableHead 2 2 2 3" xfId="190"/>
    <cellStyle name="_TableHead 2 2 2 3 2" xfId="9059"/>
    <cellStyle name="_TableHead 2 2 2 4" xfId="6977"/>
    <cellStyle name="_TableHead 2 2 3" xfId="191"/>
    <cellStyle name="_TableHead 2 2 3 2" xfId="6978"/>
    <cellStyle name="_TableHead 2 2 4" xfId="192"/>
    <cellStyle name="_TableHead 2 2 4 2" xfId="6979"/>
    <cellStyle name="_TableHead 2 2 5" xfId="193"/>
    <cellStyle name="_TableHead 2 2 5 2" xfId="6980"/>
    <cellStyle name="_TableHead 2 2 6" xfId="194"/>
    <cellStyle name="_TableHead 2 2 6 2" xfId="9060"/>
    <cellStyle name="_TableHead 2 2 7" xfId="6981"/>
    <cellStyle name="_TableHead 2 3" xfId="195"/>
    <cellStyle name="_TableHead 2 3 2" xfId="196"/>
    <cellStyle name="_TableHead 2 3 2 2" xfId="9061"/>
    <cellStyle name="_TableHead 2 3 3" xfId="197"/>
    <cellStyle name="_TableHead 2 3 3 2" xfId="9062"/>
    <cellStyle name="_TableHead 2 3 4" xfId="6982"/>
    <cellStyle name="_TableHead 2 4" xfId="198"/>
    <cellStyle name="_TableHead 2 4 2" xfId="6983"/>
    <cellStyle name="_TableHead 2 5" xfId="199"/>
    <cellStyle name="_TableHead 2 5 2" xfId="9063"/>
    <cellStyle name="_TableHead 2 6" xfId="200"/>
    <cellStyle name="_TableHead 2 6 2" xfId="9064"/>
    <cellStyle name="_TableHead 2 7" xfId="201"/>
    <cellStyle name="_TableHead 2 7 2" xfId="9065"/>
    <cellStyle name="_TableHead 2 8" xfId="202"/>
    <cellStyle name="_TableHead 2 8 2" xfId="9066"/>
    <cellStyle name="_TableHead 2 9" xfId="6984"/>
    <cellStyle name="_TableHead 3" xfId="203"/>
    <cellStyle name="_TableHead 3 2" xfId="204"/>
    <cellStyle name="_TableHead 3 2 2" xfId="205"/>
    <cellStyle name="_TableHead 3 2 2 2" xfId="206"/>
    <cellStyle name="_TableHead 3 2 2 2 2" xfId="6985"/>
    <cellStyle name="_TableHead 3 2 2 3" xfId="207"/>
    <cellStyle name="_TableHead 3 2 2 3 2" xfId="9067"/>
    <cellStyle name="_TableHead 3 2 2 4" xfId="6986"/>
    <cellStyle name="_TableHead 3 2 3" xfId="208"/>
    <cellStyle name="_TableHead 3 2 3 2" xfId="6987"/>
    <cellStyle name="_TableHead 3 2 4" xfId="209"/>
    <cellStyle name="_TableHead 3 2 4 2" xfId="6988"/>
    <cellStyle name="_TableHead 3 2 5" xfId="6989"/>
    <cellStyle name="_TableHead 3 2 6" xfId="6990"/>
    <cellStyle name="_TableHead 3 3" xfId="210"/>
    <cellStyle name="_TableHead 3 3 2" xfId="6991"/>
    <cellStyle name="_TableHead 3 4" xfId="211"/>
    <cellStyle name="_TableHead 3 4 2" xfId="6992"/>
    <cellStyle name="_TableHead 3 5" xfId="212"/>
    <cellStyle name="_TableHead 3 5 2" xfId="9068"/>
    <cellStyle name="_TableHead 3 6" xfId="213"/>
    <cellStyle name="_TableHead 3 6 2" xfId="9069"/>
    <cellStyle name="_TableHead 3 7" xfId="6993"/>
    <cellStyle name="_TableHead 4" xfId="214"/>
    <cellStyle name="_TableHead 4 2" xfId="215"/>
    <cellStyle name="_TableHead 4 2 2" xfId="216"/>
    <cellStyle name="_TableHead 4 2 2 2" xfId="6994"/>
    <cellStyle name="_TableHead 4 2 3" xfId="217"/>
    <cellStyle name="_TableHead 4 2 3 2" xfId="9070"/>
    <cellStyle name="_TableHead 4 2 4" xfId="6995"/>
    <cellStyle name="_TableHead 4 3" xfId="218"/>
    <cellStyle name="_TableHead 4 3 2" xfId="6996"/>
    <cellStyle name="_TableHead 4 4" xfId="219"/>
    <cellStyle name="_TableHead 4 4 2" xfId="6997"/>
    <cellStyle name="_TableHead 4 5" xfId="6998"/>
    <cellStyle name="_TableHead 4 6" xfId="6999"/>
    <cellStyle name="_TableHead 5" xfId="220"/>
    <cellStyle name="_TableHead 5 2" xfId="221"/>
    <cellStyle name="_TableHead 5 2 2" xfId="222"/>
    <cellStyle name="_TableHead 5 2 2 2" xfId="7000"/>
    <cellStyle name="_TableHead 5 2 3" xfId="223"/>
    <cellStyle name="_TableHead 5 2 3 2" xfId="9071"/>
    <cellStyle name="_TableHead 5 2 4" xfId="7001"/>
    <cellStyle name="_TableHead 5 3" xfId="224"/>
    <cellStyle name="_TableHead 5 3 2" xfId="7002"/>
    <cellStyle name="_TableHead 5 4" xfId="225"/>
    <cellStyle name="_TableHead 5 4 2" xfId="9072"/>
    <cellStyle name="_TableHead 5 5" xfId="7003"/>
    <cellStyle name="_TableHead 6" xfId="226"/>
    <cellStyle name="_TableHead 6 2" xfId="7004"/>
    <cellStyle name="_TableHead 7" xfId="227"/>
    <cellStyle name="_TableHead 7 2" xfId="7005"/>
    <cellStyle name="_TableHead 8" xfId="228"/>
    <cellStyle name="_TableHead 8 2" xfId="9073"/>
    <cellStyle name="_TableHead 9" xfId="7006"/>
    <cellStyle name="_TableHead_FY13 Irrigation Assistance Letter for 2012" xfId="7007"/>
    <cellStyle name="_TableHead_QC" xfId="6058"/>
    <cellStyle name="_TableRowHead" xfId="229"/>
    <cellStyle name="_TableSuperHead" xfId="230"/>
    <cellStyle name="_Value Copy 11 30 05 gas 12 09 05 AURORA at 12 14 05" xfId="231"/>
    <cellStyle name="_Value Copy 11 30 05 gas 12 09 05 AURORA at 12 14 05 2" xfId="232"/>
    <cellStyle name="_Value Copy 11 30 05 gas 12 09 05 AURORA at 12 14 05 2 2" xfId="233"/>
    <cellStyle name="_Value Copy 11 30 05 gas 12 09 05 AURORA at 12 14 05 3" xfId="234"/>
    <cellStyle name="20% - Accent1" xfId="1" builtinId="30" customBuiltin="1"/>
    <cellStyle name="20% - Accent1 10" xfId="10422"/>
    <cellStyle name="20% - Accent1 11" xfId="12663"/>
    <cellStyle name="20% - Accent1 12" xfId="15651"/>
    <cellStyle name="20% - Accent1 12 2" xfId="32311"/>
    <cellStyle name="20% - Accent1 13" xfId="15672"/>
    <cellStyle name="20% - Accent1 13 2" xfId="32332"/>
    <cellStyle name="20% - Accent1 14" xfId="15687"/>
    <cellStyle name="20% - Accent1 14 2" xfId="32347"/>
    <cellStyle name="20% - Accent1 15" xfId="15605"/>
    <cellStyle name="20% - Accent1 15 2" xfId="32276"/>
    <cellStyle name="20% - Accent1 16" xfId="26999"/>
    <cellStyle name="20% - Accent1 17" xfId="9709"/>
    <cellStyle name="20% - Accent1 2" xfId="85"/>
    <cellStyle name="20% - Accent1 2 2" xfId="235"/>
    <cellStyle name="20% - Accent1 2 2 2" xfId="6059"/>
    <cellStyle name="20% - Accent1 2 2 3" xfId="6060"/>
    <cellStyle name="20% - Accent1 2 2 4" xfId="6061"/>
    <cellStyle name="20% - Accent1 2 3" xfId="236"/>
    <cellStyle name="20% - Accent1 2 3 2" xfId="9779"/>
    <cellStyle name="20% - Accent1 2 4" xfId="237"/>
    <cellStyle name="20% - Accent1 2 4 2" xfId="9780"/>
    <cellStyle name="20% - Accent1 2 5" xfId="238"/>
    <cellStyle name="20% - Accent1 2 5 2" xfId="9781"/>
    <cellStyle name="20% - Accent1 2 6" xfId="6062"/>
    <cellStyle name="20% - Accent1 2 7" xfId="9778"/>
    <cellStyle name="20% - Accent1 2 8" xfId="27029"/>
    <cellStyle name="20% - Accent1 2 9" xfId="9764"/>
    <cellStyle name="20% - Accent1 2_QC Sheet" xfId="6063"/>
    <cellStyle name="20% - Accent1 3" xfId="239"/>
    <cellStyle name="20% - Accent1 3 2" xfId="240"/>
    <cellStyle name="20% - Accent1 3 2 2" xfId="10108"/>
    <cellStyle name="20% - Accent1 3 3" xfId="241"/>
    <cellStyle name="20% - Accent1 3 3 2" xfId="242"/>
    <cellStyle name="20% - Accent1 3 3 3" xfId="243"/>
    <cellStyle name="20% - Accent1 3 3 3 2" xfId="9211"/>
    <cellStyle name="20% - Accent1 3 3 3 2 2" xfId="9439"/>
    <cellStyle name="20% - Accent1 3 3 3 3" xfId="9074"/>
    <cellStyle name="20% - Accent1 3 3 3 3 2" xfId="9440"/>
    <cellStyle name="20% - Accent1 3 3 3 4" xfId="9320"/>
    <cellStyle name="20% - Accent1 3 4" xfId="244"/>
    <cellStyle name="20% - Accent1 4" xfId="245"/>
    <cellStyle name="20% - Accent1 4 2" xfId="246"/>
    <cellStyle name="20% - Accent1 4 2 2" xfId="10109"/>
    <cellStyle name="20% - Accent1 4 3" xfId="247"/>
    <cellStyle name="20% - Accent1 4 3 2" xfId="9212"/>
    <cellStyle name="20% - Accent1 4 3 2 2" xfId="9441"/>
    <cellStyle name="20% - Accent1 4 3 2 2 2" xfId="31873"/>
    <cellStyle name="20% - Accent1 4 3 2 2 3" xfId="15202"/>
    <cellStyle name="20% - Accent1 4 3 2 3" xfId="29275"/>
    <cellStyle name="20% - Accent1 4 3 2 4" xfId="12563"/>
    <cellStyle name="20% - Accent1 4 3 3" xfId="9075"/>
    <cellStyle name="20% - Accent1 4 3 3 2" xfId="9442"/>
    <cellStyle name="20% - Accent1 4 3 3 2 2" xfId="30470"/>
    <cellStyle name="20% - Accent1 4 3 3 3" xfId="13796"/>
    <cellStyle name="20% - Accent1 4 3 4" xfId="9321"/>
    <cellStyle name="20% - Accent1 4 3 4 2" xfId="27878"/>
    <cellStyle name="20% - Accent1 4 3 5" xfId="11099"/>
    <cellStyle name="20% - Accent1 4 4" xfId="248"/>
    <cellStyle name="20% - Accent1 4 4 2" xfId="9213"/>
    <cellStyle name="20% - Accent1 4 4 2 2" xfId="9443"/>
    <cellStyle name="20% - Accent1 4 4 2 2 2" xfId="29970"/>
    <cellStyle name="20% - Accent1 4 4 2 3" xfId="13294"/>
    <cellStyle name="20% - Accent1 4 4 3" xfId="9076"/>
    <cellStyle name="20% - Accent1 4 4 3 2" xfId="9444"/>
    <cellStyle name="20% - Accent1 4 4 3 3" xfId="27381"/>
    <cellStyle name="20% - Accent1 4 4 4" xfId="9322"/>
    <cellStyle name="20% - Accent1 4 4 5" xfId="10615"/>
    <cellStyle name="20% - Accent1 4 5" xfId="12127"/>
    <cellStyle name="20% - Accent1 4 5 2" xfId="14801"/>
    <cellStyle name="20% - Accent1 4 5 2 2" xfId="31472"/>
    <cellStyle name="20% - Accent1 4 5 3" xfId="28874"/>
    <cellStyle name="20% - Accent1 4 6" xfId="12967"/>
    <cellStyle name="20% - Accent1 4 6 2" xfId="29652"/>
    <cellStyle name="20% - Accent1 4 7" xfId="27043"/>
    <cellStyle name="20% - Accent1 4 8" xfId="9782"/>
    <cellStyle name="20% - Accent1 4 9" xfId="43876"/>
    <cellStyle name="20% - Accent1 5" xfId="249"/>
    <cellStyle name="20% - Accent1 5 2" xfId="10110"/>
    <cellStyle name="20% - Accent1 6" xfId="250"/>
    <cellStyle name="20% - Accent1 6 2" xfId="9214"/>
    <cellStyle name="20% - Accent1 6 2 2" xfId="9445"/>
    <cellStyle name="20% - Accent1 6 2 2 2" xfId="12817"/>
    <cellStyle name="20% - Accent1 6 2 2 2 2" xfId="15430"/>
    <cellStyle name="20% - Accent1 6 2 2 2 2 2" xfId="32101"/>
    <cellStyle name="20% - Accent1 6 2 2 2 3" xfId="29503"/>
    <cellStyle name="20% - Accent1 6 2 2 3" xfId="13978"/>
    <cellStyle name="20% - Accent1 6 2 2 3 2" xfId="30651"/>
    <cellStyle name="20% - Accent1 6 2 2 4" xfId="28059"/>
    <cellStyle name="20% - Accent1 6 2 2 5" xfId="11305"/>
    <cellStyle name="20% - Accent1 6 2 3" xfId="10853"/>
    <cellStyle name="20% - Accent1 6 2 3 2" xfId="13541"/>
    <cellStyle name="20% - Accent1 6 2 3 2 2" xfId="30215"/>
    <cellStyle name="20% - Accent1 6 2 3 3" xfId="27624"/>
    <cellStyle name="20% - Accent1 6 2 4" xfId="12239"/>
    <cellStyle name="20% - Accent1 6 2 4 2" xfId="14913"/>
    <cellStyle name="20% - Accent1 6 2 4 2 2" xfId="31584"/>
    <cellStyle name="20% - Accent1 6 2 4 3" xfId="28986"/>
    <cellStyle name="20% - Accent1 6 2 5" xfId="13137"/>
    <cellStyle name="20% - Accent1 6 2 5 2" xfId="29813"/>
    <cellStyle name="20% - Accent1 6 2 6" xfId="27224"/>
    <cellStyle name="20% - Accent1 6 2 7" xfId="10423"/>
    <cellStyle name="20% - Accent1 6 3" xfId="9077"/>
    <cellStyle name="20% - Accent1 6 3 2" xfId="9446"/>
    <cellStyle name="20% - Accent1 6 3 2 2" xfId="12886"/>
    <cellStyle name="20% - Accent1 6 3 2 2 2" xfId="15499"/>
    <cellStyle name="20% - Accent1 6 3 2 2 2 2" xfId="32170"/>
    <cellStyle name="20% - Accent1 6 3 2 2 3" xfId="29572"/>
    <cellStyle name="20% - Accent1 6 3 2 3" xfId="14047"/>
    <cellStyle name="20% - Accent1 6 3 2 3 2" xfId="30720"/>
    <cellStyle name="20% - Accent1 6 3 2 4" xfId="28128"/>
    <cellStyle name="20% - Accent1 6 3 2 5" xfId="11376"/>
    <cellStyle name="20% - Accent1 6 3 3" xfId="10924"/>
    <cellStyle name="20% - Accent1 6 3 3 2" xfId="13610"/>
    <cellStyle name="20% - Accent1 6 3 3 2 2" xfId="30284"/>
    <cellStyle name="20% - Accent1 6 3 3 3" xfId="27692"/>
    <cellStyle name="20% - Accent1 6 3 4" xfId="12308"/>
    <cellStyle name="20% - Accent1 6 3 4 2" xfId="14982"/>
    <cellStyle name="20% - Accent1 6 3 4 2 2" xfId="31653"/>
    <cellStyle name="20% - Accent1 6 3 4 3" xfId="29055"/>
    <cellStyle name="20% - Accent1 6 3 5" xfId="13206"/>
    <cellStyle name="20% - Accent1 6 3 5 2" xfId="29882"/>
    <cellStyle name="20% - Accent1 6 3 6" xfId="27293"/>
    <cellStyle name="20% - Accent1 6 3 7" xfId="10517"/>
    <cellStyle name="20% - Accent1 6 4" xfId="9323"/>
    <cellStyle name="20% - Accent1 6 4 2" xfId="12753"/>
    <cellStyle name="20% - Accent1 6 4 2 2" xfId="15368"/>
    <cellStyle name="20% - Accent1 6 4 2 2 2" xfId="32039"/>
    <cellStyle name="20% - Accent1 6 4 2 3" xfId="29441"/>
    <cellStyle name="20% - Accent1 6 4 3" xfId="13918"/>
    <cellStyle name="20% - Accent1 6 4 3 2" xfId="30591"/>
    <cellStyle name="20% - Accent1 6 4 4" xfId="27999"/>
    <cellStyle name="20% - Accent1 6 4 5" xfId="11246"/>
    <cellStyle name="20% - Accent1 6 5" xfId="10774"/>
    <cellStyle name="20% - Accent1 6 5 2" xfId="13461"/>
    <cellStyle name="20% - Accent1 6 5 2 2" xfId="30136"/>
    <cellStyle name="20% - Accent1 6 5 3" xfId="27547"/>
    <cellStyle name="20% - Accent1 6 6" xfId="12179"/>
    <cellStyle name="20% - Accent1 6 6 2" xfId="14853"/>
    <cellStyle name="20% - Accent1 6 6 2 2" xfId="31524"/>
    <cellStyle name="20% - Accent1 6 6 3" xfId="28926"/>
    <cellStyle name="20% - Accent1 6 7" xfId="13077"/>
    <cellStyle name="20% - Accent1 6 7 2" xfId="29754"/>
    <cellStyle name="20% - Accent1 6 8" xfId="27165"/>
    <cellStyle name="20% - Accent1 6 9" xfId="10111"/>
    <cellStyle name="20% - Accent1 7" xfId="10107"/>
    <cellStyle name="20% - Accent1 8" xfId="10352"/>
    <cellStyle name="20% - Accent1 9" xfId="10414"/>
    <cellStyle name="20% - Accent2" xfId="2" builtinId="34" customBuiltin="1"/>
    <cellStyle name="20% - Accent2 10" xfId="10424"/>
    <cellStyle name="20% - Accent2 11" xfId="12662"/>
    <cellStyle name="20% - Accent2 12" xfId="15653"/>
    <cellStyle name="20% - Accent2 12 2" xfId="32313"/>
    <cellStyle name="20% - Accent2 13" xfId="15674"/>
    <cellStyle name="20% - Accent2 13 2" xfId="32334"/>
    <cellStyle name="20% - Accent2 14" xfId="15689"/>
    <cellStyle name="20% - Accent2 14 2" xfId="32349"/>
    <cellStyle name="20% - Accent2 15" xfId="15609"/>
    <cellStyle name="20% - Accent2 15 2" xfId="32280"/>
    <cellStyle name="20% - Accent2 16" xfId="27001"/>
    <cellStyle name="20% - Accent2 17" xfId="9713"/>
    <cellStyle name="20% - Accent2 2" xfId="86"/>
    <cellStyle name="20% - Accent2 2 2" xfId="251"/>
    <cellStyle name="20% - Accent2 2 2 2" xfId="6064"/>
    <cellStyle name="20% - Accent2 2 2 3" xfId="6065"/>
    <cellStyle name="20% - Accent2 2 2 4" xfId="6066"/>
    <cellStyle name="20% - Accent2 2 3" xfId="252"/>
    <cellStyle name="20% - Accent2 2 3 2" xfId="9784"/>
    <cellStyle name="20% - Accent2 2 4" xfId="253"/>
    <cellStyle name="20% - Accent2 2 4 2" xfId="9785"/>
    <cellStyle name="20% - Accent2 2 5" xfId="254"/>
    <cellStyle name="20% - Accent2 2 5 2" xfId="9786"/>
    <cellStyle name="20% - Accent2 2 6" xfId="6067"/>
    <cellStyle name="20% - Accent2 2 7" xfId="9783"/>
    <cellStyle name="20% - Accent2 2 8" xfId="27031"/>
    <cellStyle name="20% - Accent2 2 9" xfId="9766"/>
    <cellStyle name="20% - Accent2 2_QC Sheet" xfId="6068"/>
    <cellStyle name="20% - Accent2 3" xfId="255"/>
    <cellStyle name="20% - Accent2 3 2" xfId="256"/>
    <cellStyle name="20% - Accent2 3 2 2" xfId="10113"/>
    <cellStyle name="20% - Accent2 3 3" xfId="257"/>
    <cellStyle name="20% - Accent2 3 3 2" xfId="258"/>
    <cellStyle name="20% - Accent2 3 3 3" xfId="259"/>
    <cellStyle name="20% - Accent2 3 3 3 2" xfId="9215"/>
    <cellStyle name="20% - Accent2 3 3 3 2 2" xfId="9447"/>
    <cellStyle name="20% - Accent2 3 3 3 3" xfId="9078"/>
    <cellStyle name="20% - Accent2 3 3 3 3 2" xfId="9448"/>
    <cellStyle name="20% - Accent2 3 3 3 4" xfId="9324"/>
    <cellStyle name="20% - Accent2 3 4" xfId="260"/>
    <cellStyle name="20% - Accent2 4" xfId="261"/>
    <cellStyle name="20% - Accent2 4 2" xfId="262"/>
    <cellStyle name="20% - Accent2 4 2 2" xfId="10114"/>
    <cellStyle name="20% - Accent2 4 3" xfId="263"/>
    <cellStyle name="20% - Accent2 4 3 2" xfId="9216"/>
    <cellStyle name="20% - Accent2 4 3 2 2" xfId="9449"/>
    <cellStyle name="20% - Accent2 4 3 2 2 2" xfId="31874"/>
    <cellStyle name="20% - Accent2 4 3 2 2 3" xfId="15203"/>
    <cellStyle name="20% - Accent2 4 3 2 3" xfId="29276"/>
    <cellStyle name="20% - Accent2 4 3 2 4" xfId="12564"/>
    <cellStyle name="20% - Accent2 4 3 3" xfId="9079"/>
    <cellStyle name="20% - Accent2 4 3 3 2" xfId="9450"/>
    <cellStyle name="20% - Accent2 4 3 3 2 2" xfId="30471"/>
    <cellStyle name="20% - Accent2 4 3 3 3" xfId="13797"/>
    <cellStyle name="20% - Accent2 4 3 4" xfId="9325"/>
    <cellStyle name="20% - Accent2 4 3 4 2" xfId="27879"/>
    <cellStyle name="20% - Accent2 4 3 5" xfId="11100"/>
    <cellStyle name="20% - Accent2 4 4" xfId="264"/>
    <cellStyle name="20% - Accent2 4 4 2" xfId="9217"/>
    <cellStyle name="20% - Accent2 4 4 2 2" xfId="9451"/>
    <cellStyle name="20% - Accent2 4 4 2 2 2" xfId="29971"/>
    <cellStyle name="20% - Accent2 4 4 2 3" xfId="13295"/>
    <cellStyle name="20% - Accent2 4 4 3" xfId="9080"/>
    <cellStyle name="20% - Accent2 4 4 3 2" xfId="9452"/>
    <cellStyle name="20% - Accent2 4 4 3 3" xfId="27382"/>
    <cellStyle name="20% - Accent2 4 4 4" xfId="9326"/>
    <cellStyle name="20% - Accent2 4 4 5" xfId="10616"/>
    <cellStyle name="20% - Accent2 4 5" xfId="12128"/>
    <cellStyle name="20% - Accent2 4 5 2" xfId="14802"/>
    <cellStyle name="20% - Accent2 4 5 2 2" xfId="31473"/>
    <cellStyle name="20% - Accent2 4 5 3" xfId="28875"/>
    <cellStyle name="20% - Accent2 4 6" xfId="12968"/>
    <cellStyle name="20% - Accent2 4 6 2" xfId="29653"/>
    <cellStyle name="20% - Accent2 4 7" xfId="27044"/>
    <cellStyle name="20% - Accent2 4 8" xfId="9787"/>
    <cellStyle name="20% - Accent2 4 9" xfId="43877"/>
    <cellStyle name="20% - Accent2 5" xfId="265"/>
    <cellStyle name="20% - Accent2 5 2" xfId="10115"/>
    <cellStyle name="20% - Accent2 6" xfId="266"/>
    <cellStyle name="20% - Accent2 6 2" xfId="9218"/>
    <cellStyle name="20% - Accent2 6 2 2" xfId="9453"/>
    <cellStyle name="20% - Accent2 6 2 2 2" xfId="12818"/>
    <cellStyle name="20% - Accent2 6 2 2 2 2" xfId="15431"/>
    <cellStyle name="20% - Accent2 6 2 2 2 2 2" xfId="32102"/>
    <cellStyle name="20% - Accent2 6 2 2 2 3" xfId="29504"/>
    <cellStyle name="20% - Accent2 6 2 2 3" xfId="13979"/>
    <cellStyle name="20% - Accent2 6 2 2 3 2" xfId="30652"/>
    <cellStyle name="20% - Accent2 6 2 2 4" xfId="28060"/>
    <cellStyle name="20% - Accent2 6 2 2 5" xfId="11306"/>
    <cellStyle name="20% - Accent2 6 2 3" xfId="10854"/>
    <cellStyle name="20% - Accent2 6 2 3 2" xfId="13542"/>
    <cellStyle name="20% - Accent2 6 2 3 2 2" xfId="30216"/>
    <cellStyle name="20% - Accent2 6 2 3 3" xfId="27625"/>
    <cellStyle name="20% - Accent2 6 2 4" xfId="12240"/>
    <cellStyle name="20% - Accent2 6 2 4 2" xfId="14914"/>
    <cellStyle name="20% - Accent2 6 2 4 2 2" xfId="31585"/>
    <cellStyle name="20% - Accent2 6 2 4 3" xfId="28987"/>
    <cellStyle name="20% - Accent2 6 2 5" xfId="13138"/>
    <cellStyle name="20% - Accent2 6 2 5 2" xfId="29814"/>
    <cellStyle name="20% - Accent2 6 2 6" xfId="27225"/>
    <cellStyle name="20% - Accent2 6 2 7" xfId="10425"/>
    <cellStyle name="20% - Accent2 6 3" xfId="9081"/>
    <cellStyle name="20% - Accent2 6 3 2" xfId="9454"/>
    <cellStyle name="20% - Accent2 6 3 2 2" xfId="12887"/>
    <cellStyle name="20% - Accent2 6 3 2 2 2" xfId="15500"/>
    <cellStyle name="20% - Accent2 6 3 2 2 2 2" xfId="32171"/>
    <cellStyle name="20% - Accent2 6 3 2 2 3" xfId="29573"/>
    <cellStyle name="20% - Accent2 6 3 2 3" xfId="14048"/>
    <cellStyle name="20% - Accent2 6 3 2 3 2" xfId="30721"/>
    <cellStyle name="20% - Accent2 6 3 2 4" xfId="28129"/>
    <cellStyle name="20% - Accent2 6 3 2 5" xfId="11377"/>
    <cellStyle name="20% - Accent2 6 3 3" xfId="10925"/>
    <cellStyle name="20% - Accent2 6 3 3 2" xfId="13611"/>
    <cellStyle name="20% - Accent2 6 3 3 2 2" xfId="30285"/>
    <cellStyle name="20% - Accent2 6 3 3 3" xfId="27693"/>
    <cellStyle name="20% - Accent2 6 3 4" xfId="12309"/>
    <cellStyle name="20% - Accent2 6 3 4 2" xfId="14983"/>
    <cellStyle name="20% - Accent2 6 3 4 2 2" xfId="31654"/>
    <cellStyle name="20% - Accent2 6 3 4 3" xfId="29056"/>
    <cellStyle name="20% - Accent2 6 3 5" xfId="13207"/>
    <cellStyle name="20% - Accent2 6 3 5 2" xfId="29883"/>
    <cellStyle name="20% - Accent2 6 3 6" xfId="27294"/>
    <cellStyle name="20% - Accent2 6 3 7" xfId="10518"/>
    <cellStyle name="20% - Accent2 6 4" xfId="9327"/>
    <cellStyle name="20% - Accent2 6 4 2" xfId="12754"/>
    <cellStyle name="20% - Accent2 6 4 2 2" xfId="15369"/>
    <cellStyle name="20% - Accent2 6 4 2 2 2" xfId="32040"/>
    <cellStyle name="20% - Accent2 6 4 2 3" xfId="29442"/>
    <cellStyle name="20% - Accent2 6 4 3" xfId="13919"/>
    <cellStyle name="20% - Accent2 6 4 3 2" xfId="30592"/>
    <cellStyle name="20% - Accent2 6 4 4" xfId="28000"/>
    <cellStyle name="20% - Accent2 6 4 5" xfId="11247"/>
    <cellStyle name="20% - Accent2 6 5" xfId="10775"/>
    <cellStyle name="20% - Accent2 6 5 2" xfId="13462"/>
    <cellStyle name="20% - Accent2 6 5 2 2" xfId="30137"/>
    <cellStyle name="20% - Accent2 6 5 3" xfId="27548"/>
    <cellStyle name="20% - Accent2 6 6" xfId="12180"/>
    <cellStyle name="20% - Accent2 6 6 2" xfId="14854"/>
    <cellStyle name="20% - Accent2 6 6 2 2" xfId="31525"/>
    <cellStyle name="20% - Accent2 6 6 3" xfId="28927"/>
    <cellStyle name="20% - Accent2 6 7" xfId="13078"/>
    <cellStyle name="20% - Accent2 6 7 2" xfId="29755"/>
    <cellStyle name="20% - Accent2 6 8" xfId="27166"/>
    <cellStyle name="20% - Accent2 6 9" xfId="10116"/>
    <cellStyle name="20% - Accent2 7" xfId="10112"/>
    <cellStyle name="20% - Accent2 8" xfId="10341"/>
    <cellStyle name="20% - Accent2 9" xfId="10413"/>
    <cellStyle name="20% - Accent3" xfId="3" builtinId="38" customBuiltin="1"/>
    <cellStyle name="20% - Accent3 10" xfId="10426"/>
    <cellStyle name="20% - Accent3 11" xfId="12453"/>
    <cellStyle name="20% - Accent3 12" xfId="15655"/>
    <cellStyle name="20% - Accent3 12 2" xfId="32315"/>
    <cellStyle name="20% - Accent3 13" xfId="15676"/>
    <cellStyle name="20% - Accent3 13 2" xfId="32336"/>
    <cellStyle name="20% - Accent3 14" xfId="15691"/>
    <cellStyle name="20% - Accent3 14 2" xfId="32351"/>
    <cellStyle name="20% - Accent3 15" xfId="15613"/>
    <cellStyle name="20% - Accent3 15 2" xfId="32284"/>
    <cellStyle name="20% - Accent3 16" xfId="27003"/>
    <cellStyle name="20% - Accent3 17" xfId="9717"/>
    <cellStyle name="20% - Accent3 2" xfId="87"/>
    <cellStyle name="20% - Accent3 2 2" xfId="267"/>
    <cellStyle name="20% - Accent3 2 2 2" xfId="6069"/>
    <cellStyle name="20% - Accent3 2 2 3" xfId="6070"/>
    <cellStyle name="20% - Accent3 2 2 4" xfId="6071"/>
    <cellStyle name="20% - Accent3 2 3" xfId="268"/>
    <cellStyle name="20% - Accent3 2 3 2" xfId="9789"/>
    <cellStyle name="20% - Accent3 2 4" xfId="269"/>
    <cellStyle name="20% - Accent3 2 4 2" xfId="9790"/>
    <cellStyle name="20% - Accent3 2 5" xfId="270"/>
    <cellStyle name="20% - Accent3 2 5 2" xfId="9791"/>
    <cellStyle name="20% - Accent3 2 6" xfId="6072"/>
    <cellStyle name="20% - Accent3 2 7" xfId="9788"/>
    <cellStyle name="20% - Accent3 2 8" xfId="27033"/>
    <cellStyle name="20% - Accent3 2 9" xfId="9768"/>
    <cellStyle name="20% - Accent3 2_QC Sheet" xfId="6073"/>
    <cellStyle name="20% - Accent3 3" xfId="271"/>
    <cellStyle name="20% - Accent3 3 2" xfId="272"/>
    <cellStyle name="20% - Accent3 3 2 2" xfId="10118"/>
    <cellStyle name="20% - Accent3 3 3" xfId="273"/>
    <cellStyle name="20% - Accent3 3 3 2" xfId="274"/>
    <cellStyle name="20% - Accent3 3 3 3" xfId="275"/>
    <cellStyle name="20% - Accent3 3 3 3 2" xfId="9219"/>
    <cellStyle name="20% - Accent3 3 3 3 2 2" xfId="9455"/>
    <cellStyle name="20% - Accent3 3 3 3 3" xfId="9082"/>
    <cellStyle name="20% - Accent3 3 3 3 3 2" xfId="9456"/>
    <cellStyle name="20% - Accent3 3 3 3 4" xfId="9328"/>
    <cellStyle name="20% - Accent3 3 4" xfId="276"/>
    <cellStyle name="20% - Accent3 4" xfId="277"/>
    <cellStyle name="20% - Accent3 4 2" xfId="278"/>
    <cellStyle name="20% - Accent3 4 2 2" xfId="10119"/>
    <cellStyle name="20% - Accent3 4 3" xfId="279"/>
    <cellStyle name="20% - Accent3 4 3 2" xfId="9220"/>
    <cellStyle name="20% - Accent3 4 3 2 2" xfId="9457"/>
    <cellStyle name="20% - Accent3 4 3 2 2 2" xfId="31875"/>
    <cellStyle name="20% - Accent3 4 3 2 2 3" xfId="15204"/>
    <cellStyle name="20% - Accent3 4 3 2 3" xfId="29277"/>
    <cellStyle name="20% - Accent3 4 3 2 4" xfId="12565"/>
    <cellStyle name="20% - Accent3 4 3 3" xfId="9083"/>
    <cellStyle name="20% - Accent3 4 3 3 2" xfId="9458"/>
    <cellStyle name="20% - Accent3 4 3 3 2 2" xfId="30472"/>
    <cellStyle name="20% - Accent3 4 3 3 3" xfId="13798"/>
    <cellStyle name="20% - Accent3 4 3 4" xfId="9329"/>
    <cellStyle name="20% - Accent3 4 3 4 2" xfId="27880"/>
    <cellStyle name="20% - Accent3 4 3 5" xfId="11101"/>
    <cellStyle name="20% - Accent3 4 4" xfId="280"/>
    <cellStyle name="20% - Accent3 4 4 2" xfId="9221"/>
    <cellStyle name="20% - Accent3 4 4 2 2" xfId="9459"/>
    <cellStyle name="20% - Accent3 4 4 2 2 2" xfId="29972"/>
    <cellStyle name="20% - Accent3 4 4 2 3" xfId="13296"/>
    <cellStyle name="20% - Accent3 4 4 3" xfId="9084"/>
    <cellStyle name="20% - Accent3 4 4 3 2" xfId="9460"/>
    <cellStyle name="20% - Accent3 4 4 3 3" xfId="27383"/>
    <cellStyle name="20% - Accent3 4 4 4" xfId="9330"/>
    <cellStyle name="20% - Accent3 4 4 5" xfId="10617"/>
    <cellStyle name="20% - Accent3 4 5" xfId="12129"/>
    <cellStyle name="20% - Accent3 4 5 2" xfId="14803"/>
    <cellStyle name="20% - Accent3 4 5 2 2" xfId="31474"/>
    <cellStyle name="20% - Accent3 4 5 3" xfId="28876"/>
    <cellStyle name="20% - Accent3 4 6" xfId="12969"/>
    <cellStyle name="20% - Accent3 4 6 2" xfId="29654"/>
    <cellStyle name="20% - Accent3 4 7" xfId="27045"/>
    <cellStyle name="20% - Accent3 4 8" xfId="9792"/>
    <cellStyle name="20% - Accent3 4 9" xfId="43878"/>
    <cellStyle name="20% - Accent3 5" xfId="281"/>
    <cellStyle name="20% - Accent3 5 2" xfId="10120"/>
    <cellStyle name="20% - Accent3 6" xfId="282"/>
    <cellStyle name="20% - Accent3 6 2" xfId="9222"/>
    <cellStyle name="20% - Accent3 6 2 2" xfId="9461"/>
    <cellStyle name="20% - Accent3 6 2 2 2" xfId="12819"/>
    <cellStyle name="20% - Accent3 6 2 2 2 2" xfId="15432"/>
    <cellStyle name="20% - Accent3 6 2 2 2 2 2" xfId="32103"/>
    <cellStyle name="20% - Accent3 6 2 2 2 3" xfId="29505"/>
    <cellStyle name="20% - Accent3 6 2 2 3" xfId="13980"/>
    <cellStyle name="20% - Accent3 6 2 2 3 2" xfId="30653"/>
    <cellStyle name="20% - Accent3 6 2 2 4" xfId="28061"/>
    <cellStyle name="20% - Accent3 6 2 2 5" xfId="11307"/>
    <cellStyle name="20% - Accent3 6 2 3" xfId="10855"/>
    <cellStyle name="20% - Accent3 6 2 3 2" xfId="13543"/>
    <cellStyle name="20% - Accent3 6 2 3 2 2" xfId="30217"/>
    <cellStyle name="20% - Accent3 6 2 3 3" xfId="27626"/>
    <cellStyle name="20% - Accent3 6 2 4" xfId="12241"/>
    <cellStyle name="20% - Accent3 6 2 4 2" xfId="14915"/>
    <cellStyle name="20% - Accent3 6 2 4 2 2" xfId="31586"/>
    <cellStyle name="20% - Accent3 6 2 4 3" xfId="28988"/>
    <cellStyle name="20% - Accent3 6 2 5" xfId="13139"/>
    <cellStyle name="20% - Accent3 6 2 5 2" xfId="29815"/>
    <cellStyle name="20% - Accent3 6 2 6" xfId="27226"/>
    <cellStyle name="20% - Accent3 6 2 7" xfId="10427"/>
    <cellStyle name="20% - Accent3 6 3" xfId="9085"/>
    <cellStyle name="20% - Accent3 6 3 2" xfId="9462"/>
    <cellStyle name="20% - Accent3 6 3 2 2" xfId="12888"/>
    <cellStyle name="20% - Accent3 6 3 2 2 2" xfId="15501"/>
    <cellStyle name="20% - Accent3 6 3 2 2 2 2" xfId="32172"/>
    <cellStyle name="20% - Accent3 6 3 2 2 3" xfId="29574"/>
    <cellStyle name="20% - Accent3 6 3 2 3" xfId="14049"/>
    <cellStyle name="20% - Accent3 6 3 2 3 2" xfId="30722"/>
    <cellStyle name="20% - Accent3 6 3 2 4" xfId="28130"/>
    <cellStyle name="20% - Accent3 6 3 2 5" xfId="11378"/>
    <cellStyle name="20% - Accent3 6 3 3" xfId="10926"/>
    <cellStyle name="20% - Accent3 6 3 3 2" xfId="13612"/>
    <cellStyle name="20% - Accent3 6 3 3 2 2" xfId="30286"/>
    <cellStyle name="20% - Accent3 6 3 3 3" xfId="27694"/>
    <cellStyle name="20% - Accent3 6 3 4" xfId="12310"/>
    <cellStyle name="20% - Accent3 6 3 4 2" xfId="14984"/>
    <cellStyle name="20% - Accent3 6 3 4 2 2" xfId="31655"/>
    <cellStyle name="20% - Accent3 6 3 4 3" xfId="29057"/>
    <cellStyle name="20% - Accent3 6 3 5" xfId="13208"/>
    <cellStyle name="20% - Accent3 6 3 5 2" xfId="29884"/>
    <cellStyle name="20% - Accent3 6 3 6" xfId="27295"/>
    <cellStyle name="20% - Accent3 6 3 7" xfId="10519"/>
    <cellStyle name="20% - Accent3 6 4" xfId="9331"/>
    <cellStyle name="20% - Accent3 6 4 2" xfId="12755"/>
    <cellStyle name="20% - Accent3 6 4 2 2" xfId="15370"/>
    <cellStyle name="20% - Accent3 6 4 2 2 2" xfId="32041"/>
    <cellStyle name="20% - Accent3 6 4 2 3" xfId="29443"/>
    <cellStyle name="20% - Accent3 6 4 3" xfId="13920"/>
    <cellStyle name="20% - Accent3 6 4 3 2" xfId="30593"/>
    <cellStyle name="20% - Accent3 6 4 4" xfId="28001"/>
    <cellStyle name="20% - Accent3 6 4 5" xfId="11248"/>
    <cellStyle name="20% - Accent3 6 5" xfId="10776"/>
    <cellStyle name="20% - Accent3 6 5 2" xfId="13463"/>
    <cellStyle name="20% - Accent3 6 5 2 2" xfId="30138"/>
    <cellStyle name="20% - Accent3 6 5 3" xfId="27549"/>
    <cellStyle name="20% - Accent3 6 6" xfId="12181"/>
    <cellStyle name="20% - Accent3 6 6 2" xfId="14855"/>
    <cellStyle name="20% - Accent3 6 6 2 2" xfId="31526"/>
    <cellStyle name="20% - Accent3 6 6 3" xfId="28928"/>
    <cellStyle name="20% - Accent3 6 7" xfId="13079"/>
    <cellStyle name="20% - Accent3 6 7 2" xfId="29756"/>
    <cellStyle name="20% - Accent3 6 8" xfId="27167"/>
    <cellStyle name="20% - Accent3 6 9" xfId="10121"/>
    <cellStyle name="20% - Accent3 7" xfId="10117"/>
    <cellStyle name="20% - Accent3 8" xfId="10332"/>
    <cellStyle name="20% - Accent3 9" xfId="10412"/>
    <cellStyle name="20% - Accent4" xfId="4" builtinId="42" customBuiltin="1"/>
    <cellStyle name="20% - Accent4 10" xfId="10428"/>
    <cellStyle name="20% - Accent4 11" xfId="12452"/>
    <cellStyle name="20% - Accent4 12" xfId="15657"/>
    <cellStyle name="20% - Accent4 12 2" xfId="32317"/>
    <cellStyle name="20% - Accent4 13" xfId="15678"/>
    <cellStyle name="20% - Accent4 13 2" xfId="32338"/>
    <cellStyle name="20% - Accent4 14" xfId="15693"/>
    <cellStyle name="20% - Accent4 14 2" xfId="32353"/>
    <cellStyle name="20% - Accent4 15" xfId="15617"/>
    <cellStyle name="20% - Accent4 15 2" xfId="32288"/>
    <cellStyle name="20% - Accent4 16" xfId="27005"/>
    <cellStyle name="20% - Accent4 17" xfId="9721"/>
    <cellStyle name="20% - Accent4 2" xfId="88"/>
    <cellStyle name="20% - Accent4 2 2" xfId="283"/>
    <cellStyle name="20% - Accent4 2 2 2" xfId="6074"/>
    <cellStyle name="20% - Accent4 2 2 3" xfId="6075"/>
    <cellStyle name="20% - Accent4 2 2 4" xfId="6076"/>
    <cellStyle name="20% - Accent4 2 3" xfId="284"/>
    <cellStyle name="20% - Accent4 2 3 2" xfId="9794"/>
    <cellStyle name="20% - Accent4 2 4" xfId="285"/>
    <cellStyle name="20% - Accent4 2 4 2" xfId="9795"/>
    <cellStyle name="20% - Accent4 2 5" xfId="286"/>
    <cellStyle name="20% - Accent4 2 5 2" xfId="9796"/>
    <cellStyle name="20% - Accent4 2 6" xfId="6077"/>
    <cellStyle name="20% - Accent4 2 7" xfId="9793"/>
    <cellStyle name="20% - Accent4 2 8" xfId="27035"/>
    <cellStyle name="20% - Accent4 2 9" xfId="9770"/>
    <cellStyle name="20% - Accent4 2_QC Sheet" xfId="6078"/>
    <cellStyle name="20% - Accent4 3" xfId="287"/>
    <cellStyle name="20% - Accent4 3 2" xfId="288"/>
    <cellStyle name="20% - Accent4 3 2 2" xfId="10123"/>
    <cellStyle name="20% - Accent4 3 3" xfId="289"/>
    <cellStyle name="20% - Accent4 3 3 2" xfId="290"/>
    <cellStyle name="20% - Accent4 3 3 3" xfId="291"/>
    <cellStyle name="20% - Accent4 3 3 3 2" xfId="9223"/>
    <cellStyle name="20% - Accent4 3 3 3 2 2" xfId="9463"/>
    <cellStyle name="20% - Accent4 3 3 3 3" xfId="9086"/>
    <cellStyle name="20% - Accent4 3 3 3 3 2" xfId="9464"/>
    <cellStyle name="20% - Accent4 3 3 3 4" xfId="9332"/>
    <cellStyle name="20% - Accent4 3 4" xfId="292"/>
    <cellStyle name="20% - Accent4 4" xfId="293"/>
    <cellStyle name="20% - Accent4 4 2" xfId="294"/>
    <cellStyle name="20% - Accent4 4 2 2" xfId="10124"/>
    <cellStyle name="20% - Accent4 4 3" xfId="295"/>
    <cellStyle name="20% - Accent4 4 3 2" xfId="9224"/>
    <cellStyle name="20% - Accent4 4 3 2 2" xfId="9465"/>
    <cellStyle name="20% - Accent4 4 3 2 2 2" xfId="31876"/>
    <cellStyle name="20% - Accent4 4 3 2 2 3" xfId="15205"/>
    <cellStyle name="20% - Accent4 4 3 2 3" xfId="29278"/>
    <cellStyle name="20% - Accent4 4 3 2 4" xfId="12566"/>
    <cellStyle name="20% - Accent4 4 3 3" xfId="9087"/>
    <cellStyle name="20% - Accent4 4 3 3 2" xfId="9466"/>
    <cellStyle name="20% - Accent4 4 3 3 2 2" xfId="30473"/>
    <cellStyle name="20% - Accent4 4 3 3 3" xfId="13799"/>
    <cellStyle name="20% - Accent4 4 3 4" xfId="9333"/>
    <cellStyle name="20% - Accent4 4 3 4 2" xfId="27881"/>
    <cellStyle name="20% - Accent4 4 3 5" xfId="11102"/>
    <cellStyle name="20% - Accent4 4 4" xfId="296"/>
    <cellStyle name="20% - Accent4 4 4 2" xfId="9225"/>
    <cellStyle name="20% - Accent4 4 4 2 2" xfId="9467"/>
    <cellStyle name="20% - Accent4 4 4 2 2 2" xfId="29973"/>
    <cellStyle name="20% - Accent4 4 4 2 3" xfId="13297"/>
    <cellStyle name="20% - Accent4 4 4 3" xfId="9088"/>
    <cellStyle name="20% - Accent4 4 4 3 2" xfId="9468"/>
    <cellStyle name="20% - Accent4 4 4 3 3" xfId="27384"/>
    <cellStyle name="20% - Accent4 4 4 4" xfId="9334"/>
    <cellStyle name="20% - Accent4 4 4 5" xfId="10618"/>
    <cellStyle name="20% - Accent4 4 5" xfId="12130"/>
    <cellStyle name="20% - Accent4 4 5 2" xfId="14804"/>
    <cellStyle name="20% - Accent4 4 5 2 2" xfId="31475"/>
    <cellStyle name="20% - Accent4 4 5 3" xfId="28877"/>
    <cellStyle name="20% - Accent4 4 6" xfId="12970"/>
    <cellStyle name="20% - Accent4 4 6 2" xfId="29655"/>
    <cellStyle name="20% - Accent4 4 7" xfId="27046"/>
    <cellStyle name="20% - Accent4 4 8" xfId="9797"/>
    <cellStyle name="20% - Accent4 4 9" xfId="43879"/>
    <cellStyle name="20% - Accent4 5" xfId="297"/>
    <cellStyle name="20% - Accent4 5 2" xfId="10125"/>
    <cellStyle name="20% - Accent4 6" xfId="298"/>
    <cellStyle name="20% - Accent4 6 2" xfId="9226"/>
    <cellStyle name="20% - Accent4 6 2 2" xfId="9469"/>
    <cellStyle name="20% - Accent4 6 2 2 2" xfId="12820"/>
    <cellStyle name="20% - Accent4 6 2 2 2 2" xfId="15433"/>
    <cellStyle name="20% - Accent4 6 2 2 2 2 2" xfId="32104"/>
    <cellStyle name="20% - Accent4 6 2 2 2 3" xfId="29506"/>
    <cellStyle name="20% - Accent4 6 2 2 3" xfId="13981"/>
    <cellStyle name="20% - Accent4 6 2 2 3 2" xfId="30654"/>
    <cellStyle name="20% - Accent4 6 2 2 4" xfId="28062"/>
    <cellStyle name="20% - Accent4 6 2 2 5" xfId="11308"/>
    <cellStyle name="20% - Accent4 6 2 3" xfId="10856"/>
    <cellStyle name="20% - Accent4 6 2 3 2" xfId="13544"/>
    <cellStyle name="20% - Accent4 6 2 3 2 2" xfId="30218"/>
    <cellStyle name="20% - Accent4 6 2 3 3" xfId="27627"/>
    <cellStyle name="20% - Accent4 6 2 4" xfId="12242"/>
    <cellStyle name="20% - Accent4 6 2 4 2" xfId="14916"/>
    <cellStyle name="20% - Accent4 6 2 4 2 2" xfId="31587"/>
    <cellStyle name="20% - Accent4 6 2 4 3" xfId="28989"/>
    <cellStyle name="20% - Accent4 6 2 5" xfId="13140"/>
    <cellStyle name="20% - Accent4 6 2 5 2" xfId="29816"/>
    <cellStyle name="20% - Accent4 6 2 6" xfId="27227"/>
    <cellStyle name="20% - Accent4 6 2 7" xfId="10429"/>
    <cellStyle name="20% - Accent4 6 3" xfId="9089"/>
    <cellStyle name="20% - Accent4 6 3 2" xfId="9470"/>
    <cellStyle name="20% - Accent4 6 3 2 2" xfId="12889"/>
    <cellStyle name="20% - Accent4 6 3 2 2 2" xfId="15502"/>
    <cellStyle name="20% - Accent4 6 3 2 2 2 2" xfId="32173"/>
    <cellStyle name="20% - Accent4 6 3 2 2 3" xfId="29575"/>
    <cellStyle name="20% - Accent4 6 3 2 3" xfId="14050"/>
    <cellStyle name="20% - Accent4 6 3 2 3 2" xfId="30723"/>
    <cellStyle name="20% - Accent4 6 3 2 4" xfId="28131"/>
    <cellStyle name="20% - Accent4 6 3 2 5" xfId="11379"/>
    <cellStyle name="20% - Accent4 6 3 3" xfId="10927"/>
    <cellStyle name="20% - Accent4 6 3 3 2" xfId="13613"/>
    <cellStyle name="20% - Accent4 6 3 3 2 2" xfId="30287"/>
    <cellStyle name="20% - Accent4 6 3 3 3" xfId="27695"/>
    <cellStyle name="20% - Accent4 6 3 4" xfId="12311"/>
    <cellStyle name="20% - Accent4 6 3 4 2" xfId="14985"/>
    <cellStyle name="20% - Accent4 6 3 4 2 2" xfId="31656"/>
    <cellStyle name="20% - Accent4 6 3 4 3" xfId="29058"/>
    <cellStyle name="20% - Accent4 6 3 5" xfId="13209"/>
    <cellStyle name="20% - Accent4 6 3 5 2" xfId="29885"/>
    <cellStyle name="20% - Accent4 6 3 6" xfId="27296"/>
    <cellStyle name="20% - Accent4 6 3 7" xfId="10520"/>
    <cellStyle name="20% - Accent4 6 4" xfId="9335"/>
    <cellStyle name="20% - Accent4 6 4 2" xfId="12756"/>
    <cellStyle name="20% - Accent4 6 4 2 2" xfId="15371"/>
    <cellStyle name="20% - Accent4 6 4 2 2 2" xfId="32042"/>
    <cellStyle name="20% - Accent4 6 4 2 3" xfId="29444"/>
    <cellStyle name="20% - Accent4 6 4 3" xfId="13921"/>
    <cellStyle name="20% - Accent4 6 4 3 2" xfId="30594"/>
    <cellStyle name="20% - Accent4 6 4 4" xfId="28002"/>
    <cellStyle name="20% - Accent4 6 4 5" xfId="11249"/>
    <cellStyle name="20% - Accent4 6 5" xfId="10777"/>
    <cellStyle name="20% - Accent4 6 5 2" xfId="13464"/>
    <cellStyle name="20% - Accent4 6 5 2 2" xfId="30139"/>
    <cellStyle name="20% - Accent4 6 5 3" xfId="27550"/>
    <cellStyle name="20% - Accent4 6 6" xfId="12182"/>
    <cellStyle name="20% - Accent4 6 6 2" xfId="14856"/>
    <cellStyle name="20% - Accent4 6 6 2 2" xfId="31527"/>
    <cellStyle name="20% - Accent4 6 6 3" xfId="28929"/>
    <cellStyle name="20% - Accent4 6 7" xfId="13080"/>
    <cellStyle name="20% - Accent4 6 7 2" xfId="29757"/>
    <cellStyle name="20% - Accent4 6 8" xfId="27168"/>
    <cellStyle name="20% - Accent4 6 9" xfId="10126"/>
    <cellStyle name="20% - Accent4 7" xfId="10122"/>
    <cellStyle name="20% - Accent4 8" xfId="10328"/>
    <cellStyle name="20% - Accent4 9" xfId="10411"/>
    <cellStyle name="20% - Accent5" xfId="5" builtinId="46" customBuiltin="1"/>
    <cellStyle name="20% - Accent5 10" xfId="15659"/>
    <cellStyle name="20% - Accent5 10 2" xfId="32319"/>
    <cellStyle name="20% - Accent5 11" xfId="15680"/>
    <cellStyle name="20% - Accent5 11 2" xfId="32340"/>
    <cellStyle name="20% - Accent5 12" xfId="15695"/>
    <cellStyle name="20% - Accent5 12 2" xfId="32355"/>
    <cellStyle name="20% - Accent5 13" xfId="15621"/>
    <cellStyle name="20% - Accent5 13 2" xfId="32292"/>
    <cellStyle name="20% - Accent5 14" xfId="27007"/>
    <cellStyle name="20% - Accent5 15" xfId="9725"/>
    <cellStyle name="20% - Accent5 2" xfId="89"/>
    <cellStyle name="20% - Accent5 2 2" xfId="299"/>
    <cellStyle name="20% - Accent5 2 2 2" xfId="6079"/>
    <cellStyle name="20% - Accent5 2 2 3" xfId="6080"/>
    <cellStyle name="20% - Accent5 2 2 4" xfId="6081"/>
    <cellStyle name="20% - Accent5 2 3" xfId="300"/>
    <cellStyle name="20% - Accent5 2 4" xfId="301"/>
    <cellStyle name="20% - Accent5 2 4 2" xfId="9799"/>
    <cellStyle name="20% - Accent5 2 5" xfId="6082"/>
    <cellStyle name="20% - Accent5 2 6" xfId="6083"/>
    <cellStyle name="20% - Accent5 2 7" xfId="9798"/>
    <cellStyle name="20% - Accent5 2 8" xfId="27037"/>
    <cellStyle name="20% - Accent5 2 9" xfId="9772"/>
    <cellStyle name="20% - Accent5 2_QC Sheet" xfId="6084"/>
    <cellStyle name="20% - Accent5 3" xfId="302"/>
    <cellStyle name="20% - Accent5 3 2" xfId="303"/>
    <cellStyle name="20% - Accent5 3 2 2" xfId="10127"/>
    <cellStyle name="20% - Accent5 3 3" xfId="304"/>
    <cellStyle name="20% - Accent5 3 4" xfId="305"/>
    <cellStyle name="20% - Accent5 4" xfId="306"/>
    <cellStyle name="20% - Accent5 4 2" xfId="307"/>
    <cellStyle name="20% - Accent5 4 2 2" xfId="10128"/>
    <cellStyle name="20% - Accent5 4 3" xfId="308"/>
    <cellStyle name="20% - Accent5 4 3 2" xfId="9227"/>
    <cellStyle name="20% - Accent5 4 3 2 2" xfId="9471"/>
    <cellStyle name="20% - Accent5 4 3 2 2 2" xfId="31877"/>
    <cellStyle name="20% - Accent5 4 3 2 2 3" xfId="15206"/>
    <cellStyle name="20% - Accent5 4 3 2 3" xfId="29279"/>
    <cellStyle name="20% - Accent5 4 3 2 4" xfId="12567"/>
    <cellStyle name="20% - Accent5 4 3 3" xfId="9090"/>
    <cellStyle name="20% - Accent5 4 3 3 2" xfId="9472"/>
    <cellStyle name="20% - Accent5 4 3 3 2 2" xfId="30474"/>
    <cellStyle name="20% - Accent5 4 3 3 3" xfId="13800"/>
    <cellStyle name="20% - Accent5 4 3 4" xfId="9336"/>
    <cellStyle name="20% - Accent5 4 3 4 2" xfId="27882"/>
    <cellStyle name="20% - Accent5 4 3 5" xfId="11103"/>
    <cellStyle name="20% - Accent5 4 4" xfId="309"/>
    <cellStyle name="20% - Accent5 4 4 2" xfId="9228"/>
    <cellStyle name="20% - Accent5 4 4 2 2" xfId="9473"/>
    <cellStyle name="20% - Accent5 4 4 2 2 2" xfId="29974"/>
    <cellStyle name="20% - Accent5 4 4 2 3" xfId="13298"/>
    <cellStyle name="20% - Accent5 4 4 3" xfId="9091"/>
    <cellStyle name="20% - Accent5 4 4 3 2" xfId="9474"/>
    <cellStyle name="20% - Accent5 4 4 3 3" xfId="27385"/>
    <cellStyle name="20% - Accent5 4 4 4" xfId="9337"/>
    <cellStyle name="20% - Accent5 4 4 5" xfId="10619"/>
    <cellStyle name="20% - Accent5 4 5" xfId="12131"/>
    <cellStyle name="20% - Accent5 4 5 2" xfId="14805"/>
    <cellStyle name="20% - Accent5 4 5 2 2" xfId="31476"/>
    <cellStyle name="20% - Accent5 4 5 3" xfId="28878"/>
    <cellStyle name="20% - Accent5 4 6" xfId="12971"/>
    <cellStyle name="20% - Accent5 4 6 2" xfId="29656"/>
    <cellStyle name="20% - Accent5 4 7" xfId="27047"/>
    <cellStyle name="20% - Accent5 4 8" xfId="9800"/>
    <cellStyle name="20% - Accent5 4 9" xfId="43880"/>
    <cellStyle name="20% - Accent5 5" xfId="310"/>
    <cellStyle name="20% - Accent5 5 2" xfId="9229"/>
    <cellStyle name="20% - Accent5 5 2 2" xfId="9475"/>
    <cellStyle name="20% - Accent5 5 3" xfId="9092"/>
    <cellStyle name="20% - Accent5 5 3 2" xfId="9476"/>
    <cellStyle name="20% - Accent5 5 4" xfId="9338"/>
    <cellStyle name="20% - Accent5 5 5" xfId="10129"/>
    <cellStyle name="20% - Accent5 6" xfId="10130"/>
    <cellStyle name="20% - Accent5 6 2" xfId="10430"/>
    <cellStyle name="20% - Accent5 6 2 2" xfId="11309"/>
    <cellStyle name="20% - Accent5 6 2 2 2" xfId="12821"/>
    <cellStyle name="20% - Accent5 6 2 2 2 2" xfId="15434"/>
    <cellStyle name="20% - Accent5 6 2 2 2 2 2" xfId="32105"/>
    <cellStyle name="20% - Accent5 6 2 2 2 3" xfId="29507"/>
    <cellStyle name="20% - Accent5 6 2 2 3" xfId="13982"/>
    <cellStyle name="20% - Accent5 6 2 2 3 2" xfId="30655"/>
    <cellStyle name="20% - Accent5 6 2 2 4" xfId="28063"/>
    <cellStyle name="20% - Accent5 6 2 3" xfId="10857"/>
    <cellStyle name="20% - Accent5 6 2 3 2" xfId="13545"/>
    <cellStyle name="20% - Accent5 6 2 3 2 2" xfId="30219"/>
    <cellStyle name="20% - Accent5 6 2 3 3" xfId="27628"/>
    <cellStyle name="20% - Accent5 6 2 4" xfId="12243"/>
    <cellStyle name="20% - Accent5 6 2 4 2" xfId="14917"/>
    <cellStyle name="20% - Accent5 6 2 4 2 2" xfId="31588"/>
    <cellStyle name="20% - Accent5 6 2 4 3" xfId="28990"/>
    <cellStyle name="20% - Accent5 6 2 5" xfId="13141"/>
    <cellStyle name="20% - Accent5 6 2 5 2" xfId="29817"/>
    <cellStyle name="20% - Accent5 6 2 6" xfId="27228"/>
    <cellStyle name="20% - Accent5 6 3" xfId="10521"/>
    <cellStyle name="20% - Accent5 6 3 2" xfId="11380"/>
    <cellStyle name="20% - Accent5 6 3 2 2" xfId="12890"/>
    <cellStyle name="20% - Accent5 6 3 2 2 2" xfId="15503"/>
    <cellStyle name="20% - Accent5 6 3 2 2 2 2" xfId="32174"/>
    <cellStyle name="20% - Accent5 6 3 2 2 3" xfId="29576"/>
    <cellStyle name="20% - Accent5 6 3 2 3" xfId="14051"/>
    <cellStyle name="20% - Accent5 6 3 2 3 2" xfId="30724"/>
    <cellStyle name="20% - Accent5 6 3 2 4" xfId="28132"/>
    <cellStyle name="20% - Accent5 6 3 3" xfId="10928"/>
    <cellStyle name="20% - Accent5 6 3 3 2" xfId="13614"/>
    <cellStyle name="20% - Accent5 6 3 3 2 2" xfId="30288"/>
    <cellStyle name="20% - Accent5 6 3 3 3" xfId="27696"/>
    <cellStyle name="20% - Accent5 6 3 4" xfId="12312"/>
    <cellStyle name="20% - Accent5 6 3 4 2" xfId="14986"/>
    <cellStyle name="20% - Accent5 6 3 4 2 2" xfId="31657"/>
    <cellStyle name="20% - Accent5 6 3 4 3" xfId="29059"/>
    <cellStyle name="20% - Accent5 6 3 5" xfId="13210"/>
    <cellStyle name="20% - Accent5 6 3 5 2" xfId="29886"/>
    <cellStyle name="20% - Accent5 6 3 6" xfId="27297"/>
    <cellStyle name="20% - Accent5 6 4" xfId="11250"/>
    <cellStyle name="20% - Accent5 6 4 2" xfId="12757"/>
    <cellStyle name="20% - Accent5 6 4 2 2" xfId="15372"/>
    <cellStyle name="20% - Accent5 6 4 2 2 2" xfId="32043"/>
    <cellStyle name="20% - Accent5 6 4 2 3" xfId="29445"/>
    <cellStyle name="20% - Accent5 6 4 3" xfId="13922"/>
    <cellStyle name="20% - Accent5 6 4 3 2" xfId="30595"/>
    <cellStyle name="20% - Accent5 6 4 4" xfId="28003"/>
    <cellStyle name="20% - Accent5 6 5" xfId="10779"/>
    <cellStyle name="20% - Accent5 6 5 2" xfId="13466"/>
    <cellStyle name="20% - Accent5 6 5 2 2" xfId="30141"/>
    <cellStyle name="20% - Accent5 6 5 3" xfId="27552"/>
    <cellStyle name="20% - Accent5 6 6" xfId="12183"/>
    <cellStyle name="20% - Accent5 6 6 2" xfId="14857"/>
    <cellStyle name="20% - Accent5 6 6 2 2" xfId="31528"/>
    <cellStyle name="20% - Accent5 6 6 3" xfId="28930"/>
    <cellStyle name="20% - Accent5 6 7" xfId="13081"/>
    <cellStyle name="20% - Accent5 6 7 2" xfId="29758"/>
    <cellStyle name="20% - Accent5 6 8" xfId="27169"/>
    <cellStyle name="20% - Accent5 7" xfId="12451"/>
    <cellStyle name="20% - Accent5 8" xfId="12460"/>
    <cellStyle name="20% - Accent5 9" xfId="12664"/>
    <cellStyle name="20% - Accent6" xfId="6" builtinId="50" customBuiltin="1"/>
    <cellStyle name="20% - Accent6 10" xfId="15661"/>
    <cellStyle name="20% - Accent6 10 2" xfId="32321"/>
    <cellStyle name="20% - Accent6 11" xfId="15682"/>
    <cellStyle name="20% - Accent6 11 2" xfId="32342"/>
    <cellStyle name="20% - Accent6 12" xfId="15697"/>
    <cellStyle name="20% - Accent6 12 2" xfId="32357"/>
    <cellStyle name="20% - Accent6 13" xfId="15625"/>
    <cellStyle name="20% - Accent6 13 2" xfId="32296"/>
    <cellStyle name="20% - Accent6 14" xfId="27009"/>
    <cellStyle name="20% - Accent6 15" xfId="9729"/>
    <cellStyle name="20% - Accent6 2" xfId="90"/>
    <cellStyle name="20% - Accent6 2 2" xfId="311"/>
    <cellStyle name="20% - Accent6 2 2 2" xfId="6085"/>
    <cellStyle name="20% - Accent6 2 2 3" xfId="6086"/>
    <cellStyle name="20% - Accent6 2 2 4" xfId="6087"/>
    <cellStyle name="20% - Accent6 2 3" xfId="312"/>
    <cellStyle name="20% - Accent6 2 4" xfId="313"/>
    <cellStyle name="20% - Accent6 2 4 2" xfId="9802"/>
    <cellStyle name="20% - Accent6 2 5" xfId="6088"/>
    <cellStyle name="20% - Accent6 2 6" xfId="6089"/>
    <cellStyle name="20% - Accent6 2 7" xfId="9801"/>
    <cellStyle name="20% - Accent6 2 8" xfId="27039"/>
    <cellStyle name="20% - Accent6 2 9" xfId="9774"/>
    <cellStyle name="20% - Accent6 2_QC Sheet" xfId="6090"/>
    <cellStyle name="20% - Accent6 3" xfId="314"/>
    <cellStyle name="20% - Accent6 3 2" xfId="315"/>
    <cellStyle name="20% - Accent6 3 2 2" xfId="10131"/>
    <cellStyle name="20% - Accent6 3 3" xfId="316"/>
    <cellStyle name="20% - Accent6 3 4" xfId="317"/>
    <cellStyle name="20% - Accent6 4" xfId="318"/>
    <cellStyle name="20% - Accent6 4 2" xfId="319"/>
    <cellStyle name="20% - Accent6 4 2 2" xfId="10132"/>
    <cellStyle name="20% - Accent6 4 3" xfId="320"/>
    <cellStyle name="20% - Accent6 4 3 2" xfId="9230"/>
    <cellStyle name="20% - Accent6 4 3 2 2" xfId="9477"/>
    <cellStyle name="20% - Accent6 4 3 2 2 2" xfId="31878"/>
    <cellStyle name="20% - Accent6 4 3 2 2 3" xfId="15207"/>
    <cellStyle name="20% - Accent6 4 3 2 3" xfId="29280"/>
    <cellStyle name="20% - Accent6 4 3 2 4" xfId="12568"/>
    <cellStyle name="20% - Accent6 4 3 3" xfId="9093"/>
    <cellStyle name="20% - Accent6 4 3 3 2" xfId="9478"/>
    <cellStyle name="20% - Accent6 4 3 3 2 2" xfId="30475"/>
    <cellStyle name="20% - Accent6 4 3 3 3" xfId="13801"/>
    <cellStyle name="20% - Accent6 4 3 4" xfId="9339"/>
    <cellStyle name="20% - Accent6 4 3 4 2" xfId="27883"/>
    <cellStyle name="20% - Accent6 4 3 5" xfId="11104"/>
    <cellStyle name="20% - Accent6 4 4" xfId="321"/>
    <cellStyle name="20% - Accent6 4 4 2" xfId="9231"/>
    <cellStyle name="20% - Accent6 4 4 2 2" xfId="9479"/>
    <cellStyle name="20% - Accent6 4 4 2 2 2" xfId="29980"/>
    <cellStyle name="20% - Accent6 4 4 2 3" xfId="13304"/>
    <cellStyle name="20% - Accent6 4 4 3" xfId="9094"/>
    <cellStyle name="20% - Accent6 4 4 3 2" xfId="9480"/>
    <cellStyle name="20% - Accent6 4 4 3 3" xfId="27391"/>
    <cellStyle name="20% - Accent6 4 4 4" xfId="9340"/>
    <cellStyle name="20% - Accent6 4 4 5" xfId="10625"/>
    <cellStyle name="20% - Accent6 4 5" xfId="12132"/>
    <cellStyle name="20% - Accent6 4 5 2" xfId="14806"/>
    <cellStyle name="20% - Accent6 4 5 2 2" xfId="31477"/>
    <cellStyle name="20% - Accent6 4 5 3" xfId="28879"/>
    <cellStyle name="20% - Accent6 4 6" xfId="12972"/>
    <cellStyle name="20% - Accent6 4 6 2" xfId="29657"/>
    <cellStyle name="20% - Accent6 4 7" xfId="27048"/>
    <cellStyle name="20% - Accent6 4 8" xfId="9803"/>
    <cellStyle name="20% - Accent6 4 9" xfId="43881"/>
    <cellStyle name="20% - Accent6 5" xfId="322"/>
    <cellStyle name="20% - Accent6 5 2" xfId="10133"/>
    <cellStyle name="20% - Accent6 6" xfId="323"/>
    <cellStyle name="20% - Accent6 6 2" xfId="9232"/>
    <cellStyle name="20% - Accent6 6 2 2" xfId="9481"/>
    <cellStyle name="20% - Accent6 6 2 2 2" xfId="12822"/>
    <cellStyle name="20% - Accent6 6 2 2 2 2" xfId="15435"/>
    <cellStyle name="20% - Accent6 6 2 2 2 2 2" xfId="32106"/>
    <cellStyle name="20% - Accent6 6 2 2 2 3" xfId="29508"/>
    <cellStyle name="20% - Accent6 6 2 2 3" xfId="13983"/>
    <cellStyle name="20% - Accent6 6 2 2 3 2" xfId="30656"/>
    <cellStyle name="20% - Accent6 6 2 2 4" xfId="28064"/>
    <cellStyle name="20% - Accent6 6 2 2 5" xfId="11310"/>
    <cellStyle name="20% - Accent6 6 2 3" xfId="10858"/>
    <cellStyle name="20% - Accent6 6 2 3 2" xfId="13546"/>
    <cellStyle name="20% - Accent6 6 2 3 2 2" xfId="30220"/>
    <cellStyle name="20% - Accent6 6 2 3 3" xfId="27629"/>
    <cellStyle name="20% - Accent6 6 2 4" xfId="12244"/>
    <cellStyle name="20% - Accent6 6 2 4 2" xfId="14918"/>
    <cellStyle name="20% - Accent6 6 2 4 2 2" xfId="31589"/>
    <cellStyle name="20% - Accent6 6 2 4 3" xfId="28991"/>
    <cellStyle name="20% - Accent6 6 2 5" xfId="13142"/>
    <cellStyle name="20% - Accent6 6 2 5 2" xfId="29818"/>
    <cellStyle name="20% - Accent6 6 2 6" xfId="27229"/>
    <cellStyle name="20% - Accent6 6 2 7" xfId="10431"/>
    <cellStyle name="20% - Accent6 6 3" xfId="9095"/>
    <cellStyle name="20% - Accent6 6 3 2" xfId="9482"/>
    <cellStyle name="20% - Accent6 6 3 2 2" xfId="12891"/>
    <cellStyle name="20% - Accent6 6 3 2 2 2" xfId="15504"/>
    <cellStyle name="20% - Accent6 6 3 2 2 2 2" xfId="32175"/>
    <cellStyle name="20% - Accent6 6 3 2 2 3" xfId="29577"/>
    <cellStyle name="20% - Accent6 6 3 2 3" xfId="14052"/>
    <cellStyle name="20% - Accent6 6 3 2 3 2" xfId="30725"/>
    <cellStyle name="20% - Accent6 6 3 2 4" xfId="28133"/>
    <cellStyle name="20% - Accent6 6 3 2 5" xfId="11381"/>
    <cellStyle name="20% - Accent6 6 3 3" xfId="10929"/>
    <cellStyle name="20% - Accent6 6 3 3 2" xfId="13615"/>
    <cellStyle name="20% - Accent6 6 3 3 2 2" xfId="30289"/>
    <cellStyle name="20% - Accent6 6 3 3 3" xfId="27697"/>
    <cellStyle name="20% - Accent6 6 3 4" xfId="12313"/>
    <cellStyle name="20% - Accent6 6 3 4 2" xfId="14987"/>
    <cellStyle name="20% - Accent6 6 3 4 2 2" xfId="31658"/>
    <cellStyle name="20% - Accent6 6 3 4 3" xfId="29060"/>
    <cellStyle name="20% - Accent6 6 3 5" xfId="13211"/>
    <cellStyle name="20% - Accent6 6 3 5 2" xfId="29887"/>
    <cellStyle name="20% - Accent6 6 3 6" xfId="27298"/>
    <cellStyle name="20% - Accent6 6 3 7" xfId="10522"/>
    <cellStyle name="20% - Accent6 6 4" xfId="9341"/>
    <cellStyle name="20% - Accent6 6 4 2" xfId="12758"/>
    <cellStyle name="20% - Accent6 6 4 2 2" xfId="15373"/>
    <cellStyle name="20% - Accent6 6 4 2 2 2" xfId="32044"/>
    <cellStyle name="20% - Accent6 6 4 2 3" xfId="29446"/>
    <cellStyle name="20% - Accent6 6 4 3" xfId="13923"/>
    <cellStyle name="20% - Accent6 6 4 3 2" xfId="30596"/>
    <cellStyle name="20% - Accent6 6 4 4" xfId="28004"/>
    <cellStyle name="20% - Accent6 6 4 5" xfId="11251"/>
    <cellStyle name="20% - Accent6 6 5" xfId="10780"/>
    <cellStyle name="20% - Accent6 6 5 2" xfId="13467"/>
    <cellStyle name="20% - Accent6 6 5 2 2" xfId="30142"/>
    <cellStyle name="20% - Accent6 6 5 3" xfId="27553"/>
    <cellStyle name="20% - Accent6 6 6" xfId="12184"/>
    <cellStyle name="20% - Accent6 6 6 2" xfId="14858"/>
    <cellStyle name="20% - Accent6 6 6 2 2" xfId="31529"/>
    <cellStyle name="20% - Accent6 6 6 3" xfId="28931"/>
    <cellStyle name="20% - Accent6 6 7" xfId="13082"/>
    <cellStyle name="20% - Accent6 6 7 2" xfId="29759"/>
    <cellStyle name="20% - Accent6 6 8" xfId="27170"/>
    <cellStyle name="20% - Accent6 6 9" xfId="10134"/>
    <cellStyle name="20% - Accent6 7" xfId="12449"/>
    <cellStyle name="20% - Accent6 8" xfId="12809"/>
    <cellStyle name="20% - Accent6 9" xfId="12455"/>
    <cellStyle name="40% - Accent1" xfId="7" builtinId="31" customBuiltin="1"/>
    <cellStyle name="40% - Accent1 10" xfId="10432"/>
    <cellStyle name="40% - Accent1 11" xfId="12640"/>
    <cellStyle name="40% - Accent1 12" xfId="15652"/>
    <cellStyle name="40% - Accent1 12 2" xfId="32312"/>
    <cellStyle name="40% - Accent1 13" xfId="15673"/>
    <cellStyle name="40% - Accent1 13 2" xfId="32333"/>
    <cellStyle name="40% - Accent1 14" xfId="15688"/>
    <cellStyle name="40% - Accent1 14 2" xfId="32348"/>
    <cellStyle name="40% - Accent1 15" xfId="15606"/>
    <cellStyle name="40% - Accent1 15 2" xfId="32277"/>
    <cellStyle name="40% - Accent1 16" xfId="27000"/>
    <cellStyle name="40% - Accent1 17" xfId="9710"/>
    <cellStyle name="40% - Accent1 2" xfId="91"/>
    <cellStyle name="40% - Accent1 2 2" xfId="324"/>
    <cellStyle name="40% - Accent1 2 2 2" xfId="6091"/>
    <cellStyle name="40% - Accent1 2 2 3" xfId="6092"/>
    <cellStyle name="40% - Accent1 2 2 4" xfId="6093"/>
    <cellStyle name="40% - Accent1 2 3" xfId="325"/>
    <cellStyle name="40% - Accent1 2 3 2" xfId="9805"/>
    <cellStyle name="40% - Accent1 2 4" xfId="326"/>
    <cellStyle name="40% - Accent1 2 4 2" xfId="9806"/>
    <cellStyle name="40% - Accent1 2 5" xfId="327"/>
    <cellStyle name="40% - Accent1 2 5 2" xfId="9807"/>
    <cellStyle name="40% - Accent1 2 6" xfId="6094"/>
    <cellStyle name="40% - Accent1 2 7" xfId="9804"/>
    <cellStyle name="40% - Accent1 2 8" xfId="27030"/>
    <cellStyle name="40% - Accent1 2 9" xfId="9765"/>
    <cellStyle name="40% - Accent1 2_QC Sheet" xfId="6095"/>
    <cellStyle name="40% - Accent1 3" xfId="328"/>
    <cellStyle name="40% - Accent1 3 2" xfId="329"/>
    <cellStyle name="40% - Accent1 3 2 2" xfId="10136"/>
    <cellStyle name="40% - Accent1 3 3" xfId="330"/>
    <cellStyle name="40% - Accent1 3 4" xfId="331"/>
    <cellStyle name="40% - Accent1 4" xfId="332"/>
    <cellStyle name="40% - Accent1 4 2" xfId="333"/>
    <cellStyle name="40% - Accent1 4 2 2" xfId="10137"/>
    <cellStyle name="40% - Accent1 4 3" xfId="334"/>
    <cellStyle name="40% - Accent1 4 3 2" xfId="9233"/>
    <cellStyle name="40% - Accent1 4 3 2 2" xfId="9483"/>
    <cellStyle name="40% - Accent1 4 3 2 2 2" xfId="31879"/>
    <cellStyle name="40% - Accent1 4 3 2 2 3" xfId="15208"/>
    <cellStyle name="40% - Accent1 4 3 2 3" xfId="29281"/>
    <cellStyle name="40% - Accent1 4 3 2 4" xfId="12569"/>
    <cellStyle name="40% - Accent1 4 3 3" xfId="9096"/>
    <cellStyle name="40% - Accent1 4 3 3 2" xfId="9484"/>
    <cellStyle name="40% - Accent1 4 3 3 2 2" xfId="30476"/>
    <cellStyle name="40% - Accent1 4 3 3 3" xfId="13802"/>
    <cellStyle name="40% - Accent1 4 3 4" xfId="9342"/>
    <cellStyle name="40% - Accent1 4 3 4 2" xfId="27884"/>
    <cellStyle name="40% - Accent1 4 3 5" xfId="11105"/>
    <cellStyle name="40% - Accent1 4 4" xfId="335"/>
    <cellStyle name="40% - Accent1 4 4 2" xfId="9234"/>
    <cellStyle name="40% - Accent1 4 4 2 2" xfId="9485"/>
    <cellStyle name="40% - Accent1 4 4 2 2 2" xfId="29983"/>
    <cellStyle name="40% - Accent1 4 4 2 3" xfId="13307"/>
    <cellStyle name="40% - Accent1 4 4 3" xfId="9097"/>
    <cellStyle name="40% - Accent1 4 4 3 2" xfId="9486"/>
    <cellStyle name="40% - Accent1 4 4 3 3" xfId="27394"/>
    <cellStyle name="40% - Accent1 4 4 4" xfId="9343"/>
    <cellStyle name="40% - Accent1 4 4 5" xfId="10628"/>
    <cellStyle name="40% - Accent1 4 5" xfId="12133"/>
    <cellStyle name="40% - Accent1 4 5 2" xfId="14807"/>
    <cellStyle name="40% - Accent1 4 5 2 2" xfId="31478"/>
    <cellStyle name="40% - Accent1 4 5 3" xfId="28880"/>
    <cellStyle name="40% - Accent1 4 6" xfId="12973"/>
    <cellStyle name="40% - Accent1 4 6 2" xfId="29658"/>
    <cellStyle name="40% - Accent1 4 7" xfId="27049"/>
    <cellStyle name="40% - Accent1 4 8" xfId="9808"/>
    <cellStyle name="40% - Accent1 4 9" xfId="43882"/>
    <cellStyle name="40% - Accent1 5" xfId="336"/>
    <cellStyle name="40% - Accent1 5 2" xfId="10138"/>
    <cellStyle name="40% - Accent1 6" xfId="337"/>
    <cellStyle name="40% - Accent1 6 2" xfId="9235"/>
    <cellStyle name="40% - Accent1 6 2 2" xfId="9487"/>
    <cellStyle name="40% - Accent1 6 2 2 2" xfId="12823"/>
    <cellStyle name="40% - Accent1 6 2 2 2 2" xfId="15436"/>
    <cellStyle name="40% - Accent1 6 2 2 2 2 2" xfId="32107"/>
    <cellStyle name="40% - Accent1 6 2 2 2 3" xfId="29509"/>
    <cellStyle name="40% - Accent1 6 2 2 3" xfId="13984"/>
    <cellStyle name="40% - Accent1 6 2 2 3 2" xfId="30657"/>
    <cellStyle name="40% - Accent1 6 2 2 4" xfId="28065"/>
    <cellStyle name="40% - Accent1 6 2 2 5" xfId="11311"/>
    <cellStyle name="40% - Accent1 6 2 3" xfId="10859"/>
    <cellStyle name="40% - Accent1 6 2 3 2" xfId="13547"/>
    <cellStyle name="40% - Accent1 6 2 3 2 2" xfId="30221"/>
    <cellStyle name="40% - Accent1 6 2 3 3" xfId="27630"/>
    <cellStyle name="40% - Accent1 6 2 4" xfId="12245"/>
    <cellStyle name="40% - Accent1 6 2 4 2" xfId="14919"/>
    <cellStyle name="40% - Accent1 6 2 4 2 2" xfId="31590"/>
    <cellStyle name="40% - Accent1 6 2 4 3" xfId="28992"/>
    <cellStyle name="40% - Accent1 6 2 5" xfId="13143"/>
    <cellStyle name="40% - Accent1 6 2 5 2" xfId="29819"/>
    <cellStyle name="40% - Accent1 6 2 6" xfId="27230"/>
    <cellStyle name="40% - Accent1 6 2 7" xfId="10433"/>
    <cellStyle name="40% - Accent1 6 3" xfId="9098"/>
    <cellStyle name="40% - Accent1 6 3 2" xfId="9488"/>
    <cellStyle name="40% - Accent1 6 3 2 2" xfId="12892"/>
    <cellStyle name="40% - Accent1 6 3 2 2 2" xfId="15505"/>
    <cellStyle name="40% - Accent1 6 3 2 2 2 2" xfId="32176"/>
    <cellStyle name="40% - Accent1 6 3 2 2 3" xfId="29578"/>
    <cellStyle name="40% - Accent1 6 3 2 3" xfId="14053"/>
    <cellStyle name="40% - Accent1 6 3 2 3 2" xfId="30726"/>
    <cellStyle name="40% - Accent1 6 3 2 4" xfId="28134"/>
    <cellStyle name="40% - Accent1 6 3 2 5" xfId="11382"/>
    <cellStyle name="40% - Accent1 6 3 3" xfId="10930"/>
    <cellStyle name="40% - Accent1 6 3 3 2" xfId="13616"/>
    <cellStyle name="40% - Accent1 6 3 3 2 2" xfId="30290"/>
    <cellStyle name="40% - Accent1 6 3 3 3" xfId="27698"/>
    <cellStyle name="40% - Accent1 6 3 4" xfId="12314"/>
    <cellStyle name="40% - Accent1 6 3 4 2" xfId="14988"/>
    <cellStyle name="40% - Accent1 6 3 4 2 2" xfId="31659"/>
    <cellStyle name="40% - Accent1 6 3 4 3" xfId="29061"/>
    <cellStyle name="40% - Accent1 6 3 5" xfId="13212"/>
    <cellStyle name="40% - Accent1 6 3 5 2" xfId="29888"/>
    <cellStyle name="40% - Accent1 6 3 6" xfId="27299"/>
    <cellStyle name="40% - Accent1 6 3 7" xfId="10523"/>
    <cellStyle name="40% - Accent1 6 4" xfId="9344"/>
    <cellStyle name="40% - Accent1 6 4 2" xfId="12759"/>
    <cellStyle name="40% - Accent1 6 4 2 2" xfId="15374"/>
    <cellStyle name="40% - Accent1 6 4 2 2 2" xfId="32045"/>
    <cellStyle name="40% - Accent1 6 4 2 3" xfId="29447"/>
    <cellStyle name="40% - Accent1 6 4 3" xfId="13924"/>
    <cellStyle name="40% - Accent1 6 4 3 2" xfId="30597"/>
    <cellStyle name="40% - Accent1 6 4 4" xfId="28005"/>
    <cellStyle name="40% - Accent1 6 4 5" xfId="11252"/>
    <cellStyle name="40% - Accent1 6 5" xfId="10781"/>
    <cellStyle name="40% - Accent1 6 5 2" xfId="13468"/>
    <cellStyle name="40% - Accent1 6 5 2 2" xfId="30143"/>
    <cellStyle name="40% - Accent1 6 5 3" xfId="27554"/>
    <cellStyle name="40% - Accent1 6 6" xfId="12185"/>
    <cellStyle name="40% - Accent1 6 6 2" xfId="14859"/>
    <cellStyle name="40% - Accent1 6 6 2 2" xfId="31530"/>
    <cellStyle name="40% - Accent1 6 6 3" xfId="28932"/>
    <cellStyle name="40% - Accent1 6 7" xfId="13083"/>
    <cellStyle name="40% - Accent1 6 7 2" xfId="29760"/>
    <cellStyle name="40% - Accent1 6 8" xfId="27171"/>
    <cellStyle name="40% - Accent1 6 9" xfId="10139"/>
    <cellStyle name="40% - Accent1 7" xfId="10135"/>
    <cellStyle name="40% - Accent1 8" xfId="10286"/>
    <cellStyle name="40% - Accent1 9" xfId="10410"/>
    <cellStyle name="40% - Accent2" xfId="8" builtinId="35" customBuiltin="1"/>
    <cellStyle name="40% - Accent2 10" xfId="15654"/>
    <cellStyle name="40% - Accent2 10 2" xfId="32314"/>
    <cellStyle name="40% - Accent2 11" xfId="15675"/>
    <cellStyle name="40% - Accent2 11 2" xfId="32335"/>
    <cellStyle name="40% - Accent2 12" xfId="15690"/>
    <cellStyle name="40% - Accent2 12 2" xfId="32350"/>
    <cellStyle name="40% - Accent2 13" xfId="15610"/>
    <cellStyle name="40% - Accent2 13 2" xfId="32281"/>
    <cellStyle name="40% - Accent2 14" xfId="27002"/>
    <cellStyle name="40% - Accent2 15" xfId="9714"/>
    <cellStyle name="40% - Accent2 2" xfId="92"/>
    <cellStyle name="40% - Accent2 2 2" xfId="338"/>
    <cellStyle name="40% - Accent2 2 2 2" xfId="6096"/>
    <cellStyle name="40% - Accent2 2 2 3" xfId="6097"/>
    <cellStyle name="40% - Accent2 2 2 4" xfId="6098"/>
    <cellStyle name="40% - Accent2 2 3" xfId="339"/>
    <cellStyle name="40% - Accent2 2 4" xfId="340"/>
    <cellStyle name="40% - Accent2 2 4 2" xfId="9810"/>
    <cellStyle name="40% - Accent2 2 5" xfId="6099"/>
    <cellStyle name="40% - Accent2 2 6" xfId="6100"/>
    <cellStyle name="40% - Accent2 2 7" xfId="9809"/>
    <cellStyle name="40% - Accent2 2 8" xfId="27032"/>
    <cellStyle name="40% - Accent2 2 9" xfId="9767"/>
    <cellStyle name="40% - Accent2 2_QC Sheet" xfId="6101"/>
    <cellStyle name="40% - Accent2 3" xfId="341"/>
    <cellStyle name="40% - Accent2 3 2" xfId="342"/>
    <cellStyle name="40% - Accent2 3 2 2" xfId="10140"/>
    <cellStyle name="40% - Accent2 3 3" xfId="343"/>
    <cellStyle name="40% - Accent2 3 4" xfId="344"/>
    <cellStyle name="40% - Accent2 4" xfId="345"/>
    <cellStyle name="40% - Accent2 4 2" xfId="346"/>
    <cellStyle name="40% - Accent2 4 2 2" xfId="10141"/>
    <cellStyle name="40% - Accent2 4 3" xfId="347"/>
    <cellStyle name="40% - Accent2 4 3 2" xfId="9236"/>
    <cellStyle name="40% - Accent2 4 3 2 2" xfId="9489"/>
    <cellStyle name="40% - Accent2 4 3 2 2 2" xfId="31880"/>
    <cellStyle name="40% - Accent2 4 3 2 2 3" xfId="15209"/>
    <cellStyle name="40% - Accent2 4 3 2 3" xfId="29282"/>
    <cellStyle name="40% - Accent2 4 3 2 4" xfId="12570"/>
    <cellStyle name="40% - Accent2 4 3 3" xfId="9099"/>
    <cellStyle name="40% - Accent2 4 3 3 2" xfId="9490"/>
    <cellStyle name="40% - Accent2 4 3 3 2 2" xfId="30477"/>
    <cellStyle name="40% - Accent2 4 3 3 3" xfId="13803"/>
    <cellStyle name="40% - Accent2 4 3 4" xfId="9345"/>
    <cellStyle name="40% - Accent2 4 3 4 2" xfId="27885"/>
    <cellStyle name="40% - Accent2 4 3 5" xfId="11106"/>
    <cellStyle name="40% - Accent2 4 4" xfId="348"/>
    <cellStyle name="40% - Accent2 4 4 2" xfId="9237"/>
    <cellStyle name="40% - Accent2 4 4 2 2" xfId="9491"/>
    <cellStyle name="40% - Accent2 4 4 2 2 2" xfId="29985"/>
    <cellStyle name="40% - Accent2 4 4 2 3" xfId="13309"/>
    <cellStyle name="40% - Accent2 4 4 3" xfId="9100"/>
    <cellStyle name="40% - Accent2 4 4 3 2" xfId="9492"/>
    <cellStyle name="40% - Accent2 4 4 3 3" xfId="27396"/>
    <cellStyle name="40% - Accent2 4 4 4" xfId="9346"/>
    <cellStyle name="40% - Accent2 4 4 5" xfId="10630"/>
    <cellStyle name="40% - Accent2 4 5" xfId="12134"/>
    <cellStyle name="40% - Accent2 4 5 2" xfId="14808"/>
    <cellStyle name="40% - Accent2 4 5 2 2" xfId="31479"/>
    <cellStyle name="40% - Accent2 4 5 3" xfId="28881"/>
    <cellStyle name="40% - Accent2 4 6" xfId="12974"/>
    <cellStyle name="40% - Accent2 4 6 2" xfId="29659"/>
    <cellStyle name="40% - Accent2 4 7" xfId="27050"/>
    <cellStyle name="40% - Accent2 4 8" xfId="9811"/>
    <cellStyle name="40% - Accent2 4 9" xfId="43883"/>
    <cellStyle name="40% - Accent2 5" xfId="349"/>
    <cellStyle name="40% - Accent2 5 2" xfId="9238"/>
    <cellStyle name="40% - Accent2 5 2 2" xfId="9493"/>
    <cellStyle name="40% - Accent2 5 3" xfId="9101"/>
    <cellStyle name="40% - Accent2 5 3 2" xfId="9494"/>
    <cellStyle name="40% - Accent2 5 4" xfId="9347"/>
    <cellStyle name="40% - Accent2 5 5" xfId="10142"/>
    <cellStyle name="40% - Accent2 6" xfId="10143"/>
    <cellStyle name="40% - Accent2 6 2" xfId="10435"/>
    <cellStyle name="40% - Accent2 6 2 2" xfId="11312"/>
    <cellStyle name="40% - Accent2 6 2 2 2" xfId="12824"/>
    <cellStyle name="40% - Accent2 6 2 2 2 2" xfId="15437"/>
    <cellStyle name="40% - Accent2 6 2 2 2 2 2" xfId="32108"/>
    <cellStyle name="40% - Accent2 6 2 2 2 3" xfId="29510"/>
    <cellStyle name="40% - Accent2 6 2 2 3" xfId="13985"/>
    <cellStyle name="40% - Accent2 6 2 2 3 2" xfId="30658"/>
    <cellStyle name="40% - Accent2 6 2 2 4" xfId="28066"/>
    <cellStyle name="40% - Accent2 6 2 3" xfId="10860"/>
    <cellStyle name="40% - Accent2 6 2 3 2" xfId="13548"/>
    <cellStyle name="40% - Accent2 6 2 3 2 2" xfId="30222"/>
    <cellStyle name="40% - Accent2 6 2 3 3" xfId="27631"/>
    <cellStyle name="40% - Accent2 6 2 4" xfId="12246"/>
    <cellStyle name="40% - Accent2 6 2 4 2" xfId="14920"/>
    <cellStyle name="40% - Accent2 6 2 4 2 2" xfId="31591"/>
    <cellStyle name="40% - Accent2 6 2 4 3" xfId="28993"/>
    <cellStyle name="40% - Accent2 6 2 5" xfId="13144"/>
    <cellStyle name="40% - Accent2 6 2 5 2" xfId="29820"/>
    <cellStyle name="40% - Accent2 6 2 6" xfId="27231"/>
    <cellStyle name="40% - Accent2 6 3" xfId="10524"/>
    <cellStyle name="40% - Accent2 6 3 2" xfId="11383"/>
    <cellStyle name="40% - Accent2 6 3 2 2" xfId="12893"/>
    <cellStyle name="40% - Accent2 6 3 2 2 2" xfId="15506"/>
    <cellStyle name="40% - Accent2 6 3 2 2 2 2" xfId="32177"/>
    <cellStyle name="40% - Accent2 6 3 2 2 3" xfId="29579"/>
    <cellStyle name="40% - Accent2 6 3 2 3" xfId="14054"/>
    <cellStyle name="40% - Accent2 6 3 2 3 2" xfId="30727"/>
    <cellStyle name="40% - Accent2 6 3 2 4" xfId="28135"/>
    <cellStyle name="40% - Accent2 6 3 3" xfId="10931"/>
    <cellStyle name="40% - Accent2 6 3 3 2" xfId="13617"/>
    <cellStyle name="40% - Accent2 6 3 3 2 2" xfId="30291"/>
    <cellStyle name="40% - Accent2 6 3 3 3" xfId="27699"/>
    <cellStyle name="40% - Accent2 6 3 4" xfId="12315"/>
    <cellStyle name="40% - Accent2 6 3 4 2" xfId="14989"/>
    <cellStyle name="40% - Accent2 6 3 4 2 2" xfId="31660"/>
    <cellStyle name="40% - Accent2 6 3 4 3" xfId="29062"/>
    <cellStyle name="40% - Accent2 6 3 5" xfId="13213"/>
    <cellStyle name="40% - Accent2 6 3 5 2" xfId="29889"/>
    <cellStyle name="40% - Accent2 6 3 6" xfId="27300"/>
    <cellStyle name="40% - Accent2 6 4" xfId="11253"/>
    <cellStyle name="40% - Accent2 6 4 2" xfId="12760"/>
    <cellStyle name="40% - Accent2 6 4 2 2" xfId="15375"/>
    <cellStyle name="40% - Accent2 6 4 2 2 2" xfId="32046"/>
    <cellStyle name="40% - Accent2 6 4 2 3" xfId="29448"/>
    <cellStyle name="40% - Accent2 6 4 3" xfId="13925"/>
    <cellStyle name="40% - Accent2 6 4 3 2" xfId="30598"/>
    <cellStyle name="40% - Accent2 6 4 4" xfId="28006"/>
    <cellStyle name="40% - Accent2 6 5" xfId="10782"/>
    <cellStyle name="40% - Accent2 6 5 2" xfId="13469"/>
    <cellStyle name="40% - Accent2 6 5 2 2" xfId="30144"/>
    <cellStyle name="40% - Accent2 6 5 3" xfId="27555"/>
    <cellStyle name="40% - Accent2 6 6" xfId="12186"/>
    <cellStyle name="40% - Accent2 6 6 2" xfId="14860"/>
    <cellStyle name="40% - Accent2 6 6 2 2" xfId="31531"/>
    <cellStyle name="40% - Accent2 6 6 3" xfId="28933"/>
    <cellStyle name="40% - Accent2 6 7" xfId="13084"/>
    <cellStyle name="40% - Accent2 6 7 2" xfId="29761"/>
    <cellStyle name="40% - Accent2 6 8" xfId="27172"/>
    <cellStyle name="40% - Accent2 7" xfId="12589"/>
    <cellStyle name="40% - Accent2 8" xfId="12938"/>
    <cellStyle name="40% - Accent2 9" xfId="12454"/>
    <cellStyle name="40% - Accent3" xfId="9" builtinId="39" customBuiltin="1"/>
    <cellStyle name="40% - Accent3 10" xfId="10436"/>
    <cellStyle name="40% - Accent3 11" xfId="12513"/>
    <cellStyle name="40% - Accent3 12" xfId="15656"/>
    <cellStyle name="40% - Accent3 12 2" xfId="32316"/>
    <cellStyle name="40% - Accent3 13" xfId="15677"/>
    <cellStyle name="40% - Accent3 13 2" xfId="32337"/>
    <cellStyle name="40% - Accent3 14" xfId="15692"/>
    <cellStyle name="40% - Accent3 14 2" xfId="32352"/>
    <cellStyle name="40% - Accent3 15" xfId="15614"/>
    <cellStyle name="40% - Accent3 15 2" xfId="32285"/>
    <cellStyle name="40% - Accent3 16" xfId="27004"/>
    <cellStyle name="40% - Accent3 17" xfId="9718"/>
    <cellStyle name="40% - Accent3 2" xfId="93"/>
    <cellStyle name="40% - Accent3 2 2" xfId="350"/>
    <cellStyle name="40% - Accent3 2 2 2" xfId="6102"/>
    <cellStyle name="40% - Accent3 2 2 3" xfId="6103"/>
    <cellStyle name="40% - Accent3 2 2 4" xfId="6104"/>
    <cellStyle name="40% - Accent3 2 3" xfId="351"/>
    <cellStyle name="40% - Accent3 2 3 2" xfId="9813"/>
    <cellStyle name="40% - Accent3 2 4" xfId="352"/>
    <cellStyle name="40% - Accent3 2 4 2" xfId="9814"/>
    <cellStyle name="40% - Accent3 2 5" xfId="353"/>
    <cellStyle name="40% - Accent3 2 5 2" xfId="9815"/>
    <cellStyle name="40% - Accent3 2 6" xfId="6105"/>
    <cellStyle name="40% - Accent3 2 7" xfId="9812"/>
    <cellStyle name="40% - Accent3 2 8" xfId="27034"/>
    <cellStyle name="40% - Accent3 2 9" xfId="9769"/>
    <cellStyle name="40% - Accent3 2_QC Sheet" xfId="6106"/>
    <cellStyle name="40% - Accent3 3" xfId="354"/>
    <cellStyle name="40% - Accent3 3 2" xfId="355"/>
    <cellStyle name="40% - Accent3 3 2 2" xfId="10145"/>
    <cellStyle name="40% - Accent3 3 3" xfId="356"/>
    <cellStyle name="40% - Accent3 3 3 2" xfId="357"/>
    <cellStyle name="40% - Accent3 3 3 3" xfId="358"/>
    <cellStyle name="40% - Accent3 3 3 3 2" xfId="9239"/>
    <cellStyle name="40% - Accent3 3 3 3 2 2" xfId="9495"/>
    <cellStyle name="40% - Accent3 3 3 3 3" xfId="9102"/>
    <cellStyle name="40% - Accent3 3 3 3 3 2" xfId="9496"/>
    <cellStyle name="40% - Accent3 3 3 3 4" xfId="9348"/>
    <cellStyle name="40% - Accent3 3 4" xfId="359"/>
    <cellStyle name="40% - Accent3 4" xfId="360"/>
    <cellStyle name="40% - Accent3 4 2" xfId="361"/>
    <cellStyle name="40% - Accent3 4 2 2" xfId="10146"/>
    <cellStyle name="40% - Accent3 4 3" xfId="362"/>
    <cellStyle name="40% - Accent3 4 3 2" xfId="9240"/>
    <cellStyle name="40% - Accent3 4 3 2 2" xfId="9497"/>
    <cellStyle name="40% - Accent3 4 3 2 2 2" xfId="31881"/>
    <cellStyle name="40% - Accent3 4 3 2 2 3" xfId="15210"/>
    <cellStyle name="40% - Accent3 4 3 2 3" xfId="29283"/>
    <cellStyle name="40% - Accent3 4 3 2 4" xfId="12571"/>
    <cellStyle name="40% - Accent3 4 3 3" xfId="9103"/>
    <cellStyle name="40% - Accent3 4 3 3 2" xfId="9498"/>
    <cellStyle name="40% - Accent3 4 3 3 2 2" xfId="30478"/>
    <cellStyle name="40% - Accent3 4 3 3 3" xfId="13804"/>
    <cellStyle name="40% - Accent3 4 3 4" xfId="9349"/>
    <cellStyle name="40% - Accent3 4 3 4 2" xfId="27886"/>
    <cellStyle name="40% - Accent3 4 3 5" xfId="11107"/>
    <cellStyle name="40% - Accent3 4 4" xfId="363"/>
    <cellStyle name="40% - Accent3 4 4 2" xfId="9241"/>
    <cellStyle name="40% - Accent3 4 4 2 2" xfId="9499"/>
    <cellStyle name="40% - Accent3 4 4 2 2 2" xfId="29986"/>
    <cellStyle name="40% - Accent3 4 4 2 3" xfId="13310"/>
    <cellStyle name="40% - Accent3 4 4 3" xfId="9104"/>
    <cellStyle name="40% - Accent3 4 4 3 2" xfId="9500"/>
    <cellStyle name="40% - Accent3 4 4 3 3" xfId="27397"/>
    <cellStyle name="40% - Accent3 4 4 4" xfId="9350"/>
    <cellStyle name="40% - Accent3 4 4 5" xfId="10631"/>
    <cellStyle name="40% - Accent3 4 5" xfId="12135"/>
    <cellStyle name="40% - Accent3 4 5 2" xfId="14809"/>
    <cellStyle name="40% - Accent3 4 5 2 2" xfId="31480"/>
    <cellStyle name="40% - Accent3 4 5 3" xfId="28882"/>
    <cellStyle name="40% - Accent3 4 6" xfId="12975"/>
    <cellStyle name="40% - Accent3 4 6 2" xfId="29660"/>
    <cellStyle name="40% - Accent3 4 7" xfId="27051"/>
    <cellStyle name="40% - Accent3 4 8" xfId="9816"/>
    <cellStyle name="40% - Accent3 4 9" xfId="43884"/>
    <cellStyle name="40% - Accent3 5" xfId="364"/>
    <cellStyle name="40% - Accent3 5 2" xfId="10147"/>
    <cellStyle name="40% - Accent3 6" xfId="365"/>
    <cellStyle name="40% - Accent3 6 2" xfId="9242"/>
    <cellStyle name="40% - Accent3 6 2 2" xfId="9501"/>
    <cellStyle name="40% - Accent3 6 2 2 2" xfId="12825"/>
    <cellStyle name="40% - Accent3 6 2 2 2 2" xfId="15438"/>
    <cellStyle name="40% - Accent3 6 2 2 2 2 2" xfId="32109"/>
    <cellStyle name="40% - Accent3 6 2 2 2 3" xfId="29511"/>
    <cellStyle name="40% - Accent3 6 2 2 3" xfId="13986"/>
    <cellStyle name="40% - Accent3 6 2 2 3 2" xfId="30659"/>
    <cellStyle name="40% - Accent3 6 2 2 4" xfId="28067"/>
    <cellStyle name="40% - Accent3 6 2 2 5" xfId="11313"/>
    <cellStyle name="40% - Accent3 6 2 3" xfId="10861"/>
    <cellStyle name="40% - Accent3 6 2 3 2" xfId="13549"/>
    <cellStyle name="40% - Accent3 6 2 3 2 2" xfId="30223"/>
    <cellStyle name="40% - Accent3 6 2 3 3" xfId="27632"/>
    <cellStyle name="40% - Accent3 6 2 4" xfId="12247"/>
    <cellStyle name="40% - Accent3 6 2 4 2" xfId="14921"/>
    <cellStyle name="40% - Accent3 6 2 4 2 2" xfId="31592"/>
    <cellStyle name="40% - Accent3 6 2 4 3" xfId="28994"/>
    <cellStyle name="40% - Accent3 6 2 5" xfId="13145"/>
    <cellStyle name="40% - Accent3 6 2 5 2" xfId="29821"/>
    <cellStyle name="40% - Accent3 6 2 6" xfId="27232"/>
    <cellStyle name="40% - Accent3 6 2 7" xfId="10437"/>
    <cellStyle name="40% - Accent3 6 3" xfId="9105"/>
    <cellStyle name="40% - Accent3 6 3 2" xfId="9502"/>
    <cellStyle name="40% - Accent3 6 3 2 2" xfId="12894"/>
    <cellStyle name="40% - Accent3 6 3 2 2 2" xfId="15507"/>
    <cellStyle name="40% - Accent3 6 3 2 2 2 2" xfId="32178"/>
    <cellStyle name="40% - Accent3 6 3 2 2 3" xfId="29580"/>
    <cellStyle name="40% - Accent3 6 3 2 3" xfId="14055"/>
    <cellStyle name="40% - Accent3 6 3 2 3 2" xfId="30728"/>
    <cellStyle name="40% - Accent3 6 3 2 4" xfId="28136"/>
    <cellStyle name="40% - Accent3 6 3 2 5" xfId="11384"/>
    <cellStyle name="40% - Accent3 6 3 3" xfId="10932"/>
    <cellStyle name="40% - Accent3 6 3 3 2" xfId="13618"/>
    <cellStyle name="40% - Accent3 6 3 3 2 2" xfId="30292"/>
    <cellStyle name="40% - Accent3 6 3 3 3" xfId="27700"/>
    <cellStyle name="40% - Accent3 6 3 4" xfId="12316"/>
    <cellStyle name="40% - Accent3 6 3 4 2" xfId="14990"/>
    <cellStyle name="40% - Accent3 6 3 4 2 2" xfId="31661"/>
    <cellStyle name="40% - Accent3 6 3 4 3" xfId="29063"/>
    <cellStyle name="40% - Accent3 6 3 5" xfId="13214"/>
    <cellStyle name="40% - Accent3 6 3 5 2" xfId="29890"/>
    <cellStyle name="40% - Accent3 6 3 6" xfId="27301"/>
    <cellStyle name="40% - Accent3 6 3 7" xfId="10525"/>
    <cellStyle name="40% - Accent3 6 4" xfId="9351"/>
    <cellStyle name="40% - Accent3 6 4 2" xfId="12761"/>
    <cellStyle name="40% - Accent3 6 4 2 2" xfId="15376"/>
    <cellStyle name="40% - Accent3 6 4 2 2 2" xfId="32047"/>
    <cellStyle name="40% - Accent3 6 4 2 3" xfId="29449"/>
    <cellStyle name="40% - Accent3 6 4 3" xfId="13926"/>
    <cellStyle name="40% - Accent3 6 4 3 2" xfId="30599"/>
    <cellStyle name="40% - Accent3 6 4 4" xfId="28007"/>
    <cellStyle name="40% - Accent3 6 4 5" xfId="11254"/>
    <cellStyle name="40% - Accent3 6 5" xfId="10783"/>
    <cellStyle name="40% - Accent3 6 5 2" xfId="13470"/>
    <cellStyle name="40% - Accent3 6 5 2 2" xfId="30145"/>
    <cellStyle name="40% - Accent3 6 5 3" xfId="27556"/>
    <cellStyle name="40% - Accent3 6 6" xfId="12187"/>
    <cellStyle name="40% - Accent3 6 6 2" xfId="14861"/>
    <cellStyle name="40% - Accent3 6 6 2 2" xfId="31532"/>
    <cellStyle name="40% - Accent3 6 6 3" xfId="28934"/>
    <cellStyle name="40% - Accent3 6 7" xfId="13085"/>
    <cellStyle name="40% - Accent3 6 7 2" xfId="29762"/>
    <cellStyle name="40% - Accent3 6 8" xfId="27173"/>
    <cellStyle name="40% - Accent3 6 9" xfId="10148"/>
    <cellStyle name="40% - Accent3 7" xfId="10144"/>
    <cellStyle name="40% - Accent3 8" xfId="10254"/>
    <cellStyle name="40% - Accent3 9" xfId="10409"/>
    <cellStyle name="40% - Accent4" xfId="10" builtinId="43" customBuiltin="1"/>
    <cellStyle name="40% - Accent4 10" xfId="10438"/>
    <cellStyle name="40% - Accent4 11" xfId="12447"/>
    <cellStyle name="40% - Accent4 12" xfId="15658"/>
    <cellStyle name="40% - Accent4 12 2" xfId="32318"/>
    <cellStyle name="40% - Accent4 13" xfId="15679"/>
    <cellStyle name="40% - Accent4 13 2" xfId="32339"/>
    <cellStyle name="40% - Accent4 14" xfId="15694"/>
    <cellStyle name="40% - Accent4 14 2" xfId="32354"/>
    <cellStyle name="40% - Accent4 15" xfId="15618"/>
    <cellStyle name="40% - Accent4 15 2" xfId="32289"/>
    <cellStyle name="40% - Accent4 16" xfId="27006"/>
    <cellStyle name="40% - Accent4 17" xfId="9722"/>
    <cellStyle name="40% - Accent4 2" xfId="94"/>
    <cellStyle name="40% - Accent4 2 2" xfId="366"/>
    <cellStyle name="40% - Accent4 2 2 2" xfId="6107"/>
    <cellStyle name="40% - Accent4 2 2 3" xfId="6108"/>
    <cellStyle name="40% - Accent4 2 2 4" xfId="6109"/>
    <cellStyle name="40% - Accent4 2 3" xfId="367"/>
    <cellStyle name="40% - Accent4 2 3 2" xfId="9818"/>
    <cellStyle name="40% - Accent4 2 4" xfId="368"/>
    <cellStyle name="40% - Accent4 2 4 2" xfId="9819"/>
    <cellStyle name="40% - Accent4 2 5" xfId="369"/>
    <cellStyle name="40% - Accent4 2 5 2" xfId="9820"/>
    <cellStyle name="40% - Accent4 2 6" xfId="6110"/>
    <cellStyle name="40% - Accent4 2 7" xfId="9817"/>
    <cellStyle name="40% - Accent4 2 8" xfId="27036"/>
    <cellStyle name="40% - Accent4 2 9" xfId="9771"/>
    <cellStyle name="40% - Accent4 2_QC Sheet" xfId="6111"/>
    <cellStyle name="40% - Accent4 3" xfId="370"/>
    <cellStyle name="40% - Accent4 3 2" xfId="371"/>
    <cellStyle name="40% - Accent4 3 2 2" xfId="10150"/>
    <cellStyle name="40% - Accent4 3 3" xfId="372"/>
    <cellStyle name="40% - Accent4 3 4" xfId="373"/>
    <cellStyle name="40% - Accent4 4" xfId="374"/>
    <cellStyle name="40% - Accent4 4 2" xfId="375"/>
    <cellStyle name="40% - Accent4 4 2 2" xfId="10151"/>
    <cellStyle name="40% - Accent4 4 3" xfId="376"/>
    <cellStyle name="40% - Accent4 4 3 2" xfId="9243"/>
    <cellStyle name="40% - Accent4 4 3 2 2" xfId="9503"/>
    <cellStyle name="40% - Accent4 4 3 2 2 2" xfId="31882"/>
    <cellStyle name="40% - Accent4 4 3 2 2 3" xfId="15211"/>
    <cellStyle name="40% - Accent4 4 3 2 3" xfId="29284"/>
    <cellStyle name="40% - Accent4 4 3 2 4" xfId="12572"/>
    <cellStyle name="40% - Accent4 4 3 3" xfId="9106"/>
    <cellStyle name="40% - Accent4 4 3 3 2" xfId="9504"/>
    <cellStyle name="40% - Accent4 4 3 3 2 2" xfId="30479"/>
    <cellStyle name="40% - Accent4 4 3 3 3" xfId="13805"/>
    <cellStyle name="40% - Accent4 4 3 4" xfId="9352"/>
    <cellStyle name="40% - Accent4 4 3 4 2" xfId="27887"/>
    <cellStyle name="40% - Accent4 4 3 5" xfId="11108"/>
    <cellStyle name="40% - Accent4 4 4" xfId="377"/>
    <cellStyle name="40% - Accent4 4 4 2" xfId="9244"/>
    <cellStyle name="40% - Accent4 4 4 2 2" xfId="9505"/>
    <cellStyle name="40% - Accent4 4 4 2 2 2" xfId="29988"/>
    <cellStyle name="40% - Accent4 4 4 2 3" xfId="13312"/>
    <cellStyle name="40% - Accent4 4 4 3" xfId="9107"/>
    <cellStyle name="40% - Accent4 4 4 3 2" xfId="9506"/>
    <cellStyle name="40% - Accent4 4 4 3 3" xfId="27399"/>
    <cellStyle name="40% - Accent4 4 4 4" xfId="9353"/>
    <cellStyle name="40% - Accent4 4 4 5" xfId="10633"/>
    <cellStyle name="40% - Accent4 4 5" xfId="12136"/>
    <cellStyle name="40% - Accent4 4 5 2" xfId="14810"/>
    <cellStyle name="40% - Accent4 4 5 2 2" xfId="31481"/>
    <cellStyle name="40% - Accent4 4 5 3" xfId="28883"/>
    <cellStyle name="40% - Accent4 4 6" xfId="12976"/>
    <cellStyle name="40% - Accent4 4 6 2" xfId="29661"/>
    <cellStyle name="40% - Accent4 4 7" xfId="27052"/>
    <cellStyle name="40% - Accent4 4 8" xfId="9821"/>
    <cellStyle name="40% - Accent4 4 9" xfId="43885"/>
    <cellStyle name="40% - Accent4 5" xfId="378"/>
    <cellStyle name="40% - Accent4 5 2" xfId="10152"/>
    <cellStyle name="40% - Accent4 6" xfId="379"/>
    <cellStyle name="40% - Accent4 6 2" xfId="9245"/>
    <cellStyle name="40% - Accent4 6 2 2" xfId="9507"/>
    <cellStyle name="40% - Accent4 6 2 2 2" xfId="12826"/>
    <cellStyle name="40% - Accent4 6 2 2 2 2" xfId="15439"/>
    <cellStyle name="40% - Accent4 6 2 2 2 2 2" xfId="32110"/>
    <cellStyle name="40% - Accent4 6 2 2 2 3" xfId="29512"/>
    <cellStyle name="40% - Accent4 6 2 2 3" xfId="13987"/>
    <cellStyle name="40% - Accent4 6 2 2 3 2" xfId="30660"/>
    <cellStyle name="40% - Accent4 6 2 2 4" xfId="28068"/>
    <cellStyle name="40% - Accent4 6 2 2 5" xfId="11314"/>
    <cellStyle name="40% - Accent4 6 2 3" xfId="10862"/>
    <cellStyle name="40% - Accent4 6 2 3 2" xfId="13550"/>
    <cellStyle name="40% - Accent4 6 2 3 2 2" xfId="30224"/>
    <cellStyle name="40% - Accent4 6 2 3 3" xfId="27633"/>
    <cellStyle name="40% - Accent4 6 2 4" xfId="12248"/>
    <cellStyle name="40% - Accent4 6 2 4 2" xfId="14922"/>
    <cellStyle name="40% - Accent4 6 2 4 2 2" xfId="31593"/>
    <cellStyle name="40% - Accent4 6 2 4 3" xfId="28995"/>
    <cellStyle name="40% - Accent4 6 2 5" xfId="13146"/>
    <cellStyle name="40% - Accent4 6 2 5 2" xfId="29822"/>
    <cellStyle name="40% - Accent4 6 2 6" xfId="27233"/>
    <cellStyle name="40% - Accent4 6 2 7" xfId="10440"/>
    <cellStyle name="40% - Accent4 6 3" xfId="9108"/>
    <cellStyle name="40% - Accent4 6 3 2" xfId="9508"/>
    <cellStyle name="40% - Accent4 6 3 2 2" xfId="12895"/>
    <cellStyle name="40% - Accent4 6 3 2 2 2" xfId="15508"/>
    <cellStyle name="40% - Accent4 6 3 2 2 2 2" xfId="32179"/>
    <cellStyle name="40% - Accent4 6 3 2 2 3" xfId="29581"/>
    <cellStyle name="40% - Accent4 6 3 2 3" xfId="14056"/>
    <cellStyle name="40% - Accent4 6 3 2 3 2" xfId="30729"/>
    <cellStyle name="40% - Accent4 6 3 2 4" xfId="28137"/>
    <cellStyle name="40% - Accent4 6 3 2 5" xfId="11385"/>
    <cellStyle name="40% - Accent4 6 3 3" xfId="10933"/>
    <cellStyle name="40% - Accent4 6 3 3 2" xfId="13619"/>
    <cellStyle name="40% - Accent4 6 3 3 2 2" xfId="30293"/>
    <cellStyle name="40% - Accent4 6 3 3 3" xfId="27701"/>
    <cellStyle name="40% - Accent4 6 3 4" xfId="12317"/>
    <cellStyle name="40% - Accent4 6 3 4 2" xfId="14991"/>
    <cellStyle name="40% - Accent4 6 3 4 2 2" xfId="31662"/>
    <cellStyle name="40% - Accent4 6 3 4 3" xfId="29064"/>
    <cellStyle name="40% - Accent4 6 3 5" xfId="13215"/>
    <cellStyle name="40% - Accent4 6 3 5 2" xfId="29891"/>
    <cellStyle name="40% - Accent4 6 3 6" xfId="27302"/>
    <cellStyle name="40% - Accent4 6 3 7" xfId="10526"/>
    <cellStyle name="40% - Accent4 6 4" xfId="9354"/>
    <cellStyle name="40% - Accent4 6 4 2" xfId="12762"/>
    <cellStyle name="40% - Accent4 6 4 2 2" xfId="15377"/>
    <cellStyle name="40% - Accent4 6 4 2 2 2" xfId="32048"/>
    <cellStyle name="40% - Accent4 6 4 2 3" xfId="29450"/>
    <cellStyle name="40% - Accent4 6 4 3" xfId="13927"/>
    <cellStyle name="40% - Accent4 6 4 3 2" xfId="30600"/>
    <cellStyle name="40% - Accent4 6 4 4" xfId="28008"/>
    <cellStyle name="40% - Accent4 6 4 5" xfId="11255"/>
    <cellStyle name="40% - Accent4 6 5" xfId="10784"/>
    <cellStyle name="40% - Accent4 6 5 2" xfId="13471"/>
    <cellStyle name="40% - Accent4 6 5 2 2" xfId="30146"/>
    <cellStyle name="40% - Accent4 6 5 3" xfId="27557"/>
    <cellStyle name="40% - Accent4 6 6" xfId="12188"/>
    <cellStyle name="40% - Accent4 6 6 2" xfId="14862"/>
    <cellStyle name="40% - Accent4 6 6 2 2" xfId="31533"/>
    <cellStyle name="40% - Accent4 6 6 3" xfId="28935"/>
    <cellStyle name="40% - Accent4 6 7" xfId="13086"/>
    <cellStyle name="40% - Accent4 6 7 2" xfId="29763"/>
    <cellStyle name="40% - Accent4 6 8" xfId="27174"/>
    <cellStyle name="40% - Accent4 6 9" xfId="10153"/>
    <cellStyle name="40% - Accent4 7" xfId="10149"/>
    <cellStyle name="40% - Accent4 8" xfId="10246"/>
    <cellStyle name="40% - Accent4 9" xfId="10408"/>
    <cellStyle name="40% - Accent5" xfId="11" builtinId="47" customBuiltin="1"/>
    <cellStyle name="40% - Accent5 10" xfId="15660"/>
    <cellStyle name="40% - Accent5 10 2" xfId="32320"/>
    <cellStyle name="40% - Accent5 11" xfId="15681"/>
    <cellStyle name="40% - Accent5 11 2" xfId="32341"/>
    <cellStyle name="40% - Accent5 12" xfId="15696"/>
    <cellStyle name="40% - Accent5 12 2" xfId="32356"/>
    <cellStyle name="40% - Accent5 13" xfId="15622"/>
    <cellStyle name="40% - Accent5 13 2" xfId="32293"/>
    <cellStyle name="40% - Accent5 14" xfId="27008"/>
    <cellStyle name="40% - Accent5 15" xfId="9726"/>
    <cellStyle name="40% - Accent5 2" xfId="95"/>
    <cellStyle name="40% - Accent5 2 2" xfId="380"/>
    <cellStyle name="40% - Accent5 2 2 2" xfId="6112"/>
    <cellStyle name="40% - Accent5 2 2 3" xfId="6113"/>
    <cellStyle name="40% - Accent5 2 2 4" xfId="6114"/>
    <cellStyle name="40% - Accent5 2 3" xfId="381"/>
    <cellStyle name="40% - Accent5 2 4" xfId="382"/>
    <cellStyle name="40% - Accent5 2 4 2" xfId="9823"/>
    <cellStyle name="40% - Accent5 2 5" xfId="6115"/>
    <cellStyle name="40% - Accent5 2 6" xfId="6116"/>
    <cellStyle name="40% - Accent5 2 7" xfId="9822"/>
    <cellStyle name="40% - Accent5 2 8" xfId="27038"/>
    <cellStyle name="40% - Accent5 2 9" xfId="9773"/>
    <cellStyle name="40% - Accent5 2_QC Sheet" xfId="6117"/>
    <cellStyle name="40% - Accent5 3" xfId="383"/>
    <cellStyle name="40% - Accent5 3 2" xfId="384"/>
    <cellStyle name="40% - Accent5 3 2 2" xfId="10154"/>
    <cellStyle name="40% - Accent5 3 3" xfId="385"/>
    <cellStyle name="40% - Accent5 3 4" xfId="386"/>
    <cellStyle name="40% - Accent5 4" xfId="387"/>
    <cellStyle name="40% - Accent5 4 2" xfId="388"/>
    <cellStyle name="40% - Accent5 4 2 2" xfId="10155"/>
    <cellStyle name="40% - Accent5 4 3" xfId="389"/>
    <cellStyle name="40% - Accent5 4 3 2" xfId="9246"/>
    <cellStyle name="40% - Accent5 4 3 2 2" xfId="9509"/>
    <cellStyle name="40% - Accent5 4 3 2 2 2" xfId="31883"/>
    <cellStyle name="40% - Accent5 4 3 2 2 3" xfId="15212"/>
    <cellStyle name="40% - Accent5 4 3 2 3" xfId="29285"/>
    <cellStyle name="40% - Accent5 4 3 2 4" xfId="12573"/>
    <cellStyle name="40% - Accent5 4 3 3" xfId="9109"/>
    <cellStyle name="40% - Accent5 4 3 3 2" xfId="9510"/>
    <cellStyle name="40% - Accent5 4 3 3 2 2" xfId="30480"/>
    <cellStyle name="40% - Accent5 4 3 3 3" xfId="13806"/>
    <cellStyle name="40% - Accent5 4 3 4" xfId="9355"/>
    <cellStyle name="40% - Accent5 4 3 4 2" xfId="27888"/>
    <cellStyle name="40% - Accent5 4 3 5" xfId="11109"/>
    <cellStyle name="40% - Accent5 4 4" xfId="390"/>
    <cellStyle name="40% - Accent5 4 4 2" xfId="9247"/>
    <cellStyle name="40% - Accent5 4 4 2 2" xfId="9511"/>
    <cellStyle name="40% - Accent5 4 4 2 2 2" xfId="29990"/>
    <cellStyle name="40% - Accent5 4 4 2 3" xfId="13314"/>
    <cellStyle name="40% - Accent5 4 4 3" xfId="9110"/>
    <cellStyle name="40% - Accent5 4 4 3 2" xfId="9512"/>
    <cellStyle name="40% - Accent5 4 4 3 3" xfId="27401"/>
    <cellStyle name="40% - Accent5 4 4 4" xfId="9356"/>
    <cellStyle name="40% - Accent5 4 4 5" xfId="10635"/>
    <cellStyle name="40% - Accent5 4 5" xfId="12137"/>
    <cellStyle name="40% - Accent5 4 5 2" xfId="14811"/>
    <cellStyle name="40% - Accent5 4 5 2 2" xfId="31482"/>
    <cellStyle name="40% - Accent5 4 5 3" xfId="28884"/>
    <cellStyle name="40% - Accent5 4 6" xfId="12977"/>
    <cellStyle name="40% - Accent5 4 6 2" xfId="29662"/>
    <cellStyle name="40% - Accent5 4 7" xfId="27053"/>
    <cellStyle name="40% - Accent5 4 8" xfId="9824"/>
    <cellStyle name="40% - Accent5 4 9" xfId="43886"/>
    <cellStyle name="40% - Accent5 5" xfId="391"/>
    <cellStyle name="40% - Accent5 5 2" xfId="10156"/>
    <cellStyle name="40% - Accent5 6" xfId="392"/>
    <cellStyle name="40% - Accent5 6 2" xfId="9248"/>
    <cellStyle name="40% - Accent5 6 2 2" xfId="9513"/>
    <cellStyle name="40% - Accent5 6 2 2 2" xfId="12832"/>
    <cellStyle name="40% - Accent5 6 2 2 2 2" xfId="15445"/>
    <cellStyle name="40% - Accent5 6 2 2 2 2 2" xfId="32116"/>
    <cellStyle name="40% - Accent5 6 2 2 2 3" xfId="29518"/>
    <cellStyle name="40% - Accent5 6 2 2 3" xfId="13993"/>
    <cellStyle name="40% - Accent5 6 2 2 3 2" xfId="30666"/>
    <cellStyle name="40% - Accent5 6 2 2 4" xfId="28074"/>
    <cellStyle name="40% - Accent5 6 2 2 5" xfId="11320"/>
    <cellStyle name="40% - Accent5 6 2 3" xfId="10868"/>
    <cellStyle name="40% - Accent5 6 2 3 2" xfId="13556"/>
    <cellStyle name="40% - Accent5 6 2 3 2 2" xfId="30230"/>
    <cellStyle name="40% - Accent5 6 2 3 3" xfId="27639"/>
    <cellStyle name="40% - Accent5 6 2 4" xfId="12254"/>
    <cellStyle name="40% - Accent5 6 2 4 2" xfId="14928"/>
    <cellStyle name="40% - Accent5 6 2 4 2 2" xfId="31599"/>
    <cellStyle name="40% - Accent5 6 2 4 3" xfId="29001"/>
    <cellStyle name="40% - Accent5 6 2 5" xfId="13152"/>
    <cellStyle name="40% - Accent5 6 2 5 2" xfId="29828"/>
    <cellStyle name="40% - Accent5 6 2 6" xfId="27239"/>
    <cellStyle name="40% - Accent5 6 2 7" xfId="10446"/>
    <cellStyle name="40% - Accent5 6 3" xfId="9111"/>
    <cellStyle name="40% - Accent5 6 3 2" xfId="9514"/>
    <cellStyle name="40% - Accent5 6 3 2 2" xfId="12896"/>
    <cellStyle name="40% - Accent5 6 3 2 2 2" xfId="15509"/>
    <cellStyle name="40% - Accent5 6 3 2 2 2 2" xfId="32180"/>
    <cellStyle name="40% - Accent5 6 3 2 2 3" xfId="29582"/>
    <cellStyle name="40% - Accent5 6 3 2 3" xfId="14057"/>
    <cellStyle name="40% - Accent5 6 3 2 3 2" xfId="30730"/>
    <cellStyle name="40% - Accent5 6 3 2 4" xfId="28138"/>
    <cellStyle name="40% - Accent5 6 3 2 5" xfId="11386"/>
    <cellStyle name="40% - Accent5 6 3 3" xfId="10934"/>
    <cellStyle name="40% - Accent5 6 3 3 2" xfId="13620"/>
    <cellStyle name="40% - Accent5 6 3 3 2 2" xfId="30294"/>
    <cellStyle name="40% - Accent5 6 3 3 3" xfId="27702"/>
    <cellStyle name="40% - Accent5 6 3 4" xfId="12318"/>
    <cellStyle name="40% - Accent5 6 3 4 2" xfId="14992"/>
    <cellStyle name="40% - Accent5 6 3 4 2 2" xfId="31663"/>
    <cellStyle name="40% - Accent5 6 3 4 3" xfId="29065"/>
    <cellStyle name="40% - Accent5 6 3 5" xfId="13216"/>
    <cellStyle name="40% - Accent5 6 3 5 2" xfId="29892"/>
    <cellStyle name="40% - Accent5 6 3 6" xfId="27303"/>
    <cellStyle name="40% - Accent5 6 3 7" xfId="10527"/>
    <cellStyle name="40% - Accent5 6 4" xfId="9357"/>
    <cellStyle name="40% - Accent5 6 4 2" xfId="12763"/>
    <cellStyle name="40% - Accent5 6 4 2 2" xfId="15378"/>
    <cellStyle name="40% - Accent5 6 4 2 2 2" xfId="32049"/>
    <cellStyle name="40% - Accent5 6 4 2 3" xfId="29451"/>
    <cellStyle name="40% - Accent5 6 4 3" xfId="13928"/>
    <cellStyle name="40% - Accent5 6 4 3 2" xfId="30601"/>
    <cellStyle name="40% - Accent5 6 4 4" xfId="28009"/>
    <cellStyle name="40% - Accent5 6 4 5" xfId="11256"/>
    <cellStyle name="40% - Accent5 6 5" xfId="10785"/>
    <cellStyle name="40% - Accent5 6 5 2" xfId="13472"/>
    <cellStyle name="40% - Accent5 6 5 2 2" xfId="30147"/>
    <cellStyle name="40% - Accent5 6 5 3" xfId="27558"/>
    <cellStyle name="40% - Accent5 6 6" xfId="12189"/>
    <cellStyle name="40% - Accent5 6 6 2" xfId="14863"/>
    <cellStyle name="40% - Accent5 6 6 2 2" xfId="31534"/>
    <cellStyle name="40% - Accent5 6 6 3" xfId="28936"/>
    <cellStyle name="40% - Accent5 6 7" xfId="13087"/>
    <cellStyle name="40% - Accent5 6 7 2" xfId="29764"/>
    <cellStyle name="40% - Accent5 6 8" xfId="27175"/>
    <cellStyle name="40% - Accent5 6 9" xfId="10157"/>
    <cellStyle name="40% - Accent5 7" xfId="12446"/>
    <cellStyle name="40% - Accent5 8" xfId="12803"/>
    <cellStyle name="40% - Accent5 9" xfId="12641"/>
    <cellStyle name="40% - Accent6" xfId="12" builtinId="51" customBuiltin="1"/>
    <cellStyle name="40% - Accent6 10" xfId="10447"/>
    <cellStyle name="40% - Accent6 11" xfId="12445"/>
    <cellStyle name="40% - Accent6 12" xfId="15662"/>
    <cellStyle name="40% - Accent6 12 2" xfId="32322"/>
    <cellStyle name="40% - Accent6 13" xfId="15683"/>
    <cellStyle name="40% - Accent6 13 2" xfId="32343"/>
    <cellStyle name="40% - Accent6 14" xfId="15698"/>
    <cellStyle name="40% - Accent6 14 2" xfId="32358"/>
    <cellStyle name="40% - Accent6 15" xfId="15626"/>
    <cellStyle name="40% - Accent6 15 2" xfId="32297"/>
    <cellStyle name="40% - Accent6 16" xfId="27010"/>
    <cellStyle name="40% - Accent6 17" xfId="9730"/>
    <cellStyle name="40% - Accent6 2" xfId="96"/>
    <cellStyle name="40% - Accent6 2 2" xfId="393"/>
    <cellStyle name="40% - Accent6 2 2 2" xfId="6118"/>
    <cellStyle name="40% - Accent6 2 2 3" xfId="6119"/>
    <cellStyle name="40% - Accent6 2 2 4" xfId="6120"/>
    <cellStyle name="40% - Accent6 2 3" xfId="394"/>
    <cellStyle name="40% - Accent6 2 3 2" xfId="9826"/>
    <cellStyle name="40% - Accent6 2 4" xfId="395"/>
    <cellStyle name="40% - Accent6 2 4 2" xfId="9827"/>
    <cellStyle name="40% - Accent6 2 5" xfId="396"/>
    <cellStyle name="40% - Accent6 2 5 2" xfId="9828"/>
    <cellStyle name="40% - Accent6 2 6" xfId="6121"/>
    <cellStyle name="40% - Accent6 2 7" xfId="9825"/>
    <cellStyle name="40% - Accent6 2 8" xfId="27040"/>
    <cellStyle name="40% - Accent6 2 9" xfId="9775"/>
    <cellStyle name="40% - Accent6 2_QC Sheet" xfId="6122"/>
    <cellStyle name="40% - Accent6 3" xfId="397"/>
    <cellStyle name="40% - Accent6 3 2" xfId="398"/>
    <cellStyle name="40% - Accent6 3 2 2" xfId="10160"/>
    <cellStyle name="40% - Accent6 3 3" xfId="399"/>
    <cellStyle name="40% - Accent6 3 4" xfId="400"/>
    <cellStyle name="40% - Accent6 4" xfId="401"/>
    <cellStyle name="40% - Accent6 4 2" xfId="402"/>
    <cellStyle name="40% - Accent6 4 2 2" xfId="10161"/>
    <cellStyle name="40% - Accent6 4 3" xfId="403"/>
    <cellStyle name="40% - Accent6 4 3 2" xfId="9249"/>
    <cellStyle name="40% - Accent6 4 3 2 2" xfId="9515"/>
    <cellStyle name="40% - Accent6 4 3 2 2 2" xfId="31884"/>
    <cellStyle name="40% - Accent6 4 3 2 2 3" xfId="15213"/>
    <cellStyle name="40% - Accent6 4 3 2 3" xfId="29286"/>
    <cellStyle name="40% - Accent6 4 3 2 4" xfId="12574"/>
    <cellStyle name="40% - Accent6 4 3 3" xfId="9112"/>
    <cellStyle name="40% - Accent6 4 3 3 2" xfId="9516"/>
    <cellStyle name="40% - Accent6 4 3 3 2 2" xfId="30481"/>
    <cellStyle name="40% - Accent6 4 3 3 3" xfId="13807"/>
    <cellStyle name="40% - Accent6 4 3 4" xfId="9358"/>
    <cellStyle name="40% - Accent6 4 3 4 2" xfId="27889"/>
    <cellStyle name="40% - Accent6 4 3 5" xfId="11110"/>
    <cellStyle name="40% - Accent6 4 4" xfId="404"/>
    <cellStyle name="40% - Accent6 4 4 2" xfId="9250"/>
    <cellStyle name="40% - Accent6 4 4 2 2" xfId="9517"/>
    <cellStyle name="40% - Accent6 4 4 2 2 2" xfId="29993"/>
    <cellStyle name="40% - Accent6 4 4 2 3" xfId="13317"/>
    <cellStyle name="40% - Accent6 4 4 3" xfId="9113"/>
    <cellStyle name="40% - Accent6 4 4 3 2" xfId="9518"/>
    <cellStyle name="40% - Accent6 4 4 3 3" xfId="27404"/>
    <cellStyle name="40% - Accent6 4 4 4" xfId="9359"/>
    <cellStyle name="40% - Accent6 4 4 5" xfId="10638"/>
    <cellStyle name="40% - Accent6 4 5" xfId="12138"/>
    <cellStyle name="40% - Accent6 4 5 2" xfId="14812"/>
    <cellStyle name="40% - Accent6 4 5 2 2" xfId="31483"/>
    <cellStyle name="40% - Accent6 4 5 3" xfId="28885"/>
    <cellStyle name="40% - Accent6 4 6" xfId="12978"/>
    <cellStyle name="40% - Accent6 4 6 2" xfId="29663"/>
    <cellStyle name="40% - Accent6 4 7" xfId="27054"/>
    <cellStyle name="40% - Accent6 4 8" xfId="9829"/>
    <cellStyle name="40% - Accent6 4 9" xfId="43887"/>
    <cellStyle name="40% - Accent6 5" xfId="405"/>
    <cellStyle name="40% - Accent6 5 2" xfId="10162"/>
    <cellStyle name="40% - Accent6 6" xfId="406"/>
    <cellStyle name="40% - Accent6 6 2" xfId="9251"/>
    <cellStyle name="40% - Accent6 6 2 2" xfId="9519"/>
    <cellStyle name="40% - Accent6 6 2 2 2" xfId="12833"/>
    <cellStyle name="40% - Accent6 6 2 2 2 2" xfId="15446"/>
    <cellStyle name="40% - Accent6 6 2 2 2 2 2" xfId="32117"/>
    <cellStyle name="40% - Accent6 6 2 2 2 3" xfId="29519"/>
    <cellStyle name="40% - Accent6 6 2 2 3" xfId="13994"/>
    <cellStyle name="40% - Accent6 6 2 2 3 2" xfId="30667"/>
    <cellStyle name="40% - Accent6 6 2 2 4" xfId="28075"/>
    <cellStyle name="40% - Accent6 6 2 2 5" xfId="11321"/>
    <cellStyle name="40% - Accent6 6 2 3" xfId="10869"/>
    <cellStyle name="40% - Accent6 6 2 3 2" xfId="13557"/>
    <cellStyle name="40% - Accent6 6 2 3 2 2" xfId="30231"/>
    <cellStyle name="40% - Accent6 6 2 3 3" xfId="27640"/>
    <cellStyle name="40% - Accent6 6 2 4" xfId="12255"/>
    <cellStyle name="40% - Accent6 6 2 4 2" xfId="14929"/>
    <cellStyle name="40% - Accent6 6 2 4 2 2" xfId="31600"/>
    <cellStyle name="40% - Accent6 6 2 4 3" xfId="29002"/>
    <cellStyle name="40% - Accent6 6 2 5" xfId="13153"/>
    <cellStyle name="40% - Accent6 6 2 5 2" xfId="29829"/>
    <cellStyle name="40% - Accent6 6 2 6" xfId="27240"/>
    <cellStyle name="40% - Accent6 6 2 7" xfId="10448"/>
    <cellStyle name="40% - Accent6 6 3" xfId="9114"/>
    <cellStyle name="40% - Accent6 6 3 2" xfId="9520"/>
    <cellStyle name="40% - Accent6 6 3 2 2" xfId="12897"/>
    <cellStyle name="40% - Accent6 6 3 2 2 2" xfId="15510"/>
    <cellStyle name="40% - Accent6 6 3 2 2 2 2" xfId="32181"/>
    <cellStyle name="40% - Accent6 6 3 2 2 3" xfId="29583"/>
    <cellStyle name="40% - Accent6 6 3 2 3" xfId="14058"/>
    <cellStyle name="40% - Accent6 6 3 2 3 2" xfId="30731"/>
    <cellStyle name="40% - Accent6 6 3 2 4" xfId="28139"/>
    <cellStyle name="40% - Accent6 6 3 2 5" xfId="11387"/>
    <cellStyle name="40% - Accent6 6 3 3" xfId="10935"/>
    <cellStyle name="40% - Accent6 6 3 3 2" xfId="13621"/>
    <cellStyle name="40% - Accent6 6 3 3 2 2" xfId="30295"/>
    <cellStyle name="40% - Accent6 6 3 3 3" xfId="27703"/>
    <cellStyle name="40% - Accent6 6 3 4" xfId="12319"/>
    <cellStyle name="40% - Accent6 6 3 4 2" xfId="14993"/>
    <cellStyle name="40% - Accent6 6 3 4 2 2" xfId="31664"/>
    <cellStyle name="40% - Accent6 6 3 4 3" xfId="29066"/>
    <cellStyle name="40% - Accent6 6 3 5" xfId="13217"/>
    <cellStyle name="40% - Accent6 6 3 5 2" xfId="29893"/>
    <cellStyle name="40% - Accent6 6 3 6" xfId="27304"/>
    <cellStyle name="40% - Accent6 6 3 7" xfId="10528"/>
    <cellStyle name="40% - Accent6 6 4" xfId="9360"/>
    <cellStyle name="40% - Accent6 6 4 2" xfId="12764"/>
    <cellStyle name="40% - Accent6 6 4 2 2" xfId="15379"/>
    <cellStyle name="40% - Accent6 6 4 2 2 2" xfId="32050"/>
    <cellStyle name="40% - Accent6 6 4 2 3" xfId="29452"/>
    <cellStyle name="40% - Accent6 6 4 3" xfId="13929"/>
    <cellStyle name="40% - Accent6 6 4 3 2" xfId="30602"/>
    <cellStyle name="40% - Accent6 6 4 4" xfId="28010"/>
    <cellStyle name="40% - Accent6 6 4 5" xfId="11257"/>
    <cellStyle name="40% - Accent6 6 5" xfId="10789"/>
    <cellStyle name="40% - Accent6 6 5 2" xfId="13476"/>
    <cellStyle name="40% - Accent6 6 5 2 2" xfId="30151"/>
    <cellStyle name="40% - Accent6 6 5 3" xfId="27562"/>
    <cellStyle name="40% - Accent6 6 6" xfId="12190"/>
    <cellStyle name="40% - Accent6 6 6 2" xfId="14864"/>
    <cellStyle name="40% - Accent6 6 6 2 2" xfId="31535"/>
    <cellStyle name="40% - Accent6 6 6 3" xfId="28937"/>
    <cellStyle name="40% - Accent6 6 7" xfId="13088"/>
    <cellStyle name="40% - Accent6 6 7 2" xfId="29765"/>
    <cellStyle name="40% - Accent6 6 8" xfId="27176"/>
    <cellStyle name="40% - Accent6 6 9" xfId="10163"/>
    <cellStyle name="40% - Accent6 7" xfId="10158"/>
    <cellStyle name="40% - Accent6 8" xfId="10235"/>
    <cellStyle name="40% - Accent6 9" xfId="10407"/>
    <cellStyle name="60% - Accent1" xfId="13" builtinId="32" customBuiltin="1"/>
    <cellStyle name="60% - Accent1 10" xfId="10449"/>
    <cellStyle name="60% - Accent1 11" xfId="12444"/>
    <cellStyle name="60% - Accent1 12" xfId="9711"/>
    <cellStyle name="60% - Accent1 2" xfId="97"/>
    <cellStyle name="60% - Accent1 2 2" xfId="407"/>
    <cellStyle name="60% - Accent1 2 2 2" xfId="6123"/>
    <cellStyle name="60% - Accent1 2 2 3" xfId="6124"/>
    <cellStyle name="60% - Accent1 2 2 4" xfId="6125"/>
    <cellStyle name="60% - Accent1 2 3" xfId="408"/>
    <cellStyle name="60% - Accent1 2 3 2" xfId="9830"/>
    <cellStyle name="60% - Accent1 2 4" xfId="409"/>
    <cellStyle name="60% - Accent1 2 4 2" xfId="9831"/>
    <cellStyle name="60% - Accent1 2 5" xfId="6126"/>
    <cellStyle name="60% - Accent1 2_QC Sheet" xfId="6127"/>
    <cellStyle name="60% - Accent1 3" xfId="410"/>
    <cellStyle name="60% - Accent1 3 2" xfId="411"/>
    <cellStyle name="60% - Accent1 3 2 2" xfId="10165"/>
    <cellStyle name="60% - Accent1 3 3" xfId="412"/>
    <cellStyle name="60% - Accent1 3 4" xfId="413"/>
    <cellStyle name="60% - Accent1 4" xfId="414"/>
    <cellStyle name="60% - Accent1 4 2" xfId="10166"/>
    <cellStyle name="60% - Accent1 4 3" xfId="9832"/>
    <cellStyle name="60% - Accent1 5" xfId="415"/>
    <cellStyle name="60% - Accent1 5 2" xfId="10167"/>
    <cellStyle name="60% - Accent1 6" xfId="416"/>
    <cellStyle name="60% - Accent1 7" xfId="10164"/>
    <cellStyle name="60% - Accent1 8" xfId="10232"/>
    <cellStyle name="60% - Accent1 9" xfId="10406"/>
    <cellStyle name="60% - Accent2" xfId="14" builtinId="36" customBuiltin="1"/>
    <cellStyle name="60% - Accent2 10" xfId="9715"/>
    <cellStyle name="60% - Accent2 2" xfId="98"/>
    <cellStyle name="60% - Accent2 2 2" xfId="417"/>
    <cellStyle name="60% - Accent2 2 2 2" xfId="6128"/>
    <cellStyle name="60% - Accent2 2 2 3" xfId="6129"/>
    <cellStyle name="60% - Accent2 2 2 4" xfId="6130"/>
    <cellStyle name="60% - Accent2 2 3" xfId="418"/>
    <cellStyle name="60% - Accent2 2 3 2" xfId="9833"/>
    <cellStyle name="60% - Accent2 2 4" xfId="6131"/>
    <cellStyle name="60% - Accent2 2 5" xfId="6132"/>
    <cellStyle name="60% - Accent2 2_QC Sheet" xfId="6133"/>
    <cellStyle name="60% - Accent2 3" xfId="419"/>
    <cellStyle name="60% - Accent2 3 2" xfId="420"/>
    <cellStyle name="60% - Accent2 3 2 2" xfId="10168"/>
    <cellStyle name="60% - Accent2 3 3" xfId="421"/>
    <cellStyle name="60% - Accent2 3 4" xfId="422"/>
    <cellStyle name="60% - Accent2 4" xfId="423"/>
    <cellStyle name="60% - Accent2 4 2" xfId="10169"/>
    <cellStyle name="60% - Accent2 4 3" xfId="9834"/>
    <cellStyle name="60% - Accent2 5" xfId="424"/>
    <cellStyle name="60% - Accent2 5 2" xfId="10170"/>
    <cellStyle name="60% - Accent2 6" xfId="425"/>
    <cellStyle name="60% - Accent2 7" xfId="12588"/>
    <cellStyle name="60% - Accent2 8" xfId="12651"/>
    <cellStyle name="60% - Accent2 9" xfId="12511"/>
    <cellStyle name="60% - Accent3" xfId="15" builtinId="40" customBuiltin="1"/>
    <cellStyle name="60% - Accent3 10" xfId="10450"/>
    <cellStyle name="60% - Accent3 11" xfId="12509"/>
    <cellStyle name="60% - Accent3 12" xfId="9719"/>
    <cellStyle name="60% - Accent3 2" xfId="99"/>
    <cellStyle name="60% - Accent3 2 2" xfId="426"/>
    <cellStyle name="60% - Accent3 2 2 2" xfId="6134"/>
    <cellStyle name="60% - Accent3 2 2 3" xfId="6135"/>
    <cellStyle name="60% - Accent3 2 2 4" xfId="6136"/>
    <cellStyle name="60% - Accent3 2 3" xfId="427"/>
    <cellStyle name="60% - Accent3 2 3 2" xfId="9835"/>
    <cellStyle name="60% - Accent3 2 4" xfId="428"/>
    <cellStyle name="60% - Accent3 2 4 2" xfId="9836"/>
    <cellStyle name="60% - Accent3 2 5" xfId="6137"/>
    <cellStyle name="60% - Accent3 2_QC Sheet" xfId="6138"/>
    <cellStyle name="60% - Accent3 3" xfId="429"/>
    <cellStyle name="60% - Accent3 3 2" xfId="430"/>
    <cellStyle name="60% - Accent3 3 2 2" xfId="10172"/>
    <cellStyle name="60% - Accent3 3 3" xfId="431"/>
    <cellStyle name="60% - Accent3 3 4" xfId="432"/>
    <cellStyle name="60% - Accent3 4" xfId="433"/>
    <cellStyle name="60% - Accent3 4 2" xfId="10173"/>
    <cellStyle name="60% - Accent3 4 3" xfId="9837"/>
    <cellStyle name="60% - Accent3 5" xfId="434"/>
    <cellStyle name="60% - Accent3 5 2" xfId="10174"/>
    <cellStyle name="60% - Accent3 6" xfId="435"/>
    <cellStyle name="60% - Accent3 7" xfId="10171"/>
    <cellStyle name="60% - Accent3 8" xfId="10224"/>
    <cellStyle name="60% - Accent3 9" xfId="10405"/>
    <cellStyle name="60% - Accent4" xfId="16" builtinId="44" customBuiltin="1"/>
    <cellStyle name="60% - Accent4 10" xfId="10451"/>
    <cellStyle name="60% - Accent4 11" xfId="12440"/>
    <cellStyle name="60% - Accent4 12" xfId="9723"/>
    <cellStyle name="60% - Accent4 2" xfId="100"/>
    <cellStyle name="60% - Accent4 2 2" xfId="436"/>
    <cellStyle name="60% - Accent4 2 2 2" xfId="6139"/>
    <cellStyle name="60% - Accent4 2 2 3" xfId="6140"/>
    <cellStyle name="60% - Accent4 2 2 4" xfId="6141"/>
    <cellStyle name="60% - Accent4 2 3" xfId="437"/>
    <cellStyle name="60% - Accent4 2 3 2" xfId="9838"/>
    <cellStyle name="60% - Accent4 2 4" xfId="438"/>
    <cellStyle name="60% - Accent4 2 4 2" xfId="9839"/>
    <cellStyle name="60% - Accent4 2 5" xfId="6142"/>
    <cellStyle name="60% - Accent4 2_QC Sheet" xfId="6143"/>
    <cellStyle name="60% - Accent4 3" xfId="439"/>
    <cellStyle name="60% - Accent4 3 2" xfId="440"/>
    <cellStyle name="60% - Accent4 3 2 2" xfId="10176"/>
    <cellStyle name="60% - Accent4 3 3" xfId="441"/>
    <cellStyle name="60% - Accent4 3 4" xfId="442"/>
    <cellStyle name="60% - Accent4 4" xfId="443"/>
    <cellStyle name="60% - Accent4 4 2" xfId="10177"/>
    <cellStyle name="60% - Accent4 4 3" xfId="9840"/>
    <cellStyle name="60% - Accent4 5" xfId="444"/>
    <cellStyle name="60% - Accent4 5 2" xfId="10178"/>
    <cellStyle name="60% - Accent4 6" xfId="445"/>
    <cellStyle name="60% - Accent4 7" xfId="10175"/>
    <cellStyle name="60% - Accent4 8" xfId="10205"/>
    <cellStyle name="60% - Accent4 9" xfId="10404"/>
    <cellStyle name="60% - Accent5" xfId="17" builtinId="48" customBuiltin="1"/>
    <cellStyle name="60% - Accent5 10" xfId="9727"/>
    <cellStyle name="60% - Accent5 2" xfId="101"/>
    <cellStyle name="60% - Accent5 2 2" xfId="446"/>
    <cellStyle name="60% - Accent5 2 2 2" xfId="6144"/>
    <cellStyle name="60% - Accent5 2 2 3" xfId="6145"/>
    <cellStyle name="60% - Accent5 2 2 4" xfId="6146"/>
    <cellStyle name="60% - Accent5 2 3" xfId="447"/>
    <cellStyle name="60% - Accent5 2 3 2" xfId="9841"/>
    <cellStyle name="60% - Accent5 2 4" xfId="6147"/>
    <cellStyle name="60% - Accent5 2 5" xfId="6148"/>
    <cellStyle name="60% - Accent5 2_QC Sheet" xfId="6149"/>
    <cellStyle name="60% - Accent5 3" xfId="448"/>
    <cellStyle name="60% - Accent5 3 2" xfId="449"/>
    <cellStyle name="60% - Accent5 3 2 2" xfId="10180"/>
    <cellStyle name="60% - Accent5 3 3" xfId="450"/>
    <cellStyle name="60% - Accent5 3 4" xfId="451"/>
    <cellStyle name="60% - Accent5 4" xfId="452"/>
    <cellStyle name="60% - Accent5 4 2" xfId="10181"/>
    <cellStyle name="60% - Accent5 4 3" xfId="9842"/>
    <cellStyle name="60% - Accent5 5" xfId="453"/>
    <cellStyle name="60% - Accent5 5 2" xfId="10182"/>
    <cellStyle name="60% - Accent5 6" xfId="454"/>
    <cellStyle name="60% - Accent5 7" xfId="12507"/>
    <cellStyle name="60% - Accent5 8" xfId="12652"/>
    <cellStyle name="60% - Accent5 9" xfId="12442"/>
    <cellStyle name="60% - Accent6" xfId="18" builtinId="52" customBuiltin="1"/>
    <cellStyle name="60% - Accent6 10" xfId="10452"/>
    <cellStyle name="60% - Accent6 11" xfId="12439"/>
    <cellStyle name="60% - Accent6 12" xfId="9731"/>
    <cellStyle name="60% - Accent6 2" xfId="102"/>
    <cellStyle name="60% - Accent6 2 2" xfId="455"/>
    <cellStyle name="60% - Accent6 2 2 2" xfId="6150"/>
    <cellStyle name="60% - Accent6 2 2 3" xfId="6151"/>
    <cellStyle name="60% - Accent6 2 2 4" xfId="6152"/>
    <cellStyle name="60% - Accent6 2 3" xfId="456"/>
    <cellStyle name="60% - Accent6 2 3 2" xfId="9843"/>
    <cellStyle name="60% - Accent6 2 4" xfId="457"/>
    <cellStyle name="60% - Accent6 2 4 2" xfId="9844"/>
    <cellStyle name="60% - Accent6 2 5" xfId="6153"/>
    <cellStyle name="60% - Accent6 2_QC Sheet" xfId="6154"/>
    <cellStyle name="60% - Accent6 3" xfId="458"/>
    <cellStyle name="60% - Accent6 3 2" xfId="459"/>
    <cellStyle name="60% - Accent6 3 2 2" xfId="10184"/>
    <cellStyle name="60% - Accent6 3 3" xfId="460"/>
    <cellStyle name="60% - Accent6 3 4" xfId="461"/>
    <cellStyle name="60% - Accent6 4" xfId="462"/>
    <cellStyle name="60% - Accent6 4 2" xfId="10185"/>
    <cellStyle name="60% - Accent6 4 3" xfId="9845"/>
    <cellStyle name="60% - Accent6 5" xfId="463"/>
    <cellStyle name="60% - Accent6 5 2" xfId="10186"/>
    <cellStyle name="60% - Accent6 6" xfId="464"/>
    <cellStyle name="60% - Accent6 7" xfId="10183"/>
    <cellStyle name="60% - Accent6 8" xfId="10179"/>
    <cellStyle name="60% - Accent6 9" xfId="10401"/>
    <cellStyle name="Accent1" xfId="19" builtinId="29" customBuiltin="1"/>
    <cellStyle name="Accent1 10" xfId="10453"/>
    <cellStyle name="Accent1 11" xfId="12620"/>
    <cellStyle name="Accent1 12" xfId="9708"/>
    <cellStyle name="Accent1 2" xfId="84"/>
    <cellStyle name="Accent1 2 2" xfId="465"/>
    <cellStyle name="Accent1 2 2 2" xfId="6155"/>
    <cellStyle name="Accent1 2 2 3" xfId="6156"/>
    <cellStyle name="Accent1 2 2 4" xfId="6157"/>
    <cellStyle name="Accent1 2 3" xfId="466"/>
    <cellStyle name="Accent1 2 3 2" xfId="9846"/>
    <cellStyle name="Accent1 2 4" xfId="467"/>
    <cellStyle name="Accent1 2 4 2" xfId="9847"/>
    <cellStyle name="Accent1 2 5" xfId="6158"/>
    <cellStyle name="Accent1 2_QC Sheet" xfId="6159"/>
    <cellStyle name="Accent1 3" xfId="468"/>
    <cellStyle name="Accent1 3 2" xfId="469"/>
    <cellStyle name="Accent1 3 2 2" xfId="10188"/>
    <cellStyle name="Accent1 3 3" xfId="470"/>
    <cellStyle name="Accent1 3 4" xfId="471"/>
    <cellStyle name="Accent1 4" xfId="472"/>
    <cellStyle name="Accent1 4 2" xfId="10189"/>
    <cellStyle name="Accent1 4 3" xfId="9848"/>
    <cellStyle name="Accent1 5" xfId="473"/>
    <cellStyle name="Accent1 5 2" xfId="10190"/>
    <cellStyle name="Accent1 6" xfId="474"/>
    <cellStyle name="Accent1 7" xfId="10187"/>
    <cellStyle name="Accent1 8" xfId="10159"/>
    <cellStyle name="Accent1 9" xfId="10400"/>
    <cellStyle name="Accent2" xfId="20" builtinId="33" customBuiltin="1"/>
    <cellStyle name="Accent2 10" xfId="9712"/>
    <cellStyle name="Accent2 2" xfId="103"/>
    <cellStyle name="Accent2 2 2" xfId="475"/>
    <cellStyle name="Accent2 2 2 2" xfId="6160"/>
    <cellStyle name="Accent2 2 2 3" xfId="6161"/>
    <cellStyle name="Accent2 2 2 4" xfId="6162"/>
    <cellStyle name="Accent2 2 3" xfId="476"/>
    <cellStyle name="Accent2 2 3 2" xfId="9849"/>
    <cellStyle name="Accent2 2 4" xfId="6163"/>
    <cellStyle name="Accent2 2 5" xfId="6164"/>
    <cellStyle name="Accent2 2_QC Sheet" xfId="6165"/>
    <cellStyle name="Accent2 3" xfId="477"/>
    <cellStyle name="Accent2 3 2" xfId="478"/>
    <cellStyle name="Accent2 3 2 2" xfId="10191"/>
    <cellStyle name="Accent2 3 3" xfId="479"/>
    <cellStyle name="Accent2 3 4" xfId="480"/>
    <cellStyle name="Accent2 4" xfId="481"/>
    <cellStyle name="Accent2 4 2" xfId="10192"/>
    <cellStyle name="Accent2 4 3" xfId="9850"/>
    <cellStyle name="Accent2 5" xfId="482"/>
    <cellStyle name="Accent2 5 2" xfId="10193"/>
    <cellStyle name="Accent2 6" xfId="483"/>
    <cellStyle name="Accent2 7" xfId="12616"/>
    <cellStyle name="Accent2 8" xfId="12748"/>
    <cellStyle name="Accent2 9" xfId="12699"/>
    <cellStyle name="Accent3" xfId="21" builtinId="37" customBuiltin="1"/>
    <cellStyle name="Accent3 10" xfId="9716"/>
    <cellStyle name="Accent3 2" xfId="104"/>
    <cellStyle name="Accent3 2 2" xfId="484"/>
    <cellStyle name="Accent3 2 2 2" xfId="6166"/>
    <cellStyle name="Accent3 2 2 3" xfId="6167"/>
    <cellStyle name="Accent3 2 2 4" xfId="6168"/>
    <cellStyle name="Accent3 2 3" xfId="485"/>
    <cellStyle name="Accent3 2 3 2" xfId="9851"/>
    <cellStyle name="Accent3 2 4" xfId="6169"/>
    <cellStyle name="Accent3 2 5" xfId="6170"/>
    <cellStyle name="Accent3 2_QC Sheet" xfId="6171"/>
    <cellStyle name="Accent3 3" xfId="486"/>
    <cellStyle name="Accent3 3 2" xfId="487"/>
    <cellStyle name="Accent3 3 2 2" xfId="10194"/>
    <cellStyle name="Accent3 3 3" xfId="488"/>
    <cellStyle name="Accent3 3 4" xfId="489"/>
    <cellStyle name="Accent3 4" xfId="490"/>
    <cellStyle name="Accent3 4 2" xfId="10195"/>
    <cellStyle name="Accent3 4 3" xfId="9852"/>
    <cellStyle name="Accent3 5" xfId="491"/>
    <cellStyle name="Accent3 5 2" xfId="10196"/>
    <cellStyle name="Accent3 6" xfId="492"/>
    <cellStyle name="Accent3 7" xfId="12436"/>
    <cellStyle name="Accent3 8" xfId="12747"/>
    <cellStyle name="Accent3 9" xfId="12628"/>
    <cellStyle name="Accent4" xfId="22" builtinId="41" customBuiltin="1"/>
    <cellStyle name="Accent4 10" xfId="10454"/>
    <cellStyle name="Accent4 11" xfId="12502"/>
    <cellStyle name="Accent4 12" xfId="9720"/>
    <cellStyle name="Accent4 2" xfId="105"/>
    <cellStyle name="Accent4 2 2" xfId="493"/>
    <cellStyle name="Accent4 2 2 2" xfId="6172"/>
    <cellStyle name="Accent4 2 2 3" xfId="6173"/>
    <cellStyle name="Accent4 2 2 4" xfId="6174"/>
    <cellStyle name="Accent4 2 3" xfId="494"/>
    <cellStyle name="Accent4 2 3 2" xfId="9853"/>
    <cellStyle name="Accent4 2 4" xfId="495"/>
    <cellStyle name="Accent4 2 4 2" xfId="9854"/>
    <cellStyle name="Accent4 2 5" xfId="6175"/>
    <cellStyle name="Accent4 2_QC Sheet" xfId="6176"/>
    <cellStyle name="Accent4 3" xfId="496"/>
    <cellStyle name="Accent4 3 2" xfId="497"/>
    <cellStyle name="Accent4 3 2 2" xfId="10198"/>
    <cellStyle name="Accent4 3 3" xfId="498"/>
    <cellStyle name="Accent4 3 4" xfId="499"/>
    <cellStyle name="Accent4 4" xfId="500"/>
    <cellStyle name="Accent4 4 2" xfId="10199"/>
    <cellStyle name="Accent4 4 3" xfId="9855"/>
    <cellStyle name="Accent4 5" xfId="501"/>
    <cellStyle name="Accent4 5 2" xfId="10200"/>
    <cellStyle name="Accent4 6" xfId="502"/>
    <cellStyle name="Accent4 7" xfId="10197"/>
    <cellStyle name="Accent4 8" xfId="10106"/>
    <cellStyle name="Accent4 9" xfId="10399"/>
    <cellStyle name="Accent5" xfId="23" builtinId="45" customBuiltin="1"/>
    <cellStyle name="Accent5 10" xfId="9724"/>
    <cellStyle name="Accent5 2" xfId="106"/>
    <cellStyle name="Accent5 2 2" xfId="503"/>
    <cellStyle name="Accent5 2 2 2" xfId="6177"/>
    <cellStyle name="Accent5 2 2 3" xfId="6178"/>
    <cellStyle name="Accent5 2 2 4" xfId="6179"/>
    <cellStyle name="Accent5 2 3" xfId="504"/>
    <cellStyle name="Accent5 2 3 2" xfId="9856"/>
    <cellStyle name="Accent5 2 4" xfId="6180"/>
    <cellStyle name="Accent5 2 5" xfId="6181"/>
    <cellStyle name="Accent5 2_QC Sheet" xfId="6182"/>
    <cellStyle name="Accent5 3" xfId="505"/>
    <cellStyle name="Accent5 3 2" xfId="506"/>
    <cellStyle name="Accent5 3 2 2" xfId="10201"/>
    <cellStyle name="Accent5 3 3" xfId="507"/>
    <cellStyle name="Accent5 3 4" xfId="508"/>
    <cellStyle name="Accent5 4" xfId="509"/>
    <cellStyle name="Accent5 4 2" xfId="10202"/>
    <cellStyle name="Accent5 4 3" xfId="9857"/>
    <cellStyle name="Accent5 5" xfId="510"/>
    <cellStyle name="Accent5 5 2" xfId="10203"/>
    <cellStyle name="Accent5 6" xfId="10204"/>
    <cellStyle name="Accent5 7" xfId="12435"/>
    <cellStyle name="Accent5 8" xfId="12746"/>
    <cellStyle name="Accent5 9" xfId="12438"/>
    <cellStyle name="Accent6" xfId="24" builtinId="49" customBuiltin="1"/>
    <cellStyle name="Accent6 10" xfId="9728"/>
    <cellStyle name="Accent6 2" xfId="107"/>
    <cellStyle name="Accent6 2 2" xfId="511"/>
    <cellStyle name="Accent6 2 2 2" xfId="6183"/>
    <cellStyle name="Accent6 2 2 3" xfId="6184"/>
    <cellStyle name="Accent6 2 2 4" xfId="6185"/>
    <cellStyle name="Accent6 2 3" xfId="512"/>
    <cellStyle name="Accent6 2 3 2" xfId="9858"/>
    <cellStyle name="Accent6 2 4" xfId="6186"/>
    <cellStyle name="Accent6 2 5" xfId="6187"/>
    <cellStyle name="Accent6 2_QC Sheet" xfId="6188"/>
    <cellStyle name="Accent6 3" xfId="513"/>
    <cellStyle name="Accent6 3 2" xfId="514"/>
    <cellStyle name="Accent6 3 2 2" xfId="515"/>
    <cellStyle name="Accent6 3 2 3" xfId="10206"/>
    <cellStyle name="Accent6 3 3" xfId="516"/>
    <cellStyle name="Accent6 3 4" xfId="517"/>
    <cellStyle name="Accent6 3 5" xfId="518"/>
    <cellStyle name="Accent6 4" xfId="519"/>
    <cellStyle name="Accent6 4 2" xfId="520"/>
    <cellStyle name="Accent6 4 2 2" xfId="10207"/>
    <cellStyle name="Accent6 4 3" xfId="521"/>
    <cellStyle name="Accent6 4 4" xfId="522"/>
    <cellStyle name="Accent6 4 5" xfId="9859"/>
    <cellStyle name="Accent6 5" xfId="523"/>
    <cellStyle name="Accent6 5 2" xfId="10208"/>
    <cellStyle name="Accent6 6" xfId="524"/>
    <cellStyle name="Accent6 7" xfId="12434"/>
    <cellStyle name="Accent6 8" xfId="12653"/>
    <cellStyle name="Accent6 9" xfId="12617"/>
    <cellStyle name="Adjustable" xfId="525"/>
    <cellStyle name="Adjustable 2" xfId="10209"/>
    <cellStyle name="Bad" xfId="25" builtinId="27" customBuiltin="1"/>
    <cellStyle name="Bad 10" xfId="9699"/>
    <cellStyle name="Bad 2" xfId="77"/>
    <cellStyle name="Bad 2 2" xfId="526"/>
    <cellStyle name="Bad 2 2 2" xfId="6189"/>
    <cellStyle name="Bad 2 2 3" xfId="6190"/>
    <cellStyle name="Bad 2 2 4" xfId="6191"/>
    <cellStyle name="Bad 2 3" xfId="527"/>
    <cellStyle name="Bad 2 3 2" xfId="9860"/>
    <cellStyle name="Bad 2 4" xfId="6192"/>
    <cellStyle name="Bad 2 5" xfId="6193"/>
    <cellStyle name="Bad 2_QC Sheet" xfId="6194"/>
    <cellStyle name="Bad 3" xfId="108"/>
    <cellStyle name="Bad 3 2" xfId="528"/>
    <cellStyle name="Bad 3 2 2" xfId="10210"/>
    <cellStyle name="Bad 3 3" xfId="529"/>
    <cellStyle name="Bad 3 4" xfId="530"/>
    <cellStyle name="Bad 4" xfId="531"/>
    <cellStyle name="Bad 4 2" xfId="10211"/>
    <cellStyle name="Bad 4 3" xfId="9861"/>
    <cellStyle name="Bad 5" xfId="532"/>
    <cellStyle name="Bad 5 2" xfId="10212"/>
    <cellStyle name="Bad 6" xfId="533"/>
    <cellStyle name="Bad 7" xfId="12433"/>
    <cellStyle name="Bad 8" xfId="12488"/>
    <cellStyle name="Bad 9" xfId="12587"/>
    <cellStyle name="Calc Currency (0)" xfId="534"/>
    <cellStyle name="Calculation" xfId="26" builtinId="22" customBuiltin="1"/>
    <cellStyle name="Calculation 10" xfId="10459"/>
    <cellStyle name="Calculation 10 10" xfId="23880"/>
    <cellStyle name="Calculation 10 10 2" xfId="40591"/>
    <cellStyle name="Calculation 10 11" xfId="27245"/>
    <cellStyle name="Calculation 10 2" xfId="11326"/>
    <cellStyle name="Calculation 10 2 2" xfId="11793"/>
    <cellStyle name="Calculation 10 2 2 2" xfId="14467"/>
    <cellStyle name="Calculation 10 2 2 2 2" xfId="20230"/>
    <cellStyle name="Calculation 10 2 2 2 2 2" xfId="36899"/>
    <cellStyle name="Calculation 10 2 2 2 3" xfId="23371"/>
    <cellStyle name="Calculation 10 2 2 2 3 2" xfId="40079"/>
    <cellStyle name="Calculation 10 2 2 2 4" xfId="26153"/>
    <cellStyle name="Calculation 10 2 2 2 4 2" xfId="42893"/>
    <cellStyle name="Calculation 10 2 2 2 5" xfId="31139"/>
    <cellStyle name="Calculation 10 2 2 3" xfId="17944"/>
    <cellStyle name="Calculation 10 2 2 3 2" xfId="34620"/>
    <cellStyle name="Calculation 10 2 2 4" xfId="20636"/>
    <cellStyle name="Calculation 10 2 2 4 2" xfId="37304"/>
    <cellStyle name="Calculation 10 2 2 5" xfId="17540"/>
    <cellStyle name="Calculation 10 2 2 5 2" xfId="34217"/>
    <cellStyle name="Calculation 10 2 2 6" xfId="28542"/>
    <cellStyle name="Calculation 10 2 3" xfId="12047"/>
    <cellStyle name="Calculation 10 2 3 2" xfId="14721"/>
    <cellStyle name="Calculation 10 2 3 2 2" xfId="20484"/>
    <cellStyle name="Calculation 10 2 3 2 2 2" xfId="37152"/>
    <cellStyle name="Calculation 10 2 3 2 3" xfId="23623"/>
    <cellStyle name="Calculation 10 2 3 2 3 2" xfId="40333"/>
    <cellStyle name="Calculation 10 2 3 2 4" xfId="26406"/>
    <cellStyle name="Calculation 10 2 3 2 4 2" xfId="43147"/>
    <cellStyle name="Calculation 10 2 3 2 5" xfId="31392"/>
    <cellStyle name="Calculation 10 2 3 3" xfId="18198"/>
    <cellStyle name="Calculation 10 2 3 3 2" xfId="34873"/>
    <cellStyle name="Calculation 10 2 3 4" xfId="21450"/>
    <cellStyle name="Calculation 10 2 3 4 2" xfId="38124"/>
    <cellStyle name="Calculation 10 2 3 5" xfId="24500"/>
    <cellStyle name="Calculation 10 2 3 5 2" xfId="41220"/>
    <cellStyle name="Calculation 10 2 3 6" xfId="28794"/>
    <cellStyle name="Calculation 10 2 4" xfId="12838"/>
    <cellStyle name="Calculation 10 2 4 2" xfId="15451"/>
    <cellStyle name="Calculation 10 2 4 2 2" xfId="21086"/>
    <cellStyle name="Calculation 10 2 4 2 2 2" xfId="37755"/>
    <cellStyle name="Calculation 10 2 4 2 3" xfId="24199"/>
    <cellStyle name="Calculation 10 2 4 2 3 2" xfId="40916"/>
    <cellStyle name="Calculation 10 2 4 2 4" xfId="26905"/>
    <cellStyle name="Calculation 10 2 4 2 4 2" xfId="43646"/>
    <cellStyle name="Calculation 10 2 4 2 5" xfId="32122"/>
    <cellStyle name="Calculation 10 2 4 3" xfId="18845"/>
    <cellStyle name="Calculation 10 2 4 3 2" xfId="35523"/>
    <cellStyle name="Calculation 10 2 4 4" xfId="22054"/>
    <cellStyle name="Calculation 10 2 4 4 2" xfId="38736"/>
    <cellStyle name="Calculation 10 2 4 5" xfId="24992"/>
    <cellStyle name="Calculation 10 2 4 5 2" xfId="41719"/>
    <cellStyle name="Calculation 10 2 4 6" xfId="29524"/>
    <cellStyle name="Calculation 10 2 5" xfId="13999"/>
    <cellStyle name="Calculation 10 2 5 2" xfId="19789"/>
    <cellStyle name="Calculation 10 2 5 2 2" xfId="36459"/>
    <cellStyle name="Calculation 10 2 5 3" xfId="22939"/>
    <cellStyle name="Calculation 10 2 5 3 2" xfId="39641"/>
    <cellStyle name="Calculation 10 2 5 4" xfId="25735"/>
    <cellStyle name="Calculation 10 2 5 4 2" xfId="42474"/>
    <cellStyle name="Calculation 10 2 5 5" xfId="30672"/>
    <cellStyle name="Calculation 10 2 6" xfId="17496"/>
    <cellStyle name="Calculation 10 2 6 2" xfId="34173"/>
    <cellStyle name="Calculation 10 2 7" xfId="16506"/>
    <cellStyle name="Calculation 10 2 7 2" xfId="33178"/>
    <cellStyle name="Calculation 10 2 8" xfId="18834"/>
    <cellStyle name="Calculation 10 2 8 2" xfId="35512"/>
    <cellStyle name="Calculation 10 2 9" xfId="28080"/>
    <cellStyle name="Calculation 10 3" xfId="10874"/>
    <cellStyle name="Calculation 10 3 2" xfId="13562"/>
    <cellStyle name="Calculation 10 3 2 2" xfId="19427"/>
    <cellStyle name="Calculation 10 3 2 2 2" xfId="36097"/>
    <cellStyle name="Calculation 10 3 2 3" xfId="22597"/>
    <cellStyle name="Calculation 10 3 2 3 2" xfId="39296"/>
    <cellStyle name="Calculation 10 3 2 4" xfId="25446"/>
    <cellStyle name="Calculation 10 3 2 4 2" xfId="42184"/>
    <cellStyle name="Calculation 10 3 2 5" xfId="30236"/>
    <cellStyle name="Calculation 10 3 3" xfId="17112"/>
    <cellStyle name="Calculation 10 3 3 2" xfId="33788"/>
    <cellStyle name="Calculation 10 3 4" xfId="15877"/>
    <cellStyle name="Calculation 10 3 4 2" xfId="32541"/>
    <cellStyle name="Calculation 10 3 5" xfId="18973"/>
    <cellStyle name="Calculation 10 3 5 2" xfId="35650"/>
    <cellStyle name="Calculation 10 3 6" xfId="27645"/>
    <cellStyle name="Calculation 10 4" xfId="11493"/>
    <cellStyle name="Calculation 10 4 2" xfId="14167"/>
    <cellStyle name="Calculation 10 4 2 2" xfId="19930"/>
    <cellStyle name="Calculation 10 4 2 2 2" xfId="36600"/>
    <cellStyle name="Calculation 10 4 2 3" xfId="23076"/>
    <cellStyle name="Calculation 10 4 2 3 2" xfId="39779"/>
    <cellStyle name="Calculation 10 4 2 4" xfId="25855"/>
    <cellStyle name="Calculation 10 4 2 4 2" xfId="42594"/>
    <cellStyle name="Calculation 10 4 2 5" xfId="30840"/>
    <cellStyle name="Calculation 10 4 3" xfId="17644"/>
    <cellStyle name="Calculation 10 4 3 2" xfId="34321"/>
    <cellStyle name="Calculation 10 4 4" xfId="18948"/>
    <cellStyle name="Calculation 10 4 4 2" xfId="35627"/>
    <cellStyle name="Calculation 10 4 5" xfId="21751"/>
    <cellStyle name="Calculation 10 4 5 2" xfId="38428"/>
    <cellStyle name="Calculation 10 4 6" xfId="28247"/>
    <cellStyle name="Calculation 10 5" xfId="11783"/>
    <cellStyle name="Calculation 10 5 2" xfId="14457"/>
    <cellStyle name="Calculation 10 5 2 2" xfId="20220"/>
    <cellStyle name="Calculation 10 5 2 2 2" xfId="36889"/>
    <cellStyle name="Calculation 10 5 2 3" xfId="23361"/>
    <cellStyle name="Calculation 10 5 2 3 2" xfId="40069"/>
    <cellStyle name="Calculation 10 5 2 4" xfId="26143"/>
    <cellStyle name="Calculation 10 5 2 4 2" xfId="42883"/>
    <cellStyle name="Calculation 10 5 2 5" xfId="31129"/>
    <cellStyle name="Calculation 10 5 3" xfId="17934"/>
    <cellStyle name="Calculation 10 5 3 2" xfId="34610"/>
    <cellStyle name="Calculation 10 5 4" xfId="20700"/>
    <cellStyle name="Calculation 10 5 4 2" xfId="37368"/>
    <cellStyle name="Calculation 10 5 5" xfId="16679"/>
    <cellStyle name="Calculation 10 5 5 2" xfId="33353"/>
    <cellStyle name="Calculation 10 5 6" xfId="28532"/>
    <cellStyle name="Calculation 10 6" xfId="12260"/>
    <cellStyle name="Calculation 10 6 2" xfId="14934"/>
    <cellStyle name="Calculation 10 6 2 2" xfId="20655"/>
    <cellStyle name="Calculation 10 6 2 2 2" xfId="37323"/>
    <cellStyle name="Calculation 10 6 2 3" xfId="23787"/>
    <cellStyle name="Calculation 10 6 2 3 2" xfId="40498"/>
    <cellStyle name="Calculation 10 6 2 4" xfId="26538"/>
    <cellStyle name="Calculation 10 6 2 4 2" xfId="43279"/>
    <cellStyle name="Calculation 10 6 2 5" xfId="31605"/>
    <cellStyle name="Calculation 10 6 3" xfId="18368"/>
    <cellStyle name="Calculation 10 6 3 2" xfId="35043"/>
    <cellStyle name="Calculation 10 6 4" xfId="21613"/>
    <cellStyle name="Calculation 10 6 4 2" xfId="38288"/>
    <cellStyle name="Calculation 10 6 5" xfId="24631"/>
    <cellStyle name="Calculation 10 6 5 2" xfId="41352"/>
    <cellStyle name="Calculation 10 6 6" xfId="29007"/>
    <cellStyle name="Calculation 10 7" xfId="13158"/>
    <cellStyle name="Calculation 10 7 2" xfId="19090"/>
    <cellStyle name="Calculation 10 7 2 2" xfId="35761"/>
    <cellStyle name="Calculation 10 7 3" xfId="22284"/>
    <cellStyle name="Calculation 10 7 3 2" xfId="38977"/>
    <cellStyle name="Calculation 10 7 4" xfId="25173"/>
    <cellStyle name="Calculation 10 7 4 2" xfId="41909"/>
    <cellStyle name="Calculation 10 7 5" xfId="29834"/>
    <cellStyle name="Calculation 10 8" xfId="16747"/>
    <cellStyle name="Calculation 10 8 2" xfId="33421"/>
    <cellStyle name="Calculation 10 9" xfId="16301"/>
    <cellStyle name="Calculation 10 9 2" xfId="32968"/>
    <cellStyle name="Calculation 11" xfId="10470"/>
    <cellStyle name="Calculation 11 10" xfId="23033"/>
    <cellStyle name="Calculation 11 10 2" xfId="39735"/>
    <cellStyle name="Calculation 11 11" xfId="27255"/>
    <cellStyle name="Calculation 11 2" xfId="11336"/>
    <cellStyle name="Calculation 11 2 2" xfId="11803"/>
    <cellStyle name="Calculation 11 2 2 2" xfId="14477"/>
    <cellStyle name="Calculation 11 2 2 2 2" xfId="20240"/>
    <cellStyle name="Calculation 11 2 2 2 2 2" xfId="36909"/>
    <cellStyle name="Calculation 11 2 2 2 3" xfId="23381"/>
    <cellStyle name="Calculation 11 2 2 2 3 2" xfId="40089"/>
    <cellStyle name="Calculation 11 2 2 2 4" xfId="26163"/>
    <cellStyle name="Calculation 11 2 2 2 4 2" xfId="42903"/>
    <cellStyle name="Calculation 11 2 2 2 5" xfId="31149"/>
    <cellStyle name="Calculation 11 2 2 3" xfId="17954"/>
    <cellStyle name="Calculation 11 2 2 3 2" xfId="34630"/>
    <cellStyle name="Calculation 11 2 2 4" xfId="16475"/>
    <cellStyle name="Calculation 11 2 2 4 2" xfId="33145"/>
    <cellStyle name="Calculation 11 2 2 5" xfId="16607"/>
    <cellStyle name="Calculation 11 2 2 5 2" xfId="33280"/>
    <cellStyle name="Calculation 11 2 2 6" xfId="28552"/>
    <cellStyle name="Calculation 11 2 3" xfId="12057"/>
    <cellStyle name="Calculation 11 2 3 2" xfId="14731"/>
    <cellStyle name="Calculation 11 2 3 2 2" xfId="20494"/>
    <cellStyle name="Calculation 11 2 3 2 2 2" xfId="37162"/>
    <cellStyle name="Calculation 11 2 3 2 3" xfId="23633"/>
    <cellStyle name="Calculation 11 2 3 2 3 2" xfId="40343"/>
    <cellStyle name="Calculation 11 2 3 2 4" xfId="26416"/>
    <cellStyle name="Calculation 11 2 3 2 4 2" xfId="43157"/>
    <cellStyle name="Calculation 11 2 3 2 5" xfId="31402"/>
    <cellStyle name="Calculation 11 2 3 3" xfId="18208"/>
    <cellStyle name="Calculation 11 2 3 3 2" xfId="34883"/>
    <cellStyle name="Calculation 11 2 3 4" xfId="21460"/>
    <cellStyle name="Calculation 11 2 3 4 2" xfId="38134"/>
    <cellStyle name="Calculation 11 2 3 5" xfId="24510"/>
    <cellStyle name="Calculation 11 2 3 5 2" xfId="41230"/>
    <cellStyle name="Calculation 11 2 3 6" xfId="28804"/>
    <cellStyle name="Calculation 11 2 4" xfId="12848"/>
    <cellStyle name="Calculation 11 2 4 2" xfId="15461"/>
    <cellStyle name="Calculation 11 2 4 2 2" xfId="21096"/>
    <cellStyle name="Calculation 11 2 4 2 2 2" xfId="37765"/>
    <cellStyle name="Calculation 11 2 4 2 3" xfId="24209"/>
    <cellStyle name="Calculation 11 2 4 2 3 2" xfId="40926"/>
    <cellStyle name="Calculation 11 2 4 2 4" xfId="26915"/>
    <cellStyle name="Calculation 11 2 4 2 4 2" xfId="43656"/>
    <cellStyle name="Calculation 11 2 4 2 5" xfId="32132"/>
    <cellStyle name="Calculation 11 2 4 3" xfId="18855"/>
    <cellStyle name="Calculation 11 2 4 3 2" xfId="35533"/>
    <cellStyle name="Calculation 11 2 4 4" xfId="22064"/>
    <cellStyle name="Calculation 11 2 4 4 2" xfId="38746"/>
    <cellStyle name="Calculation 11 2 4 5" xfId="25002"/>
    <cellStyle name="Calculation 11 2 4 5 2" xfId="41729"/>
    <cellStyle name="Calculation 11 2 4 6" xfId="29534"/>
    <cellStyle name="Calculation 11 2 5" xfId="14009"/>
    <cellStyle name="Calculation 11 2 5 2" xfId="19799"/>
    <cellStyle name="Calculation 11 2 5 2 2" xfId="36469"/>
    <cellStyle name="Calculation 11 2 5 3" xfId="22949"/>
    <cellStyle name="Calculation 11 2 5 3 2" xfId="39651"/>
    <cellStyle name="Calculation 11 2 5 4" xfId="25745"/>
    <cellStyle name="Calculation 11 2 5 4 2" xfId="42484"/>
    <cellStyle name="Calculation 11 2 5 5" xfId="30682"/>
    <cellStyle name="Calculation 11 2 6" xfId="17506"/>
    <cellStyle name="Calculation 11 2 6 2" xfId="34183"/>
    <cellStyle name="Calculation 11 2 7" xfId="15750"/>
    <cellStyle name="Calculation 11 2 7 2" xfId="32411"/>
    <cellStyle name="Calculation 11 2 8" xfId="16295"/>
    <cellStyle name="Calculation 11 2 8 2" xfId="32961"/>
    <cellStyle name="Calculation 11 2 9" xfId="28090"/>
    <cellStyle name="Calculation 11 3" xfId="10884"/>
    <cellStyle name="Calculation 11 3 2" xfId="13572"/>
    <cellStyle name="Calculation 11 3 2 2" xfId="19437"/>
    <cellStyle name="Calculation 11 3 2 2 2" xfId="36107"/>
    <cellStyle name="Calculation 11 3 2 3" xfId="22607"/>
    <cellStyle name="Calculation 11 3 2 3 2" xfId="39306"/>
    <cellStyle name="Calculation 11 3 2 4" xfId="25456"/>
    <cellStyle name="Calculation 11 3 2 4 2" xfId="42194"/>
    <cellStyle name="Calculation 11 3 2 5" xfId="30246"/>
    <cellStyle name="Calculation 11 3 3" xfId="17122"/>
    <cellStyle name="Calculation 11 3 3 2" xfId="33798"/>
    <cellStyle name="Calculation 11 3 4" xfId="15874"/>
    <cellStyle name="Calculation 11 3 4 2" xfId="32538"/>
    <cellStyle name="Calculation 11 3 5" xfId="16142"/>
    <cellStyle name="Calculation 11 3 5 2" xfId="32807"/>
    <cellStyle name="Calculation 11 3 6" xfId="27655"/>
    <cellStyle name="Calculation 11 4" xfId="11503"/>
    <cellStyle name="Calculation 11 4 2" xfId="14177"/>
    <cellStyle name="Calculation 11 4 2 2" xfId="19940"/>
    <cellStyle name="Calculation 11 4 2 2 2" xfId="36610"/>
    <cellStyle name="Calculation 11 4 2 3" xfId="23086"/>
    <cellStyle name="Calculation 11 4 2 3 2" xfId="39789"/>
    <cellStyle name="Calculation 11 4 2 4" xfId="25865"/>
    <cellStyle name="Calculation 11 4 2 4 2" xfId="42604"/>
    <cellStyle name="Calculation 11 4 2 5" xfId="30850"/>
    <cellStyle name="Calculation 11 4 3" xfId="17654"/>
    <cellStyle name="Calculation 11 4 3 2" xfId="34331"/>
    <cellStyle name="Calculation 11 4 4" xfId="15743"/>
    <cellStyle name="Calculation 11 4 4 2" xfId="32404"/>
    <cellStyle name="Calculation 11 4 5" xfId="22332"/>
    <cellStyle name="Calculation 11 4 5 2" xfId="39025"/>
    <cellStyle name="Calculation 11 4 6" xfId="28257"/>
    <cellStyle name="Calculation 11 5" xfId="10714"/>
    <cellStyle name="Calculation 11 5 2" xfId="13397"/>
    <cellStyle name="Calculation 11 5 2 2" xfId="19274"/>
    <cellStyle name="Calculation 11 5 2 2 2" xfId="35945"/>
    <cellStyle name="Calculation 11 5 2 3" xfId="22454"/>
    <cellStyle name="Calculation 11 5 2 3 2" xfId="39147"/>
    <cellStyle name="Calculation 11 5 2 4" xfId="25319"/>
    <cellStyle name="Calculation 11 5 2 4 2" xfId="42055"/>
    <cellStyle name="Calculation 11 5 2 5" xfId="30073"/>
    <cellStyle name="Calculation 11 5 3" xfId="16953"/>
    <cellStyle name="Calculation 11 5 3 2" xfId="33629"/>
    <cellStyle name="Calculation 11 5 4" xfId="20910"/>
    <cellStyle name="Calculation 11 5 4 2" xfId="37579"/>
    <cellStyle name="Calculation 11 5 5" xfId="16397"/>
    <cellStyle name="Calculation 11 5 5 2" xfId="33065"/>
    <cellStyle name="Calculation 11 5 6" xfId="27484"/>
    <cellStyle name="Calculation 11 6" xfId="12270"/>
    <cellStyle name="Calculation 11 6 2" xfId="14944"/>
    <cellStyle name="Calculation 11 6 2 2" xfId="20665"/>
    <cellStyle name="Calculation 11 6 2 2 2" xfId="37333"/>
    <cellStyle name="Calculation 11 6 2 3" xfId="23797"/>
    <cellStyle name="Calculation 11 6 2 3 2" xfId="40508"/>
    <cellStyle name="Calculation 11 6 2 4" xfId="26548"/>
    <cellStyle name="Calculation 11 6 2 4 2" xfId="43289"/>
    <cellStyle name="Calculation 11 6 2 5" xfId="31615"/>
    <cellStyle name="Calculation 11 6 3" xfId="18378"/>
    <cellStyle name="Calculation 11 6 3 2" xfId="35053"/>
    <cellStyle name="Calculation 11 6 4" xfId="21623"/>
    <cellStyle name="Calculation 11 6 4 2" xfId="38298"/>
    <cellStyle name="Calculation 11 6 5" xfId="24641"/>
    <cellStyle name="Calculation 11 6 5 2" xfId="41362"/>
    <cellStyle name="Calculation 11 6 6" xfId="29017"/>
    <cellStyle name="Calculation 11 7" xfId="13168"/>
    <cellStyle name="Calculation 11 7 2" xfId="19100"/>
    <cellStyle name="Calculation 11 7 2 2" xfId="35771"/>
    <cellStyle name="Calculation 11 7 3" xfId="22294"/>
    <cellStyle name="Calculation 11 7 3 2" xfId="38987"/>
    <cellStyle name="Calculation 11 7 4" xfId="25183"/>
    <cellStyle name="Calculation 11 7 4 2" xfId="41919"/>
    <cellStyle name="Calculation 11 7 5" xfId="29844"/>
    <cellStyle name="Calculation 11 8" xfId="16758"/>
    <cellStyle name="Calculation 11 8 2" xfId="33432"/>
    <cellStyle name="Calculation 11 9" xfId="16015"/>
    <cellStyle name="Calculation 11 9 2" xfId="32681"/>
    <cellStyle name="Calculation 12" xfId="10538"/>
    <cellStyle name="Calculation 12 10" xfId="16365"/>
    <cellStyle name="Calculation 12 10 2" xfId="33033"/>
    <cellStyle name="Calculation 12 11" xfId="27311"/>
    <cellStyle name="Calculation 12 2" xfId="11397"/>
    <cellStyle name="Calculation 12 2 2" xfId="11841"/>
    <cellStyle name="Calculation 12 2 2 2" xfId="14515"/>
    <cellStyle name="Calculation 12 2 2 2 2" xfId="20278"/>
    <cellStyle name="Calculation 12 2 2 2 2 2" xfId="36947"/>
    <cellStyle name="Calculation 12 2 2 2 3" xfId="23419"/>
    <cellStyle name="Calculation 12 2 2 2 3 2" xfId="40127"/>
    <cellStyle name="Calculation 12 2 2 2 4" xfId="26201"/>
    <cellStyle name="Calculation 12 2 2 2 4 2" xfId="42941"/>
    <cellStyle name="Calculation 12 2 2 2 5" xfId="31187"/>
    <cellStyle name="Calculation 12 2 2 3" xfId="17992"/>
    <cellStyle name="Calculation 12 2 2 3 2" xfId="34668"/>
    <cellStyle name="Calculation 12 2 2 4" xfId="9992"/>
    <cellStyle name="Calculation 12 2 2 4 2" xfId="27103"/>
    <cellStyle name="Calculation 12 2 2 5" xfId="22774"/>
    <cellStyle name="Calculation 12 2 2 5 2" xfId="39474"/>
    <cellStyle name="Calculation 12 2 2 6" xfId="28590"/>
    <cellStyle name="Calculation 12 2 3" xfId="12091"/>
    <cellStyle name="Calculation 12 2 3 2" xfId="14765"/>
    <cellStyle name="Calculation 12 2 3 2 2" xfId="20528"/>
    <cellStyle name="Calculation 12 2 3 2 2 2" xfId="37196"/>
    <cellStyle name="Calculation 12 2 3 2 3" xfId="23667"/>
    <cellStyle name="Calculation 12 2 3 2 3 2" xfId="40377"/>
    <cellStyle name="Calculation 12 2 3 2 4" xfId="26450"/>
    <cellStyle name="Calculation 12 2 3 2 4 2" xfId="43191"/>
    <cellStyle name="Calculation 12 2 3 2 5" xfId="31436"/>
    <cellStyle name="Calculation 12 2 3 3" xfId="18242"/>
    <cellStyle name="Calculation 12 2 3 3 2" xfId="34917"/>
    <cellStyle name="Calculation 12 2 3 4" xfId="21494"/>
    <cellStyle name="Calculation 12 2 3 4 2" xfId="38168"/>
    <cellStyle name="Calculation 12 2 3 5" xfId="24544"/>
    <cellStyle name="Calculation 12 2 3 5 2" xfId="41264"/>
    <cellStyle name="Calculation 12 2 3 6" xfId="28838"/>
    <cellStyle name="Calculation 12 2 4" xfId="12904"/>
    <cellStyle name="Calculation 12 2 4 2" xfId="15517"/>
    <cellStyle name="Calculation 12 2 4 2 2" xfId="21141"/>
    <cellStyle name="Calculation 12 2 4 2 2 2" xfId="37811"/>
    <cellStyle name="Calculation 12 2 4 2 3" xfId="24253"/>
    <cellStyle name="Calculation 12 2 4 2 3 2" xfId="40970"/>
    <cellStyle name="Calculation 12 2 4 2 4" xfId="26949"/>
    <cellStyle name="Calculation 12 2 4 2 4 2" xfId="43690"/>
    <cellStyle name="Calculation 12 2 4 2 5" xfId="32188"/>
    <cellStyle name="Calculation 12 2 4 3" xfId="18898"/>
    <cellStyle name="Calculation 12 2 4 3 2" xfId="35577"/>
    <cellStyle name="Calculation 12 2 4 4" xfId="22107"/>
    <cellStyle name="Calculation 12 2 4 4 2" xfId="38790"/>
    <cellStyle name="Calculation 12 2 4 5" xfId="25036"/>
    <cellStyle name="Calculation 12 2 4 5 2" xfId="41763"/>
    <cellStyle name="Calculation 12 2 4 6" xfId="29590"/>
    <cellStyle name="Calculation 12 2 5" xfId="14065"/>
    <cellStyle name="Calculation 12 2 5 2" xfId="19845"/>
    <cellStyle name="Calculation 12 2 5 2 2" xfId="36515"/>
    <cellStyle name="Calculation 12 2 5 3" xfId="22994"/>
    <cellStyle name="Calculation 12 2 5 3 2" xfId="39696"/>
    <cellStyle name="Calculation 12 2 5 4" xfId="25779"/>
    <cellStyle name="Calculation 12 2 5 4 2" xfId="42518"/>
    <cellStyle name="Calculation 12 2 5 5" xfId="30738"/>
    <cellStyle name="Calculation 12 2 6" xfId="17561"/>
    <cellStyle name="Calculation 12 2 6 2" xfId="34238"/>
    <cellStyle name="Calculation 12 2 7" xfId="15745"/>
    <cellStyle name="Calculation 12 2 7 2" xfId="32406"/>
    <cellStyle name="Calculation 12 2 8" xfId="21600"/>
    <cellStyle name="Calculation 12 2 8 2" xfId="38275"/>
    <cellStyle name="Calculation 12 2 9" xfId="28146"/>
    <cellStyle name="Calculation 12 3" xfId="10945"/>
    <cellStyle name="Calculation 12 3 2" xfId="13628"/>
    <cellStyle name="Calculation 12 3 2 2" xfId="19486"/>
    <cellStyle name="Calculation 12 3 2 2 2" xfId="36156"/>
    <cellStyle name="Calculation 12 3 2 3" xfId="22648"/>
    <cellStyle name="Calculation 12 3 2 3 2" xfId="39348"/>
    <cellStyle name="Calculation 12 3 2 4" xfId="25490"/>
    <cellStyle name="Calculation 12 3 2 4 2" xfId="42228"/>
    <cellStyle name="Calculation 12 3 2 5" xfId="30302"/>
    <cellStyle name="Calculation 12 3 3" xfId="17178"/>
    <cellStyle name="Calculation 12 3 3 2" xfId="33854"/>
    <cellStyle name="Calculation 12 3 4" xfId="15850"/>
    <cellStyle name="Calculation 12 3 4 2" xfId="32514"/>
    <cellStyle name="Calculation 12 3 5" xfId="17123"/>
    <cellStyle name="Calculation 12 3 5 2" xfId="33799"/>
    <cellStyle name="Calculation 12 3 6" xfId="27710"/>
    <cellStyle name="Calculation 12 4" xfId="11541"/>
    <cellStyle name="Calculation 12 4 2" xfId="14215"/>
    <cellStyle name="Calculation 12 4 2 2" xfId="19978"/>
    <cellStyle name="Calculation 12 4 2 2 2" xfId="36648"/>
    <cellStyle name="Calculation 12 4 2 3" xfId="23124"/>
    <cellStyle name="Calculation 12 4 2 3 2" xfId="39827"/>
    <cellStyle name="Calculation 12 4 2 4" xfId="25903"/>
    <cellStyle name="Calculation 12 4 2 4 2" xfId="42642"/>
    <cellStyle name="Calculation 12 4 2 5" xfId="30888"/>
    <cellStyle name="Calculation 12 4 3" xfId="17692"/>
    <cellStyle name="Calculation 12 4 3 2" xfId="34369"/>
    <cellStyle name="Calculation 12 4 4" xfId="16807"/>
    <cellStyle name="Calculation 12 4 4 2" xfId="33482"/>
    <cellStyle name="Calculation 12 4 5" xfId="16194"/>
    <cellStyle name="Calculation 12 4 5 2" xfId="32859"/>
    <cellStyle name="Calculation 12 4 6" xfId="28295"/>
    <cellStyle name="Calculation 12 5" xfId="11838"/>
    <cellStyle name="Calculation 12 5 2" xfId="14512"/>
    <cellStyle name="Calculation 12 5 2 2" xfId="20275"/>
    <cellStyle name="Calculation 12 5 2 2 2" xfId="36944"/>
    <cellStyle name="Calculation 12 5 2 3" xfId="23416"/>
    <cellStyle name="Calculation 12 5 2 3 2" xfId="40124"/>
    <cellStyle name="Calculation 12 5 2 4" xfId="26198"/>
    <cellStyle name="Calculation 12 5 2 4 2" xfId="42938"/>
    <cellStyle name="Calculation 12 5 2 5" xfId="31184"/>
    <cellStyle name="Calculation 12 5 3" xfId="17989"/>
    <cellStyle name="Calculation 12 5 3 2" xfId="34665"/>
    <cellStyle name="Calculation 12 5 4" xfId="15638"/>
    <cellStyle name="Calculation 12 5 4 2" xfId="32305"/>
    <cellStyle name="Calculation 12 5 5" xfId="21530"/>
    <cellStyle name="Calculation 12 5 5 2" xfId="38204"/>
    <cellStyle name="Calculation 12 5 6" xfId="28587"/>
    <cellStyle name="Calculation 12 6" xfId="12326"/>
    <cellStyle name="Calculation 12 6 2" xfId="15000"/>
    <cellStyle name="Calculation 12 6 2 2" xfId="20712"/>
    <cellStyle name="Calculation 12 6 2 2 2" xfId="37380"/>
    <cellStyle name="Calculation 12 6 2 3" xfId="23839"/>
    <cellStyle name="Calculation 12 6 2 3 2" xfId="40550"/>
    <cellStyle name="Calculation 12 6 2 4" xfId="26582"/>
    <cellStyle name="Calculation 12 6 2 4 2" xfId="43323"/>
    <cellStyle name="Calculation 12 6 2 5" xfId="31671"/>
    <cellStyle name="Calculation 12 6 3" xfId="18424"/>
    <cellStyle name="Calculation 12 6 3 2" xfId="35100"/>
    <cellStyle name="Calculation 12 6 4" xfId="21666"/>
    <cellStyle name="Calculation 12 6 4 2" xfId="38341"/>
    <cellStyle name="Calculation 12 6 5" xfId="24675"/>
    <cellStyle name="Calculation 12 6 5 2" xfId="41396"/>
    <cellStyle name="Calculation 12 6 6" xfId="29073"/>
    <cellStyle name="Calculation 12 7" xfId="13224"/>
    <cellStyle name="Calculation 12 7 2" xfId="19147"/>
    <cellStyle name="Calculation 12 7 2 2" xfId="35818"/>
    <cellStyle name="Calculation 12 7 3" xfId="22336"/>
    <cellStyle name="Calculation 12 7 3 2" xfId="39029"/>
    <cellStyle name="Calculation 12 7 4" xfId="25217"/>
    <cellStyle name="Calculation 12 7 4 2" xfId="41953"/>
    <cellStyle name="Calculation 12 7 5" xfId="29900"/>
    <cellStyle name="Calculation 12 8" xfId="16818"/>
    <cellStyle name="Calculation 12 8 2" xfId="33493"/>
    <cellStyle name="Calculation 12 9" xfId="16292"/>
    <cellStyle name="Calculation 12 9 2" xfId="32958"/>
    <cellStyle name="Calculation 13" xfId="12432"/>
    <cellStyle name="Calculation 13 2" xfId="15100"/>
    <cellStyle name="Calculation 13 2 2" xfId="20794"/>
    <cellStyle name="Calculation 13 2 2 2" xfId="37463"/>
    <cellStyle name="Calculation 13 2 3" xfId="23916"/>
    <cellStyle name="Calculation 13 2 3 2" xfId="40629"/>
    <cellStyle name="Calculation 13 2 4" xfId="26655"/>
    <cellStyle name="Calculation 13 2 4 2" xfId="43396"/>
    <cellStyle name="Calculation 13 2 5" xfId="31771"/>
    <cellStyle name="Calculation 13 3" xfId="18507"/>
    <cellStyle name="Calculation 13 3 2" xfId="35184"/>
    <cellStyle name="Calculation 13 4" xfId="21744"/>
    <cellStyle name="Calculation 13 4 2" xfId="38421"/>
    <cellStyle name="Calculation 13 5" xfId="24746"/>
    <cellStyle name="Calculation 13 5 2" xfId="41469"/>
    <cellStyle name="Calculation 13 6" xfId="29173"/>
    <cellStyle name="Calculation 14" xfId="43832"/>
    <cellStyle name="Calculation 15" xfId="9703"/>
    <cellStyle name="Calculation 2" xfId="109"/>
    <cellStyle name="Calculation 2 10" xfId="535"/>
    <cellStyle name="Calculation 2 10 10" xfId="11088"/>
    <cellStyle name="Calculation 2 10 2" xfId="536"/>
    <cellStyle name="Calculation 2 10 2 2" xfId="537"/>
    <cellStyle name="Calculation 2 10 2 2 2" xfId="20076"/>
    <cellStyle name="Calculation 2 10 2 2 2 2" xfId="36746"/>
    <cellStyle name="Calculation 2 10 2 2 3" xfId="23220"/>
    <cellStyle name="Calculation 2 10 2 2 3 2" xfId="39925"/>
    <cellStyle name="Calculation 2 10 2 2 4" xfId="26000"/>
    <cellStyle name="Calculation 2 10 2 2 4 2" xfId="42739"/>
    <cellStyle name="Calculation 2 10 2 2 5" xfId="30986"/>
    <cellStyle name="Calculation 2 10 2 2 6" xfId="14313"/>
    <cellStyle name="Calculation 2 10 2 3" xfId="538"/>
    <cellStyle name="Calculation 2 10 2 3 2" xfId="34467"/>
    <cellStyle name="Calculation 2 10 2 3 3" xfId="17790"/>
    <cellStyle name="Calculation 2 10 2 4" xfId="21253"/>
    <cellStyle name="Calculation 2 10 2 4 2" xfId="37925"/>
    <cellStyle name="Calculation 2 10 2 5" xfId="15889"/>
    <cellStyle name="Calculation 2 10 2 5 2" xfId="32553"/>
    <cellStyle name="Calculation 2 10 2 6" xfId="28391"/>
    <cellStyle name="Calculation 2 10 2 7" xfId="11639"/>
    <cellStyle name="Calculation 2 10 3" xfId="539"/>
    <cellStyle name="Calculation 2 10 3 2" xfId="14577"/>
    <cellStyle name="Calculation 2 10 3 2 2" xfId="20340"/>
    <cellStyle name="Calculation 2 10 3 2 2 2" xfId="37009"/>
    <cellStyle name="Calculation 2 10 3 2 3" xfId="23481"/>
    <cellStyle name="Calculation 2 10 3 2 3 2" xfId="40189"/>
    <cellStyle name="Calculation 2 10 3 2 4" xfId="26263"/>
    <cellStyle name="Calculation 2 10 3 2 4 2" xfId="43003"/>
    <cellStyle name="Calculation 2 10 3 2 5" xfId="31249"/>
    <cellStyle name="Calculation 2 10 3 3" xfId="18054"/>
    <cellStyle name="Calculation 2 10 3 3 2" xfId="34730"/>
    <cellStyle name="Calculation 2 10 3 4" xfId="21308"/>
    <cellStyle name="Calculation 2 10 3 4 2" xfId="37980"/>
    <cellStyle name="Calculation 2 10 3 5" xfId="16857"/>
    <cellStyle name="Calculation 2 10 3 5 2" xfId="33532"/>
    <cellStyle name="Calculation 2 10 3 6" xfId="28652"/>
    <cellStyle name="Calculation 2 10 3 7" xfId="11903"/>
    <cellStyle name="Calculation 2 10 4" xfId="540"/>
    <cellStyle name="Calculation 2 10 4 2" xfId="15190"/>
    <cellStyle name="Calculation 2 10 4 2 2" xfId="20861"/>
    <cellStyle name="Calculation 2 10 4 2 2 2" xfId="37530"/>
    <cellStyle name="Calculation 2 10 4 2 3" xfId="23981"/>
    <cellStyle name="Calculation 2 10 4 2 3 2" xfId="40694"/>
    <cellStyle name="Calculation 2 10 4 2 4" xfId="26716"/>
    <cellStyle name="Calculation 2 10 4 2 4 2" xfId="43457"/>
    <cellStyle name="Calculation 2 10 4 2 5" xfId="31861"/>
    <cellStyle name="Calculation 2 10 4 3" xfId="18598"/>
    <cellStyle name="Calculation 2 10 4 3 2" xfId="35275"/>
    <cellStyle name="Calculation 2 10 4 4" xfId="21823"/>
    <cellStyle name="Calculation 2 10 4 4 2" xfId="38501"/>
    <cellStyle name="Calculation 2 10 4 5" xfId="24807"/>
    <cellStyle name="Calculation 2 10 4 5 2" xfId="41530"/>
    <cellStyle name="Calculation 2 10 4 6" xfId="29263"/>
    <cellStyle name="Calculation 2 10 4 7" xfId="12551"/>
    <cellStyle name="Calculation 2 10 5" xfId="7008"/>
    <cellStyle name="Calculation 2 10 5 2" xfId="19607"/>
    <cellStyle name="Calculation 2 10 5 2 2" xfId="36278"/>
    <cellStyle name="Calculation 2 10 5 3" xfId="22762"/>
    <cellStyle name="Calculation 2 10 5 3 2" xfId="39462"/>
    <cellStyle name="Calculation 2 10 5 4" xfId="25592"/>
    <cellStyle name="Calculation 2 10 5 4 2" xfId="42330"/>
    <cellStyle name="Calculation 2 10 5 5" xfId="30458"/>
    <cellStyle name="Calculation 2 10 5 6" xfId="13784"/>
    <cellStyle name="Calculation 2 10 6" xfId="17293"/>
    <cellStyle name="Calculation 2 10 6 2" xfId="33970"/>
    <cellStyle name="Calculation 2 10 7" xfId="15795"/>
    <cellStyle name="Calculation 2 10 7 2" xfId="32457"/>
    <cellStyle name="Calculation 2 10 8" xfId="16065"/>
    <cellStyle name="Calculation 2 10 8 2" xfId="32733"/>
    <cellStyle name="Calculation 2 10 9" xfId="27866"/>
    <cellStyle name="Calculation 2 11" xfId="541"/>
    <cellStyle name="Calculation 2 11 2" xfId="542"/>
    <cellStyle name="Calculation 2 11 2 2" xfId="543"/>
    <cellStyle name="Calculation 2 11 2 2 2" xfId="20922"/>
    <cellStyle name="Calculation 2 11 2 2 2 2" xfId="37591"/>
    <cellStyle name="Calculation 2 11 2 2 3" xfId="24039"/>
    <cellStyle name="Calculation 2 11 2 2 3 2" xfId="40753"/>
    <cellStyle name="Calculation 2 11 2 2 4" xfId="26765"/>
    <cellStyle name="Calculation 2 11 2 2 4 2" xfId="43506"/>
    <cellStyle name="Calculation 2 11 2 2 5" xfId="31950"/>
    <cellStyle name="Calculation 2 11 2 2 6" xfId="15279"/>
    <cellStyle name="Calculation 2 11 2 3" xfId="544"/>
    <cellStyle name="Calculation 2 11 2 3 2" xfId="35348"/>
    <cellStyle name="Calculation 2 11 2 3 3" xfId="18671"/>
    <cellStyle name="Calculation 2 11 2 4" xfId="21888"/>
    <cellStyle name="Calculation 2 11 2 4 2" xfId="38567"/>
    <cellStyle name="Calculation 2 11 2 5" xfId="24855"/>
    <cellStyle name="Calculation 2 11 2 5 2" xfId="41579"/>
    <cellStyle name="Calculation 2 11 2 6" xfId="29352"/>
    <cellStyle name="Calculation 2 11 2 7" xfId="12654"/>
    <cellStyle name="Calculation 2 11 3" xfId="545"/>
    <cellStyle name="Calculation 2 11 3 2" xfId="19231"/>
    <cellStyle name="Calculation 2 11 3 2 2" xfId="35902"/>
    <cellStyle name="Calculation 2 11 3 3" xfId="22413"/>
    <cellStyle name="Calculation 2 11 3 3 2" xfId="39106"/>
    <cellStyle name="Calculation 2 11 3 4" xfId="25278"/>
    <cellStyle name="Calculation 2 11 3 4 2" xfId="42014"/>
    <cellStyle name="Calculation 2 11 3 5" xfId="29999"/>
    <cellStyle name="Calculation 2 11 3 6" xfId="13323"/>
    <cellStyle name="Calculation 2 11 4" xfId="546"/>
    <cellStyle name="Calculation 2 11 4 2" xfId="33586"/>
    <cellStyle name="Calculation 2 11 4 3" xfId="16910"/>
    <cellStyle name="Calculation 2 11 5" xfId="7009"/>
    <cellStyle name="Calculation 2 11 5 2" xfId="32619"/>
    <cellStyle name="Calculation 2 11 5 3" xfId="15953"/>
    <cellStyle name="Calculation 2 11 6" xfId="16112"/>
    <cellStyle name="Calculation 2 11 6 2" xfId="32776"/>
    <cellStyle name="Calculation 2 11 7" xfId="27410"/>
    <cellStyle name="Calculation 2 11 8" xfId="10644"/>
    <cellStyle name="Calculation 2 12" xfId="547"/>
    <cellStyle name="Calculation 2 12 2" xfId="548"/>
    <cellStyle name="Calculation 2 12 2 2" xfId="549"/>
    <cellStyle name="Calculation 2 12 2 2 2" xfId="37580"/>
    <cellStyle name="Calculation 2 12 2 2 3" xfId="20911"/>
    <cellStyle name="Calculation 2 12 2 3" xfId="550"/>
    <cellStyle name="Calculation 2 12 2 3 2" xfId="40742"/>
    <cellStyle name="Calculation 2 12 2 3 3" xfId="24028"/>
    <cellStyle name="Calculation 2 12 2 4" xfId="26754"/>
    <cellStyle name="Calculation 2 12 2 4 2" xfId="43495"/>
    <cellStyle name="Calculation 2 12 2 5" xfId="31939"/>
    <cellStyle name="Calculation 2 12 2 6" xfId="15268"/>
    <cellStyle name="Calculation 2 12 3" xfId="551"/>
    <cellStyle name="Calculation 2 12 3 2" xfId="35333"/>
    <cellStyle name="Calculation 2 12 3 3" xfId="18656"/>
    <cellStyle name="Calculation 2 12 4" xfId="552"/>
    <cellStyle name="Calculation 2 12 4 2" xfId="38554"/>
    <cellStyle name="Calculation 2 12 4 3" xfId="21875"/>
    <cellStyle name="Calculation 2 12 5" xfId="7010"/>
    <cellStyle name="Calculation 2 12 5 2" xfId="41568"/>
    <cellStyle name="Calculation 2 12 5 3" xfId="24844"/>
    <cellStyle name="Calculation 2 12 6" xfId="29341"/>
    <cellStyle name="Calculation 2 12 7" xfId="12638"/>
    <cellStyle name="Calculation 2 13" xfId="553"/>
    <cellStyle name="Calculation 2 13 2" xfId="554"/>
    <cellStyle name="Calculation 2 13 2 2" xfId="555"/>
    <cellStyle name="Calculation 2 13 2 2 2" xfId="35631"/>
    <cellStyle name="Calculation 2 13 2 3" xfId="556"/>
    <cellStyle name="Calculation 2 13 2 4" xfId="18952"/>
    <cellStyle name="Calculation 2 13 3" xfId="557"/>
    <cellStyle name="Calculation 2 13 3 2" xfId="38845"/>
    <cellStyle name="Calculation 2 13 3 3" xfId="22162"/>
    <cellStyle name="Calculation 2 13 4" xfId="558"/>
    <cellStyle name="Calculation 2 13 4 2" xfId="41799"/>
    <cellStyle name="Calculation 2 13 4 3" xfId="25072"/>
    <cellStyle name="Calculation 2 13 5" xfId="7011"/>
    <cellStyle name="Calculation 2 13 5 2" xfId="29664"/>
    <cellStyle name="Calculation 2 13 6" xfId="12979"/>
    <cellStyle name="Calculation 2 14" xfId="559"/>
    <cellStyle name="Calculation 2 14 2" xfId="560"/>
    <cellStyle name="Calculation 2 14 2 2" xfId="561"/>
    <cellStyle name="Calculation 2 14 2 3" xfId="562"/>
    <cellStyle name="Calculation 2 14 3" xfId="563"/>
    <cellStyle name="Calculation 2 14 4" xfId="564"/>
    <cellStyle name="Calculation 2 14 5" xfId="7012"/>
    <cellStyle name="Calculation 2 14 6" xfId="27055"/>
    <cellStyle name="Calculation 2 15" xfId="565"/>
    <cellStyle name="Calculation 2 15 2" xfId="566"/>
    <cellStyle name="Calculation 2 15 2 2" xfId="567"/>
    <cellStyle name="Calculation 2 15 2 3" xfId="568"/>
    <cellStyle name="Calculation 2 15 3" xfId="569"/>
    <cellStyle name="Calculation 2 15 4" xfId="570"/>
    <cellStyle name="Calculation 2 15 5" xfId="7013"/>
    <cellStyle name="Calculation 2 15 6" xfId="43808"/>
    <cellStyle name="Calculation 2 16" xfId="571"/>
    <cellStyle name="Calculation 2 16 2" xfId="572"/>
    <cellStyle name="Calculation 2 16 2 2" xfId="573"/>
    <cellStyle name="Calculation 2 16 2 3" xfId="574"/>
    <cellStyle name="Calculation 2 16 3" xfId="575"/>
    <cellStyle name="Calculation 2 16 4" xfId="576"/>
    <cellStyle name="Calculation 2 16 5" xfId="7014"/>
    <cellStyle name="Calculation 2 17" xfId="577"/>
    <cellStyle name="Calculation 2 17 2" xfId="578"/>
    <cellStyle name="Calculation 2 17 2 2" xfId="579"/>
    <cellStyle name="Calculation 2 17 2 3" xfId="580"/>
    <cellStyle name="Calculation 2 17 3" xfId="581"/>
    <cellStyle name="Calculation 2 17 4" xfId="582"/>
    <cellStyle name="Calculation 2 17 5" xfId="7015"/>
    <cellStyle name="Calculation 2 18" xfId="583"/>
    <cellStyle name="Calculation 2 18 2" xfId="584"/>
    <cellStyle name="Calculation 2 18 3" xfId="585"/>
    <cellStyle name="Calculation 2 18 4" xfId="7016"/>
    <cellStyle name="Calculation 2 18 5" xfId="7017"/>
    <cellStyle name="Calculation 2 19" xfId="586"/>
    <cellStyle name="Calculation 2 19 2" xfId="7018"/>
    <cellStyle name="Calculation 2 2" xfId="587"/>
    <cellStyle name="Calculation 2 2 10" xfId="588"/>
    <cellStyle name="Calculation 2 2 10 2" xfId="589"/>
    <cellStyle name="Calculation 2 2 10 2 2" xfId="590"/>
    <cellStyle name="Calculation 2 2 10 2 3" xfId="591"/>
    <cellStyle name="Calculation 2 2 10 3" xfId="592"/>
    <cellStyle name="Calculation 2 2 10 4" xfId="593"/>
    <cellStyle name="Calculation 2 2 10 5" xfId="7019"/>
    <cellStyle name="Calculation 2 2 10 6" xfId="27056"/>
    <cellStyle name="Calculation 2 2 11" xfId="594"/>
    <cellStyle name="Calculation 2 2 11 2" xfId="595"/>
    <cellStyle name="Calculation 2 2 11 2 2" xfId="596"/>
    <cellStyle name="Calculation 2 2 11 2 3" xfId="597"/>
    <cellStyle name="Calculation 2 2 11 3" xfId="598"/>
    <cellStyle name="Calculation 2 2 11 4" xfId="599"/>
    <cellStyle name="Calculation 2 2 11 5" xfId="7020"/>
    <cellStyle name="Calculation 2 2 12" xfId="600"/>
    <cellStyle name="Calculation 2 2 12 2" xfId="601"/>
    <cellStyle name="Calculation 2 2 12 2 2" xfId="602"/>
    <cellStyle name="Calculation 2 2 12 2 3" xfId="603"/>
    <cellStyle name="Calculation 2 2 12 3" xfId="604"/>
    <cellStyle name="Calculation 2 2 12 4" xfId="605"/>
    <cellStyle name="Calculation 2 2 12 5" xfId="7021"/>
    <cellStyle name="Calculation 2 2 13" xfId="606"/>
    <cellStyle name="Calculation 2 2 13 2" xfId="607"/>
    <cellStyle name="Calculation 2 2 13 2 2" xfId="608"/>
    <cellStyle name="Calculation 2 2 13 2 3" xfId="609"/>
    <cellStyle name="Calculation 2 2 13 3" xfId="610"/>
    <cellStyle name="Calculation 2 2 13 4" xfId="611"/>
    <cellStyle name="Calculation 2 2 13 5" xfId="7022"/>
    <cellStyle name="Calculation 2 2 14" xfId="612"/>
    <cellStyle name="Calculation 2 2 14 2" xfId="613"/>
    <cellStyle name="Calculation 2 2 14 2 2" xfId="614"/>
    <cellStyle name="Calculation 2 2 14 2 3" xfId="615"/>
    <cellStyle name="Calculation 2 2 14 3" xfId="616"/>
    <cellStyle name="Calculation 2 2 14 4" xfId="617"/>
    <cellStyle name="Calculation 2 2 14 5" xfId="7023"/>
    <cellStyle name="Calculation 2 2 15" xfId="618"/>
    <cellStyle name="Calculation 2 2 15 2" xfId="619"/>
    <cellStyle name="Calculation 2 2 15 2 2" xfId="620"/>
    <cellStyle name="Calculation 2 2 15 2 3" xfId="621"/>
    <cellStyle name="Calculation 2 2 15 3" xfId="622"/>
    <cellStyle name="Calculation 2 2 15 4" xfId="623"/>
    <cellStyle name="Calculation 2 2 15 5" xfId="7024"/>
    <cellStyle name="Calculation 2 2 16" xfId="624"/>
    <cellStyle name="Calculation 2 2 16 2" xfId="625"/>
    <cellStyle name="Calculation 2 2 16 3" xfId="626"/>
    <cellStyle name="Calculation 2 2 16 4" xfId="7025"/>
    <cellStyle name="Calculation 2 2 16 5" xfId="7026"/>
    <cellStyle name="Calculation 2 2 17" xfId="627"/>
    <cellStyle name="Calculation 2 2 18" xfId="628"/>
    <cellStyle name="Calculation 2 2 19" xfId="7027"/>
    <cellStyle name="Calculation 2 2 2" xfId="629"/>
    <cellStyle name="Calculation 2 2 2 10" xfId="7028"/>
    <cellStyle name="Calculation 2 2 2 11" xfId="9864"/>
    <cellStyle name="Calculation 2 2 2 12" xfId="43999"/>
    <cellStyle name="Calculation 2 2 2 2" xfId="630"/>
    <cellStyle name="Calculation 2 2 2 2 10" xfId="11013"/>
    <cellStyle name="Calculation 2 2 2 2 2" xfId="631"/>
    <cellStyle name="Calculation 2 2 2 2 2 2" xfId="632"/>
    <cellStyle name="Calculation 2 2 2 2 2 2 2" xfId="20022"/>
    <cellStyle name="Calculation 2 2 2 2 2 2 2 2" xfId="36692"/>
    <cellStyle name="Calculation 2 2 2 2 2 2 3" xfId="23167"/>
    <cellStyle name="Calculation 2 2 2 2 2 2 3 2" xfId="39871"/>
    <cellStyle name="Calculation 2 2 2 2 2 2 4" xfId="25947"/>
    <cellStyle name="Calculation 2 2 2 2 2 2 4 2" xfId="42686"/>
    <cellStyle name="Calculation 2 2 2 2 2 2 5" xfId="30932"/>
    <cellStyle name="Calculation 2 2 2 2 2 2 6" xfId="14259"/>
    <cellStyle name="Calculation 2 2 2 2 2 3" xfId="633"/>
    <cellStyle name="Calculation 2 2 2 2 2 3 2" xfId="34413"/>
    <cellStyle name="Calculation 2 2 2 2 2 3 3" xfId="17736"/>
    <cellStyle name="Calculation 2 2 2 2 2 4" xfId="7029"/>
    <cellStyle name="Calculation 2 2 2 2 2 4 2" xfId="37252"/>
    <cellStyle name="Calculation 2 2 2 2 2 4 3" xfId="20584"/>
    <cellStyle name="Calculation 2 2 2 2 2 5" xfId="7030"/>
    <cellStyle name="Calculation 2 2 2 2 2 5 2" xfId="35651"/>
    <cellStyle name="Calculation 2 2 2 2 2 5 3" xfId="18974"/>
    <cellStyle name="Calculation 2 2 2 2 2 6" xfId="28338"/>
    <cellStyle name="Calculation 2 2 2 2 2 7" xfId="11585"/>
    <cellStyle name="Calculation 2 2 2 2 3" xfId="634"/>
    <cellStyle name="Calculation 2 2 2 2 3 2" xfId="635"/>
    <cellStyle name="Calculation 2 2 2 2 3 2 2" xfId="20088"/>
    <cellStyle name="Calculation 2 2 2 2 3 2 2 2" xfId="36758"/>
    <cellStyle name="Calculation 2 2 2 2 3 2 3" xfId="23232"/>
    <cellStyle name="Calculation 2 2 2 2 3 2 3 2" xfId="39937"/>
    <cellStyle name="Calculation 2 2 2 2 3 2 4" xfId="26012"/>
    <cellStyle name="Calculation 2 2 2 2 3 2 4 2" xfId="42751"/>
    <cellStyle name="Calculation 2 2 2 2 3 2 5" xfId="30998"/>
    <cellStyle name="Calculation 2 2 2 2 3 2 6" xfId="14325"/>
    <cellStyle name="Calculation 2 2 2 2 3 3" xfId="636"/>
    <cellStyle name="Calculation 2 2 2 2 3 3 2" xfId="34479"/>
    <cellStyle name="Calculation 2 2 2 2 3 3 3" xfId="17802"/>
    <cellStyle name="Calculation 2 2 2 2 3 4" xfId="17017"/>
    <cellStyle name="Calculation 2 2 2 2 3 4 2" xfId="33693"/>
    <cellStyle name="Calculation 2 2 2 2 3 5" xfId="15968"/>
    <cellStyle name="Calculation 2 2 2 2 3 5 2" xfId="32634"/>
    <cellStyle name="Calculation 2 2 2 2 3 6" xfId="28403"/>
    <cellStyle name="Calculation 2 2 2 2 3 7" xfId="11651"/>
    <cellStyle name="Calculation 2 2 2 2 4" xfId="637"/>
    <cellStyle name="Calculation 2 2 2 2 4 2" xfId="15084"/>
    <cellStyle name="Calculation 2 2 2 2 4 2 2" xfId="20778"/>
    <cellStyle name="Calculation 2 2 2 2 4 2 2 2" xfId="37447"/>
    <cellStyle name="Calculation 2 2 2 2 4 2 3" xfId="23900"/>
    <cellStyle name="Calculation 2 2 2 2 4 2 3 2" xfId="40613"/>
    <cellStyle name="Calculation 2 2 2 2 4 2 4" xfId="26639"/>
    <cellStyle name="Calculation 2 2 2 2 4 2 4 2" xfId="43380"/>
    <cellStyle name="Calculation 2 2 2 2 4 2 5" xfId="31755"/>
    <cellStyle name="Calculation 2 2 2 2 4 3" xfId="18491"/>
    <cellStyle name="Calculation 2 2 2 2 4 3 2" xfId="35168"/>
    <cellStyle name="Calculation 2 2 2 2 4 4" xfId="21728"/>
    <cellStyle name="Calculation 2 2 2 2 4 4 2" xfId="38405"/>
    <cellStyle name="Calculation 2 2 2 2 4 5" xfId="24730"/>
    <cellStyle name="Calculation 2 2 2 2 4 5 2" xfId="41453"/>
    <cellStyle name="Calculation 2 2 2 2 4 6" xfId="29157"/>
    <cellStyle name="Calculation 2 2 2 2 4 7" xfId="12416"/>
    <cellStyle name="Calculation 2 2 2 2 5" xfId="638"/>
    <cellStyle name="Calculation 2 2 2 2 5 2" xfId="19546"/>
    <cellStyle name="Calculation 2 2 2 2 5 2 2" xfId="36217"/>
    <cellStyle name="Calculation 2 2 2 2 5 3" xfId="22702"/>
    <cellStyle name="Calculation 2 2 2 2 5 3 2" xfId="39402"/>
    <cellStyle name="Calculation 2 2 2 2 5 4" xfId="25538"/>
    <cellStyle name="Calculation 2 2 2 2 5 4 2" xfId="42276"/>
    <cellStyle name="Calculation 2 2 2 2 5 5" xfId="30377"/>
    <cellStyle name="Calculation 2 2 2 2 5 6" xfId="13703"/>
    <cellStyle name="Calculation 2 2 2 2 6" xfId="7031"/>
    <cellStyle name="Calculation 2 2 2 2 6 2" xfId="33911"/>
    <cellStyle name="Calculation 2 2 2 2 6 3" xfId="17234"/>
    <cellStyle name="Calculation 2 2 2 2 7" xfId="7032"/>
    <cellStyle name="Calculation 2 2 2 2 7 2" xfId="32490"/>
    <cellStyle name="Calculation 2 2 2 2 7 3" xfId="15827"/>
    <cellStyle name="Calculation 2 2 2 2 8" xfId="16029"/>
    <cellStyle name="Calculation 2 2 2 2 8 2" xfId="32695"/>
    <cellStyle name="Calculation 2 2 2 2 9" xfId="27785"/>
    <cellStyle name="Calculation 2 2 2 3" xfId="639"/>
    <cellStyle name="Calculation 2 2 2 3 10" xfId="11087"/>
    <cellStyle name="Calculation 2 2 2 3 2" xfId="640"/>
    <cellStyle name="Calculation 2 2 2 3 2 2" xfId="641"/>
    <cellStyle name="Calculation 2 2 2 3 2 2 2" xfId="20075"/>
    <cellStyle name="Calculation 2 2 2 3 2 2 2 2" xfId="36745"/>
    <cellStyle name="Calculation 2 2 2 3 2 2 3" xfId="23219"/>
    <cellStyle name="Calculation 2 2 2 3 2 2 3 2" xfId="39924"/>
    <cellStyle name="Calculation 2 2 2 3 2 2 4" xfId="25999"/>
    <cellStyle name="Calculation 2 2 2 3 2 2 4 2" xfId="42738"/>
    <cellStyle name="Calculation 2 2 2 3 2 2 5" xfId="30985"/>
    <cellStyle name="Calculation 2 2 2 3 2 2 6" xfId="14312"/>
    <cellStyle name="Calculation 2 2 2 3 2 3" xfId="642"/>
    <cellStyle name="Calculation 2 2 2 3 2 3 2" xfId="34466"/>
    <cellStyle name="Calculation 2 2 2 3 2 3 3" xfId="17789"/>
    <cellStyle name="Calculation 2 2 2 3 2 4" xfId="7033"/>
    <cellStyle name="Calculation 2 2 2 3 2 4 2" xfId="37938"/>
    <cellStyle name="Calculation 2 2 2 3 2 4 3" xfId="21266"/>
    <cellStyle name="Calculation 2 2 2 3 2 5" xfId="7034"/>
    <cellStyle name="Calculation 2 2 2 3 2 5 2" xfId="39280"/>
    <cellStyle name="Calculation 2 2 2 3 2 5 3" xfId="22581"/>
    <cellStyle name="Calculation 2 2 2 3 2 6" xfId="28390"/>
    <cellStyle name="Calculation 2 2 2 3 2 7" xfId="11638"/>
    <cellStyle name="Calculation 2 2 2 3 3" xfId="643"/>
    <cellStyle name="Calculation 2 2 2 3 3 2" xfId="14576"/>
    <cellStyle name="Calculation 2 2 2 3 3 2 2" xfId="20339"/>
    <cellStyle name="Calculation 2 2 2 3 3 2 2 2" xfId="37008"/>
    <cellStyle name="Calculation 2 2 2 3 3 2 3" xfId="23480"/>
    <cellStyle name="Calculation 2 2 2 3 3 2 3 2" xfId="40188"/>
    <cellStyle name="Calculation 2 2 2 3 3 2 4" xfId="26262"/>
    <cellStyle name="Calculation 2 2 2 3 3 2 4 2" xfId="43002"/>
    <cellStyle name="Calculation 2 2 2 3 3 2 5" xfId="31248"/>
    <cellStyle name="Calculation 2 2 2 3 3 3" xfId="18053"/>
    <cellStyle name="Calculation 2 2 2 3 3 3 2" xfId="34729"/>
    <cellStyle name="Calculation 2 2 2 3 3 4" xfId="21307"/>
    <cellStyle name="Calculation 2 2 2 3 3 4 2" xfId="37979"/>
    <cellStyle name="Calculation 2 2 2 3 3 5" xfId="16688"/>
    <cellStyle name="Calculation 2 2 2 3 3 5 2" xfId="33362"/>
    <cellStyle name="Calculation 2 2 2 3 3 6" xfId="28651"/>
    <cellStyle name="Calculation 2 2 2 3 3 7" xfId="11902"/>
    <cellStyle name="Calculation 2 2 2 3 4" xfId="644"/>
    <cellStyle name="Calculation 2 2 2 3 4 2" xfId="15189"/>
    <cellStyle name="Calculation 2 2 2 3 4 2 2" xfId="20860"/>
    <cellStyle name="Calculation 2 2 2 3 4 2 2 2" xfId="37529"/>
    <cellStyle name="Calculation 2 2 2 3 4 2 3" xfId="23980"/>
    <cellStyle name="Calculation 2 2 2 3 4 2 3 2" xfId="40693"/>
    <cellStyle name="Calculation 2 2 2 3 4 2 4" xfId="26715"/>
    <cellStyle name="Calculation 2 2 2 3 4 2 4 2" xfId="43456"/>
    <cellStyle name="Calculation 2 2 2 3 4 2 5" xfId="31860"/>
    <cellStyle name="Calculation 2 2 2 3 4 3" xfId="18597"/>
    <cellStyle name="Calculation 2 2 2 3 4 3 2" xfId="35274"/>
    <cellStyle name="Calculation 2 2 2 3 4 4" xfId="21822"/>
    <cellStyle name="Calculation 2 2 2 3 4 4 2" xfId="38500"/>
    <cellStyle name="Calculation 2 2 2 3 4 5" xfId="24806"/>
    <cellStyle name="Calculation 2 2 2 3 4 5 2" xfId="41529"/>
    <cellStyle name="Calculation 2 2 2 3 4 6" xfId="29262"/>
    <cellStyle name="Calculation 2 2 2 3 4 7" xfId="12550"/>
    <cellStyle name="Calculation 2 2 2 3 5" xfId="7035"/>
    <cellStyle name="Calculation 2 2 2 3 5 2" xfId="19606"/>
    <cellStyle name="Calculation 2 2 2 3 5 2 2" xfId="36277"/>
    <cellStyle name="Calculation 2 2 2 3 5 3" xfId="22761"/>
    <cellStyle name="Calculation 2 2 2 3 5 3 2" xfId="39461"/>
    <cellStyle name="Calculation 2 2 2 3 5 4" xfId="25591"/>
    <cellStyle name="Calculation 2 2 2 3 5 4 2" xfId="42329"/>
    <cellStyle name="Calculation 2 2 2 3 5 5" xfId="30457"/>
    <cellStyle name="Calculation 2 2 2 3 5 6" xfId="13783"/>
    <cellStyle name="Calculation 2 2 2 3 6" xfId="17292"/>
    <cellStyle name="Calculation 2 2 2 3 6 2" xfId="33969"/>
    <cellStyle name="Calculation 2 2 2 3 7" xfId="15796"/>
    <cellStyle name="Calculation 2 2 2 3 7 2" xfId="32458"/>
    <cellStyle name="Calculation 2 2 2 3 8" xfId="16310"/>
    <cellStyle name="Calculation 2 2 2 3 8 2" xfId="32978"/>
    <cellStyle name="Calculation 2 2 2 3 9" xfId="27865"/>
    <cellStyle name="Calculation 2 2 2 4" xfId="645"/>
    <cellStyle name="Calculation 2 2 2 4 2" xfId="646"/>
    <cellStyle name="Calculation 2 2 2 4 2 2" xfId="15362"/>
    <cellStyle name="Calculation 2 2 2 4 2 2 2" xfId="21005"/>
    <cellStyle name="Calculation 2 2 2 4 2 2 2 2" xfId="37674"/>
    <cellStyle name="Calculation 2 2 2 4 2 2 3" xfId="24119"/>
    <cellStyle name="Calculation 2 2 2 4 2 2 3 2" xfId="40836"/>
    <cellStyle name="Calculation 2 2 2 4 2 2 4" xfId="26848"/>
    <cellStyle name="Calculation 2 2 2 4 2 2 4 2" xfId="43589"/>
    <cellStyle name="Calculation 2 2 2 4 2 2 5" xfId="32033"/>
    <cellStyle name="Calculation 2 2 2 4 2 3" xfId="18761"/>
    <cellStyle name="Calculation 2 2 2 4 2 3 2" xfId="35438"/>
    <cellStyle name="Calculation 2 2 2 4 2 4" xfId="21972"/>
    <cellStyle name="Calculation 2 2 2 4 2 4 2" xfId="38654"/>
    <cellStyle name="Calculation 2 2 2 4 2 5" xfId="24935"/>
    <cellStyle name="Calculation 2 2 2 4 2 5 2" xfId="41662"/>
    <cellStyle name="Calculation 2 2 2 4 2 6" xfId="29435"/>
    <cellStyle name="Calculation 2 2 2 4 2 7" xfId="12744"/>
    <cellStyle name="Calculation 2 2 2 4 3" xfId="647"/>
    <cellStyle name="Calculation 2 2 2 4 3 2" xfId="19233"/>
    <cellStyle name="Calculation 2 2 2 4 3 2 2" xfId="35904"/>
    <cellStyle name="Calculation 2 2 2 4 3 3" xfId="22415"/>
    <cellStyle name="Calculation 2 2 2 4 3 3 2" xfId="39108"/>
    <cellStyle name="Calculation 2 2 2 4 3 4" xfId="25280"/>
    <cellStyle name="Calculation 2 2 2 4 3 4 2" xfId="42016"/>
    <cellStyle name="Calculation 2 2 2 4 3 5" xfId="30001"/>
    <cellStyle name="Calculation 2 2 2 4 3 6" xfId="13325"/>
    <cellStyle name="Calculation 2 2 2 4 4" xfId="7036"/>
    <cellStyle name="Calculation 2 2 2 4 4 2" xfId="33588"/>
    <cellStyle name="Calculation 2 2 2 4 4 3" xfId="16912"/>
    <cellStyle name="Calculation 2 2 2 4 5" xfId="7037"/>
    <cellStyle name="Calculation 2 2 2 4 5 2" xfId="32617"/>
    <cellStyle name="Calculation 2 2 2 4 5 3" xfId="15951"/>
    <cellStyle name="Calculation 2 2 2 4 6" xfId="16113"/>
    <cellStyle name="Calculation 2 2 2 4 6 2" xfId="32777"/>
    <cellStyle name="Calculation 2 2 2 4 7" xfId="27412"/>
    <cellStyle name="Calculation 2 2 2 4 8" xfId="10646"/>
    <cellStyle name="Calculation 2 2 2 5" xfId="648"/>
    <cellStyle name="Calculation 2 2 2 5 2" xfId="649"/>
    <cellStyle name="Calculation 2 2 2 5 2 2" xfId="20792"/>
    <cellStyle name="Calculation 2 2 2 5 2 2 2" xfId="37461"/>
    <cellStyle name="Calculation 2 2 2 5 2 3" xfId="23914"/>
    <cellStyle name="Calculation 2 2 2 5 2 3 2" xfId="40627"/>
    <cellStyle name="Calculation 2 2 2 5 2 4" xfId="26653"/>
    <cellStyle name="Calculation 2 2 2 5 2 4 2" xfId="43394"/>
    <cellStyle name="Calculation 2 2 2 5 2 5" xfId="31769"/>
    <cellStyle name="Calculation 2 2 2 5 2 6" xfId="15098"/>
    <cellStyle name="Calculation 2 2 2 5 3" xfId="650"/>
    <cellStyle name="Calculation 2 2 2 5 3 2" xfId="35182"/>
    <cellStyle name="Calculation 2 2 2 5 3 3" xfId="18505"/>
    <cellStyle name="Calculation 2 2 2 5 4" xfId="7038"/>
    <cellStyle name="Calculation 2 2 2 5 4 2" xfId="38419"/>
    <cellStyle name="Calculation 2 2 2 5 4 3" xfId="21742"/>
    <cellStyle name="Calculation 2 2 2 5 5" xfId="7039"/>
    <cellStyle name="Calculation 2 2 2 5 5 2" xfId="41467"/>
    <cellStyle name="Calculation 2 2 2 5 5 3" xfId="24744"/>
    <cellStyle name="Calculation 2 2 2 5 6" xfId="29171"/>
    <cellStyle name="Calculation 2 2 2 5 7" xfId="12430"/>
    <cellStyle name="Calculation 2 2 2 6" xfId="651"/>
    <cellStyle name="Calculation 2 2 2 6 2" xfId="652"/>
    <cellStyle name="Calculation 2 2 2 6 2 2" xfId="35633"/>
    <cellStyle name="Calculation 2 2 2 6 2 3" xfId="18954"/>
    <cellStyle name="Calculation 2 2 2 6 3" xfId="653"/>
    <cellStyle name="Calculation 2 2 2 6 3 2" xfId="38847"/>
    <cellStyle name="Calculation 2 2 2 6 3 3" xfId="22164"/>
    <cellStyle name="Calculation 2 2 2 6 4" xfId="25074"/>
    <cellStyle name="Calculation 2 2 2 6 4 2" xfId="41801"/>
    <cellStyle name="Calculation 2 2 2 6 5" xfId="29666"/>
    <cellStyle name="Calculation 2 2 2 6 6" xfId="12981"/>
    <cellStyle name="Calculation 2 2 2 7" xfId="654"/>
    <cellStyle name="Calculation 2 2 2 7 2" xfId="27057"/>
    <cellStyle name="Calculation 2 2 2 8" xfId="655"/>
    <cellStyle name="Calculation 2 2 2 9" xfId="7040"/>
    <cellStyle name="Calculation 2 2 20" xfId="9863"/>
    <cellStyle name="Calculation 2 2 21" xfId="43889"/>
    <cellStyle name="Calculation 2 2 22" xfId="44000"/>
    <cellStyle name="Calculation 2 2 3" xfId="656"/>
    <cellStyle name="Calculation 2 2 3 10" xfId="43998"/>
    <cellStyle name="Calculation 2 2 3 2" xfId="657"/>
    <cellStyle name="Calculation 2 2 3 2 10" xfId="11014"/>
    <cellStyle name="Calculation 2 2 3 2 2" xfId="658"/>
    <cellStyle name="Calculation 2 2 3 2 2 2" xfId="14260"/>
    <cellStyle name="Calculation 2 2 3 2 2 2 2" xfId="20023"/>
    <cellStyle name="Calculation 2 2 3 2 2 2 2 2" xfId="36693"/>
    <cellStyle name="Calculation 2 2 3 2 2 2 3" xfId="23168"/>
    <cellStyle name="Calculation 2 2 3 2 2 2 3 2" xfId="39872"/>
    <cellStyle name="Calculation 2 2 3 2 2 2 4" xfId="25948"/>
    <cellStyle name="Calculation 2 2 3 2 2 2 4 2" xfId="42687"/>
    <cellStyle name="Calculation 2 2 3 2 2 2 5" xfId="30933"/>
    <cellStyle name="Calculation 2 2 3 2 2 3" xfId="17737"/>
    <cellStyle name="Calculation 2 2 3 2 2 3 2" xfId="34414"/>
    <cellStyle name="Calculation 2 2 3 2 2 4" xfId="18299"/>
    <cellStyle name="Calculation 2 2 3 2 2 4 2" xfId="34974"/>
    <cellStyle name="Calculation 2 2 3 2 2 5" xfId="22155"/>
    <cellStyle name="Calculation 2 2 3 2 2 5 2" xfId="38838"/>
    <cellStyle name="Calculation 2 2 3 2 2 6" xfId="28339"/>
    <cellStyle name="Calculation 2 2 3 2 2 7" xfId="11586"/>
    <cellStyle name="Calculation 2 2 3 2 3" xfId="659"/>
    <cellStyle name="Calculation 2 2 3 2 3 2" xfId="13320"/>
    <cellStyle name="Calculation 2 2 3 2 3 2 2" xfId="19228"/>
    <cellStyle name="Calculation 2 2 3 2 3 2 2 2" xfId="35899"/>
    <cellStyle name="Calculation 2 2 3 2 3 2 3" xfId="22410"/>
    <cellStyle name="Calculation 2 2 3 2 3 2 3 2" xfId="39103"/>
    <cellStyle name="Calculation 2 2 3 2 3 2 4" xfId="25275"/>
    <cellStyle name="Calculation 2 2 3 2 3 2 4 2" xfId="42011"/>
    <cellStyle name="Calculation 2 2 3 2 3 2 5" xfId="29996"/>
    <cellStyle name="Calculation 2 2 3 2 3 3" xfId="16907"/>
    <cellStyle name="Calculation 2 2 3 2 3 3 2" xfId="33583"/>
    <cellStyle name="Calculation 2 2 3 2 3 4" xfId="16281"/>
    <cellStyle name="Calculation 2 2 3 2 3 4 2" xfId="32947"/>
    <cellStyle name="Calculation 2 2 3 2 3 5" xfId="16385"/>
    <cellStyle name="Calculation 2 2 3 2 3 5 2" xfId="33053"/>
    <cellStyle name="Calculation 2 2 3 2 3 6" xfId="27407"/>
    <cellStyle name="Calculation 2 2 3 2 3 7" xfId="10641"/>
    <cellStyle name="Calculation 2 2 3 2 4" xfId="7041"/>
    <cellStyle name="Calculation 2 2 3 2 4 2" xfId="15085"/>
    <cellStyle name="Calculation 2 2 3 2 4 2 2" xfId="20779"/>
    <cellStyle name="Calculation 2 2 3 2 4 2 2 2" xfId="37448"/>
    <cellStyle name="Calculation 2 2 3 2 4 2 3" xfId="23901"/>
    <cellStyle name="Calculation 2 2 3 2 4 2 3 2" xfId="40614"/>
    <cellStyle name="Calculation 2 2 3 2 4 2 4" xfId="26640"/>
    <cellStyle name="Calculation 2 2 3 2 4 2 4 2" xfId="43381"/>
    <cellStyle name="Calculation 2 2 3 2 4 2 5" xfId="31756"/>
    <cellStyle name="Calculation 2 2 3 2 4 3" xfId="18492"/>
    <cellStyle name="Calculation 2 2 3 2 4 3 2" xfId="35169"/>
    <cellStyle name="Calculation 2 2 3 2 4 4" xfId="21729"/>
    <cellStyle name="Calculation 2 2 3 2 4 4 2" xfId="38406"/>
    <cellStyle name="Calculation 2 2 3 2 4 5" xfId="24731"/>
    <cellStyle name="Calculation 2 2 3 2 4 5 2" xfId="41454"/>
    <cellStyle name="Calculation 2 2 3 2 4 6" xfId="29158"/>
    <cellStyle name="Calculation 2 2 3 2 4 7" xfId="12417"/>
    <cellStyle name="Calculation 2 2 3 2 5" xfId="7042"/>
    <cellStyle name="Calculation 2 2 3 2 5 2" xfId="19547"/>
    <cellStyle name="Calculation 2 2 3 2 5 2 2" xfId="36218"/>
    <cellStyle name="Calculation 2 2 3 2 5 3" xfId="22703"/>
    <cellStyle name="Calculation 2 2 3 2 5 3 2" xfId="39403"/>
    <cellStyle name="Calculation 2 2 3 2 5 4" xfId="25539"/>
    <cellStyle name="Calculation 2 2 3 2 5 4 2" xfId="42277"/>
    <cellStyle name="Calculation 2 2 3 2 5 5" xfId="30378"/>
    <cellStyle name="Calculation 2 2 3 2 5 6" xfId="13704"/>
    <cellStyle name="Calculation 2 2 3 2 6" xfId="17235"/>
    <cellStyle name="Calculation 2 2 3 2 6 2" xfId="33912"/>
    <cellStyle name="Calculation 2 2 3 2 7" xfId="15826"/>
    <cellStyle name="Calculation 2 2 3 2 7 2" xfId="32489"/>
    <cellStyle name="Calculation 2 2 3 2 8" xfId="16316"/>
    <cellStyle name="Calculation 2 2 3 2 8 2" xfId="32984"/>
    <cellStyle name="Calculation 2 2 3 2 9" xfId="27786"/>
    <cellStyle name="Calculation 2 2 3 3" xfId="660"/>
    <cellStyle name="Calculation 2 2 3 3 10" xfId="11161"/>
    <cellStyle name="Calculation 2 2 3 3 2" xfId="661"/>
    <cellStyle name="Calculation 2 2 3 3 2 2" xfId="14358"/>
    <cellStyle name="Calculation 2 2 3 3 2 2 2" xfId="20121"/>
    <cellStyle name="Calculation 2 2 3 3 2 2 2 2" xfId="36790"/>
    <cellStyle name="Calculation 2 2 3 3 2 2 3" xfId="23263"/>
    <cellStyle name="Calculation 2 2 3 3 2 2 3 2" xfId="39970"/>
    <cellStyle name="Calculation 2 2 3 3 2 2 4" xfId="26044"/>
    <cellStyle name="Calculation 2 2 3 3 2 2 4 2" xfId="42784"/>
    <cellStyle name="Calculation 2 2 3 3 2 2 5" xfId="31030"/>
    <cellStyle name="Calculation 2 2 3 3 2 3" xfId="17835"/>
    <cellStyle name="Calculation 2 2 3 3 2 3 2" xfId="34511"/>
    <cellStyle name="Calculation 2 2 3 3 2 4" xfId="20875"/>
    <cellStyle name="Calculation 2 2 3 3 2 4 2" xfId="37544"/>
    <cellStyle name="Calculation 2 2 3 3 2 5" xfId="22867"/>
    <cellStyle name="Calculation 2 2 3 3 2 5 2" xfId="39569"/>
    <cellStyle name="Calculation 2 2 3 3 2 6" xfId="28434"/>
    <cellStyle name="Calculation 2 2 3 3 2 7" xfId="11684"/>
    <cellStyle name="Calculation 2 2 3 3 3" xfId="662"/>
    <cellStyle name="Calculation 2 2 3 3 3 2" xfId="14619"/>
    <cellStyle name="Calculation 2 2 3 3 3 2 2" xfId="20382"/>
    <cellStyle name="Calculation 2 2 3 3 3 2 2 2" xfId="37050"/>
    <cellStyle name="Calculation 2 2 3 3 3 2 3" xfId="23522"/>
    <cellStyle name="Calculation 2 2 3 3 3 2 3 2" xfId="40231"/>
    <cellStyle name="Calculation 2 2 3 3 3 2 4" xfId="26304"/>
    <cellStyle name="Calculation 2 2 3 3 3 2 4 2" xfId="43045"/>
    <cellStyle name="Calculation 2 2 3 3 3 2 5" xfId="31290"/>
    <cellStyle name="Calculation 2 2 3 3 3 3" xfId="18096"/>
    <cellStyle name="Calculation 2 2 3 3 3 3 2" xfId="34771"/>
    <cellStyle name="Calculation 2 2 3 3 3 4" xfId="21349"/>
    <cellStyle name="Calculation 2 2 3 3 3 4 2" xfId="38022"/>
    <cellStyle name="Calculation 2 2 3 3 3 5" xfId="24399"/>
    <cellStyle name="Calculation 2 2 3 3 3 5 2" xfId="41118"/>
    <cellStyle name="Calculation 2 2 3 3 3 6" xfId="28693"/>
    <cellStyle name="Calculation 2 2 3 3 3 7" xfId="11945"/>
    <cellStyle name="Calculation 2 2 3 3 4" xfId="12681"/>
    <cellStyle name="Calculation 2 2 3 3 4 2" xfId="15302"/>
    <cellStyle name="Calculation 2 2 3 3 4 2 2" xfId="20945"/>
    <cellStyle name="Calculation 2 2 3 3 4 2 2 2" xfId="37614"/>
    <cellStyle name="Calculation 2 2 3 3 4 2 3" xfId="24061"/>
    <cellStyle name="Calculation 2 2 3 3 4 2 3 2" xfId="40776"/>
    <cellStyle name="Calculation 2 2 3 3 4 2 4" xfId="26788"/>
    <cellStyle name="Calculation 2 2 3 3 4 2 4 2" xfId="43529"/>
    <cellStyle name="Calculation 2 2 3 3 4 2 5" xfId="31973"/>
    <cellStyle name="Calculation 2 2 3 3 4 3" xfId="18699"/>
    <cellStyle name="Calculation 2 2 3 3 4 3 2" xfId="35376"/>
    <cellStyle name="Calculation 2 2 3 3 4 4" xfId="21913"/>
    <cellStyle name="Calculation 2 2 3 3 4 4 2" xfId="38593"/>
    <cellStyle name="Calculation 2 2 3 3 4 5" xfId="24877"/>
    <cellStyle name="Calculation 2 2 3 3 4 5 2" xfId="41602"/>
    <cellStyle name="Calculation 2 2 3 3 4 6" xfId="29375"/>
    <cellStyle name="Calculation 2 2 3 3 5" xfId="13866"/>
    <cellStyle name="Calculation 2 2 3 3 5 2" xfId="19663"/>
    <cellStyle name="Calculation 2 2 3 3 5 2 2" xfId="36333"/>
    <cellStyle name="Calculation 2 2 3 3 5 3" xfId="22814"/>
    <cellStyle name="Calculation 2 2 3 3 5 3 2" xfId="39516"/>
    <cellStyle name="Calculation 2 2 3 3 5 4" xfId="25633"/>
    <cellStyle name="Calculation 2 2 3 3 5 4 2" xfId="42372"/>
    <cellStyle name="Calculation 2 2 3 3 5 5" xfId="30539"/>
    <cellStyle name="Calculation 2 2 3 3 6" xfId="17347"/>
    <cellStyle name="Calculation 2 2 3 3 6 2" xfId="34023"/>
    <cellStyle name="Calculation 2 2 3 3 7" xfId="21258"/>
    <cellStyle name="Calculation 2 2 3 3 7 2" xfId="37930"/>
    <cellStyle name="Calculation 2 2 3 3 8" xfId="15881"/>
    <cellStyle name="Calculation 2 2 3 3 8 2" xfId="32545"/>
    <cellStyle name="Calculation 2 2 3 3 9" xfId="27947"/>
    <cellStyle name="Calculation 2 2 3 4" xfId="663"/>
    <cellStyle name="Calculation 2 2 3 4 2" xfId="12743"/>
    <cellStyle name="Calculation 2 2 3 4 2 2" xfId="15361"/>
    <cellStyle name="Calculation 2 2 3 4 2 2 2" xfId="21004"/>
    <cellStyle name="Calculation 2 2 3 4 2 2 2 2" xfId="37673"/>
    <cellStyle name="Calculation 2 2 3 4 2 2 3" xfId="24118"/>
    <cellStyle name="Calculation 2 2 3 4 2 2 3 2" xfId="40835"/>
    <cellStyle name="Calculation 2 2 3 4 2 2 4" xfId="26847"/>
    <cellStyle name="Calculation 2 2 3 4 2 2 4 2" xfId="43588"/>
    <cellStyle name="Calculation 2 2 3 4 2 2 5" xfId="32032"/>
    <cellStyle name="Calculation 2 2 3 4 2 3" xfId="18760"/>
    <cellStyle name="Calculation 2 2 3 4 2 3 2" xfId="35437"/>
    <cellStyle name="Calculation 2 2 3 4 2 4" xfId="21971"/>
    <cellStyle name="Calculation 2 2 3 4 2 4 2" xfId="38653"/>
    <cellStyle name="Calculation 2 2 3 4 2 5" xfId="24934"/>
    <cellStyle name="Calculation 2 2 3 4 2 5 2" xfId="41661"/>
    <cellStyle name="Calculation 2 2 3 4 2 6" xfId="29434"/>
    <cellStyle name="Calculation 2 2 3 4 3" xfId="13326"/>
    <cellStyle name="Calculation 2 2 3 4 3 2" xfId="19234"/>
    <cellStyle name="Calculation 2 2 3 4 3 2 2" xfId="35905"/>
    <cellStyle name="Calculation 2 2 3 4 3 3" xfId="22416"/>
    <cellStyle name="Calculation 2 2 3 4 3 3 2" xfId="39109"/>
    <cellStyle name="Calculation 2 2 3 4 3 4" xfId="25281"/>
    <cellStyle name="Calculation 2 2 3 4 3 4 2" xfId="42017"/>
    <cellStyle name="Calculation 2 2 3 4 3 5" xfId="30002"/>
    <cellStyle name="Calculation 2 2 3 4 4" xfId="16913"/>
    <cellStyle name="Calculation 2 2 3 4 4 2" xfId="33589"/>
    <cellStyle name="Calculation 2 2 3 4 5" xfId="15950"/>
    <cellStyle name="Calculation 2 2 3 4 5 2" xfId="32616"/>
    <cellStyle name="Calculation 2 2 3 4 6" xfId="16337"/>
    <cellStyle name="Calculation 2 2 3 4 6 2" xfId="33006"/>
    <cellStyle name="Calculation 2 2 3 4 7" xfId="27413"/>
    <cellStyle name="Calculation 2 2 3 4 8" xfId="10647"/>
    <cellStyle name="Calculation 2 2 3 5" xfId="664"/>
    <cellStyle name="Calculation 2 2 3 5 2" xfId="15097"/>
    <cellStyle name="Calculation 2 2 3 5 2 2" xfId="20791"/>
    <cellStyle name="Calculation 2 2 3 5 2 2 2" xfId="37460"/>
    <cellStyle name="Calculation 2 2 3 5 2 3" xfId="23913"/>
    <cellStyle name="Calculation 2 2 3 5 2 3 2" xfId="40626"/>
    <cellStyle name="Calculation 2 2 3 5 2 4" xfId="26652"/>
    <cellStyle name="Calculation 2 2 3 5 2 4 2" xfId="43393"/>
    <cellStyle name="Calculation 2 2 3 5 2 5" xfId="31768"/>
    <cellStyle name="Calculation 2 2 3 5 3" xfId="18504"/>
    <cellStyle name="Calculation 2 2 3 5 3 2" xfId="35181"/>
    <cellStyle name="Calculation 2 2 3 5 4" xfId="21741"/>
    <cellStyle name="Calculation 2 2 3 5 4 2" xfId="38418"/>
    <cellStyle name="Calculation 2 2 3 5 5" xfId="24743"/>
    <cellStyle name="Calculation 2 2 3 5 5 2" xfId="41466"/>
    <cellStyle name="Calculation 2 2 3 5 6" xfId="29170"/>
    <cellStyle name="Calculation 2 2 3 5 7" xfId="12429"/>
    <cellStyle name="Calculation 2 2 3 6" xfId="7043"/>
    <cellStyle name="Calculation 2 2 3 6 2" xfId="18955"/>
    <cellStyle name="Calculation 2 2 3 6 2 2" xfId="35634"/>
    <cellStyle name="Calculation 2 2 3 6 3" xfId="22165"/>
    <cellStyle name="Calculation 2 2 3 6 3 2" xfId="38848"/>
    <cellStyle name="Calculation 2 2 3 6 4" xfId="25075"/>
    <cellStyle name="Calculation 2 2 3 6 4 2" xfId="41802"/>
    <cellStyle name="Calculation 2 2 3 6 5" xfId="29667"/>
    <cellStyle name="Calculation 2 2 3 6 6" xfId="12982"/>
    <cellStyle name="Calculation 2 2 3 7" xfId="7044"/>
    <cellStyle name="Calculation 2 2 3 7 2" xfId="27058"/>
    <cellStyle name="Calculation 2 2 3 8" xfId="9865"/>
    <cellStyle name="Calculation 2 2 3 9" xfId="43890"/>
    <cellStyle name="Calculation 2 2 4" xfId="665"/>
    <cellStyle name="Calculation 2 2 4 10" xfId="43997"/>
    <cellStyle name="Calculation 2 2 4 2" xfId="666"/>
    <cellStyle name="Calculation 2 2 4 2 10" xfId="11015"/>
    <cellStyle name="Calculation 2 2 4 2 2" xfId="667"/>
    <cellStyle name="Calculation 2 2 4 2 2 2" xfId="14261"/>
    <cellStyle name="Calculation 2 2 4 2 2 2 2" xfId="20024"/>
    <cellStyle name="Calculation 2 2 4 2 2 2 2 2" xfId="36694"/>
    <cellStyle name="Calculation 2 2 4 2 2 2 3" xfId="23169"/>
    <cellStyle name="Calculation 2 2 4 2 2 2 3 2" xfId="39873"/>
    <cellStyle name="Calculation 2 2 4 2 2 2 4" xfId="25949"/>
    <cellStyle name="Calculation 2 2 4 2 2 2 4 2" xfId="42688"/>
    <cellStyle name="Calculation 2 2 4 2 2 2 5" xfId="30934"/>
    <cellStyle name="Calculation 2 2 4 2 2 3" xfId="17738"/>
    <cellStyle name="Calculation 2 2 4 2 2 3 2" xfId="34415"/>
    <cellStyle name="Calculation 2 2 4 2 2 4" xfId="19338"/>
    <cellStyle name="Calculation 2 2 4 2 2 4 2" xfId="36009"/>
    <cellStyle name="Calculation 2 2 4 2 2 5" xfId="23707"/>
    <cellStyle name="Calculation 2 2 4 2 2 5 2" xfId="40417"/>
    <cellStyle name="Calculation 2 2 4 2 2 6" xfId="28340"/>
    <cellStyle name="Calculation 2 2 4 2 2 7" xfId="11587"/>
    <cellStyle name="Calculation 2 2 4 2 3" xfId="668"/>
    <cellStyle name="Calculation 2 2 4 2 3 2" xfId="13403"/>
    <cellStyle name="Calculation 2 2 4 2 3 2 2" xfId="19280"/>
    <cellStyle name="Calculation 2 2 4 2 3 2 2 2" xfId="35951"/>
    <cellStyle name="Calculation 2 2 4 2 3 2 3" xfId="22460"/>
    <cellStyle name="Calculation 2 2 4 2 3 2 3 2" xfId="39153"/>
    <cellStyle name="Calculation 2 2 4 2 3 2 4" xfId="25325"/>
    <cellStyle name="Calculation 2 2 4 2 3 2 4 2" xfId="42061"/>
    <cellStyle name="Calculation 2 2 4 2 3 2 5" xfId="30079"/>
    <cellStyle name="Calculation 2 2 4 2 3 3" xfId="16959"/>
    <cellStyle name="Calculation 2 2 4 2 3 3 2" xfId="33635"/>
    <cellStyle name="Calculation 2 2 4 2 3 4" xfId="19532"/>
    <cellStyle name="Calculation 2 2 4 2 3 4 2" xfId="36202"/>
    <cellStyle name="Calculation 2 2 4 2 3 5" xfId="16649"/>
    <cellStyle name="Calculation 2 2 4 2 3 5 2" xfId="33322"/>
    <cellStyle name="Calculation 2 2 4 2 3 6" xfId="27490"/>
    <cellStyle name="Calculation 2 2 4 2 3 7" xfId="10720"/>
    <cellStyle name="Calculation 2 2 4 2 4" xfId="7045"/>
    <cellStyle name="Calculation 2 2 4 2 4 2" xfId="15086"/>
    <cellStyle name="Calculation 2 2 4 2 4 2 2" xfId="20780"/>
    <cellStyle name="Calculation 2 2 4 2 4 2 2 2" xfId="37449"/>
    <cellStyle name="Calculation 2 2 4 2 4 2 3" xfId="23902"/>
    <cellStyle name="Calculation 2 2 4 2 4 2 3 2" xfId="40615"/>
    <cellStyle name="Calculation 2 2 4 2 4 2 4" xfId="26641"/>
    <cellStyle name="Calculation 2 2 4 2 4 2 4 2" xfId="43382"/>
    <cellStyle name="Calculation 2 2 4 2 4 2 5" xfId="31757"/>
    <cellStyle name="Calculation 2 2 4 2 4 3" xfId="18493"/>
    <cellStyle name="Calculation 2 2 4 2 4 3 2" xfId="35170"/>
    <cellStyle name="Calculation 2 2 4 2 4 4" xfId="21730"/>
    <cellStyle name="Calculation 2 2 4 2 4 4 2" xfId="38407"/>
    <cellStyle name="Calculation 2 2 4 2 4 5" xfId="24732"/>
    <cellStyle name="Calculation 2 2 4 2 4 5 2" xfId="41455"/>
    <cellStyle name="Calculation 2 2 4 2 4 6" xfId="29159"/>
    <cellStyle name="Calculation 2 2 4 2 4 7" xfId="12418"/>
    <cellStyle name="Calculation 2 2 4 2 5" xfId="7046"/>
    <cellStyle name="Calculation 2 2 4 2 5 2" xfId="19548"/>
    <cellStyle name="Calculation 2 2 4 2 5 2 2" xfId="36219"/>
    <cellStyle name="Calculation 2 2 4 2 5 3" xfId="22704"/>
    <cellStyle name="Calculation 2 2 4 2 5 3 2" xfId="39404"/>
    <cellStyle name="Calculation 2 2 4 2 5 4" xfId="25540"/>
    <cellStyle name="Calculation 2 2 4 2 5 4 2" xfId="42278"/>
    <cellStyle name="Calculation 2 2 4 2 5 5" xfId="30379"/>
    <cellStyle name="Calculation 2 2 4 2 5 6" xfId="13705"/>
    <cellStyle name="Calculation 2 2 4 2 6" xfId="17236"/>
    <cellStyle name="Calculation 2 2 4 2 6 2" xfId="33913"/>
    <cellStyle name="Calculation 2 2 4 2 7" xfId="15825"/>
    <cellStyle name="Calculation 2 2 4 2 7 2" xfId="32488"/>
    <cellStyle name="Calculation 2 2 4 2 8" xfId="19500"/>
    <cellStyle name="Calculation 2 2 4 2 8 2" xfId="36170"/>
    <cellStyle name="Calculation 2 2 4 2 9" xfId="27787"/>
    <cellStyle name="Calculation 2 2 4 3" xfId="669"/>
    <cellStyle name="Calculation 2 2 4 3 10" xfId="11086"/>
    <cellStyle name="Calculation 2 2 4 3 2" xfId="670"/>
    <cellStyle name="Calculation 2 2 4 3 2 2" xfId="14311"/>
    <cellStyle name="Calculation 2 2 4 3 2 2 2" xfId="20074"/>
    <cellStyle name="Calculation 2 2 4 3 2 2 2 2" xfId="36744"/>
    <cellStyle name="Calculation 2 2 4 3 2 2 3" xfId="23218"/>
    <cellStyle name="Calculation 2 2 4 3 2 2 3 2" xfId="39923"/>
    <cellStyle name="Calculation 2 2 4 3 2 2 4" xfId="25998"/>
    <cellStyle name="Calculation 2 2 4 3 2 2 4 2" xfId="42737"/>
    <cellStyle name="Calculation 2 2 4 3 2 2 5" xfId="30984"/>
    <cellStyle name="Calculation 2 2 4 3 2 3" xfId="17788"/>
    <cellStyle name="Calculation 2 2 4 3 2 3 2" xfId="34465"/>
    <cellStyle name="Calculation 2 2 4 3 2 4" xfId="15713"/>
    <cellStyle name="Calculation 2 2 4 3 2 4 2" xfId="32372"/>
    <cellStyle name="Calculation 2 2 4 3 2 5" xfId="21597"/>
    <cellStyle name="Calculation 2 2 4 3 2 5 2" xfId="38272"/>
    <cellStyle name="Calculation 2 2 4 3 2 6" xfId="28389"/>
    <cellStyle name="Calculation 2 2 4 3 2 7" xfId="11637"/>
    <cellStyle name="Calculation 2 2 4 3 3" xfId="671"/>
    <cellStyle name="Calculation 2 2 4 3 3 2" xfId="14575"/>
    <cellStyle name="Calculation 2 2 4 3 3 2 2" xfId="20338"/>
    <cellStyle name="Calculation 2 2 4 3 3 2 2 2" xfId="37007"/>
    <cellStyle name="Calculation 2 2 4 3 3 2 3" xfId="23479"/>
    <cellStyle name="Calculation 2 2 4 3 3 2 3 2" xfId="40187"/>
    <cellStyle name="Calculation 2 2 4 3 3 2 4" xfId="26261"/>
    <cellStyle name="Calculation 2 2 4 3 3 2 4 2" xfId="43001"/>
    <cellStyle name="Calculation 2 2 4 3 3 2 5" xfId="31247"/>
    <cellStyle name="Calculation 2 2 4 3 3 3" xfId="18052"/>
    <cellStyle name="Calculation 2 2 4 3 3 3 2" xfId="34728"/>
    <cellStyle name="Calculation 2 2 4 3 3 4" xfId="21306"/>
    <cellStyle name="Calculation 2 2 4 3 3 4 2" xfId="37978"/>
    <cellStyle name="Calculation 2 2 4 3 3 5" xfId="19146"/>
    <cellStyle name="Calculation 2 2 4 3 3 5 2" xfId="35817"/>
    <cellStyle name="Calculation 2 2 4 3 3 6" xfId="28650"/>
    <cellStyle name="Calculation 2 2 4 3 3 7" xfId="11901"/>
    <cellStyle name="Calculation 2 2 4 3 4" xfId="12549"/>
    <cellStyle name="Calculation 2 2 4 3 4 2" xfId="15188"/>
    <cellStyle name="Calculation 2 2 4 3 4 2 2" xfId="20859"/>
    <cellStyle name="Calculation 2 2 4 3 4 2 2 2" xfId="37528"/>
    <cellStyle name="Calculation 2 2 4 3 4 2 3" xfId="23979"/>
    <cellStyle name="Calculation 2 2 4 3 4 2 3 2" xfId="40692"/>
    <cellStyle name="Calculation 2 2 4 3 4 2 4" xfId="26714"/>
    <cellStyle name="Calculation 2 2 4 3 4 2 4 2" xfId="43455"/>
    <cellStyle name="Calculation 2 2 4 3 4 2 5" xfId="31859"/>
    <cellStyle name="Calculation 2 2 4 3 4 3" xfId="18596"/>
    <cellStyle name="Calculation 2 2 4 3 4 3 2" xfId="35273"/>
    <cellStyle name="Calculation 2 2 4 3 4 4" xfId="21821"/>
    <cellStyle name="Calculation 2 2 4 3 4 4 2" xfId="38499"/>
    <cellStyle name="Calculation 2 2 4 3 4 5" xfId="24805"/>
    <cellStyle name="Calculation 2 2 4 3 4 5 2" xfId="41528"/>
    <cellStyle name="Calculation 2 2 4 3 4 6" xfId="29261"/>
    <cellStyle name="Calculation 2 2 4 3 5" xfId="13782"/>
    <cellStyle name="Calculation 2 2 4 3 5 2" xfId="19605"/>
    <cellStyle name="Calculation 2 2 4 3 5 2 2" xfId="36276"/>
    <cellStyle name="Calculation 2 2 4 3 5 3" xfId="22760"/>
    <cellStyle name="Calculation 2 2 4 3 5 3 2" xfId="39460"/>
    <cellStyle name="Calculation 2 2 4 3 5 4" xfId="25590"/>
    <cellStyle name="Calculation 2 2 4 3 5 4 2" xfId="42328"/>
    <cellStyle name="Calculation 2 2 4 3 5 5" xfId="30456"/>
    <cellStyle name="Calculation 2 2 4 3 6" xfId="17291"/>
    <cellStyle name="Calculation 2 2 4 3 6 2" xfId="33968"/>
    <cellStyle name="Calculation 2 2 4 3 7" xfId="15797"/>
    <cellStyle name="Calculation 2 2 4 3 7 2" xfId="32459"/>
    <cellStyle name="Calculation 2 2 4 3 8" xfId="16064"/>
    <cellStyle name="Calculation 2 2 4 3 8 2" xfId="32732"/>
    <cellStyle name="Calculation 2 2 4 3 9" xfId="27864"/>
    <cellStyle name="Calculation 2 2 4 4" xfId="672"/>
    <cellStyle name="Calculation 2 2 4 4 2" xfId="12493"/>
    <cellStyle name="Calculation 2 2 4 4 2 2" xfId="15140"/>
    <cellStyle name="Calculation 2 2 4 4 2 2 2" xfId="20828"/>
    <cellStyle name="Calculation 2 2 4 4 2 2 2 2" xfId="37497"/>
    <cellStyle name="Calculation 2 2 4 4 2 2 3" xfId="23948"/>
    <cellStyle name="Calculation 2 2 4 4 2 2 3 2" xfId="40661"/>
    <cellStyle name="Calculation 2 2 4 4 2 2 4" xfId="26683"/>
    <cellStyle name="Calculation 2 2 4 4 2 2 4 2" xfId="43424"/>
    <cellStyle name="Calculation 2 2 4 4 2 2 5" xfId="31811"/>
    <cellStyle name="Calculation 2 2 4 4 2 3" xfId="18559"/>
    <cellStyle name="Calculation 2 2 4 4 2 3 2" xfId="35236"/>
    <cellStyle name="Calculation 2 2 4 4 2 4" xfId="21788"/>
    <cellStyle name="Calculation 2 2 4 4 2 4 2" xfId="38466"/>
    <cellStyle name="Calculation 2 2 4 4 2 5" xfId="24774"/>
    <cellStyle name="Calculation 2 2 4 4 2 5 2" xfId="41497"/>
    <cellStyle name="Calculation 2 2 4 4 2 6" xfId="29213"/>
    <cellStyle name="Calculation 2 2 4 4 3" xfId="13327"/>
    <cellStyle name="Calculation 2 2 4 4 3 2" xfId="19235"/>
    <cellStyle name="Calculation 2 2 4 4 3 2 2" xfId="35906"/>
    <cellStyle name="Calculation 2 2 4 4 3 3" xfId="22417"/>
    <cellStyle name="Calculation 2 2 4 4 3 3 2" xfId="39110"/>
    <cellStyle name="Calculation 2 2 4 4 3 4" xfId="25282"/>
    <cellStyle name="Calculation 2 2 4 4 3 4 2" xfId="42018"/>
    <cellStyle name="Calculation 2 2 4 4 3 5" xfId="30003"/>
    <cellStyle name="Calculation 2 2 4 4 4" xfId="16914"/>
    <cellStyle name="Calculation 2 2 4 4 4 2" xfId="33590"/>
    <cellStyle name="Calculation 2 2 4 4 5" xfId="15949"/>
    <cellStyle name="Calculation 2 2 4 4 5 2" xfId="32615"/>
    <cellStyle name="Calculation 2 2 4 4 6" xfId="16114"/>
    <cellStyle name="Calculation 2 2 4 4 6 2" xfId="32778"/>
    <cellStyle name="Calculation 2 2 4 4 7" xfId="27414"/>
    <cellStyle name="Calculation 2 2 4 4 8" xfId="10648"/>
    <cellStyle name="Calculation 2 2 4 5" xfId="673"/>
    <cellStyle name="Calculation 2 2 4 5 2" xfId="15096"/>
    <cellStyle name="Calculation 2 2 4 5 2 2" xfId="20790"/>
    <cellStyle name="Calculation 2 2 4 5 2 2 2" xfId="37459"/>
    <cellStyle name="Calculation 2 2 4 5 2 3" xfId="23912"/>
    <cellStyle name="Calculation 2 2 4 5 2 3 2" xfId="40625"/>
    <cellStyle name="Calculation 2 2 4 5 2 4" xfId="26651"/>
    <cellStyle name="Calculation 2 2 4 5 2 4 2" xfId="43392"/>
    <cellStyle name="Calculation 2 2 4 5 2 5" xfId="31767"/>
    <cellStyle name="Calculation 2 2 4 5 3" xfId="18503"/>
    <cellStyle name="Calculation 2 2 4 5 3 2" xfId="35180"/>
    <cellStyle name="Calculation 2 2 4 5 4" xfId="21740"/>
    <cellStyle name="Calculation 2 2 4 5 4 2" xfId="38417"/>
    <cellStyle name="Calculation 2 2 4 5 5" xfId="24742"/>
    <cellStyle name="Calculation 2 2 4 5 5 2" xfId="41465"/>
    <cellStyle name="Calculation 2 2 4 5 6" xfId="29169"/>
    <cellStyle name="Calculation 2 2 4 5 7" xfId="12428"/>
    <cellStyle name="Calculation 2 2 4 6" xfId="7047"/>
    <cellStyle name="Calculation 2 2 4 6 2" xfId="18956"/>
    <cellStyle name="Calculation 2 2 4 6 2 2" xfId="35635"/>
    <cellStyle name="Calculation 2 2 4 6 3" xfId="22166"/>
    <cellStyle name="Calculation 2 2 4 6 3 2" xfId="38849"/>
    <cellStyle name="Calculation 2 2 4 6 4" xfId="25076"/>
    <cellStyle name="Calculation 2 2 4 6 4 2" xfId="41803"/>
    <cellStyle name="Calculation 2 2 4 6 5" xfId="29668"/>
    <cellStyle name="Calculation 2 2 4 6 6" xfId="12983"/>
    <cellStyle name="Calculation 2 2 4 7" xfId="7048"/>
    <cellStyle name="Calculation 2 2 4 7 2" xfId="27059"/>
    <cellStyle name="Calculation 2 2 4 8" xfId="9866"/>
    <cellStyle name="Calculation 2 2 4 9" xfId="43891"/>
    <cellStyle name="Calculation 2 2 5" xfId="674"/>
    <cellStyle name="Calculation 2 2 5 10" xfId="11012"/>
    <cellStyle name="Calculation 2 2 5 2" xfId="675"/>
    <cellStyle name="Calculation 2 2 5 2 2" xfId="676"/>
    <cellStyle name="Calculation 2 2 5 2 2 2" xfId="20021"/>
    <cellStyle name="Calculation 2 2 5 2 2 2 2" xfId="36691"/>
    <cellStyle name="Calculation 2 2 5 2 2 3" xfId="23166"/>
    <cellStyle name="Calculation 2 2 5 2 2 3 2" xfId="39870"/>
    <cellStyle name="Calculation 2 2 5 2 2 4" xfId="25946"/>
    <cellStyle name="Calculation 2 2 5 2 2 4 2" xfId="42685"/>
    <cellStyle name="Calculation 2 2 5 2 2 5" xfId="30931"/>
    <cellStyle name="Calculation 2 2 5 2 2 6" xfId="14258"/>
    <cellStyle name="Calculation 2 2 5 2 3" xfId="677"/>
    <cellStyle name="Calculation 2 2 5 2 3 2" xfId="34412"/>
    <cellStyle name="Calculation 2 2 5 2 3 3" xfId="17735"/>
    <cellStyle name="Calculation 2 2 5 2 4" xfId="7049"/>
    <cellStyle name="Calculation 2 2 5 2 4 2" xfId="35690"/>
    <cellStyle name="Calculation 2 2 5 2 4 3" xfId="19019"/>
    <cellStyle name="Calculation 2 2 5 2 5" xfId="7050"/>
    <cellStyle name="Calculation 2 2 5 2 5 2" xfId="37244"/>
    <cellStyle name="Calculation 2 2 5 2 5 3" xfId="20576"/>
    <cellStyle name="Calculation 2 2 5 2 6" xfId="28337"/>
    <cellStyle name="Calculation 2 2 5 2 7" xfId="11584"/>
    <cellStyle name="Calculation 2 2 5 3" xfId="678"/>
    <cellStyle name="Calculation 2 2 5 3 2" xfId="13319"/>
    <cellStyle name="Calculation 2 2 5 3 2 2" xfId="19227"/>
    <cellStyle name="Calculation 2 2 5 3 2 2 2" xfId="35898"/>
    <cellStyle name="Calculation 2 2 5 3 2 3" xfId="22409"/>
    <cellStyle name="Calculation 2 2 5 3 2 3 2" xfId="39102"/>
    <cellStyle name="Calculation 2 2 5 3 2 4" xfId="25274"/>
    <cellStyle name="Calculation 2 2 5 3 2 4 2" xfId="42010"/>
    <cellStyle name="Calculation 2 2 5 3 2 5" xfId="29995"/>
    <cellStyle name="Calculation 2 2 5 3 3" xfId="16906"/>
    <cellStyle name="Calculation 2 2 5 3 3 2" xfId="33582"/>
    <cellStyle name="Calculation 2 2 5 3 4" xfId="17241"/>
    <cellStyle name="Calculation 2 2 5 3 4 2" xfId="33918"/>
    <cellStyle name="Calculation 2 2 5 3 5" xfId="16110"/>
    <cellStyle name="Calculation 2 2 5 3 5 2" xfId="32774"/>
    <cellStyle name="Calculation 2 2 5 3 6" xfId="27406"/>
    <cellStyle name="Calculation 2 2 5 3 7" xfId="10640"/>
    <cellStyle name="Calculation 2 2 5 4" xfId="679"/>
    <cellStyle name="Calculation 2 2 5 4 2" xfId="15083"/>
    <cellStyle name="Calculation 2 2 5 4 2 2" xfId="20777"/>
    <cellStyle name="Calculation 2 2 5 4 2 2 2" xfId="37446"/>
    <cellStyle name="Calculation 2 2 5 4 2 3" xfId="23899"/>
    <cellStyle name="Calculation 2 2 5 4 2 3 2" xfId="40612"/>
    <cellStyle name="Calculation 2 2 5 4 2 4" xfId="26638"/>
    <cellStyle name="Calculation 2 2 5 4 2 4 2" xfId="43379"/>
    <cellStyle name="Calculation 2 2 5 4 2 5" xfId="31754"/>
    <cellStyle name="Calculation 2 2 5 4 3" xfId="18490"/>
    <cellStyle name="Calculation 2 2 5 4 3 2" xfId="35167"/>
    <cellStyle name="Calculation 2 2 5 4 4" xfId="21727"/>
    <cellStyle name="Calculation 2 2 5 4 4 2" xfId="38404"/>
    <cellStyle name="Calculation 2 2 5 4 5" xfId="24729"/>
    <cellStyle name="Calculation 2 2 5 4 5 2" xfId="41452"/>
    <cellStyle name="Calculation 2 2 5 4 6" xfId="29156"/>
    <cellStyle name="Calculation 2 2 5 4 7" xfId="12415"/>
    <cellStyle name="Calculation 2 2 5 5" xfId="7051"/>
    <cellStyle name="Calculation 2 2 5 5 2" xfId="19545"/>
    <cellStyle name="Calculation 2 2 5 5 2 2" xfId="36216"/>
    <cellStyle name="Calculation 2 2 5 5 3" xfId="22701"/>
    <cellStyle name="Calculation 2 2 5 5 3 2" xfId="39401"/>
    <cellStyle name="Calculation 2 2 5 5 4" xfId="25537"/>
    <cellStyle name="Calculation 2 2 5 5 4 2" xfId="42275"/>
    <cellStyle name="Calculation 2 2 5 5 5" xfId="30376"/>
    <cellStyle name="Calculation 2 2 5 5 6" xfId="13702"/>
    <cellStyle name="Calculation 2 2 5 6" xfId="7052"/>
    <cellStyle name="Calculation 2 2 5 6 2" xfId="33910"/>
    <cellStyle name="Calculation 2 2 5 6 3" xfId="17233"/>
    <cellStyle name="Calculation 2 2 5 7" xfId="16254"/>
    <cellStyle name="Calculation 2 2 5 7 2" xfId="32919"/>
    <cellStyle name="Calculation 2 2 5 8" xfId="24311"/>
    <cellStyle name="Calculation 2 2 5 8 2" xfId="41029"/>
    <cellStyle name="Calculation 2 2 5 9" xfId="27784"/>
    <cellStyle name="Calculation 2 2 6" xfId="680"/>
    <cellStyle name="Calculation 2 2 6 10" xfId="11162"/>
    <cellStyle name="Calculation 2 2 6 2" xfId="681"/>
    <cellStyle name="Calculation 2 2 6 2 2" xfId="682"/>
    <cellStyle name="Calculation 2 2 6 2 2 2" xfId="20122"/>
    <cellStyle name="Calculation 2 2 6 2 2 2 2" xfId="36791"/>
    <cellStyle name="Calculation 2 2 6 2 2 3" xfId="23264"/>
    <cellStyle name="Calculation 2 2 6 2 2 3 2" xfId="39971"/>
    <cellStyle name="Calculation 2 2 6 2 2 4" xfId="26045"/>
    <cellStyle name="Calculation 2 2 6 2 2 4 2" xfId="42785"/>
    <cellStyle name="Calculation 2 2 6 2 2 5" xfId="31031"/>
    <cellStyle name="Calculation 2 2 6 2 2 6" xfId="14359"/>
    <cellStyle name="Calculation 2 2 6 2 3" xfId="683"/>
    <cellStyle name="Calculation 2 2 6 2 3 2" xfId="34512"/>
    <cellStyle name="Calculation 2 2 6 2 3 3" xfId="17836"/>
    <cellStyle name="Calculation 2 2 6 2 4" xfId="7053"/>
    <cellStyle name="Calculation 2 2 6 2 4 2" xfId="35289"/>
    <cellStyle name="Calculation 2 2 6 2 4 3" xfId="18612"/>
    <cellStyle name="Calculation 2 2 6 2 5" xfId="7054"/>
    <cellStyle name="Calculation 2 2 6 2 5 2" xfId="40842"/>
    <cellStyle name="Calculation 2 2 6 2 5 3" xfId="24125"/>
    <cellStyle name="Calculation 2 2 6 2 6" xfId="28435"/>
    <cellStyle name="Calculation 2 2 6 2 7" xfId="11685"/>
    <cellStyle name="Calculation 2 2 6 3" xfId="684"/>
    <cellStyle name="Calculation 2 2 6 3 2" xfId="14620"/>
    <cellStyle name="Calculation 2 2 6 3 2 2" xfId="20383"/>
    <cellStyle name="Calculation 2 2 6 3 2 2 2" xfId="37051"/>
    <cellStyle name="Calculation 2 2 6 3 2 3" xfId="23523"/>
    <cellStyle name="Calculation 2 2 6 3 2 3 2" xfId="40232"/>
    <cellStyle name="Calculation 2 2 6 3 2 4" xfId="26305"/>
    <cellStyle name="Calculation 2 2 6 3 2 4 2" xfId="43046"/>
    <cellStyle name="Calculation 2 2 6 3 2 5" xfId="31291"/>
    <cellStyle name="Calculation 2 2 6 3 3" xfId="18097"/>
    <cellStyle name="Calculation 2 2 6 3 3 2" xfId="34772"/>
    <cellStyle name="Calculation 2 2 6 3 4" xfId="21350"/>
    <cellStyle name="Calculation 2 2 6 3 4 2" xfId="38023"/>
    <cellStyle name="Calculation 2 2 6 3 5" xfId="24400"/>
    <cellStyle name="Calculation 2 2 6 3 5 2" xfId="41119"/>
    <cellStyle name="Calculation 2 2 6 3 6" xfId="28694"/>
    <cellStyle name="Calculation 2 2 6 3 7" xfId="11946"/>
    <cellStyle name="Calculation 2 2 6 4" xfId="685"/>
    <cellStyle name="Calculation 2 2 6 4 2" xfId="15303"/>
    <cellStyle name="Calculation 2 2 6 4 2 2" xfId="20946"/>
    <cellStyle name="Calculation 2 2 6 4 2 2 2" xfId="37615"/>
    <cellStyle name="Calculation 2 2 6 4 2 3" xfId="24062"/>
    <cellStyle name="Calculation 2 2 6 4 2 3 2" xfId="40777"/>
    <cellStyle name="Calculation 2 2 6 4 2 4" xfId="26789"/>
    <cellStyle name="Calculation 2 2 6 4 2 4 2" xfId="43530"/>
    <cellStyle name="Calculation 2 2 6 4 2 5" xfId="31974"/>
    <cellStyle name="Calculation 2 2 6 4 3" xfId="18700"/>
    <cellStyle name="Calculation 2 2 6 4 3 2" xfId="35377"/>
    <cellStyle name="Calculation 2 2 6 4 4" xfId="21914"/>
    <cellStyle name="Calculation 2 2 6 4 4 2" xfId="38594"/>
    <cellStyle name="Calculation 2 2 6 4 5" xfId="24878"/>
    <cellStyle name="Calculation 2 2 6 4 5 2" xfId="41603"/>
    <cellStyle name="Calculation 2 2 6 4 6" xfId="29376"/>
    <cellStyle name="Calculation 2 2 6 4 7" xfId="12682"/>
    <cellStyle name="Calculation 2 2 6 5" xfId="7055"/>
    <cellStyle name="Calculation 2 2 6 5 2" xfId="19664"/>
    <cellStyle name="Calculation 2 2 6 5 2 2" xfId="36334"/>
    <cellStyle name="Calculation 2 2 6 5 3" xfId="22815"/>
    <cellStyle name="Calculation 2 2 6 5 3 2" xfId="39517"/>
    <cellStyle name="Calculation 2 2 6 5 4" xfId="25634"/>
    <cellStyle name="Calculation 2 2 6 5 4 2" xfId="42373"/>
    <cellStyle name="Calculation 2 2 6 5 5" xfId="30540"/>
    <cellStyle name="Calculation 2 2 6 5 6" xfId="13867"/>
    <cellStyle name="Calculation 2 2 6 6" xfId="17348"/>
    <cellStyle name="Calculation 2 2 6 6 2" xfId="34024"/>
    <cellStyle name="Calculation 2 2 6 7" xfId="21243"/>
    <cellStyle name="Calculation 2 2 6 7 2" xfId="37914"/>
    <cellStyle name="Calculation 2 2 6 8" xfId="22934"/>
    <cellStyle name="Calculation 2 2 6 8 2" xfId="39636"/>
    <cellStyle name="Calculation 2 2 6 9" xfId="27948"/>
    <cellStyle name="Calculation 2 2 7" xfId="686"/>
    <cellStyle name="Calculation 2 2 7 2" xfId="687"/>
    <cellStyle name="Calculation 2 2 7 2 2" xfId="688"/>
    <cellStyle name="Calculation 2 2 7 2 2 2" xfId="20827"/>
    <cellStyle name="Calculation 2 2 7 2 2 2 2" xfId="37496"/>
    <cellStyle name="Calculation 2 2 7 2 2 3" xfId="23947"/>
    <cellStyle name="Calculation 2 2 7 2 2 3 2" xfId="40660"/>
    <cellStyle name="Calculation 2 2 7 2 2 4" xfId="26682"/>
    <cellStyle name="Calculation 2 2 7 2 2 4 2" xfId="43423"/>
    <cellStyle name="Calculation 2 2 7 2 2 5" xfId="31810"/>
    <cellStyle name="Calculation 2 2 7 2 2 6" xfId="15139"/>
    <cellStyle name="Calculation 2 2 7 2 3" xfId="689"/>
    <cellStyle name="Calculation 2 2 7 2 3 2" xfId="35235"/>
    <cellStyle name="Calculation 2 2 7 2 3 3" xfId="18558"/>
    <cellStyle name="Calculation 2 2 7 2 4" xfId="21787"/>
    <cellStyle name="Calculation 2 2 7 2 4 2" xfId="38465"/>
    <cellStyle name="Calculation 2 2 7 2 5" xfId="24773"/>
    <cellStyle name="Calculation 2 2 7 2 5 2" xfId="41496"/>
    <cellStyle name="Calculation 2 2 7 2 6" xfId="29212"/>
    <cellStyle name="Calculation 2 2 7 2 7" xfId="12492"/>
    <cellStyle name="Calculation 2 2 7 3" xfId="690"/>
    <cellStyle name="Calculation 2 2 7 3 2" xfId="19232"/>
    <cellStyle name="Calculation 2 2 7 3 2 2" xfId="35903"/>
    <cellStyle name="Calculation 2 2 7 3 3" xfId="22414"/>
    <cellStyle name="Calculation 2 2 7 3 3 2" xfId="39107"/>
    <cellStyle name="Calculation 2 2 7 3 4" xfId="25279"/>
    <cellStyle name="Calculation 2 2 7 3 4 2" xfId="42015"/>
    <cellStyle name="Calculation 2 2 7 3 5" xfId="30000"/>
    <cellStyle name="Calculation 2 2 7 3 6" xfId="13324"/>
    <cellStyle name="Calculation 2 2 7 4" xfId="691"/>
    <cellStyle name="Calculation 2 2 7 4 2" xfId="33587"/>
    <cellStyle name="Calculation 2 2 7 4 3" xfId="16911"/>
    <cellStyle name="Calculation 2 2 7 5" xfId="7056"/>
    <cellStyle name="Calculation 2 2 7 5 2" xfId="32618"/>
    <cellStyle name="Calculation 2 2 7 5 3" xfId="15952"/>
    <cellStyle name="Calculation 2 2 7 6" xfId="16387"/>
    <cellStyle name="Calculation 2 2 7 6 2" xfId="33055"/>
    <cellStyle name="Calculation 2 2 7 7" xfId="27411"/>
    <cellStyle name="Calculation 2 2 7 8" xfId="10645"/>
    <cellStyle name="Calculation 2 2 8" xfId="692"/>
    <cellStyle name="Calculation 2 2 8 2" xfId="693"/>
    <cellStyle name="Calculation 2 2 8 2 2" xfId="694"/>
    <cellStyle name="Calculation 2 2 8 2 2 2" xfId="37462"/>
    <cellStyle name="Calculation 2 2 8 2 2 3" xfId="20793"/>
    <cellStyle name="Calculation 2 2 8 2 3" xfId="695"/>
    <cellStyle name="Calculation 2 2 8 2 3 2" xfId="40628"/>
    <cellStyle name="Calculation 2 2 8 2 3 3" xfId="23915"/>
    <cellStyle name="Calculation 2 2 8 2 4" xfId="26654"/>
    <cellStyle name="Calculation 2 2 8 2 4 2" xfId="43395"/>
    <cellStyle name="Calculation 2 2 8 2 5" xfId="31770"/>
    <cellStyle name="Calculation 2 2 8 2 6" xfId="15099"/>
    <cellStyle name="Calculation 2 2 8 3" xfId="696"/>
    <cellStyle name="Calculation 2 2 8 3 2" xfId="35183"/>
    <cellStyle name="Calculation 2 2 8 3 3" xfId="18506"/>
    <cellStyle name="Calculation 2 2 8 4" xfId="697"/>
    <cellStyle name="Calculation 2 2 8 4 2" xfId="38420"/>
    <cellStyle name="Calculation 2 2 8 4 3" xfId="21743"/>
    <cellStyle name="Calculation 2 2 8 5" xfId="7057"/>
    <cellStyle name="Calculation 2 2 8 5 2" xfId="41468"/>
    <cellStyle name="Calculation 2 2 8 5 3" xfId="24745"/>
    <cellStyle name="Calculation 2 2 8 6" xfId="29172"/>
    <cellStyle name="Calculation 2 2 8 7" xfId="12431"/>
    <cellStyle name="Calculation 2 2 9" xfId="698"/>
    <cellStyle name="Calculation 2 2 9 2" xfId="699"/>
    <cellStyle name="Calculation 2 2 9 2 2" xfId="700"/>
    <cellStyle name="Calculation 2 2 9 2 2 2" xfId="35632"/>
    <cellStyle name="Calculation 2 2 9 2 3" xfId="701"/>
    <cellStyle name="Calculation 2 2 9 2 4" xfId="18953"/>
    <cellStyle name="Calculation 2 2 9 3" xfId="702"/>
    <cellStyle name="Calculation 2 2 9 3 2" xfId="38846"/>
    <cellStyle name="Calculation 2 2 9 3 3" xfId="22163"/>
    <cellStyle name="Calculation 2 2 9 4" xfId="703"/>
    <cellStyle name="Calculation 2 2 9 4 2" xfId="41800"/>
    <cellStyle name="Calculation 2 2 9 4 3" xfId="25073"/>
    <cellStyle name="Calculation 2 2 9 5" xfId="7058"/>
    <cellStyle name="Calculation 2 2 9 5 2" xfId="29665"/>
    <cellStyle name="Calculation 2 2 9 6" xfId="12980"/>
    <cellStyle name="Calculation 2 20" xfId="704"/>
    <cellStyle name="Calculation 2 21" xfId="705"/>
    <cellStyle name="Calculation 2 22" xfId="7059"/>
    <cellStyle name="Calculation 2 23" xfId="7060"/>
    <cellStyle name="Calculation 2 24" xfId="9862"/>
    <cellStyle name="Calculation 2 25" xfId="43888"/>
    <cellStyle name="Calculation 2 26" xfId="44001"/>
    <cellStyle name="Calculation 2 3" xfId="706"/>
    <cellStyle name="Calculation 2 3 10" xfId="707"/>
    <cellStyle name="Calculation 2 3 10 2" xfId="708"/>
    <cellStyle name="Calculation 2 3 10 2 2" xfId="709"/>
    <cellStyle name="Calculation 2 3 10 2 3" xfId="710"/>
    <cellStyle name="Calculation 2 3 10 3" xfId="711"/>
    <cellStyle name="Calculation 2 3 10 4" xfId="712"/>
    <cellStyle name="Calculation 2 3 10 5" xfId="7061"/>
    <cellStyle name="Calculation 2 3 11" xfId="713"/>
    <cellStyle name="Calculation 2 3 11 2" xfId="714"/>
    <cellStyle name="Calculation 2 3 11 2 2" xfId="715"/>
    <cellStyle name="Calculation 2 3 11 2 3" xfId="716"/>
    <cellStyle name="Calculation 2 3 11 3" xfId="717"/>
    <cellStyle name="Calculation 2 3 11 4" xfId="718"/>
    <cellStyle name="Calculation 2 3 11 5" xfId="7062"/>
    <cellStyle name="Calculation 2 3 12" xfId="719"/>
    <cellStyle name="Calculation 2 3 12 2" xfId="720"/>
    <cellStyle name="Calculation 2 3 12 2 2" xfId="721"/>
    <cellStyle name="Calculation 2 3 12 2 3" xfId="722"/>
    <cellStyle name="Calculation 2 3 12 3" xfId="723"/>
    <cellStyle name="Calculation 2 3 12 4" xfId="724"/>
    <cellStyle name="Calculation 2 3 12 5" xfId="7063"/>
    <cellStyle name="Calculation 2 3 13" xfId="725"/>
    <cellStyle name="Calculation 2 3 13 2" xfId="726"/>
    <cellStyle name="Calculation 2 3 13 2 2" xfId="727"/>
    <cellStyle name="Calculation 2 3 13 2 3" xfId="728"/>
    <cellStyle name="Calculation 2 3 13 3" xfId="729"/>
    <cellStyle name="Calculation 2 3 13 4" xfId="730"/>
    <cellStyle name="Calculation 2 3 13 5" xfId="7064"/>
    <cellStyle name="Calculation 2 3 14" xfId="731"/>
    <cellStyle name="Calculation 2 3 14 2" xfId="732"/>
    <cellStyle name="Calculation 2 3 14 2 2" xfId="733"/>
    <cellStyle name="Calculation 2 3 14 2 3" xfId="734"/>
    <cellStyle name="Calculation 2 3 14 3" xfId="735"/>
    <cellStyle name="Calculation 2 3 14 4" xfId="736"/>
    <cellStyle name="Calculation 2 3 14 5" xfId="7065"/>
    <cellStyle name="Calculation 2 3 15" xfId="737"/>
    <cellStyle name="Calculation 2 3 15 2" xfId="738"/>
    <cellStyle name="Calculation 2 3 15 2 2" xfId="739"/>
    <cellStyle name="Calculation 2 3 15 2 3" xfId="740"/>
    <cellStyle name="Calculation 2 3 15 3" xfId="741"/>
    <cellStyle name="Calculation 2 3 15 4" xfId="742"/>
    <cellStyle name="Calculation 2 3 15 5" xfId="7066"/>
    <cellStyle name="Calculation 2 3 16" xfId="743"/>
    <cellStyle name="Calculation 2 3 16 2" xfId="744"/>
    <cellStyle name="Calculation 2 3 16 3" xfId="745"/>
    <cellStyle name="Calculation 2 3 16 4" xfId="7067"/>
    <cellStyle name="Calculation 2 3 16 5" xfId="7068"/>
    <cellStyle name="Calculation 2 3 17" xfId="746"/>
    <cellStyle name="Calculation 2 3 18" xfId="747"/>
    <cellStyle name="Calculation 2 3 19" xfId="7069"/>
    <cellStyle name="Calculation 2 3 2" xfId="748"/>
    <cellStyle name="Calculation 2 3 2 10" xfId="7070"/>
    <cellStyle name="Calculation 2 3 2 11" xfId="11016"/>
    <cellStyle name="Calculation 2 3 2 2" xfId="749"/>
    <cellStyle name="Calculation 2 3 2 2 2" xfId="750"/>
    <cellStyle name="Calculation 2 3 2 2 2 2" xfId="751"/>
    <cellStyle name="Calculation 2 3 2 2 2 2 2" xfId="36695"/>
    <cellStyle name="Calculation 2 3 2 2 2 2 3" xfId="20025"/>
    <cellStyle name="Calculation 2 3 2 2 2 3" xfId="752"/>
    <cellStyle name="Calculation 2 3 2 2 2 3 2" xfId="39874"/>
    <cellStyle name="Calculation 2 3 2 2 2 3 3" xfId="23170"/>
    <cellStyle name="Calculation 2 3 2 2 2 4" xfId="7071"/>
    <cellStyle name="Calculation 2 3 2 2 2 4 2" xfId="42689"/>
    <cellStyle name="Calculation 2 3 2 2 2 4 3" xfId="25950"/>
    <cellStyle name="Calculation 2 3 2 2 2 5" xfId="7072"/>
    <cellStyle name="Calculation 2 3 2 2 2 5 2" xfId="30935"/>
    <cellStyle name="Calculation 2 3 2 2 2 6" xfId="14262"/>
    <cellStyle name="Calculation 2 3 2 2 3" xfId="753"/>
    <cellStyle name="Calculation 2 3 2 2 3 2" xfId="754"/>
    <cellStyle name="Calculation 2 3 2 2 3 2 2" xfId="34416"/>
    <cellStyle name="Calculation 2 3 2 2 3 3" xfId="755"/>
    <cellStyle name="Calculation 2 3 2 2 3 4" xfId="17739"/>
    <cellStyle name="Calculation 2 3 2 2 4" xfId="756"/>
    <cellStyle name="Calculation 2 3 2 2 4 2" xfId="33694"/>
    <cellStyle name="Calculation 2 3 2 2 4 3" xfId="17018"/>
    <cellStyle name="Calculation 2 3 2 2 5" xfId="757"/>
    <cellStyle name="Calculation 2 3 2 2 5 2" xfId="38208"/>
    <cellStyle name="Calculation 2 3 2 2 5 3" xfId="21534"/>
    <cellStyle name="Calculation 2 3 2 2 6" xfId="7073"/>
    <cellStyle name="Calculation 2 3 2 2 6 2" xfId="28341"/>
    <cellStyle name="Calculation 2 3 2 2 7" xfId="7074"/>
    <cellStyle name="Calculation 2 3 2 2 8" xfId="11588"/>
    <cellStyle name="Calculation 2 3 2 3" xfId="758"/>
    <cellStyle name="Calculation 2 3 2 3 2" xfId="759"/>
    <cellStyle name="Calculation 2 3 2 3 2 2" xfId="760"/>
    <cellStyle name="Calculation 2 3 2 3 2 2 2" xfId="35900"/>
    <cellStyle name="Calculation 2 3 2 3 2 2 3" xfId="19229"/>
    <cellStyle name="Calculation 2 3 2 3 2 3" xfId="761"/>
    <cellStyle name="Calculation 2 3 2 3 2 3 2" xfId="39104"/>
    <cellStyle name="Calculation 2 3 2 3 2 3 3" xfId="22411"/>
    <cellStyle name="Calculation 2 3 2 3 2 4" xfId="7075"/>
    <cellStyle name="Calculation 2 3 2 3 2 4 2" xfId="42012"/>
    <cellStyle name="Calculation 2 3 2 3 2 4 3" xfId="25276"/>
    <cellStyle name="Calculation 2 3 2 3 2 5" xfId="7076"/>
    <cellStyle name="Calculation 2 3 2 3 2 5 2" xfId="29997"/>
    <cellStyle name="Calculation 2 3 2 3 2 6" xfId="13321"/>
    <cellStyle name="Calculation 2 3 2 3 3" xfId="762"/>
    <cellStyle name="Calculation 2 3 2 3 3 2" xfId="33584"/>
    <cellStyle name="Calculation 2 3 2 3 3 3" xfId="16908"/>
    <cellStyle name="Calculation 2 3 2 3 4" xfId="763"/>
    <cellStyle name="Calculation 2 3 2 3 4 2" xfId="32621"/>
    <cellStyle name="Calculation 2 3 2 3 4 3" xfId="15955"/>
    <cellStyle name="Calculation 2 3 2 3 5" xfId="7077"/>
    <cellStyle name="Calculation 2 3 2 3 5 2" xfId="32775"/>
    <cellStyle name="Calculation 2 3 2 3 5 3" xfId="16111"/>
    <cellStyle name="Calculation 2 3 2 3 6" xfId="27408"/>
    <cellStyle name="Calculation 2 3 2 3 7" xfId="10642"/>
    <cellStyle name="Calculation 2 3 2 4" xfId="764"/>
    <cellStyle name="Calculation 2 3 2 4 2" xfId="765"/>
    <cellStyle name="Calculation 2 3 2 4 2 2" xfId="20781"/>
    <cellStyle name="Calculation 2 3 2 4 2 2 2" xfId="37450"/>
    <cellStyle name="Calculation 2 3 2 4 2 3" xfId="23903"/>
    <cellStyle name="Calculation 2 3 2 4 2 3 2" xfId="40616"/>
    <cellStyle name="Calculation 2 3 2 4 2 4" xfId="26642"/>
    <cellStyle name="Calculation 2 3 2 4 2 4 2" xfId="43383"/>
    <cellStyle name="Calculation 2 3 2 4 2 5" xfId="31758"/>
    <cellStyle name="Calculation 2 3 2 4 2 6" xfId="15087"/>
    <cellStyle name="Calculation 2 3 2 4 3" xfId="766"/>
    <cellStyle name="Calculation 2 3 2 4 3 2" xfId="35171"/>
    <cellStyle name="Calculation 2 3 2 4 3 3" xfId="18494"/>
    <cellStyle name="Calculation 2 3 2 4 4" xfId="7078"/>
    <cellStyle name="Calculation 2 3 2 4 4 2" xfId="38408"/>
    <cellStyle name="Calculation 2 3 2 4 4 3" xfId="21731"/>
    <cellStyle name="Calculation 2 3 2 4 5" xfId="7079"/>
    <cellStyle name="Calculation 2 3 2 4 5 2" xfId="41456"/>
    <cellStyle name="Calculation 2 3 2 4 5 3" xfId="24733"/>
    <cellStyle name="Calculation 2 3 2 4 6" xfId="29160"/>
    <cellStyle name="Calculation 2 3 2 4 7" xfId="12419"/>
    <cellStyle name="Calculation 2 3 2 5" xfId="767"/>
    <cellStyle name="Calculation 2 3 2 5 2" xfId="768"/>
    <cellStyle name="Calculation 2 3 2 5 2 2" xfId="36220"/>
    <cellStyle name="Calculation 2 3 2 5 2 3" xfId="19549"/>
    <cellStyle name="Calculation 2 3 2 5 3" xfId="769"/>
    <cellStyle name="Calculation 2 3 2 5 3 2" xfId="39405"/>
    <cellStyle name="Calculation 2 3 2 5 3 3" xfId="22705"/>
    <cellStyle name="Calculation 2 3 2 5 4" xfId="7080"/>
    <cellStyle name="Calculation 2 3 2 5 4 2" xfId="42279"/>
    <cellStyle name="Calculation 2 3 2 5 4 3" xfId="25541"/>
    <cellStyle name="Calculation 2 3 2 5 5" xfId="7081"/>
    <cellStyle name="Calculation 2 3 2 5 5 2" xfId="30380"/>
    <cellStyle name="Calculation 2 3 2 5 6" xfId="13706"/>
    <cellStyle name="Calculation 2 3 2 6" xfId="770"/>
    <cellStyle name="Calculation 2 3 2 6 2" xfId="771"/>
    <cellStyle name="Calculation 2 3 2 6 2 2" xfId="33914"/>
    <cellStyle name="Calculation 2 3 2 6 3" xfId="772"/>
    <cellStyle name="Calculation 2 3 2 6 4" xfId="17237"/>
    <cellStyle name="Calculation 2 3 2 7" xfId="773"/>
    <cellStyle name="Calculation 2 3 2 7 2" xfId="32487"/>
    <cellStyle name="Calculation 2 3 2 7 3" xfId="15824"/>
    <cellStyle name="Calculation 2 3 2 8" xfId="774"/>
    <cellStyle name="Calculation 2 3 2 8 2" xfId="35592"/>
    <cellStyle name="Calculation 2 3 2 8 3" xfId="18913"/>
    <cellStyle name="Calculation 2 3 2 9" xfId="7082"/>
    <cellStyle name="Calculation 2 3 2 9 2" xfId="27788"/>
    <cellStyle name="Calculation 2 3 20" xfId="9867"/>
    <cellStyle name="Calculation 2 3 21" xfId="43996"/>
    <cellStyle name="Calculation 2 3 3" xfId="775"/>
    <cellStyle name="Calculation 2 3 3 10" xfId="11160"/>
    <cellStyle name="Calculation 2 3 3 2" xfId="776"/>
    <cellStyle name="Calculation 2 3 3 2 2" xfId="777"/>
    <cellStyle name="Calculation 2 3 3 2 2 2" xfId="20120"/>
    <cellStyle name="Calculation 2 3 3 2 2 2 2" xfId="36789"/>
    <cellStyle name="Calculation 2 3 3 2 2 3" xfId="23262"/>
    <cellStyle name="Calculation 2 3 3 2 2 3 2" xfId="39969"/>
    <cellStyle name="Calculation 2 3 3 2 2 4" xfId="26043"/>
    <cellStyle name="Calculation 2 3 3 2 2 4 2" xfId="42783"/>
    <cellStyle name="Calculation 2 3 3 2 2 5" xfId="31029"/>
    <cellStyle name="Calculation 2 3 3 2 2 6" xfId="14357"/>
    <cellStyle name="Calculation 2 3 3 2 3" xfId="778"/>
    <cellStyle name="Calculation 2 3 3 2 3 2" xfId="34510"/>
    <cellStyle name="Calculation 2 3 3 2 3 3" xfId="17834"/>
    <cellStyle name="Calculation 2 3 3 2 4" xfId="7083"/>
    <cellStyle name="Calculation 2 3 3 2 4 2" xfId="36292"/>
    <cellStyle name="Calculation 2 3 3 2 4 3" xfId="19621"/>
    <cellStyle name="Calculation 2 3 3 2 5" xfId="7084"/>
    <cellStyle name="Calculation 2 3 3 2 5 2" xfId="32933"/>
    <cellStyle name="Calculation 2 3 3 2 5 3" xfId="16268"/>
    <cellStyle name="Calculation 2 3 3 2 6" xfId="28433"/>
    <cellStyle name="Calculation 2 3 3 2 7" xfId="11683"/>
    <cellStyle name="Calculation 2 3 3 3" xfId="779"/>
    <cellStyle name="Calculation 2 3 3 3 2" xfId="780"/>
    <cellStyle name="Calculation 2 3 3 3 2 2" xfId="20381"/>
    <cellStyle name="Calculation 2 3 3 3 2 2 2" xfId="37049"/>
    <cellStyle name="Calculation 2 3 3 3 2 3" xfId="23521"/>
    <cellStyle name="Calculation 2 3 3 3 2 3 2" xfId="40230"/>
    <cellStyle name="Calculation 2 3 3 3 2 4" xfId="26303"/>
    <cellStyle name="Calculation 2 3 3 3 2 4 2" xfId="43044"/>
    <cellStyle name="Calculation 2 3 3 3 2 5" xfId="31289"/>
    <cellStyle name="Calculation 2 3 3 3 2 6" xfId="14618"/>
    <cellStyle name="Calculation 2 3 3 3 3" xfId="781"/>
    <cellStyle name="Calculation 2 3 3 3 3 2" xfId="34770"/>
    <cellStyle name="Calculation 2 3 3 3 3 3" xfId="18095"/>
    <cellStyle name="Calculation 2 3 3 3 4" xfId="21348"/>
    <cellStyle name="Calculation 2 3 3 3 4 2" xfId="38021"/>
    <cellStyle name="Calculation 2 3 3 3 5" xfId="24398"/>
    <cellStyle name="Calculation 2 3 3 3 5 2" xfId="41117"/>
    <cellStyle name="Calculation 2 3 3 3 6" xfId="28692"/>
    <cellStyle name="Calculation 2 3 3 3 7" xfId="11944"/>
    <cellStyle name="Calculation 2 3 3 4" xfId="782"/>
    <cellStyle name="Calculation 2 3 3 4 2" xfId="15301"/>
    <cellStyle name="Calculation 2 3 3 4 2 2" xfId="20944"/>
    <cellStyle name="Calculation 2 3 3 4 2 2 2" xfId="37613"/>
    <cellStyle name="Calculation 2 3 3 4 2 3" xfId="24060"/>
    <cellStyle name="Calculation 2 3 3 4 2 3 2" xfId="40775"/>
    <cellStyle name="Calculation 2 3 3 4 2 4" xfId="26787"/>
    <cellStyle name="Calculation 2 3 3 4 2 4 2" xfId="43528"/>
    <cellStyle name="Calculation 2 3 3 4 2 5" xfId="31972"/>
    <cellStyle name="Calculation 2 3 3 4 3" xfId="18698"/>
    <cellStyle name="Calculation 2 3 3 4 3 2" xfId="35375"/>
    <cellStyle name="Calculation 2 3 3 4 4" xfId="21912"/>
    <cellStyle name="Calculation 2 3 3 4 4 2" xfId="38592"/>
    <cellStyle name="Calculation 2 3 3 4 5" xfId="24876"/>
    <cellStyle name="Calculation 2 3 3 4 5 2" xfId="41601"/>
    <cellStyle name="Calculation 2 3 3 4 6" xfId="29374"/>
    <cellStyle name="Calculation 2 3 3 4 7" xfId="12680"/>
    <cellStyle name="Calculation 2 3 3 5" xfId="783"/>
    <cellStyle name="Calculation 2 3 3 5 2" xfId="19662"/>
    <cellStyle name="Calculation 2 3 3 5 2 2" xfId="36332"/>
    <cellStyle name="Calculation 2 3 3 5 3" xfId="22813"/>
    <cellStyle name="Calculation 2 3 3 5 3 2" xfId="39515"/>
    <cellStyle name="Calculation 2 3 3 5 4" xfId="25632"/>
    <cellStyle name="Calculation 2 3 3 5 4 2" xfId="42371"/>
    <cellStyle name="Calculation 2 3 3 5 5" xfId="30538"/>
    <cellStyle name="Calculation 2 3 3 5 6" xfId="13865"/>
    <cellStyle name="Calculation 2 3 3 6" xfId="7085"/>
    <cellStyle name="Calculation 2 3 3 6 2" xfId="34022"/>
    <cellStyle name="Calculation 2 3 3 6 3" xfId="17346"/>
    <cellStyle name="Calculation 2 3 3 7" xfId="7086"/>
    <cellStyle name="Calculation 2 3 3 7 2" xfId="37943"/>
    <cellStyle name="Calculation 2 3 3 7 3" xfId="21271"/>
    <cellStyle name="Calculation 2 3 3 8" xfId="22592"/>
    <cellStyle name="Calculation 2 3 3 8 2" xfId="39291"/>
    <cellStyle name="Calculation 2 3 3 9" xfId="27946"/>
    <cellStyle name="Calculation 2 3 4" xfId="784"/>
    <cellStyle name="Calculation 2 3 4 2" xfId="785"/>
    <cellStyle name="Calculation 2 3 4 2 2" xfId="786"/>
    <cellStyle name="Calculation 2 3 4 2 2 2" xfId="21003"/>
    <cellStyle name="Calculation 2 3 4 2 2 2 2" xfId="37672"/>
    <cellStyle name="Calculation 2 3 4 2 2 3" xfId="24117"/>
    <cellStyle name="Calculation 2 3 4 2 2 3 2" xfId="40834"/>
    <cellStyle name="Calculation 2 3 4 2 2 4" xfId="26846"/>
    <cellStyle name="Calculation 2 3 4 2 2 4 2" xfId="43587"/>
    <cellStyle name="Calculation 2 3 4 2 2 5" xfId="32031"/>
    <cellStyle name="Calculation 2 3 4 2 2 6" xfId="15360"/>
    <cellStyle name="Calculation 2 3 4 2 3" xfId="787"/>
    <cellStyle name="Calculation 2 3 4 2 3 2" xfId="35436"/>
    <cellStyle name="Calculation 2 3 4 2 3 3" xfId="18759"/>
    <cellStyle name="Calculation 2 3 4 2 4" xfId="7087"/>
    <cellStyle name="Calculation 2 3 4 2 4 2" xfId="38652"/>
    <cellStyle name="Calculation 2 3 4 2 4 3" xfId="21970"/>
    <cellStyle name="Calculation 2 3 4 2 5" xfId="7088"/>
    <cellStyle name="Calculation 2 3 4 2 5 2" xfId="41660"/>
    <cellStyle name="Calculation 2 3 4 2 5 3" xfId="24933"/>
    <cellStyle name="Calculation 2 3 4 2 6" xfId="29433"/>
    <cellStyle name="Calculation 2 3 4 2 7" xfId="12742"/>
    <cellStyle name="Calculation 2 3 4 3" xfId="788"/>
    <cellStyle name="Calculation 2 3 4 3 2" xfId="789"/>
    <cellStyle name="Calculation 2 3 4 3 2 2" xfId="35907"/>
    <cellStyle name="Calculation 2 3 4 3 2 3" xfId="19236"/>
    <cellStyle name="Calculation 2 3 4 3 3" xfId="790"/>
    <cellStyle name="Calculation 2 3 4 3 3 2" xfId="39111"/>
    <cellStyle name="Calculation 2 3 4 3 3 3" xfId="22418"/>
    <cellStyle name="Calculation 2 3 4 3 4" xfId="25283"/>
    <cellStyle name="Calculation 2 3 4 3 4 2" xfId="42019"/>
    <cellStyle name="Calculation 2 3 4 3 5" xfId="30004"/>
    <cellStyle name="Calculation 2 3 4 3 6" xfId="13328"/>
    <cellStyle name="Calculation 2 3 4 4" xfId="791"/>
    <cellStyle name="Calculation 2 3 4 4 2" xfId="33591"/>
    <cellStyle name="Calculation 2 3 4 4 3" xfId="16915"/>
    <cellStyle name="Calculation 2 3 4 5" xfId="792"/>
    <cellStyle name="Calculation 2 3 4 5 2" xfId="32614"/>
    <cellStyle name="Calculation 2 3 4 5 3" xfId="15948"/>
    <cellStyle name="Calculation 2 3 4 6" xfId="7089"/>
    <cellStyle name="Calculation 2 3 4 6 2" xfId="32779"/>
    <cellStyle name="Calculation 2 3 4 6 3" xfId="16115"/>
    <cellStyle name="Calculation 2 3 4 7" xfId="7090"/>
    <cellStyle name="Calculation 2 3 4 7 2" xfId="27415"/>
    <cellStyle name="Calculation 2 3 4 8" xfId="10649"/>
    <cellStyle name="Calculation 2 3 5" xfId="793"/>
    <cellStyle name="Calculation 2 3 5 2" xfId="794"/>
    <cellStyle name="Calculation 2 3 5 2 2" xfId="795"/>
    <cellStyle name="Calculation 2 3 5 2 2 2" xfId="37458"/>
    <cellStyle name="Calculation 2 3 5 2 2 3" xfId="20789"/>
    <cellStyle name="Calculation 2 3 5 2 3" xfId="796"/>
    <cellStyle name="Calculation 2 3 5 2 3 2" xfId="40624"/>
    <cellStyle name="Calculation 2 3 5 2 3 3" xfId="23911"/>
    <cellStyle name="Calculation 2 3 5 2 4" xfId="7091"/>
    <cellStyle name="Calculation 2 3 5 2 4 2" xfId="43391"/>
    <cellStyle name="Calculation 2 3 5 2 4 3" xfId="26650"/>
    <cellStyle name="Calculation 2 3 5 2 5" xfId="7092"/>
    <cellStyle name="Calculation 2 3 5 2 5 2" xfId="31766"/>
    <cellStyle name="Calculation 2 3 5 2 6" xfId="15095"/>
    <cellStyle name="Calculation 2 3 5 3" xfId="797"/>
    <cellStyle name="Calculation 2 3 5 3 2" xfId="35179"/>
    <cellStyle name="Calculation 2 3 5 3 3" xfId="18502"/>
    <cellStyle name="Calculation 2 3 5 4" xfId="798"/>
    <cellStyle name="Calculation 2 3 5 4 2" xfId="38416"/>
    <cellStyle name="Calculation 2 3 5 4 3" xfId="21739"/>
    <cellStyle name="Calculation 2 3 5 5" xfId="7093"/>
    <cellStyle name="Calculation 2 3 5 5 2" xfId="41464"/>
    <cellStyle name="Calculation 2 3 5 5 3" xfId="24741"/>
    <cellStyle name="Calculation 2 3 5 6" xfId="7094"/>
    <cellStyle name="Calculation 2 3 5 6 2" xfId="29168"/>
    <cellStyle name="Calculation 2 3 5 7" xfId="12427"/>
    <cellStyle name="Calculation 2 3 6" xfId="799"/>
    <cellStyle name="Calculation 2 3 6 2" xfId="800"/>
    <cellStyle name="Calculation 2 3 6 2 2" xfId="801"/>
    <cellStyle name="Calculation 2 3 6 2 2 2" xfId="35636"/>
    <cellStyle name="Calculation 2 3 6 2 3" xfId="802"/>
    <cellStyle name="Calculation 2 3 6 2 4" xfId="7095"/>
    <cellStyle name="Calculation 2 3 6 2 5" xfId="7096"/>
    <cellStyle name="Calculation 2 3 6 2 6" xfId="18957"/>
    <cellStyle name="Calculation 2 3 6 3" xfId="803"/>
    <cellStyle name="Calculation 2 3 6 3 2" xfId="38850"/>
    <cellStyle name="Calculation 2 3 6 3 3" xfId="22167"/>
    <cellStyle name="Calculation 2 3 6 4" xfId="804"/>
    <cellStyle name="Calculation 2 3 6 4 2" xfId="41804"/>
    <cellStyle name="Calculation 2 3 6 4 3" xfId="25077"/>
    <cellStyle name="Calculation 2 3 6 5" xfId="7097"/>
    <cellStyle name="Calculation 2 3 6 5 2" xfId="29669"/>
    <cellStyle name="Calculation 2 3 6 6" xfId="12984"/>
    <cellStyle name="Calculation 2 3 7" xfId="805"/>
    <cellStyle name="Calculation 2 3 7 2" xfId="806"/>
    <cellStyle name="Calculation 2 3 7 2 2" xfId="807"/>
    <cellStyle name="Calculation 2 3 7 2 3" xfId="808"/>
    <cellStyle name="Calculation 2 3 7 3" xfId="809"/>
    <cellStyle name="Calculation 2 3 7 4" xfId="810"/>
    <cellStyle name="Calculation 2 3 7 5" xfId="7098"/>
    <cellStyle name="Calculation 2 3 7 6" xfId="27060"/>
    <cellStyle name="Calculation 2 3 8" xfId="811"/>
    <cellStyle name="Calculation 2 3 8 2" xfId="812"/>
    <cellStyle name="Calculation 2 3 8 2 2" xfId="813"/>
    <cellStyle name="Calculation 2 3 8 2 3" xfId="814"/>
    <cellStyle name="Calculation 2 3 8 3" xfId="815"/>
    <cellStyle name="Calculation 2 3 8 4" xfId="816"/>
    <cellStyle name="Calculation 2 3 8 5" xfId="7099"/>
    <cellStyle name="Calculation 2 3 9" xfId="817"/>
    <cellStyle name="Calculation 2 3 9 2" xfId="818"/>
    <cellStyle name="Calculation 2 3 9 2 2" xfId="819"/>
    <cellStyle name="Calculation 2 3 9 2 3" xfId="820"/>
    <cellStyle name="Calculation 2 3 9 3" xfId="821"/>
    <cellStyle name="Calculation 2 3 9 4" xfId="822"/>
    <cellStyle name="Calculation 2 3 9 5" xfId="7100"/>
    <cellStyle name="Calculation 2 4" xfId="823"/>
    <cellStyle name="Calculation 2 4 10" xfId="7101"/>
    <cellStyle name="Calculation 2 4 11" xfId="9868"/>
    <cellStyle name="Calculation 2 4 12" xfId="43995"/>
    <cellStyle name="Calculation 2 4 2" xfId="824"/>
    <cellStyle name="Calculation 2 4 2 10" xfId="11017"/>
    <cellStyle name="Calculation 2 4 2 2" xfId="825"/>
    <cellStyle name="Calculation 2 4 2 2 2" xfId="826"/>
    <cellStyle name="Calculation 2 4 2 2 2 2" xfId="20026"/>
    <cellStyle name="Calculation 2 4 2 2 2 2 2" xfId="36696"/>
    <cellStyle name="Calculation 2 4 2 2 2 3" xfId="23171"/>
    <cellStyle name="Calculation 2 4 2 2 2 3 2" xfId="39875"/>
    <cellStyle name="Calculation 2 4 2 2 2 4" xfId="25951"/>
    <cellStyle name="Calculation 2 4 2 2 2 4 2" xfId="42690"/>
    <cellStyle name="Calculation 2 4 2 2 2 5" xfId="30936"/>
    <cellStyle name="Calculation 2 4 2 2 2 6" xfId="14263"/>
    <cellStyle name="Calculation 2 4 2 2 3" xfId="827"/>
    <cellStyle name="Calculation 2 4 2 2 3 2" xfId="34417"/>
    <cellStyle name="Calculation 2 4 2 2 3 3" xfId="17740"/>
    <cellStyle name="Calculation 2 4 2 2 4" xfId="7102"/>
    <cellStyle name="Calculation 2 4 2 2 4 2" xfId="36388"/>
    <cellStyle name="Calculation 2 4 2 2 4 3" xfId="19718"/>
    <cellStyle name="Calculation 2 4 2 2 5" xfId="7103"/>
    <cellStyle name="Calculation 2 4 2 2 5 2" xfId="39083"/>
    <cellStyle name="Calculation 2 4 2 2 5 3" xfId="22390"/>
    <cellStyle name="Calculation 2 4 2 2 6" xfId="28342"/>
    <cellStyle name="Calculation 2 4 2 2 7" xfId="11589"/>
    <cellStyle name="Calculation 2 4 2 3" xfId="828"/>
    <cellStyle name="Calculation 2 4 2 3 2" xfId="829"/>
    <cellStyle name="Calculation 2 4 2 3 2 2" xfId="19281"/>
    <cellStyle name="Calculation 2 4 2 3 2 2 2" xfId="35952"/>
    <cellStyle name="Calculation 2 4 2 3 2 3" xfId="22461"/>
    <cellStyle name="Calculation 2 4 2 3 2 3 2" xfId="39154"/>
    <cellStyle name="Calculation 2 4 2 3 2 4" xfId="25326"/>
    <cellStyle name="Calculation 2 4 2 3 2 4 2" xfId="42062"/>
    <cellStyle name="Calculation 2 4 2 3 2 5" xfId="30080"/>
    <cellStyle name="Calculation 2 4 2 3 2 6" xfId="13404"/>
    <cellStyle name="Calculation 2 4 2 3 3" xfId="830"/>
    <cellStyle name="Calculation 2 4 2 3 3 2" xfId="33636"/>
    <cellStyle name="Calculation 2 4 2 3 3 3" xfId="16960"/>
    <cellStyle name="Calculation 2 4 2 3 4" xfId="17219"/>
    <cellStyle name="Calculation 2 4 2 3 4 2" xfId="33896"/>
    <cellStyle name="Calculation 2 4 2 3 5" xfId="16399"/>
    <cellStyle name="Calculation 2 4 2 3 5 2" xfId="33067"/>
    <cellStyle name="Calculation 2 4 2 3 6" xfId="27491"/>
    <cellStyle name="Calculation 2 4 2 3 7" xfId="10721"/>
    <cellStyle name="Calculation 2 4 2 4" xfId="831"/>
    <cellStyle name="Calculation 2 4 2 4 2" xfId="15088"/>
    <cellStyle name="Calculation 2 4 2 4 2 2" xfId="20782"/>
    <cellStyle name="Calculation 2 4 2 4 2 2 2" xfId="37451"/>
    <cellStyle name="Calculation 2 4 2 4 2 3" xfId="23904"/>
    <cellStyle name="Calculation 2 4 2 4 2 3 2" xfId="40617"/>
    <cellStyle name="Calculation 2 4 2 4 2 4" xfId="26643"/>
    <cellStyle name="Calculation 2 4 2 4 2 4 2" xfId="43384"/>
    <cellStyle name="Calculation 2 4 2 4 2 5" xfId="31759"/>
    <cellStyle name="Calculation 2 4 2 4 3" xfId="18495"/>
    <cellStyle name="Calculation 2 4 2 4 3 2" xfId="35172"/>
    <cellStyle name="Calculation 2 4 2 4 4" xfId="21732"/>
    <cellStyle name="Calculation 2 4 2 4 4 2" xfId="38409"/>
    <cellStyle name="Calculation 2 4 2 4 5" xfId="24734"/>
    <cellStyle name="Calculation 2 4 2 4 5 2" xfId="41457"/>
    <cellStyle name="Calculation 2 4 2 4 6" xfId="29161"/>
    <cellStyle name="Calculation 2 4 2 4 7" xfId="12420"/>
    <cellStyle name="Calculation 2 4 2 5" xfId="832"/>
    <cellStyle name="Calculation 2 4 2 5 2" xfId="19550"/>
    <cellStyle name="Calculation 2 4 2 5 2 2" xfId="36221"/>
    <cellStyle name="Calculation 2 4 2 5 3" xfId="22706"/>
    <cellStyle name="Calculation 2 4 2 5 3 2" xfId="39406"/>
    <cellStyle name="Calculation 2 4 2 5 4" xfId="25542"/>
    <cellStyle name="Calculation 2 4 2 5 4 2" xfId="42280"/>
    <cellStyle name="Calculation 2 4 2 5 5" xfId="30381"/>
    <cellStyle name="Calculation 2 4 2 5 6" xfId="13707"/>
    <cellStyle name="Calculation 2 4 2 6" xfId="7104"/>
    <cellStyle name="Calculation 2 4 2 6 2" xfId="33915"/>
    <cellStyle name="Calculation 2 4 2 6 3" xfId="17238"/>
    <cellStyle name="Calculation 2 4 2 7" xfId="7105"/>
    <cellStyle name="Calculation 2 4 2 7 2" xfId="32486"/>
    <cellStyle name="Calculation 2 4 2 7 3" xfId="15823"/>
    <cellStyle name="Calculation 2 4 2 8" xfId="21155"/>
    <cellStyle name="Calculation 2 4 2 8 2" xfId="37825"/>
    <cellStyle name="Calculation 2 4 2 9" xfId="27789"/>
    <cellStyle name="Calculation 2 4 3" xfId="833"/>
    <cellStyle name="Calculation 2 4 3 10" xfId="11085"/>
    <cellStyle name="Calculation 2 4 3 2" xfId="834"/>
    <cellStyle name="Calculation 2 4 3 2 2" xfId="835"/>
    <cellStyle name="Calculation 2 4 3 2 2 2" xfId="20073"/>
    <cellStyle name="Calculation 2 4 3 2 2 2 2" xfId="36743"/>
    <cellStyle name="Calculation 2 4 3 2 2 3" xfId="23217"/>
    <cellStyle name="Calculation 2 4 3 2 2 3 2" xfId="39922"/>
    <cellStyle name="Calculation 2 4 3 2 2 4" xfId="25997"/>
    <cellStyle name="Calculation 2 4 3 2 2 4 2" xfId="42736"/>
    <cellStyle name="Calculation 2 4 3 2 2 5" xfId="30983"/>
    <cellStyle name="Calculation 2 4 3 2 2 6" xfId="14310"/>
    <cellStyle name="Calculation 2 4 3 2 3" xfId="836"/>
    <cellStyle name="Calculation 2 4 3 2 3 2" xfId="34464"/>
    <cellStyle name="Calculation 2 4 3 2 3 3" xfId="17787"/>
    <cellStyle name="Calculation 2 4 3 2 4" xfId="7106"/>
    <cellStyle name="Calculation 2 4 3 2 4 2" xfId="32373"/>
    <cellStyle name="Calculation 2 4 3 2 4 3" xfId="15714"/>
    <cellStyle name="Calculation 2 4 3 2 5" xfId="7107"/>
    <cellStyle name="Calculation 2 4 3 2 5 2" xfId="40483"/>
    <cellStyle name="Calculation 2 4 3 2 5 3" xfId="23772"/>
    <cellStyle name="Calculation 2 4 3 2 6" xfId="28388"/>
    <cellStyle name="Calculation 2 4 3 2 7" xfId="11636"/>
    <cellStyle name="Calculation 2 4 3 3" xfId="837"/>
    <cellStyle name="Calculation 2 4 3 3 2" xfId="14574"/>
    <cellStyle name="Calculation 2 4 3 3 2 2" xfId="20337"/>
    <cellStyle name="Calculation 2 4 3 3 2 2 2" xfId="37006"/>
    <cellStyle name="Calculation 2 4 3 3 2 3" xfId="23478"/>
    <cellStyle name="Calculation 2 4 3 3 2 3 2" xfId="40186"/>
    <cellStyle name="Calculation 2 4 3 3 2 4" xfId="26260"/>
    <cellStyle name="Calculation 2 4 3 3 2 4 2" xfId="43000"/>
    <cellStyle name="Calculation 2 4 3 3 2 5" xfId="31246"/>
    <cellStyle name="Calculation 2 4 3 3 3" xfId="18051"/>
    <cellStyle name="Calculation 2 4 3 3 3 2" xfId="34727"/>
    <cellStyle name="Calculation 2 4 3 3 4" xfId="21305"/>
    <cellStyle name="Calculation 2 4 3 3 4 2" xfId="37977"/>
    <cellStyle name="Calculation 2 4 3 3 5" xfId="16232"/>
    <cellStyle name="Calculation 2 4 3 3 5 2" xfId="32897"/>
    <cellStyle name="Calculation 2 4 3 3 6" xfId="28649"/>
    <cellStyle name="Calculation 2 4 3 3 7" xfId="11900"/>
    <cellStyle name="Calculation 2 4 3 4" xfId="838"/>
    <cellStyle name="Calculation 2 4 3 4 2" xfId="15187"/>
    <cellStyle name="Calculation 2 4 3 4 2 2" xfId="20858"/>
    <cellStyle name="Calculation 2 4 3 4 2 2 2" xfId="37527"/>
    <cellStyle name="Calculation 2 4 3 4 2 3" xfId="23978"/>
    <cellStyle name="Calculation 2 4 3 4 2 3 2" xfId="40691"/>
    <cellStyle name="Calculation 2 4 3 4 2 4" xfId="26713"/>
    <cellStyle name="Calculation 2 4 3 4 2 4 2" xfId="43454"/>
    <cellStyle name="Calculation 2 4 3 4 2 5" xfId="31858"/>
    <cellStyle name="Calculation 2 4 3 4 3" xfId="18595"/>
    <cellStyle name="Calculation 2 4 3 4 3 2" xfId="35272"/>
    <cellStyle name="Calculation 2 4 3 4 4" xfId="21820"/>
    <cellStyle name="Calculation 2 4 3 4 4 2" xfId="38498"/>
    <cellStyle name="Calculation 2 4 3 4 5" xfId="24804"/>
    <cellStyle name="Calculation 2 4 3 4 5 2" xfId="41527"/>
    <cellStyle name="Calculation 2 4 3 4 6" xfId="29260"/>
    <cellStyle name="Calculation 2 4 3 4 7" xfId="12548"/>
    <cellStyle name="Calculation 2 4 3 5" xfId="7108"/>
    <cellStyle name="Calculation 2 4 3 5 2" xfId="19604"/>
    <cellStyle name="Calculation 2 4 3 5 2 2" xfId="36275"/>
    <cellStyle name="Calculation 2 4 3 5 3" xfId="22759"/>
    <cellStyle name="Calculation 2 4 3 5 3 2" xfId="39459"/>
    <cellStyle name="Calculation 2 4 3 5 4" xfId="25589"/>
    <cellStyle name="Calculation 2 4 3 5 4 2" xfId="42327"/>
    <cellStyle name="Calculation 2 4 3 5 5" xfId="30455"/>
    <cellStyle name="Calculation 2 4 3 5 6" xfId="13781"/>
    <cellStyle name="Calculation 2 4 3 6" xfId="17290"/>
    <cellStyle name="Calculation 2 4 3 6 2" xfId="33967"/>
    <cellStyle name="Calculation 2 4 3 7" xfId="15798"/>
    <cellStyle name="Calculation 2 4 3 7 2" xfId="32460"/>
    <cellStyle name="Calculation 2 4 3 8" xfId="16066"/>
    <cellStyle name="Calculation 2 4 3 8 2" xfId="32734"/>
    <cellStyle name="Calculation 2 4 3 9" xfId="27863"/>
    <cellStyle name="Calculation 2 4 4" xfId="839"/>
    <cellStyle name="Calculation 2 4 4 2" xfId="840"/>
    <cellStyle name="Calculation 2 4 4 2 2" xfId="15226"/>
    <cellStyle name="Calculation 2 4 4 2 2 2" xfId="20895"/>
    <cellStyle name="Calculation 2 4 4 2 2 2 2" xfId="37564"/>
    <cellStyle name="Calculation 2 4 4 2 2 3" xfId="24012"/>
    <cellStyle name="Calculation 2 4 4 2 2 3 2" xfId="40726"/>
    <cellStyle name="Calculation 2 4 4 2 2 4" xfId="26739"/>
    <cellStyle name="Calculation 2 4 4 2 2 4 2" xfId="43480"/>
    <cellStyle name="Calculation 2 4 4 2 2 5" xfId="31897"/>
    <cellStyle name="Calculation 2 4 4 2 3" xfId="18636"/>
    <cellStyle name="Calculation 2 4 4 2 3 2" xfId="35313"/>
    <cellStyle name="Calculation 2 4 4 2 4" xfId="21857"/>
    <cellStyle name="Calculation 2 4 4 2 4 2" xfId="38536"/>
    <cellStyle name="Calculation 2 4 4 2 5" xfId="24829"/>
    <cellStyle name="Calculation 2 4 4 2 5 2" xfId="41553"/>
    <cellStyle name="Calculation 2 4 4 2 6" xfId="29299"/>
    <cellStyle name="Calculation 2 4 4 2 7" xfId="12591"/>
    <cellStyle name="Calculation 2 4 4 3" xfId="841"/>
    <cellStyle name="Calculation 2 4 4 3 2" xfId="19237"/>
    <cellStyle name="Calculation 2 4 4 3 2 2" xfId="35908"/>
    <cellStyle name="Calculation 2 4 4 3 3" xfId="22419"/>
    <cellStyle name="Calculation 2 4 4 3 3 2" xfId="39112"/>
    <cellStyle name="Calculation 2 4 4 3 4" xfId="25284"/>
    <cellStyle name="Calculation 2 4 4 3 4 2" xfId="42020"/>
    <cellStyle name="Calculation 2 4 4 3 5" xfId="30005"/>
    <cellStyle name="Calculation 2 4 4 3 6" xfId="13329"/>
    <cellStyle name="Calculation 2 4 4 4" xfId="7109"/>
    <cellStyle name="Calculation 2 4 4 4 2" xfId="33592"/>
    <cellStyle name="Calculation 2 4 4 4 3" xfId="16916"/>
    <cellStyle name="Calculation 2 4 4 5" xfId="7110"/>
    <cellStyle name="Calculation 2 4 4 5 2" xfId="32613"/>
    <cellStyle name="Calculation 2 4 4 5 3" xfId="15947"/>
    <cellStyle name="Calculation 2 4 4 6" xfId="16388"/>
    <cellStyle name="Calculation 2 4 4 6 2" xfId="33056"/>
    <cellStyle name="Calculation 2 4 4 7" xfId="27416"/>
    <cellStyle name="Calculation 2 4 4 8" xfId="10650"/>
    <cellStyle name="Calculation 2 4 5" xfId="842"/>
    <cellStyle name="Calculation 2 4 5 2" xfId="843"/>
    <cellStyle name="Calculation 2 4 5 2 2" xfId="20912"/>
    <cellStyle name="Calculation 2 4 5 2 2 2" xfId="37581"/>
    <cellStyle name="Calculation 2 4 5 2 3" xfId="24029"/>
    <cellStyle name="Calculation 2 4 5 2 3 2" xfId="40743"/>
    <cellStyle name="Calculation 2 4 5 2 4" xfId="26755"/>
    <cellStyle name="Calculation 2 4 5 2 4 2" xfId="43496"/>
    <cellStyle name="Calculation 2 4 5 2 5" xfId="31940"/>
    <cellStyle name="Calculation 2 4 5 2 6" xfId="15269"/>
    <cellStyle name="Calculation 2 4 5 3" xfId="844"/>
    <cellStyle name="Calculation 2 4 5 3 2" xfId="35334"/>
    <cellStyle name="Calculation 2 4 5 3 3" xfId="18657"/>
    <cellStyle name="Calculation 2 4 5 4" xfId="7111"/>
    <cellStyle name="Calculation 2 4 5 4 2" xfId="38555"/>
    <cellStyle name="Calculation 2 4 5 4 3" xfId="21876"/>
    <cellStyle name="Calculation 2 4 5 5" xfId="7112"/>
    <cellStyle name="Calculation 2 4 5 5 2" xfId="41569"/>
    <cellStyle name="Calculation 2 4 5 5 3" xfId="24845"/>
    <cellStyle name="Calculation 2 4 5 6" xfId="29342"/>
    <cellStyle name="Calculation 2 4 5 7" xfId="12639"/>
    <cellStyle name="Calculation 2 4 6" xfId="845"/>
    <cellStyle name="Calculation 2 4 6 2" xfId="846"/>
    <cellStyle name="Calculation 2 4 6 2 2" xfId="35637"/>
    <cellStyle name="Calculation 2 4 6 2 3" xfId="18958"/>
    <cellStyle name="Calculation 2 4 6 3" xfId="847"/>
    <cellStyle name="Calculation 2 4 6 3 2" xfId="38851"/>
    <cellStyle name="Calculation 2 4 6 3 3" xfId="22168"/>
    <cellStyle name="Calculation 2 4 6 4" xfId="25078"/>
    <cellStyle name="Calculation 2 4 6 4 2" xfId="41805"/>
    <cellStyle name="Calculation 2 4 6 5" xfId="29670"/>
    <cellStyle name="Calculation 2 4 6 6" xfId="12985"/>
    <cellStyle name="Calculation 2 4 7" xfId="848"/>
    <cellStyle name="Calculation 2 4 7 2" xfId="27061"/>
    <cellStyle name="Calculation 2 4 8" xfId="849"/>
    <cellStyle name="Calculation 2 4 9" xfId="7113"/>
    <cellStyle name="Calculation 2 5" xfId="850"/>
    <cellStyle name="Calculation 2 5 10" xfId="43994"/>
    <cellStyle name="Calculation 2 5 2" xfId="851"/>
    <cellStyle name="Calculation 2 5 2 10" xfId="11018"/>
    <cellStyle name="Calculation 2 5 2 2" xfId="852"/>
    <cellStyle name="Calculation 2 5 2 2 2" xfId="14264"/>
    <cellStyle name="Calculation 2 5 2 2 2 2" xfId="20027"/>
    <cellStyle name="Calculation 2 5 2 2 2 2 2" xfId="36697"/>
    <cellStyle name="Calculation 2 5 2 2 2 3" xfId="23172"/>
    <cellStyle name="Calculation 2 5 2 2 2 3 2" xfId="39876"/>
    <cellStyle name="Calculation 2 5 2 2 2 4" xfId="25952"/>
    <cellStyle name="Calculation 2 5 2 2 2 4 2" xfId="42691"/>
    <cellStyle name="Calculation 2 5 2 2 2 5" xfId="30937"/>
    <cellStyle name="Calculation 2 5 2 2 3" xfId="17741"/>
    <cellStyle name="Calculation 2 5 2 2 3 2" xfId="34418"/>
    <cellStyle name="Calculation 2 5 2 2 4" xfId="21014"/>
    <cellStyle name="Calculation 2 5 2 2 4 2" xfId="37683"/>
    <cellStyle name="Calculation 2 5 2 2 5" xfId="15967"/>
    <cellStyle name="Calculation 2 5 2 2 5 2" xfId="32633"/>
    <cellStyle name="Calculation 2 5 2 2 6" xfId="28343"/>
    <cellStyle name="Calculation 2 5 2 2 7" xfId="11590"/>
    <cellStyle name="Calculation 2 5 2 3" xfId="853"/>
    <cellStyle name="Calculation 2 5 2 3 2" xfId="13526"/>
    <cellStyle name="Calculation 2 5 2 3 2 2" xfId="19393"/>
    <cellStyle name="Calculation 2 5 2 3 2 2 2" xfId="36063"/>
    <cellStyle name="Calculation 2 5 2 3 2 3" xfId="22563"/>
    <cellStyle name="Calculation 2 5 2 3 2 3 2" xfId="39262"/>
    <cellStyle name="Calculation 2 5 2 3 2 4" xfId="25422"/>
    <cellStyle name="Calculation 2 5 2 3 2 4 2" xfId="42160"/>
    <cellStyle name="Calculation 2 5 2 3 2 5" xfId="30200"/>
    <cellStyle name="Calculation 2 5 2 3 3" xfId="17076"/>
    <cellStyle name="Calculation 2 5 2 3 3 2" xfId="33751"/>
    <cellStyle name="Calculation 2 5 2 3 4" xfId="16261"/>
    <cellStyle name="Calculation 2 5 2 3 4 2" xfId="32926"/>
    <cellStyle name="Calculation 2 5 2 3 5" xfId="19625"/>
    <cellStyle name="Calculation 2 5 2 3 5 2" xfId="36296"/>
    <cellStyle name="Calculation 2 5 2 3 6" xfId="27609"/>
    <cellStyle name="Calculation 2 5 2 3 7" xfId="10834"/>
    <cellStyle name="Calculation 2 5 2 4" xfId="7114"/>
    <cellStyle name="Calculation 2 5 2 4 2" xfId="15089"/>
    <cellStyle name="Calculation 2 5 2 4 2 2" xfId="20783"/>
    <cellStyle name="Calculation 2 5 2 4 2 2 2" xfId="37452"/>
    <cellStyle name="Calculation 2 5 2 4 2 3" xfId="23905"/>
    <cellStyle name="Calculation 2 5 2 4 2 3 2" xfId="40618"/>
    <cellStyle name="Calculation 2 5 2 4 2 4" xfId="26644"/>
    <cellStyle name="Calculation 2 5 2 4 2 4 2" xfId="43385"/>
    <cellStyle name="Calculation 2 5 2 4 2 5" xfId="31760"/>
    <cellStyle name="Calculation 2 5 2 4 3" xfId="18496"/>
    <cellStyle name="Calculation 2 5 2 4 3 2" xfId="35173"/>
    <cellStyle name="Calculation 2 5 2 4 4" xfId="21733"/>
    <cellStyle name="Calculation 2 5 2 4 4 2" xfId="38410"/>
    <cellStyle name="Calculation 2 5 2 4 5" xfId="24735"/>
    <cellStyle name="Calculation 2 5 2 4 5 2" xfId="41458"/>
    <cellStyle name="Calculation 2 5 2 4 6" xfId="29162"/>
    <cellStyle name="Calculation 2 5 2 4 7" xfId="12421"/>
    <cellStyle name="Calculation 2 5 2 5" xfId="7115"/>
    <cellStyle name="Calculation 2 5 2 5 2" xfId="19551"/>
    <cellStyle name="Calculation 2 5 2 5 2 2" xfId="36222"/>
    <cellStyle name="Calculation 2 5 2 5 3" xfId="22707"/>
    <cellStyle name="Calculation 2 5 2 5 3 2" xfId="39407"/>
    <cellStyle name="Calculation 2 5 2 5 4" xfId="25543"/>
    <cellStyle name="Calculation 2 5 2 5 4 2" xfId="42281"/>
    <cellStyle name="Calculation 2 5 2 5 5" xfId="30382"/>
    <cellStyle name="Calculation 2 5 2 5 6" xfId="13708"/>
    <cellStyle name="Calculation 2 5 2 6" xfId="17239"/>
    <cellStyle name="Calculation 2 5 2 6 2" xfId="33916"/>
    <cellStyle name="Calculation 2 5 2 7" xfId="15822"/>
    <cellStyle name="Calculation 2 5 2 7 2" xfId="32485"/>
    <cellStyle name="Calculation 2 5 2 8" xfId="19859"/>
    <cellStyle name="Calculation 2 5 2 8 2" xfId="36529"/>
    <cellStyle name="Calculation 2 5 2 9" xfId="27790"/>
    <cellStyle name="Calculation 2 5 3" xfId="854"/>
    <cellStyle name="Calculation 2 5 3 10" xfId="11038"/>
    <cellStyle name="Calculation 2 5 3 2" xfId="855"/>
    <cellStyle name="Calculation 2 5 3 2 2" xfId="14282"/>
    <cellStyle name="Calculation 2 5 3 2 2 2" xfId="20045"/>
    <cellStyle name="Calculation 2 5 3 2 2 2 2" xfId="36715"/>
    <cellStyle name="Calculation 2 5 3 2 2 3" xfId="23190"/>
    <cellStyle name="Calculation 2 5 3 2 2 3 2" xfId="39894"/>
    <cellStyle name="Calculation 2 5 3 2 2 4" xfId="25969"/>
    <cellStyle name="Calculation 2 5 3 2 2 4 2" xfId="42708"/>
    <cellStyle name="Calculation 2 5 3 2 2 5" xfId="30955"/>
    <cellStyle name="Calculation 2 5 3 2 3" xfId="17759"/>
    <cellStyle name="Calculation 2 5 3 2 3 2" xfId="34436"/>
    <cellStyle name="Calculation 2 5 3 2 4" xfId="19774"/>
    <cellStyle name="Calculation 2 5 3 2 4 2" xfId="36444"/>
    <cellStyle name="Calculation 2 5 3 2 5" xfId="16793"/>
    <cellStyle name="Calculation 2 5 3 2 5 2" xfId="33467"/>
    <cellStyle name="Calculation 2 5 3 2 6" xfId="28361"/>
    <cellStyle name="Calculation 2 5 3 2 7" xfId="11608"/>
    <cellStyle name="Calculation 2 5 3 3" xfId="856"/>
    <cellStyle name="Calculation 2 5 3 3 2" xfId="13477"/>
    <cellStyle name="Calculation 2 5 3 3 2 2" xfId="19347"/>
    <cellStyle name="Calculation 2 5 3 3 2 2 2" xfId="36018"/>
    <cellStyle name="Calculation 2 5 3 3 2 3" xfId="22522"/>
    <cellStyle name="Calculation 2 5 3 3 2 3 2" xfId="39218"/>
    <cellStyle name="Calculation 2 5 3 3 2 4" xfId="25379"/>
    <cellStyle name="Calculation 2 5 3 3 2 4 2" xfId="42116"/>
    <cellStyle name="Calculation 2 5 3 3 2 5" xfId="30152"/>
    <cellStyle name="Calculation 2 5 3 3 3" xfId="17030"/>
    <cellStyle name="Calculation 2 5 3 3 3 2" xfId="33706"/>
    <cellStyle name="Calculation 2 5 3 3 4" xfId="20754"/>
    <cellStyle name="Calculation 2 5 3 3 4 2" xfId="37423"/>
    <cellStyle name="Calculation 2 5 3 3 5" xfId="16404"/>
    <cellStyle name="Calculation 2 5 3 3 5 2" xfId="33072"/>
    <cellStyle name="Calculation 2 5 3 3 6" xfId="27563"/>
    <cellStyle name="Calculation 2 5 3 3 7" xfId="10790"/>
    <cellStyle name="Calculation 2 5 3 4" xfId="12482"/>
    <cellStyle name="Calculation 2 5 3 4 2" xfId="15130"/>
    <cellStyle name="Calculation 2 5 3 4 2 2" xfId="20819"/>
    <cellStyle name="Calculation 2 5 3 4 2 2 2" xfId="37488"/>
    <cellStyle name="Calculation 2 5 3 4 2 3" xfId="23939"/>
    <cellStyle name="Calculation 2 5 3 4 2 3 2" xfId="40652"/>
    <cellStyle name="Calculation 2 5 3 4 2 4" xfId="26675"/>
    <cellStyle name="Calculation 2 5 3 4 2 4 2" xfId="43416"/>
    <cellStyle name="Calculation 2 5 3 4 2 5" xfId="31801"/>
    <cellStyle name="Calculation 2 5 3 4 3" xfId="18550"/>
    <cellStyle name="Calculation 2 5 3 4 3 2" xfId="35227"/>
    <cellStyle name="Calculation 2 5 3 4 4" xfId="21778"/>
    <cellStyle name="Calculation 2 5 3 4 4 2" xfId="38456"/>
    <cellStyle name="Calculation 2 5 3 4 5" xfId="24766"/>
    <cellStyle name="Calculation 2 5 3 4 5 2" xfId="41489"/>
    <cellStyle name="Calculation 2 5 3 4 6" xfId="29203"/>
    <cellStyle name="Calculation 2 5 3 5" xfId="13734"/>
    <cellStyle name="Calculation 2 5 3 5 2" xfId="19575"/>
    <cellStyle name="Calculation 2 5 3 5 2 2" xfId="36246"/>
    <cellStyle name="Calculation 2 5 3 5 3" xfId="22730"/>
    <cellStyle name="Calculation 2 5 3 5 3 2" xfId="39430"/>
    <cellStyle name="Calculation 2 5 3 5 4" xfId="25561"/>
    <cellStyle name="Calculation 2 5 3 5 4 2" xfId="42299"/>
    <cellStyle name="Calculation 2 5 3 5 5" xfId="30408"/>
    <cellStyle name="Calculation 2 5 3 6" xfId="17261"/>
    <cellStyle name="Calculation 2 5 3 6 2" xfId="33938"/>
    <cellStyle name="Calculation 2 5 3 7" xfId="16527"/>
    <cellStyle name="Calculation 2 5 3 7 2" xfId="33199"/>
    <cellStyle name="Calculation 2 5 3 8" xfId="19537"/>
    <cellStyle name="Calculation 2 5 3 8 2" xfId="36208"/>
    <cellStyle name="Calculation 2 5 3 9" xfId="27816"/>
    <cellStyle name="Calculation 2 5 4" xfId="857"/>
    <cellStyle name="Calculation 2 5 4 2" xfId="13432"/>
    <cellStyle name="Calculation 2 5 4 2 2" xfId="19309"/>
    <cellStyle name="Calculation 2 5 4 2 2 2" xfId="35980"/>
    <cellStyle name="Calculation 2 5 4 2 3" xfId="22489"/>
    <cellStyle name="Calculation 2 5 4 2 3 2" xfId="39182"/>
    <cellStyle name="Calculation 2 5 4 2 4" xfId="25353"/>
    <cellStyle name="Calculation 2 5 4 2 4 2" xfId="42089"/>
    <cellStyle name="Calculation 2 5 4 2 5" xfId="30108"/>
    <cellStyle name="Calculation 2 5 4 3" xfId="15579"/>
    <cellStyle name="Calculation 2 5 4 3 2" xfId="21186"/>
    <cellStyle name="Calculation 2 5 4 3 2 2" xfId="37856"/>
    <cellStyle name="Calculation 2 5 4 3 3" xfId="24295"/>
    <cellStyle name="Calculation 2 5 4 3 3 2" xfId="41012"/>
    <cellStyle name="Calculation 2 5 4 3 4" xfId="26985"/>
    <cellStyle name="Calculation 2 5 4 3 4 2" xfId="43726"/>
    <cellStyle name="Calculation 2 5 4 3 5" xfId="32250"/>
    <cellStyle name="Calculation 2 5 4 4" xfId="16988"/>
    <cellStyle name="Calculation 2 5 4 4 2" xfId="33664"/>
    <cellStyle name="Calculation 2 5 4 5" xfId="15924"/>
    <cellStyle name="Calculation 2 5 4 5 2" xfId="32589"/>
    <cellStyle name="Calculation 2 5 4 6" xfId="22374"/>
    <cellStyle name="Calculation 2 5 4 6 2" xfId="39067"/>
    <cellStyle name="Calculation 2 5 4 7" xfId="27519"/>
    <cellStyle name="Calculation 2 5 4 8" xfId="10748"/>
    <cellStyle name="Calculation 2 5 5" xfId="858"/>
    <cellStyle name="Calculation 2 5 5 2" xfId="19002"/>
    <cellStyle name="Calculation 2 5 5 2 2" xfId="35674"/>
    <cellStyle name="Calculation 2 5 5 3" xfId="22203"/>
    <cellStyle name="Calculation 2 5 5 3 2" xfId="38893"/>
    <cellStyle name="Calculation 2 5 5 4" xfId="25112"/>
    <cellStyle name="Calculation 2 5 5 4 2" xfId="41846"/>
    <cellStyle name="Calculation 2 5 5 5" xfId="29738"/>
    <cellStyle name="Calculation 2 5 5 6" xfId="13060"/>
    <cellStyle name="Calculation 2 5 6" xfId="7116"/>
    <cellStyle name="Calculation 2 5 6 2" xfId="27146"/>
    <cellStyle name="Calculation 2 5 7" xfId="7117"/>
    <cellStyle name="Calculation 2 5 8" xfId="10056"/>
    <cellStyle name="Calculation 2 5 9" xfId="43892"/>
    <cellStyle name="Calculation 2 6" xfId="859"/>
    <cellStyle name="Calculation 2 6 10" xfId="24268"/>
    <cellStyle name="Calculation 2 6 10 2" xfId="40985"/>
    <cellStyle name="Calculation 2 6 11" xfId="27178"/>
    <cellStyle name="Calculation 2 6 12" xfId="10214"/>
    <cellStyle name="Calculation 2 6 2" xfId="860"/>
    <cellStyle name="Calculation 2 6 2 10" xfId="11259"/>
    <cellStyle name="Calculation 2 6 2 2" xfId="861"/>
    <cellStyle name="Calculation 2 6 2 2 2" xfId="14412"/>
    <cellStyle name="Calculation 2 6 2 2 2 2" xfId="20175"/>
    <cellStyle name="Calculation 2 6 2 2 2 2 2" xfId="36844"/>
    <cellStyle name="Calculation 2 6 2 2 2 3" xfId="23317"/>
    <cellStyle name="Calculation 2 6 2 2 2 3 2" xfId="40024"/>
    <cellStyle name="Calculation 2 6 2 2 2 4" xfId="26098"/>
    <cellStyle name="Calculation 2 6 2 2 2 4 2" xfId="42838"/>
    <cellStyle name="Calculation 2 6 2 2 2 5" xfId="31084"/>
    <cellStyle name="Calculation 2 6 2 2 3" xfId="17889"/>
    <cellStyle name="Calculation 2 6 2 2 3 2" xfId="34565"/>
    <cellStyle name="Calculation 2 6 2 2 4" xfId="16719"/>
    <cellStyle name="Calculation 2 6 2 2 4 2" xfId="33393"/>
    <cellStyle name="Calculation 2 6 2 2 5" xfId="24314"/>
    <cellStyle name="Calculation 2 6 2 2 5 2" xfId="41032"/>
    <cellStyle name="Calculation 2 6 2 2 6" xfId="28488"/>
    <cellStyle name="Calculation 2 6 2 2 7" xfId="11738"/>
    <cellStyle name="Calculation 2 6 2 3" xfId="862"/>
    <cellStyle name="Calculation 2 6 2 3 2" xfId="14670"/>
    <cellStyle name="Calculation 2 6 2 3 2 2" xfId="20433"/>
    <cellStyle name="Calculation 2 6 2 3 2 2 2" xfId="37101"/>
    <cellStyle name="Calculation 2 6 2 3 2 3" xfId="23573"/>
    <cellStyle name="Calculation 2 6 2 3 2 3 2" xfId="40282"/>
    <cellStyle name="Calculation 2 6 2 3 2 4" xfId="26355"/>
    <cellStyle name="Calculation 2 6 2 3 2 4 2" xfId="43096"/>
    <cellStyle name="Calculation 2 6 2 3 2 5" xfId="31341"/>
    <cellStyle name="Calculation 2 6 2 3 3" xfId="18147"/>
    <cellStyle name="Calculation 2 6 2 3 3 2" xfId="34822"/>
    <cellStyle name="Calculation 2 6 2 3 4" xfId="21400"/>
    <cellStyle name="Calculation 2 6 2 3 4 2" xfId="38073"/>
    <cellStyle name="Calculation 2 6 2 3 5" xfId="24450"/>
    <cellStyle name="Calculation 2 6 2 3 5 2" xfId="41169"/>
    <cellStyle name="Calculation 2 6 2 3 6" xfId="28744"/>
    <cellStyle name="Calculation 2 6 2 3 7" xfId="11996"/>
    <cellStyle name="Calculation 2 6 2 4" xfId="7118"/>
    <cellStyle name="Calculation 2 6 2 4 2" xfId="15381"/>
    <cellStyle name="Calculation 2 6 2 4 2 2" xfId="21022"/>
    <cellStyle name="Calculation 2 6 2 4 2 2 2" xfId="37691"/>
    <cellStyle name="Calculation 2 6 2 4 2 3" xfId="24134"/>
    <cellStyle name="Calculation 2 6 2 4 2 3 2" xfId="40851"/>
    <cellStyle name="Calculation 2 6 2 4 2 4" xfId="26852"/>
    <cellStyle name="Calculation 2 6 2 4 2 4 2" xfId="43593"/>
    <cellStyle name="Calculation 2 6 2 4 2 5" xfId="32052"/>
    <cellStyle name="Calculation 2 6 2 4 3" xfId="18779"/>
    <cellStyle name="Calculation 2 6 2 4 3 2" xfId="35457"/>
    <cellStyle name="Calculation 2 6 2 4 4" xfId="21988"/>
    <cellStyle name="Calculation 2 6 2 4 4 2" xfId="38670"/>
    <cellStyle name="Calculation 2 6 2 4 5" xfId="24939"/>
    <cellStyle name="Calculation 2 6 2 4 5 2" xfId="41666"/>
    <cellStyle name="Calculation 2 6 2 4 6" xfId="29454"/>
    <cellStyle name="Calculation 2 6 2 4 7" xfId="12766"/>
    <cellStyle name="Calculation 2 6 2 5" xfId="7119"/>
    <cellStyle name="Calculation 2 6 2 5 2" xfId="19727"/>
    <cellStyle name="Calculation 2 6 2 5 2 2" xfId="36397"/>
    <cellStyle name="Calculation 2 6 2 5 3" xfId="22876"/>
    <cellStyle name="Calculation 2 6 2 5 3 2" xfId="39578"/>
    <cellStyle name="Calculation 2 6 2 5 4" xfId="25684"/>
    <cellStyle name="Calculation 2 6 2 5 4 2" xfId="42423"/>
    <cellStyle name="Calculation 2 6 2 5 5" xfId="30604"/>
    <cellStyle name="Calculation 2 6 2 5 6" xfId="13931"/>
    <cellStyle name="Calculation 2 6 2 6" xfId="17428"/>
    <cellStyle name="Calculation 2 6 2 6 2" xfId="34105"/>
    <cellStyle name="Calculation 2 6 2 7" xfId="18950"/>
    <cellStyle name="Calculation 2 6 2 7 2" xfId="35629"/>
    <cellStyle name="Calculation 2 6 2 8" xfId="18467"/>
    <cellStyle name="Calculation 2 6 2 8 2" xfId="35144"/>
    <cellStyle name="Calculation 2 6 2 9" xfId="28012"/>
    <cellStyle name="Calculation 2 6 3" xfId="863"/>
    <cellStyle name="Calculation 2 6 3 2" xfId="864"/>
    <cellStyle name="Calculation 2 6 3 2 2" xfId="19349"/>
    <cellStyle name="Calculation 2 6 3 2 2 2" xfId="36020"/>
    <cellStyle name="Calculation 2 6 3 2 3" xfId="22524"/>
    <cellStyle name="Calculation 2 6 3 2 3 2" xfId="39220"/>
    <cellStyle name="Calculation 2 6 3 2 4" xfId="25381"/>
    <cellStyle name="Calculation 2 6 3 2 4 2" xfId="42118"/>
    <cellStyle name="Calculation 2 6 3 2 5" xfId="30154"/>
    <cellStyle name="Calculation 2 6 3 2 6" xfId="13479"/>
    <cellStyle name="Calculation 2 6 3 3" xfId="865"/>
    <cellStyle name="Calculation 2 6 3 3 2" xfId="33708"/>
    <cellStyle name="Calculation 2 6 3 3 3" xfId="17032"/>
    <cellStyle name="Calculation 2 6 3 4" xfId="19534"/>
    <cellStyle name="Calculation 2 6 3 4 2" xfId="36204"/>
    <cellStyle name="Calculation 2 6 3 5" xfId="16405"/>
    <cellStyle name="Calculation 2 6 3 5 2" xfId="33073"/>
    <cellStyle name="Calculation 2 6 3 6" xfId="27565"/>
    <cellStyle name="Calculation 2 6 3 7" xfId="10792"/>
    <cellStyle name="Calculation 2 6 4" xfId="866"/>
    <cellStyle name="Calculation 2 6 4 2" xfId="13302"/>
    <cellStyle name="Calculation 2 6 4 2 2" xfId="19210"/>
    <cellStyle name="Calculation 2 6 4 2 2 2" xfId="35881"/>
    <cellStyle name="Calculation 2 6 4 2 3" xfId="22394"/>
    <cellStyle name="Calculation 2 6 4 2 3 2" xfId="39087"/>
    <cellStyle name="Calculation 2 6 4 2 4" xfId="25264"/>
    <cellStyle name="Calculation 2 6 4 2 4 2" xfId="42000"/>
    <cellStyle name="Calculation 2 6 4 2 5" xfId="29978"/>
    <cellStyle name="Calculation 2 6 4 3" xfId="16891"/>
    <cellStyle name="Calculation 2 6 4 3 2" xfId="33567"/>
    <cellStyle name="Calculation 2 6 4 4" xfId="17242"/>
    <cellStyle name="Calculation 2 6 4 4 2" xfId="33919"/>
    <cellStyle name="Calculation 2 6 4 5" xfId="16728"/>
    <cellStyle name="Calculation 2 6 4 5 2" xfId="33402"/>
    <cellStyle name="Calculation 2 6 4 6" xfId="27389"/>
    <cellStyle name="Calculation 2 6 4 7" xfId="10623"/>
    <cellStyle name="Calculation 2 6 5" xfId="867"/>
    <cellStyle name="Calculation 2 6 5 2" xfId="13448"/>
    <cellStyle name="Calculation 2 6 5 2 2" xfId="19323"/>
    <cellStyle name="Calculation 2 6 5 2 2 2" xfId="35993"/>
    <cellStyle name="Calculation 2 6 5 2 3" xfId="22500"/>
    <cellStyle name="Calculation 2 6 5 2 3 2" xfId="39194"/>
    <cellStyle name="Calculation 2 6 5 2 4" xfId="25364"/>
    <cellStyle name="Calculation 2 6 5 2 4 2" xfId="42101"/>
    <cellStyle name="Calculation 2 6 5 2 5" xfId="30123"/>
    <cellStyle name="Calculation 2 6 5 3" xfId="17002"/>
    <cellStyle name="Calculation 2 6 5 3 2" xfId="33678"/>
    <cellStyle name="Calculation 2 6 5 4" xfId="19001"/>
    <cellStyle name="Calculation 2 6 5 4 2" xfId="35673"/>
    <cellStyle name="Calculation 2 6 5 5" xfId="22508"/>
    <cellStyle name="Calculation 2 6 5 5 2" xfId="39202"/>
    <cellStyle name="Calculation 2 6 5 6" xfId="27534"/>
    <cellStyle name="Calculation 2 6 5 7" xfId="10761"/>
    <cellStyle name="Calculation 2 6 6" xfId="7120"/>
    <cellStyle name="Calculation 2 6 6 2" xfId="14866"/>
    <cellStyle name="Calculation 2 6 6 2 2" xfId="20593"/>
    <cellStyle name="Calculation 2 6 6 2 2 2" xfId="37261"/>
    <cellStyle name="Calculation 2 6 6 2 3" xfId="23728"/>
    <cellStyle name="Calculation 2 6 6 2 3 2" xfId="40438"/>
    <cellStyle name="Calculation 2 6 6 2 4" xfId="26487"/>
    <cellStyle name="Calculation 2 6 6 2 4 2" xfId="43228"/>
    <cellStyle name="Calculation 2 6 6 2 5" xfId="31537"/>
    <cellStyle name="Calculation 2 6 6 3" xfId="18306"/>
    <cellStyle name="Calculation 2 6 6 3 2" xfId="34981"/>
    <cellStyle name="Calculation 2 6 6 4" xfId="21553"/>
    <cellStyle name="Calculation 2 6 6 4 2" xfId="38227"/>
    <cellStyle name="Calculation 2 6 6 5" xfId="24581"/>
    <cellStyle name="Calculation 2 6 6 5 2" xfId="41301"/>
    <cellStyle name="Calculation 2 6 6 6" xfId="28939"/>
    <cellStyle name="Calculation 2 6 6 7" xfId="12192"/>
    <cellStyle name="Calculation 2 6 7" xfId="7121"/>
    <cellStyle name="Calculation 2 6 7 2" xfId="19028"/>
    <cellStyle name="Calculation 2 6 7 2 2" xfId="35699"/>
    <cellStyle name="Calculation 2 6 7 3" xfId="22226"/>
    <cellStyle name="Calculation 2 6 7 3 2" xfId="38917"/>
    <cellStyle name="Calculation 2 6 7 4" xfId="25123"/>
    <cellStyle name="Calculation 2 6 7 4 2" xfId="41858"/>
    <cellStyle name="Calculation 2 6 7 5" xfId="29767"/>
    <cellStyle name="Calculation 2 6 7 6" xfId="13090"/>
    <cellStyle name="Calculation 2 6 8" xfId="16566"/>
    <cellStyle name="Calculation 2 6 8 2" xfId="33239"/>
    <cellStyle name="Calculation 2 6 9" xfId="21032"/>
    <cellStyle name="Calculation 2 6 9 2" xfId="37701"/>
    <cellStyle name="Calculation 2 7" xfId="868"/>
    <cellStyle name="Calculation 2 7 10" xfId="16540"/>
    <cellStyle name="Calculation 2 7 10 2" xfId="33212"/>
    <cellStyle name="Calculation 2 7 11" xfId="27254"/>
    <cellStyle name="Calculation 2 7 12" xfId="10469"/>
    <cellStyle name="Calculation 2 7 2" xfId="869"/>
    <cellStyle name="Calculation 2 7 2 10" xfId="11335"/>
    <cellStyle name="Calculation 2 7 2 2" xfId="870"/>
    <cellStyle name="Calculation 2 7 2 2 2" xfId="14476"/>
    <cellStyle name="Calculation 2 7 2 2 2 2" xfId="20239"/>
    <cellStyle name="Calculation 2 7 2 2 2 2 2" xfId="36908"/>
    <cellStyle name="Calculation 2 7 2 2 2 3" xfId="23380"/>
    <cellStyle name="Calculation 2 7 2 2 2 3 2" xfId="40088"/>
    <cellStyle name="Calculation 2 7 2 2 2 4" xfId="26162"/>
    <cellStyle name="Calculation 2 7 2 2 2 4 2" xfId="42902"/>
    <cellStyle name="Calculation 2 7 2 2 2 5" xfId="31148"/>
    <cellStyle name="Calculation 2 7 2 2 3" xfId="17953"/>
    <cellStyle name="Calculation 2 7 2 2 3 2" xfId="34629"/>
    <cellStyle name="Calculation 2 7 2 2 4" xfId="16476"/>
    <cellStyle name="Calculation 2 7 2 2 4 2" xfId="33146"/>
    <cellStyle name="Calculation 2 7 2 2 5" xfId="16023"/>
    <cellStyle name="Calculation 2 7 2 2 5 2" xfId="32689"/>
    <cellStyle name="Calculation 2 7 2 2 6" xfId="28551"/>
    <cellStyle name="Calculation 2 7 2 2 7" xfId="11802"/>
    <cellStyle name="Calculation 2 7 2 3" xfId="871"/>
    <cellStyle name="Calculation 2 7 2 3 2" xfId="14730"/>
    <cellStyle name="Calculation 2 7 2 3 2 2" xfId="20493"/>
    <cellStyle name="Calculation 2 7 2 3 2 2 2" xfId="37161"/>
    <cellStyle name="Calculation 2 7 2 3 2 3" xfId="23632"/>
    <cellStyle name="Calculation 2 7 2 3 2 3 2" xfId="40342"/>
    <cellStyle name="Calculation 2 7 2 3 2 4" xfId="26415"/>
    <cellStyle name="Calculation 2 7 2 3 2 4 2" xfId="43156"/>
    <cellStyle name="Calculation 2 7 2 3 2 5" xfId="31401"/>
    <cellStyle name="Calculation 2 7 2 3 3" xfId="18207"/>
    <cellStyle name="Calculation 2 7 2 3 3 2" xfId="34882"/>
    <cellStyle name="Calculation 2 7 2 3 4" xfId="21459"/>
    <cellStyle name="Calculation 2 7 2 3 4 2" xfId="38133"/>
    <cellStyle name="Calculation 2 7 2 3 5" xfId="24509"/>
    <cellStyle name="Calculation 2 7 2 3 5 2" xfId="41229"/>
    <cellStyle name="Calculation 2 7 2 3 6" xfId="28803"/>
    <cellStyle name="Calculation 2 7 2 3 7" xfId="12056"/>
    <cellStyle name="Calculation 2 7 2 4" xfId="7122"/>
    <cellStyle name="Calculation 2 7 2 4 2" xfId="15460"/>
    <cellStyle name="Calculation 2 7 2 4 2 2" xfId="21095"/>
    <cellStyle name="Calculation 2 7 2 4 2 2 2" xfId="37764"/>
    <cellStyle name="Calculation 2 7 2 4 2 3" xfId="24208"/>
    <cellStyle name="Calculation 2 7 2 4 2 3 2" xfId="40925"/>
    <cellStyle name="Calculation 2 7 2 4 2 4" xfId="26914"/>
    <cellStyle name="Calculation 2 7 2 4 2 4 2" xfId="43655"/>
    <cellStyle name="Calculation 2 7 2 4 2 5" xfId="32131"/>
    <cellStyle name="Calculation 2 7 2 4 3" xfId="18854"/>
    <cellStyle name="Calculation 2 7 2 4 3 2" xfId="35532"/>
    <cellStyle name="Calculation 2 7 2 4 4" xfId="22063"/>
    <cellStyle name="Calculation 2 7 2 4 4 2" xfId="38745"/>
    <cellStyle name="Calculation 2 7 2 4 5" xfId="25001"/>
    <cellStyle name="Calculation 2 7 2 4 5 2" xfId="41728"/>
    <cellStyle name="Calculation 2 7 2 4 6" xfId="29533"/>
    <cellStyle name="Calculation 2 7 2 4 7" xfId="12847"/>
    <cellStyle name="Calculation 2 7 2 5" xfId="7123"/>
    <cellStyle name="Calculation 2 7 2 5 2" xfId="19798"/>
    <cellStyle name="Calculation 2 7 2 5 2 2" xfId="36468"/>
    <cellStyle name="Calculation 2 7 2 5 3" xfId="22948"/>
    <cellStyle name="Calculation 2 7 2 5 3 2" xfId="39650"/>
    <cellStyle name="Calculation 2 7 2 5 4" xfId="25744"/>
    <cellStyle name="Calculation 2 7 2 5 4 2" xfId="42483"/>
    <cellStyle name="Calculation 2 7 2 5 5" xfId="30681"/>
    <cellStyle name="Calculation 2 7 2 5 6" xfId="14008"/>
    <cellStyle name="Calculation 2 7 2 6" xfId="17505"/>
    <cellStyle name="Calculation 2 7 2 6 2" xfId="34182"/>
    <cellStyle name="Calculation 2 7 2 7" xfId="15751"/>
    <cellStyle name="Calculation 2 7 2 7 2" xfId="32412"/>
    <cellStyle name="Calculation 2 7 2 8" xfId="16501"/>
    <cellStyle name="Calculation 2 7 2 8 2" xfId="33173"/>
    <cellStyle name="Calculation 2 7 2 9" xfId="28089"/>
    <cellStyle name="Calculation 2 7 3" xfId="872"/>
    <cellStyle name="Calculation 2 7 3 2" xfId="13571"/>
    <cellStyle name="Calculation 2 7 3 2 2" xfId="19436"/>
    <cellStyle name="Calculation 2 7 3 2 2 2" xfId="36106"/>
    <cellStyle name="Calculation 2 7 3 2 3" xfId="22606"/>
    <cellStyle name="Calculation 2 7 3 2 3 2" xfId="39305"/>
    <cellStyle name="Calculation 2 7 3 2 4" xfId="25455"/>
    <cellStyle name="Calculation 2 7 3 2 4 2" xfId="42193"/>
    <cellStyle name="Calculation 2 7 3 2 5" xfId="30245"/>
    <cellStyle name="Calculation 2 7 3 3" xfId="17121"/>
    <cellStyle name="Calculation 2 7 3 3 2" xfId="33797"/>
    <cellStyle name="Calculation 2 7 3 4" xfId="15875"/>
    <cellStyle name="Calculation 2 7 3 4 2" xfId="32539"/>
    <cellStyle name="Calculation 2 7 3 5" xfId="16141"/>
    <cellStyle name="Calculation 2 7 3 5 2" xfId="32806"/>
    <cellStyle name="Calculation 2 7 3 6" xfId="27654"/>
    <cellStyle name="Calculation 2 7 3 7" xfId="10883"/>
    <cellStyle name="Calculation 2 7 4" xfId="873"/>
    <cellStyle name="Calculation 2 7 4 2" xfId="14176"/>
    <cellStyle name="Calculation 2 7 4 2 2" xfId="19939"/>
    <cellStyle name="Calculation 2 7 4 2 2 2" xfId="36609"/>
    <cellStyle name="Calculation 2 7 4 2 3" xfId="23085"/>
    <cellStyle name="Calculation 2 7 4 2 3 2" xfId="39788"/>
    <cellStyle name="Calculation 2 7 4 2 4" xfId="25864"/>
    <cellStyle name="Calculation 2 7 4 2 4 2" xfId="42603"/>
    <cellStyle name="Calculation 2 7 4 2 5" xfId="30849"/>
    <cellStyle name="Calculation 2 7 4 3" xfId="17653"/>
    <cellStyle name="Calculation 2 7 4 3 2" xfId="34330"/>
    <cellStyle name="Calculation 2 7 4 4" xfId="16495"/>
    <cellStyle name="Calculation 2 7 4 4 2" xfId="33167"/>
    <cellStyle name="Calculation 2 7 4 5" xfId="17102"/>
    <cellStyle name="Calculation 2 7 4 5 2" xfId="33778"/>
    <cellStyle name="Calculation 2 7 4 6" xfId="28256"/>
    <cellStyle name="Calculation 2 7 4 7" xfId="11502"/>
    <cellStyle name="Calculation 2 7 5" xfId="7124"/>
    <cellStyle name="Calculation 2 7 5 2" xfId="13519"/>
    <cellStyle name="Calculation 2 7 5 2 2" xfId="19386"/>
    <cellStyle name="Calculation 2 7 5 2 2 2" xfId="36056"/>
    <cellStyle name="Calculation 2 7 5 2 3" xfId="22556"/>
    <cellStyle name="Calculation 2 7 5 2 3 2" xfId="39255"/>
    <cellStyle name="Calculation 2 7 5 2 4" xfId="25415"/>
    <cellStyle name="Calculation 2 7 5 2 4 2" xfId="42153"/>
    <cellStyle name="Calculation 2 7 5 2 5" xfId="30193"/>
    <cellStyle name="Calculation 2 7 5 3" xfId="17069"/>
    <cellStyle name="Calculation 2 7 5 3 2" xfId="33744"/>
    <cellStyle name="Calculation 2 7 5 4" xfId="16266"/>
    <cellStyle name="Calculation 2 7 5 4 2" xfId="32931"/>
    <cellStyle name="Calculation 2 7 5 5" xfId="23876"/>
    <cellStyle name="Calculation 2 7 5 5 2" xfId="40587"/>
    <cellStyle name="Calculation 2 7 5 6" xfId="27602"/>
    <cellStyle name="Calculation 2 7 5 7" xfId="10827"/>
    <cellStyle name="Calculation 2 7 6" xfId="7125"/>
    <cellStyle name="Calculation 2 7 6 2" xfId="14943"/>
    <cellStyle name="Calculation 2 7 6 2 2" xfId="20664"/>
    <cellStyle name="Calculation 2 7 6 2 2 2" xfId="37332"/>
    <cellStyle name="Calculation 2 7 6 2 3" xfId="23796"/>
    <cellStyle name="Calculation 2 7 6 2 3 2" xfId="40507"/>
    <cellStyle name="Calculation 2 7 6 2 4" xfId="26547"/>
    <cellStyle name="Calculation 2 7 6 2 4 2" xfId="43288"/>
    <cellStyle name="Calculation 2 7 6 2 5" xfId="31614"/>
    <cellStyle name="Calculation 2 7 6 3" xfId="18377"/>
    <cellStyle name="Calculation 2 7 6 3 2" xfId="35052"/>
    <cellStyle name="Calculation 2 7 6 4" xfId="21622"/>
    <cellStyle name="Calculation 2 7 6 4 2" xfId="38297"/>
    <cellStyle name="Calculation 2 7 6 5" xfId="24640"/>
    <cellStyle name="Calculation 2 7 6 5 2" xfId="41361"/>
    <cellStyle name="Calculation 2 7 6 6" xfId="29016"/>
    <cellStyle name="Calculation 2 7 6 7" xfId="12269"/>
    <cellStyle name="Calculation 2 7 7" xfId="13167"/>
    <cellStyle name="Calculation 2 7 7 2" xfId="19099"/>
    <cellStyle name="Calculation 2 7 7 2 2" xfId="35770"/>
    <cellStyle name="Calculation 2 7 7 3" xfId="22293"/>
    <cellStyle name="Calculation 2 7 7 3 2" xfId="38986"/>
    <cellStyle name="Calculation 2 7 7 4" xfId="25182"/>
    <cellStyle name="Calculation 2 7 7 4 2" xfId="41918"/>
    <cellStyle name="Calculation 2 7 7 5" xfId="29843"/>
    <cellStyle name="Calculation 2 7 8" xfId="16757"/>
    <cellStyle name="Calculation 2 7 8 2" xfId="33431"/>
    <cellStyle name="Calculation 2 7 9" xfId="16298"/>
    <cellStyle name="Calculation 2 7 9 2" xfId="32965"/>
    <cellStyle name="Calculation 2 8" xfId="874"/>
    <cellStyle name="Calculation 2 8 10" xfId="22713"/>
    <cellStyle name="Calculation 2 8 10 2" xfId="39413"/>
    <cellStyle name="Calculation 2 8 11" xfId="27319"/>
    <cellStyle name="Calculation 2 8 12" xfId="10546"/>
    <cellStyle name="Calculation 2 8 2" xfId="875"/>
    <cellStyle name="Calculation 2 8 2 10" xfId="11405"/>
    <cellStyle name="Calculation 2 8 2 2" xfId="876"/>
    <cellStyle name="Calculation 2 8 2 2 2" xfId="14520"/>
    <cellStyle name="Calculation 2 8 2 2 2 2" xfId="20283"/>
    <cellStyle name="Calculation 2 8 2 2 2 2 2" xfId="36952"/>
    <cellStyle name="Calculation 2 8 2 2 2 3" xfId="23424"/>
    <cellStyle name="Calculation 2 8 2 2 2 3 2" xfId="40132"/>
    <cellStyle name="Calculation 2 8 2 2 2 4" xfId="26206"/>
    <cellStyle name="Calculation 2 8 2 2 2 4 2" xfId="42946"/>
    <cellStyle name="Calculation 2 8 2 2 2 5" xfId="31192"/>
    <cellStyle name="Calculation 2 8 2 2 3" xfId="17997"/>
    <cellStyle name="Calculation 2 8 2 2 3 2" xfId="34673"/>
    <cellStyle name="Calculation 2 8 2 2 4" xfId="16470"/>
    <cellStyle name="Calculation 2 8 2 2 4 2" xfId="33140"/>
    <cellStyle name="Calculation 2 8 2 2 5" xfId="17077"/>
    <cellStyle name="Calculation 2 8 2 2 5 2" xfId="33752"/>
    <cellStyle name="Calculation 2 8 2 2 6" xfId="28595"/>
    <cellStyle name="Calculation 2 8 2 2 7" xfId="11846"/>
    <cellStyle name="Calculation 2 8 2 3" xfId="877"/>
    <cellStyle name="Calculation 2 8 2 3 2" xfId="14770"/>
    <cellStyle name="Calculation 2 8 2 3 2 2" xfId="20533"/>
    <cellStyle name="Calculation 2 8 2 3 2 2 2" xfId="37201"/>
    <cellStyle name="Calculation 2 8 2 3 2 3" xfId="23672"/>
    <cellStyle name="Calculation 2 8 2 3 2 3 2" xfId="40382"/>
    <cellStyle name="Calculation 2 8 2 3 2 4" xfId="26455"/>
    <cellStyle name="Calculation 2 8 2 3 2 4 2" xfId="43196"/>
    <cellStyle name="Calculation 2 8 2 3 2 5" xfId="31441"/>
    <cellStyle name="Calculation 2 8 2 3 3" xfId="18247"/>
    <cellStyle name="Calculation 2 8 2 3 3 2" xfId="34922"/>
    <cellStyle name="Calculation 2 8 2 3 4" xfId="21499"/>
    <cellStyle name="Calculation 2 8 2 3 4 2" xfId="38173"/>
    <cellStyle name="Calculation 2 8 2 3 5" xfId="24549"/>
    <cellStyle name="Calculation 2 8 2 3 5 2" xfId="41269"/>
    <cellStyle name="Calculation 2 8 2 3 6" xfId="28843"/>
    <cellStyle name="Calculation 2 8 2 3 7" xfId="12096"/>
    <cellStyle name="Calculation 2 8 2 4" xfId="7126"/>
    <cellStyle name="Calculation 2 8 2 4 2" xfId="15525"/>
    <cellStyle name="Calculation 2 8 2 4 2 2" xfId="21147"/>
    <cellStyle name="Calculation 2 8 2 4 2 2 2" xfId="37817"/>
    <cellStyle name="Calculation 2 8 2 4 2 3" xfId="24260"/>
    <cellStyle name="Calculation 2 8 2 4 2 3 2" xfId="40977"/>
    <cellStyle name="Calculation 2 8 2 4 2 4" xfId="26954"/>
    <cellStyle name="Calculation 2 8 2 4 2 4 2" xfId="43695"/>
    <cellStyle name="Calculation 2 8 2 4 2 5" xfId="32196"/>
    <cellStyle name="Calculation 2 8 2 4 3" xfId="18905"/>
    <cellStyle name="Calculation 2 8 2 4 3 2" xfId="35584"/>
    <cellStyle name="Calculation 2 8 2 4 4" xfId="22114"/>
    <cellStyle name="Calculation 2 8 2 4 4 2" xfId="38797"/>
    <cellStyle name="Calculation 2 8 2 4 5" xfId="25041"/>
    <cellStyle name="Calculation 2 8 2 4 5 2" xfId="41768"/>
    <cellStyle name="Calculation 2 8 2 4 6" xfId="29598"/>
    <cellStyle name="Calculation 2 8 2 4 7" xfId="12912"/>
    <cellStyle name="Calculation 2 8 2 5" xfId="7127"/>
    <cellStyle name="Calculation 2 8 2 5 2" xfId="19851"/>
    <cellStyle name="Calculation 2 8 2 5 2 2" xfId="36521"/>
    <cellStyle name="Calculation 2 8 2 5 3" xfId="23001"/>
    <cellStyle name="Calculation 2 8 2 5 3 2" xfId="39703"/>
    <cellStyle name="Calculation 2 8 2 5 4" xfId="25784"/>
    <cellStyle name="Calculation 2 8 2 5 4 2" xfId="42523"/>
    <cellStyle name="Calculation 2 8 2 5 5" xfId="30746"/>
    <cellStyle name="Calculation 2 8 2 5 6" xfId="14073"/>
    <cellStyle name="Calculation 2 8 2 6" xfId="17568"/>
    <cellStyle name="Calculation 2 8 2 6 2" xfId="34245"/>
    <cellStyle name="Calculation 2 8 2 7" xfId="19022"/>
    <cellStyle name="Calculation 2 8 2 7 2" xfId="35693"/>
    <cellStyle name="Calculation 2 8 2 8" xfId="19574"/>
    <cellStyle name="Calculation 2 8 2 8 2" xfId="36245"/>
    <cellStyle name="Calculation 2 8 2 9" xfId="28154"/>
    <cellStyle name="Calculation 2 8 3" xfId="878"/>
    <cellStyle name="Calculation 2 8 3 2" xfId="13636"/>
    <cellStyle name="Calculation 2 8 3 2 2" xfId="19492"/>
    <cellStyle name="Calculation 2 8 3 2 2 2" xfId="36162"/>
    <cellStyle name="Calculation 2 8 3 2 3" xfId="22654"/>
    <cellStyle name="Calculation 2 8 3 2 3 2" xfId="39354"/>
    <cellStyle name="Calculation 2 8 3 2 4" xfId="25495"/>
    <cellStyle name="Calculation 2 8 3 2 4 2" xfId="42233"/>
    <cellStyle name="Calculation 2 8 3 2 5" xfId="30310"/>
    <cellStyle name="Calculation 2 8 3 3" xfId="17183"/>
    <cellStyle name="Calculation 2 8 3 3 2" xfId="33860"/>
    <cellStyle name="Calculation 2 8 3 4" xfId="16551"/>
    <cellStyle name="Calculation 2 8 3 4 2" xfId="33223"/>
    <cellStyle name="Calculation 2 8 3 5" xfId="16152"/>
    <cellStyle name="Calculation 2 8 3 5 2" xfId="32817"/>
    <cellStyle name="Calculation 2 8 3 6" xfId="27718"/>
    <cellStyle name="Calculation 2 8 3 7" xfId="10953"/>
    <cellStyle name="Calculation 2 8 4" xfId="879"/>
    <cellStyle name="Calculation 2 8 4 2" xfId="14220"/>
    <cellStyle name="Calculation 2 8 4 2 2" xfId="19983"/>
    <cellStyle name="Calculation 2 8 4 2 2 2" xfId="36653"/>
    <cellStyle name="Calculation 2 8 4 2 3" xfId="23129"/>
    <cellStyle name="Calculation 2 8 4 2 3 2" xfId="39832"/>
    <cellStyle name="Calculation 2 8 4 2 4" xfId="25908"/>
    <cellStyle name="Calculation 2 8 4 2 4 2" xfId="42647"/>
    <cellStyle name="Calculation 2 8 4 2 5" xfId="30893"/>
    <cellStyle name="Calculation 2 8 4 3" xfId="17697"/>
    <cellStyle name="Calculation 2 8 4 3 2" xfId="34374"/>
    <cellStyle name="Calculation 2 8 4 4" xfId="17099"/>
    <cellStyle name="Calculation 2 8 4 4 2" xfId="33774"/>
    <cellStyle name="Calculation 2 8 4 5" xfId="17382"/>
    <cellStyle name="Calculation 2 8 4 5 2" xfId="34058"/>
    <cellStyle name="Calculation 2 8 4 6" xfId="28300"/>
    <cellStyle name="Calculation 2 8 4 7" xfId="11546"/>
    <cellStyle name="Calculation 2 8 5" xfId="7128"/>
    <cellStyle name="Calculation 2 8 5 2" xfId="13520"/>
    <cellStyle name="Calculation 2 8 5 2 2" xfId="19387"/>
    <cellStyle name="Calculation 2 8 5 2 2 2" xfId="36057"/>
    <cellStyle name="Calculation 2 8 5 2 3" xfId="22557"/>
    <cellStyle name="Calculation 2 8 5 2 3 2" xfId="39256"/>
    <cellStyle name="Calculation 2 8 5 2 4" xfId="25416"/>
    <cellStyle name="Calculation 2 8 5 2 4 2" xfId="42154"/>
    <cellStyle name="Calculation 2 8 5 2 5" xfId="30194"/>
    <cellStyle name="Calculation 2 8 5 3" xfId="17070"/>
    <cellStyle name="Calculation 2 8 5 3 2" xfId="33745"/>
    <cellStyle name="Calculation 2 8 5 4" xfId="16265"/>
    <cellStyle name="Calculation 2 8 5 4 2" xfId="32930"/>
    <cellStyle name="Calculation 2 8 5 5" xfId="21703"/>
    <cellStyle name="Calculation 2 8 5 5 2" xfId="38378"/>
    <cellStyle name="Calculation 2 8 5 6" xfId="27603"/>
    <cellStyle name="Calculation 2 8 5 7" xfId="10828"/>
    <cellStyle name="Calculation 2 8 6" xfId="12334"/>
    <cellStyle name="Calculation 2 8 6 2" xfId="15008"/>
    <cellStyle name="Calculation 2 8 6 2 2" xfId="20718"/>
    <cellStyle name="Calculation 2 8 6 2 2 2" xfId="37387"/>
    <cellStyle name="Calculation 2 8 6 2 3" xfId="23846"/>
    <cellStyle name="Calculation 2 8 6 2 3 2" xfId="40557"/>
    <cellStyle name="Calculation 2 8 6 2 4" xfId="26587"/>
    <cellStyle name="Calculation 2 8 6 2 4 2" xfId="43328"/>
    <cellStyle name="Calculation 2 8 6 2 5" xfId="31679"/>
    <cellStyle name="Calculation 2 8 6 3" xfId="18430"/>
    <cellStyle name="Calculation 2 8 6 3 2" xfId="35107"/>
    <cellStyle name="Calculation 2 8 6 4" xfId="21673"/>
    <cellStyle name="Calculation 2 8 6 4 2" xfId="38348"/>
    <cellStyle name="Calculation 2 8 6 5" xfId="24680"/>
    <cellStyle name="Calculation 2 8 6 5 2" xfId="41401"/>
    <cellStyle name="Calculation 2 8 6 6" xfId="29081"/>
    <cellStyle name="Calculation 2 8 7" xfId="13232"/>
    <cellStyle name="Calculation 2 8 7 2" xfId="19154"/>
    <cellStyle name="Calculation 2 8 7 2 2" xfId="35825"/>
    <cellStyle name="Calculation 2 8 7 3" xfId="22342"/>
    <cellStyle name="Calculation 2 8 7 3 2" xfId="39035"/>
    <cellStyle name="Calculation 2 8 7 4" xfId="25222"/>
    <cellStyle name="Calculation 2 8 7 4 2" xfId="41958"/>
    <cellStyle name="Calculation 2 8 7 5" xfId="29908"/>
    <cellStyle name="Calculation 2 8 8" xfId="16825"/>
    <cellStyle name="Calculation 2 8 8 2" xfId="33500"/>
    <cellStyle name="Calculation 2 8 9" xfId="15993"/>
    <cellStyle name="Calculation 2 8 9 2" xfId="32659"/>
    <cellStyle name="Calculation 2 9" xfId="880"/>
    <cellStyle name="Calculation 2 9 10" xfId="11011"/>
    <cellStyle name="Calculation 2 9 2" xfId="881"/>
    <cellStyle name="Calculation 2 9 2 2" xfId="882"/>
    <cellStyle name="Calculation 2 9 2 2 2" xfId="20020"/>
    <cellStyle name="Calculation 2 9 2 2 2 2" xfId="36690"/>
    <cellStyle name="Calculation 2 9 2 2 3" xfId="23165"/>
    <cellStyle name="Calculation 2 9 2 2 3 2" xfId="39869"/>
    <cellStyle name="Calculation 2 9 2 2 4" xfId="25945"/>
    <cellStyle name="Calculation 2 9 2 2 4 2" xfId="42684"/>
    <cellStyle name="Calculation 2 9 2 2 5" xfId="30930"/>
    <cellStyle name="Calculation 2 9 2 2 6" xfId="14257"/>
    <cellStyle name="Calculation 2 9 2 3" xfId="883"/>
    <cellStyle name="Calculation 2 9 2 3 2" xfId="34411"/>
    <cellStyle name="Calculation 2 9 2 3 3" xfId="17734"/>
    <cellStyle name="Calculation 2 9 2 4" xfId="16486"/>
    <cellStyle name="Calculation 2 9 2 4 2" xfId="33157"/>
    <cellStyle name="Calculation 2 9 2 5" xfId="17222"/>
    <cellStyle name="Calculation 2 9 2 5 2" xfId="33899"/>
    <cellStyle name="Calculation 2 9 2 6" xfId="28336"/>
    <cellStyle name="Calculation 2 9 2 7" xfId="11583"/>
    <cellStyle name="Calculation 2 9 3" xfId="884"/>
    <cellStyle name="Calculation 2 9 3 2" xfId="13318"/>
    <cellStyle name="Calculation 2 9 3 2 2" xfId="19226"/>
    <cellStyle name="Calculation 2 9 3 2 2 2" xfId="35897"/>
    <cellStyle name="Calculation 2 9 3 2 3" xfId="22408"/>
    <cellStyle name="Calculation 2 9 3 2 3 2" xfId="39101"/>
    <cellStyle name="Calculation 2 9 3 2 4" xfId="25273"/>
    <cellStyle name="Calculation 2 9 3 2 4 2" xfId="42009"/>
    <cellStyle name="Calculation 2 9 3 2 5" xfId="29994"/>
    <cellStyle name="Calculation 2 9 3 3" xfId="16905"/>
    <cellStyle name="Calculation 2 9 3 3 2" xfId="33581"/>
    <cellStyle name="Calculation 2 9 3 4" xfId="18514"/>
    <cellStyle name="Calculation 2 9 3 4 2" xfId="35191"/>
    <cellStyle name="Calculation 2 9 3 5" xfId="16384"/>
    <cellStyle name="Calculation 2 9 3 5 2" xfId="33052"/>
    <cellStyle name="Calculation 2 9 3 6" xfId="27405"/>
    <cellStyle name="Calculation 2 9 3 7" xfId="10639"/>
    <cellStyle name="Calculation 2 9 4" xfId="885"/>
    <cellStyle name="Calculation 2 9 4 2" xfId="15082"/>
    <cellStyle name="Calculation 2 9 4 2 2" xfId="20776"/>
    <cellStyle name="Calculation 2 9 4 2 2 2" xfId="37445"/>
    <cellStyle name="Calculation 2 9 4 2 3" xfId="23898"/>
    <cellStyle name="Calculation 2 9 4 2 3 2" xfId="40611"/>
    <cellStyle name="Calculation 2 9 4 2 4" xfId="26637"/>
    <cellStyle name="Calculation 2 9 4 2 4 2" xfId="43378"/>
    <cellStyle name="Calculation 2 9 4 2 5" xfId="31753"/>
    <cellStyle name="Calculation 2 9 4 3" xfId="18489"/>
    <cellStyle name="Calculation 2 9 4 3 2" xfId="35166"/>
    <cellStyle name="Calculation 2 9 4 4" xfId="21726"/>
    <cellStyle name="Calculation 2 9 4 4 2" xfId="38403"/>
    <cellStyle name="Calculation 2 9 4 5" xfId="24728"/>
    <cellStyle name="Calculation 2 9 4 5 2" xfId="41451"/>
    <cellStyle name="Calculation 2 9 4 6" xfId="29155"/>
    <cellStyle name="Calculation 2 9 4 7" xfId="12414"/>
    <cellStyle name="Calculation 2 9 5" xfId="7129"/>
    <cellStyle name="Calculation 2 9 5 2" xfId="19544"/>
    <cellStyle name="Calculation 2 9 5 2 2" xfId="36215"/>
    <cellStyle name="Calculation 2 9 5 3" xfId="22700"/>
    <cellStyle name="Calculation 2 9 5 3 2" xfId="39400"/>
    <cellStyle name="Calculation 2 9 5 4" xfId="25536"/>
    <cellStyle name="Calculation 2 9 5 4 2" xfId="42274"/>
    <cellStyle name="Calculation 2 9 5 5" xfId="30375"/>
    <cellStyle name="Calculation 2 9 5 6" xfId="13701"/>
    <cellStyle name="Calculation 2 9 6" xfId="17232"/>
    <cellStyle name="Calculation 2 9 6 2" xfId="33909"/>
    <cellStyle name="Calculation 2 9 7" xfId="15828"/>
    <cellStyle name="Calculation 2 9 7 2" xfId="32491"/>
    <cellStyle name="Calculation 2 9 8" xfId="16165"/>
    <cellStyle name="Calculation 2 9 8 2" xfId="32830"/>
    <cellStyle name="Calculation 2 9 9" xfId="27783"/>
    <cellStyle name="Calculation 2_QC" xfId="6195"/>
    <cellStyle name="Calculation 3" xfId="886"/>
    <cellStyle name="Calculation 3 10" xfId="887"/>
    <cellStyle name="Calculation 3 10 2" xfId="888"/>
    <cellStyle name="Calculation 3 10 2 2" xfId="889"/>
    <cellStyle name="Calculation 3 10 2 3" xfId="890"/>
    <cellStyle name="Calculation 3 10 3" xfId="891"/>
    <cellStyle name="Calculation 3 10 4" xfId="892"/>
    <cellStyle name="Calculation 3 10 5" xfId="7130"/>
    <cellStyle name="Calculation 3 11" xfId="893"/>
    <cellStyle name="Calculation 3 11 2" xfId="894"/>
    <cellStyle name="Calculation 3 11 2 2" xfId="895"/>
    <cellStyle name="Calculation 3 11 2 3" xfId="896"/>
    <cellStyle name="Calculation 3 11 3" xfId="897"/>
    <cellStyle name="Calculation 3 11 4" xfId="898"/>
    <cellStyle name="Calculation 3 11 5" xfId="7131"/>
    <cellStyle name="Calculation 3 11 6" xfId="43807"/>
    <cellStyle name="Calculation 3 12" xfId="899"/>
    <cellStyle name="Calculation 3 12 2" xfId="900"/>
    <cellStyle name="Calculation 3 12 2 2" xfId="901"/>
    <cellStyle name="Calculation 3 12 2 3" xfId="902"/>
    <cellStyle name="Calculation 3 12 3" xfId="903"/>
    <cellStyle name="Calculation 3 12 4" xfId="904"/>
    <cellStyle name="Calculation 3 12 5" xfId="7132"/>
    <cellStyle name="Calculation 3 13" xfId="905"/>
    <cellStyle name="Calculation 3 13 2" xfId="906"/>
    <cellStyle name="Calculation 3 13 2 2" xfId="907"/>
    <cellStyle name="Calculation 3 13 2 3" xfId="908"/>
    <cellStyle name="Calculation 3 13 3" xfId="909"/>
    <cellStyle name="Calculation 3 13 4" xfId="910"/>
    <cellStyle name="Calculation 3 13 5" xfId="7133"/>
    <cellStyle name="Calculation 3 14" xfId="911"/>
    <cellStyle name="Calculation 3 14 2" xfId="912"/>
    <cellStyle name="Calculation 3 14 2 2" xfId="913"/>
    <cellStyle name="Calculation 3 14 2 3" xfId="914"/>
    <cellStyle name="Calculation 3 14 3" xfId="915"/>
    <cellStyle name="Calculation 3 14 4" xfId="916"/>
    <cellStyle name="Calculation 3 14 5" xfId="7134"/>
    <cellStyle name="Calculation 3 15" xfId="917"/>
    <cellStyle name="Calculation 3 15 2" xfId="918"/>
    <cellStyle name="Calculation 3 15 2 2" xfId="919"/>
    <cellStyle name="Calculation 3 15 2 3" xfId="920"/>
    <cellStyle name="Calculation 3 15 3" xfId="921"/>
    <cellStyle name="Calculation 3 15 4" xfId="922"/>
    <cellStyle name="Calculation 3 15 5" xfId="7135"/>
    <cellStyle name="Calculation 3 16" xfId="923"/>
    <cellStyle name="Calculation 3 16 2" xfId="924"/>
    <cellStyle name="Calculation 3 16 2 2" xfId="925"/>
    <cellStyle name="Calculation 3 16 2 3" xfId="926"/>
    <cellStyle name="Calculation 3 16 3" xfId="927"/>
    <cellStyle name="Calculation 3 16 4" xfId="928"/>
    <cellStyle name="Calculation 3 16 5" xfId="7136"/>
    <cellStyle name="Calculation 3 17" xfId="929"/>
    <cellStyle name="Calculation 3 17 2" xfId="930"/>
    <cellStyle name="Calculation 3 17 3" xfId="931"/>
    <cellStyle name="Calculation 3 17 4" xfId="7137"/>
    <cellStyle name="Calculation 3 17 5" xfId="7138"/>
    <cellStyle name="Calculation 3 18" xfId="7139"/>
    <cellStyle name="Calculation 3 19" xfId="7140"/>
    <cellStyle name="Calculation 3 2" xfId="932"/>
    <cellStyle name="Calculation 3 2 10" xfId="933"/>
    <cellStyle name="Calculation 3 2 10 2" xfId="934"/>
    <cellStyle name="Calculation 3 2 10 2 2" xfId="935"/>
    <cellStyle name="Calculation 3 2 10 2 3" xfId="936"/>
    <cellStyle name="Calculation 3 2 10 2 4" xfId="38805"/>
    <cellStyle name="Calculation 3 2 10 3" xfId="937"/>
    <cellStyle name="Calculation 3 2 10 4" xfId="938"/>
    <cellStyle name="Calculation 3 2 10 5" xfId="7141"/>
    <cellStyle name="Calculation 3 2 10 6" xfId="22122"/>
    <cellStyle name="Calculation 3 2 11" xfId="939"/>
    <cellStyle name="Calculation 3 2 11 2" xfId="940"/>
    <cellStyle name="Calculation 3 2 11 2 2" xfId="941"/>
    <cellStyle name="Calculation 3 2 11 2 3" xfId="942"/>
    <cellStyle name="Calculation 3 2 11 3" xfId="943"/>
    <cellStyle name="Calculation 3 2 11 4" xfId="944"/>
    <cellStyle name="Calculation 3 2 11 5" xfId="7142"/>
    <cellStyle name="Calculation 3 2 11 6" xfId="27179"/>
    <cellStyle name="Calculation 3 2 12" xfId="945"/>
    <cellStyle name="Calculation 3 2 12 2" xfId="946"/>
    <cellStyle name="Calculation 3 2 12 2 2" xfId="947"/>
    <cellStyle name="Calculation 3 2 12 2 3" xfId="948"/>
    <cellStyle name="Calculation 3 2 12 3" xfId="949"/>
    <cellStyle name="Calculation 3 2 12 4" xfId="950"/>
    <cellStyle name="Calculation 3 2 12 5" xfId="7143"/>
    <cellStyle name="Calculation 3 2 13" xfId="951"/>
    <cellStyle name="Calculation 3 2 13 2" xfId="952"/>
    <cellStyle name="Calculation 3 2 13 3" xfId="953"/>
    <cellStyle name="Calculation 3 2 13 4" xfId="7144"/>
    <cellStyle name="Calculation 3 2 13 5" xfId="7145"/>
    <cellStyle name="Calculation 3 2 14" xfId="954"/>
    <cellStyle name="Calculation 3 2 15" xfId="955"/>
    <cellStyle name="Calculation 3 2 16" xfId="7146"/>
    <cellStyle name="Calculation 3 2 17" xfId="10215"/>
    <cellStyle name="Calculation 3 2 2" xfId="956"/>
    <cellStyle name="Calculation 3 2 2 10" xfId="11260"/>
    <cellStyle name="Calculation 3 2 2 2" xfId="957"/>
    <cellStyle name="Calculation 3 2 2 2 2" xfId="958"/>
    <cellStyle name="Calculation 3 2 2 2 2 2" xfId="20176"/>
    <cellStyle name="Calculation 3 2 2 2 2 2 2" xfId="36845"/>
    <cellStyle name="Calculation 3 2 2 2 2 3" xfId="23318"/>
    <cellStyle name="Calculation 3 2 2 2 2 3 2" xfId="40025"/>
    <cellStyle name="Calculation 3 2 2 2 2 4" xfId="26099"/>
    <cellStyle name="Calculation 3 2 2 2 2 4 2" xfId="42839"/>
    <cellStyle name="Calculation 3 2 2 2 2 5" xfId="31085"/>
    <cellStyle name="Calculation 3 2 2 2 2 6" xfId="14413"/>
    <cellStyle name="Calculation 3 2 2 2 3" xfId="959"/>
    <cellStyle name="Calculation 3 2 2 2 3 2" xfId="34566"/>
    <cellStyle name="Calculation 3 2 2 2 3 3" xfId="17890"/>
    <cellStyle name="Calculation 3 2 2 2 4" xfId="7147"/>
    <cellStyle name="Calculation 3 2 2 2 4 2" xfId="33151"/>
    <cellStyle name="Calculation 3 2 2 2 4 3" xfId="16480"/>
    <cellStyle name="Calculation 3 2 2 2 5" xfId="7148"/>
    <cellStyle name="Calculation 3 2 2 2 5 2" xfId="32690"/>
    <cellStyle name="Calculation 3 2 2 2 5 3" xfId="16024"/>
    <cellStyle name="Calculation 3 2 2 2 6" xfId="28489"/>
    <cellStyle name="Calculation 3 2 2 2 7" xfId="11739"/>
    <cellStyle name="Calculation 3 2 2 3" xfId="960"/>
    <cellStyle name="Calculation 3 2 2 3 2" xfId="961"/>
    <cellStyle name="Calculation 3 2 2 3 2 2" xfId="20434"/>
    <cellStyle name="Calculation 3 2 2 3 2 2 2" xfId="37102"/>
    <cellStyle name="Calculation 3 2 2 3 2 3" xfId="23574"/>
    <cellStyle name="Calculation 3 2 2 3 2 3 2" xfId="40283"/>
    <cellStyle name="Calculation 3 2 2 3 2 4" xfId="26356"/>
    <cellStyle name="Calculation 3 2 2 3 2 4 2" xfId="43097"/>
    <cellStyle name="Calculation 3 2 2 3 2 5" xfId="31342"/>
    <cellStyle name="Calculation 3 2 2 3 2 6" xfId="14671"/>
    <cellStyle name="Calculation 3 2 2 3 3" xfId="962"/>
    <cellStyle name="Calculation 3 2 2 3 3 2" xfId="34823"/>
    <cellStyle name="Calculation 3 2 2 3 3 3" xfId="18148"/>
    <cellStyle name="Calculation 3 2 2 3 4" xfId="7149"/>
    <cellStyle name="Calculation 3 2 2 3 4 2" xfId="38074"/>
    <cellStyle name="Calculation 3 2 2 3 4 3" xfId="21401"/>
    <cellStyle name="Calculation 3 2 2 3 5" xfId="7150"/>
    <cellStyle name="Calculation 3 2 2 3 5 2" xfId="41170"/>
    <cellStyle name="Calculation 3 2 2 3 5 3" xfId="24451"/>
    <cellStyle name="Calculation 3 2 2 3 6" xfId="28745"/>
    <cellStyle name="Calculation 3 2 2 3 7" xfId="11997"/>
    <cellStyle name="Calculation 3 2 2 4" xfId="963"/>
    <cellStyle name="Calculation 3 2 2 4 2" xfId="964"/>
    <cellStyle name="Calculation 3 2 2 4 2 2" xfId="21023"/>
    <cellStyle name="Calculation 3 2 2 4 2 2 2" xfId="37692"/>
    <cellStyle name="Calculation 3 2 2 4 2 3" xfId="24135"/>
    <cellStyle name="Calculation 3 2 2 4 2 3 2" xfId="40852"/>
    <cellStyle name="Calculation 3 2 2 4 2 4" xfId="26853"/>
    <cellStyle name="Calculation 3 2 2 4 2 4 2" xfId="43594"/>
    <cellStyle name="Calculation 3 2 2 4 2 5" xfId="32053"/>
    <cellStyle name="Calculation 3 2 2 4 2 6" xfId="15382"/>
    <cellStyle name="Calculation 3 2 2 4 3" xfId="965"/>
    <cellStyle name="Calculation 3 2 2 4 3 2" xfId="35458"/>
    <cellStyle name="Calculation 3 2 2 4 3 3" xfId="18780"/>
    <cellStyle name="Calculation 3 2 2 4 4" xfId="21989"/>
    <cellStyle name="Calculation 3 2 2 4 4 2" xfId="38671"/>
    <cellStyle name="Calculation 3 2 2 4 5" xfId="24940"/>
    <cellStyle name="Calculation 3 2 2 4 5 2" xfId="41667"/>
    <cellStyle name="Calculation 3 2 2 4 6" xfId="29455"/>
    <cellStyle name="Calculation 3 2 2 4 7" xfId="12767"/>
    <cellStyle name="Calculation 3 2 2 5" xfId="966"/>
    <cellStyle name="Calculation 3 2 2 5 2" xfId="19728"/>
    <cellStyle name="Calculation 3 2 2 5 2 2" xfId="36398"/>
    <cellStyle name="Calculation 3 2 2 5 3" xfId="22877"/>
    <cellStyle name="Calculation 3 2 2 5 3 2" xfId="39579"/>
    <cellStyle name="Calculation 3 2 2 5 4" xfId="25685"/>
    <cellStyle name="Calculation 3 2 2 5 4 2" xfId="42424"/>
    <cellStyle name="Calculation 3 2 2 5 5" xfId="30605"/>
    <cellStyle name="Calculation 3 2 2 5 6" xfId="13932"/>
    <cellStyle name="Calculation 3 2 2 6" xfId="967"/>
    <cellStyle name="Calculation 3 2 2 6 2" xfId="34106"/>
    <cellStyle name="Calculation 3 2 2 6 3" xfId="17429"/>
    <cellStyle name="Calculation 3 2 2 7" xfId="7151"/>
    <cellStyle name="Calculation 3 2 2 7 2" xfId="37240"/>
    <cellStyle name="Calculation 3 2 2 7 3" xfId="20572"/>
    <cellStyle name="Calculation 3 2 2 8" xfId="7152"/>
    <cellStyle name="Calculation 3 2 2 8 2" xfId="38913"/>
    <cellStyle name="Calculation 3 2 2 8 3" xfId="22222"/>
    <cellStyle name="Calculation 3 2 2 9" xfId="28013"/>
    <cellStyle name="Calculation 3 2 3" xfId="968"/>
    <cellStyle name="Calculation 3 2 3 2" xfId="969"/>
    <cellStyle name="Calculation 3 2 3 2 2" xfId="970"/>
    <cellStyle name="Calculation 3 2 3 2 2 2" xfId="36021"/>
    <cellStyle name="Calculation 3 2 3 2 2 3" xfId="19350"/>
    <cellStyle name="Calculation 3 2 3 2 3" xfId="971"/>
    <cellStyle name="Calculation 3 2 3 2 3 2" xfId="39221"/>
    <cellStyle name="Calculation 3 2 3 2 3 3" xfId="22525"/>
    <cellStyle name="Calculation 3 2 3 2 4" xfId="7153"/>
    <cellStyle name="Calculation 3 2 3 2 4 2" xfId="42119"/>
    <cellStyle name="Calculation 3 2 3 2 4 3" xfId="25382"/>
    <cellStyle name="Calculation 3 2 3 2 5" xfId="7154"/>
    <cellStyle name="Calculation 3 2 3 2 5 2" xfId="30155"/>
    <cellStyle name="Calculation 3 2 3 2 6" xfId="13480"/>
    <cellStyle name="Calculation 3 2 3 3" xfId="972"/>
    <cellStyle name="Calculation 3 2 3 3 2" xfId="973"/>
    <cellStyle name="Calculation 3 2 3 3 2 2" xfId="33709"/>
    <cellStyle name="Calculation 3 2 3 3 3" xfId="974"/>
    <cellStyle name="Calculation 3 2 3 3 4" xfId="17033"/>
    <cellStyle name="Calculation 3 2 3 4" xfId="975"/>
    <cellStyle name="Calculation 3 2 3 4 2" xfId="33898"/>
    <cellStyle name="Calculation 3 2 3 4 3" xfId="17221"/>
    <cellStyle name="Calculation 3 2 3 5" xfId="976"/>
    <cellStyle name="Calculation 3 2 3 5 2" xfId="38892"/>
    <cellStyle name="Calculation 3 2 3 5 3" xfId="22202"/>
    <cellStyle name="Calculation 3 2 3 6" xfId="7155"/>
    <cellStyle name="Calculation 3 2 3 6 2" xfId="27566"/>
    <cellStyle name="Calculation 3 2 3 7" xfId="7156"/>
    <cellStyle name="Calculation 3 2 3 8" xfId="10793"/>
    <cellStyle name="Calculation 3 2 4" xfId="977"/>
    <cellStyle name="Calculation 3 2 4 2" xfId="978"/>
    <cellStyle name="Calculation 3 2 4 2 2" xfId="979"/>
    <cellStyle name="Calculation 3 2 4 2 2 2" xfId="35880"/>
    <cellStyle name="Calculation 3 2 4 2 2 3" xfId="19209"/>
    <cellStyle name="Calculation 3 2 4 2 3" xfId="980"/>
    <cellStyle name="Calculation 3 2 4 2 3 2" xfId="39086"/>
    <cellStyle name="Calculation 3 2 4 2 3 3" xfId="22393"/>
    <cellStyle name="Calculation 3 2 4 2 4" xfId="7157"/>
    <cellStyle name="Calculation 3 2 4 2 4 2" xfId="41999"/>
    <cellStyle name="Calculation 3 2 4 2 4 3" xfId="25263"/>
    <cellStyle name="Calculation 3 2 4 2 5" xfId="7158"/>
    <cellStyle name="Calculation 3 2 4 2 5 2" xfId="29977"/>
    <cellStyle name="Calculation 3 2 4 2 6" xfId="13301"/>
    <cellStyle name="Calculation 3 2 4 3" xfId="981"/>
    <cellStyle name="Calculation 3 2 4 3 2" xfId="33566"/>
    <cellStyle name="Calculation 3 2 4 3 3" xfId="16890"/>
    <cellStyle name="Calculation 3 2 4 4" xfId="982"/>
    <cellStyle name="Calculation 3 2 4 4 2" xfId="35192"/>
    <cellStyle name="Calculation 3 2 4 4 3" xfId="18515"/>
    <cellStyle name="Calculation 3 2 4 5" xfId="7159"/>
    <cellStyle name="Calculation 3 2 4 5 2" xfId="33455"/>
    <cellStyle name="Calculation 3 2 4 5 3" xfId="16781"/>
    <cellStyle name="Calculation 3 2 4 6" xfId="27388"/>
    <cellStyle name="Calculation 3 2 4 7" xfId="10622"/>
    <cellStyle name="Calculation 3 2 5" xfId="983"/>
    <cellStyle name="Calculation 3 2 5 2" xfId="984"/>
    <cellStyle name="Calculation 3 2 5 2 2" xfId="985"/>
    <cellStyle name="Calculation 3 2 5 2 2 2" xfId="35884"/>
    <cellStyle name="Calculation 3 2 5 2 2 3" xfId="19213"/>
    <cellStyle name="Calculation 3 2 5 2 3" xfId="986"/>
    <cellStyle name="Calculation 3 2 5 2 3 2" xfId="39090"/>
    <cellStyle name="Calculation 3 2 5 2 3 3" xfId="22397"/>
    <cellStyle name="Calculation 3 2 5 2 4" xfId="7160"/>
    <cellStyle name="Calculation 3 2 5 2 4 2" xfId="42002"/>
    <cellStyle name="Calculation 3 2 5 2 4 3" xfId="25266"/>
    <cellStyle name="Calculation 3 2 5 2 5" xfId="7161"/>
    <cellStyle name="Calculation 3 2 5 2 5 2" xfId="29981"/>
    <cellStyle name="Calculation 3 2 5 2 6" xfId="13305"/>
    <cellStyle name="Calculation 3 2 5 3" xfId="987"/>
    <cellStyle name="Calculation 3 2 5 3 2" xfId="33570"/>
    <cellStyle name="Calculation 3 2 5 3 3" xfId="16894"/>
    <cellStyle name="Calculation 3 2 5 4" xfId="988"/>
    <cellStyle name="Calculation 3 2 5 4 2" xfId="32948"/>
    <cellStyle name="Calculation 3 2 5 4 3" xfId="16282"/>
    <cellStyle name="Calculation 3 2 5 5" xfId="7162"/>
    <cellStyle name="Calculation 3 2 5 5 2" xfId="34237"/>
    <cellStyle name="Calculation 3 2 5 5 3" xfId="17560"/>
    <cellStyle name="Calculation 3 2 5 6" xfId="27392"/>
    <cellStyle name="Calculation 3 2 5 7" xfId="10626"/>
    <cellStyle name="Calculation 3 2 6" xfId="989"/>
    <cellStyle name="Calculation 3 2 6 2" xfId="990"/>
    <cellStyle name="Calculation 3 2 6 2 2" xfId="991"/>
    <cellStyle name="Calculation 3 2 6 2 2 2" xfId="37262"/>
    <cellStyle name="Calculation 3 2 6 2 2 3" xfId="20594"/>
    <cellStyle name="Calculation 3 2 6 2 3" xfId="992"/>
    <cellStyle name="Calculation 3 2 6 2 3 2" xfId="40439"/>
    <cellStyle name="Calculation 3 2 6 2 3 3" xfId="23729"/>
    <cellStyle name="Calculation 3 2 6 2 4" xfId="26488"/>
    <cellStyle name="Calculation 3 2 6 2 4 2" xfId="43229"/>
    <cellStyle name="Calculation 3 2 6 2 5" xfId="31538"/>
    <cellStyle name="Calculation 3 2 6 2 6" xfId="14867"/>
    <cellStyle name="Calculation 3 2 6 3" xfId="993"/>
    <cellStyle name="Calculation 3 2 6 3 2" xfId="34982"/>
    <cellStyle name="Calculation 3 2 6 3 3" xfId="18307"/>
    <cellStyle name="Calculation 3 2 6 4" xfId="994"/>
    <cellStyle name="Calculation 3 2 6 4 2" xfId="38228"/>
    <cellStyle name="Calculation 3 2 6 4 3" xfId="21554"/>
    <cellStyle name="Calculation 3 2 6 5" xfId="7163"/>
    <cellStyle name="Calculation 3 2 6 5 2" xfId="41302"/>
    <cellStyle name="Calculation 3 2 6 5 3" xfId="24582"/>
    <cellStyle name="Calculation 3 2 6 6" xfId="28940"/>
    <cellStyle name="Calculation 3 2 6 7" xfId="12193"/>
    <cellStyle name="Calculation 3 2 7" xfId="995"/>
    <cellStyle name="Calculation 3 2 7 2" xfId="996"/>
    <cellStyle name="Calculation 3 2 7 2 2" xfId="997"/>
    <cellStyle name="Calculation 3 2 7 2 2 2" xfId="35700"/>
    <cellStyle name="Calculation 3 2 7 2 3" xfId="998"/>
    <cellStyle name="Calculation 3 2 7 2 4" xfId="19029"/>
    <cellStyle name="Calculation 3 2 7 3" xfId="999"/>
    <cellStyle name="Calculation 3 2 7 3 2" xfId="38918"/>
    <cellStyle name="Calculation 3 2 7 3 3" xfId="22227"/>
    <cellStyle name="Calculation 3 2 7 4" xfId="1000"/>
    <cellStyle name="Calculation 3 2 7 4 2" xfId="41859"/>
    <cellStyle name="Calculation 3 2 7 4 3" xfId="25124"/>
    <cellStyle name="Calculation 3 2 7 5" xfId="7164"/>
    <cellStyle name="Calculation 3 2 7 5 2" xfId="29768"/>
    <cellStyle name="Calculation 3 2 7 6" xfId="13091"/>
    <cellStyle name="Calculation 3 2 8" xfId="1001"/>
    <cellStyle name="Calculation 3 2 8 2" xfId="1002"/>
    <cellStyle name="Calculation 3 2 8 2 2" xfId="1003"/>
    <cellStyle name="Calculation 3 2 8 2 3" xfId="1004"/>
    <cellStyle name="Calculation 3 2 8 2 4" xfId="33240"/>
    <cellStyle name="Calculation 3 2 8 3" xfId="1005"/>
    <cellStyle name="Calculation 3 2 8 4" xfId="1006"/>
    <cellStyle name="Calculation 3 2 8 5" xfId="7165"/>
    <cellStyle name="Calculation 3 2 8 6" xfId="16567"/>
    <cellStyle name="Calculation 3 2 9" xfId="1007"/>
    <cellStyle name="Calculation 3 2 9 2" xfId="1008"/>
    <cellStyle name="Calculation 3 2 9 2 2" xfId="1009"/>
    <cellStyle name="Calculation 3 2 9 2 3" xfId="1010"/>
    <cellStyle name="Calculation 3 2 9 2 4" xfId="35467"/>
    <cellStyle name="Calculation 3 2 9 3" xfId="1011"/>
    <cellStyle name="Calculation 3 2 9 4" xfId="1012"/>
    <cellStyle name="Calculation 3 2 9 5" xfId="7166"/>
    <cellStyle name="Calculation 3 2 9 6" xfId="18789"/>
    <cellStyle name="Calculation 3 20" xfId="7167"/>
    <cellStyle name="Calculation 3 21" xfId="43893"/>
    <cellStyle name="Calculation 3 22" xfId="43993"/>
    <cellStyle name="Calculation 3 3" xfId="1013"/>
    <cellStyle name="Calculation 3 3 10" xfId="22685"/>
    <cellStyle name="Calculation 3 3 10 2" xfId="39385"/>
    <cellStyle name="Calculation 3 3 11" xfId="27253"/>
    <cellStyle name="Calculation 3 3 12" xfId="10468"/>
    <cellStyle name="Calculation 3 3 2" xfId="11334"/>
    <cellStyle name="Calculation 3 3 2 2" xfId="11801"/>
    <cellStyle name="Calculation 3 3 2 2 2" xfId="14475"/>
    <cellStyle name="Calculation 3 3 2 2 2 2" xfId="20238"/>
    <cellStyle name="Calculation 3 3 2 2 2 2 2" xfId="36907"/>
    <cellStyle name="Calculation 3 3 2 2 2 3" xfId="23379"/>
    <cellStyle name="Calculation 3 3 2 2 2 3 2" xfId="40087"/>
    <cellStyle name="Calculation 3 3 2 2 2 4" xfId="26161"/>
    <cellStyle name="Calculation 3 3 2 2 2 4 2" xfId="42901"/>
    <cellStyle name="Calculation 3 3 2 2 2 5" xfId="31147"/>
    <cellStyle name="Calculation 3 3 2 2 3" xfId="17952"/>
    <cellStyle name="Calculation 3 3 2 2 3 2" xfId="34628"/>
    <cellStyle name="Calculation 3 3 2 2 4" xfId="16717"/>
    <cellStyle name="Calculation 3 3 2 2 4 2" xfId="33391"/>
    <cellStyle name="Calculation 3 3 2 2 5" xfId="24312"/>
    <cellStyle name="Calculation 3 3 2 2 5 2" xfId="41030"/>
    <cellStyle name="Calculation 3 3 2 2 6" xfId="28550"/>
    <cellStyle name="Calculation 3 3 2 3" xfId="12055"/>
    <cellStyle name="Calculation 3 3 2 3 2" xfId="14729"/>
    <cellStyle name="Calculation 3 3 2 3 2 2" xfId="20492"/>
    <cellStyle name="Calculation 3 3 2 3 2 2 2" xfId="37160"/>
    <cellStyle name="Calculation 3 3 2 3 2 3" xfId="23631"/>
    <cellStyle name="Calculation 3 3 2 3 2 3 2" xfId="40341"/>
    <cellStyle name="Calculation 3 3 2 3 2 4" xfId="26414"/>
    <cellStyle name="Calculation 3 3 2 3 2 4 2" xfId="43155"/>
    <cellStyle name="Calculation 3 3 2 3 2 5" xfId="31400"/>
    <cellStyle name="Calculation 3 3 2 3 3" xfId="18206"/>
    <cellStyle name="Calculation 3 3 2 3 3 2" xfId="34881"/>
    <cellStyle name="Calculation 3 3 2 3 4" xfId="21458"/>
    <cellStyle name="Calculation 3 3 2 3 4 2" xfId="38132"/>
    <cellStyle name="Calculation 3 3 2 3 5" xfId="24508"/>
    <cellStyle name="Calculation 3 3 2 3 5 2" xfId="41228"/>
    <cellStyle name="Calculation 3 3 2 3 6" xfId="28802"/>
    <cellStyle name="Calculation 3 3 2 4" xfId="12846"/>
    <cellStyle name="Calculation 3 3 2 4 2" xfId="15459"/>
    <cellStyle name="Calculation 3 3 2 4 2 2" xfId="21094"/>
    <cellStyle name="Calculation 3 3 2 4 2 2 2" xfId="37763"/>
    <cellStyle name="Calculation 3 3 2 4 2 3" xfId="24207"/>
    <cellStyle name="Calculation 3 3 2 4 2 3 2" xfId="40924"/>
    <cellStyle name="Calculation 3 3 2 4 2 4" xfId="26913"/>
    <cellStyle name="Calculation 3 3 2 4 2 4 2" xfId="43654"/>
    <cellStyle name="Calculation 3 3 2 4 2 5" xfId="32130"/>
    <cellStyle name="Calculation 3 3 2 4 3" xfId="18853"/>
    <cellStyle name="Calculation 3 3 2 4 3 2" xfId="35531"/>
    <cellStyle name="Calculation 3 3 2 4 4" xfId="22062"/>
    <cellStyle name="Calculation 3 3 2 4 4 2" xfId="38744"/>
    <cellStyle name="Calculation 3 3 2 4 5" xfId="25000"/>
    <cellStyle name="Calculation 3 3 2 4 5 2" xfId="41727"/>
    <cellStyle name="Calculation 3 3 2 4 6" xfId="29532"/>
    <cellStyle name="Calculation 3 3 2 5" xfId="14007"/>
    <cellStyle name="Calculation 3 3 2 5 2" xfId="19797"/>
    <cellStyle name="Calculation 3 3 2 5 2 2" xfId="36467"/>
    <cellStyle name="Calculation 3 3 2 5 3" xfId="22947"/>
    <cellStyle name="Calculation 3 3 2 5 3 2" xfId="39649"/>
    <cellStyle name="Calculation 3 3 2 5 4" xfId="25743"/>
    <cellStyle name="Calculation 3 3 2 5 4 2" xfId="42482"/>
    <cellStyle name="Calculation 3 3 2 5 5" xfId="30680"/>
    <cellStyle name="Calculation 3 3 2 6" xfId="17504"/>
    <cellStyle name="Calculation 3 3 2 6 2" xfId="34181"/>
    <cellStyle name="Calculation 3 3 2 7" xfId="15752"/>
    <cellStyle name="Calculation 3 3 2 7 2" xfId="32413"/>
    <cellStyle name="Calculation 3 3 2 8" xfId="22103"/>
    <cellStyle name="Calculation 3 3 2 8 2" xfId="38785"/>
    <cellStyle name="Calculation 3 3 2 9" xfId="28088"/>
    <cellStyle name="Calculation 3 3 3" xfId="10882"/>
    <cellStyle name="Calculation 3 3 3 2" xfId="13570"/>
    <cellStyle name="Calculation 3 3 3 2 2" xfId="19435"/>
    <cellStyle name="Calculation 3 3 3 2 2 2" xfId="36105"/>
    <cellStyle name="Calculation 3 3 3 2 3" xfId="22605"/>
    <cellStyle name="Calculation 3 3 3 2 3 2" xfId="39304"/>
    <cellStyle name="Calculation 3 3 3 2 4" xfId="25454"/>
    <cellStyle name="Calculation 3 3 3 2 4 2" xfId="42192"/>
    <cellStyle name="Calculation 3 3 3 2 5" xfId="30244"/>
    <cellStyle name="Calculation 3 3 3 3" xfId="17120"/>
    <cellStyle name="Calculation 3 3 3 3 2" xfId="33796"/>
    <cellStyle name="Calculation 3 3 3 4" xfId="16561"/>
    <cellStyle name="Calculation 3 3 3 4 2" xfId="33234"/>
    <cellStyle name="Calculation 3 3 3 5" xfId="19883"/>
    <cellStyle name="Calculation 3 3 3 5 2" xfId="36553"/>
    <cellStyle name="Calculation 3 3 3 6" xfId="27653"/>
    <cellStyle name="Calculation 3 3 4" xfId="11501"/>
    <cellStyle name="Calculation 3 3 4 2" xfId="14175"/>
    <cellStyle name="Calculation 3 3 4 2 2" xfId="19938"/>
    <cellStyle name="Calculation 3 3 4 2 2 2" xfId="36608"/>
    <cellStyle name="Calculation 3 3 4 2 3" xfId="23084"/>
    <cellStyle name="Calculation 3 3 4 2 3 2" xfId="39787"/>
    <cellStyle name="Calculation 3 3 4 2 4" xfId="25863"/>
    <cellStyle name="Calculation 3 3 4 2 4 2" xfId="42602"/>
    <cellStyle name="Calculation 3 3 4 2 5" xfId="30848"/>
    <cellStyle name="Calculation 3 3 4 3" xfId="17652"/>
    <cellStyle name="Calculation 3 3 4 3 2" xfId="34329"/>
    <cellStyle name="Calculation 3 3 4 4" xfId="17310"/>
    <cellStyle name="Calculation 3 3 4 4 2" xfId="33987"/>
    <cellStyle name="Calculation 3 3 4 5" xfId="21982"/>
    <cellStyle name="Calculation 3 3 4 5 2" xfId="38664"/>
    <cellStyle name="Calculation 3 3 4 6" xfId="28255"/>
    <cellStyle name="Calculation 3 3 5" xfId="10826"/>
    <cellStyle name="Calculation 3 3 5 2" xfId="13518"/>
    <cellStyle name="Calculation 3 3 5 2 2" xfId="19385"/>
    <cellStyle name="Calculation 3 3 5 2 2 2" xfId="36055"/>
    <cellStyle name="Calculation 3 3 5 2 3" xfId="22555"/>
    <cellStyle name="Calculation 3 3 5 2 3 2" xfId="39254"/>
    <cellStyle name="Calculation 3 3 5 2 4" xfId="25414"/>
    <cellStyle name="Calculation 3 3 5 2 4 2" xfId="42152"/>
    <cellStyle name="Calculation 3 3 5 2 5" xfId="30192"/>
    <cellStyle name="Calculation 3 3 5 3" xfId="17068"/>
    <cellStyle name="Calculation 3 3 5 3 2" xfId="33743"/>
    <cellStyle name="Calculation 3 3 5 4" xfId="15901"/>
    <cellStyle name="Calculation 3 3 5 4 2" xfId="32565"/>
    <cellStyle name="Calculation 3 3 5 5" xfId="22372"/>
    <cellStyle name="Calculation 3 3 5 5 2" xfId="39065"/>
    <cellStyle name="Calculation 3 3 5 6" xfId="27601"/>
    <cellStyle name="Calculation 3 3 6" xfId="12268"/>
    <cellStyle name="Calculation 3 3 6 2" xfId="14942"/>
    <cellStyle name="Calculation 3 3 6 2 2" xfId="20663"/>
    <cellStyle name="Calculation 3 3 6 2 2 2" xfId="37331"/>
    <cellStyle name="Calculation 3 3 6 2 3" xfId="23795"/>
    <cellStyle name="Calculation 3 3 6 2 3 2" xfId="40506"/>
    <cellStyle name="Calculation 3 3 6 2 4" xfId="26546"/>
    <cellStyle name="Calculation 3 3 6 2 4 2" xfId="43287"/>
    <cellStyle name="Calculation 3 3 6 2 5" xfId="31613"/>
    <cellStyle name="Calculation 3 3 6 3" xfId="18376"/>
    <cellStyle name="Calculation 3 3 6 3 2" xfId="35051"/>
    <cellStyle name="Calculation 3 3 6 4" xfId="21621"/>
    <cellStyle name="Calculation 3 3 6 4 2" xfId="38296"/>
    <cellStyle name="Calculation 3 3 6 5" xfId="24639"/>
    <cellStyle name="Calculation 3 3 6 5 2" xfId="41360"/>
    <cellStyle name="Calculation 3 3 6 6" xfId="29015"/>
    <cellStyle name="Calculation 3 3 7" xfId="13166"/>
    <cellStyle name="Calculation 3 3 7 2" xfId="19098"/>
    <cellStyle name="Calculation 3 3 7 2 2" xfId="35769"/>
    <cellStyle name="Calculation 3 3 7 3" xfId="22292"/>
    <cellStyle name="Calculation 3 3 7 3 2" xfId="38985"/>
    <cellStyle name="Calculation 3 3 7 4" xfId="25181"/>
    <cellStyle name="Calculation 3 3 7 4 2" xfId="41917"/>
    <cellStyle name="Calculation 3 3 7 5" xfId="29842"/>
    <cellStyle name="Calculation 3 3 8" xfId="16756"/>
    <cellStyle name="Calculation 3 3 8 2" xfId="33430"/>
    <cellStyle name="Calculation 3 3 9" xfId="16016"/>
    <cellStyle name="Calculation 3 3 9 2" xfId="32682"/>
    <cellStyle name="Calculation 3 4" xfId="1014"/>
    <cellStyle name="Calculation 3 4 10" xfId="23919"/>
    <cellStyle name="Calculation 3 4 10 2" xfId="40632"/>
    <cellStyle name="Calculation 3 4 11" xfId="27320"/>
    <cellStyle name="Calculation 3 4 12" xfId="10547"/>
    <cellStyle name="Calculation 3 4 2" xfId="1015"/>
    <cellStyle name="Calculation 3 4 2 10" xfId="11406"/>
    <cellStyle name="Calculation 3 4 2 2" xfId="1016"/>
    <cellStyle name="Calculation 3 4 2 2 2" xfId="14521"/>
    <cellStyle name="Calculation 3 4 2 2 2 2" xfId="20284"/>
    <cellStyle name="Calculation 3 4 2 2 2 2 2" xfId="36953"/>
    <cellStyle name="Calculation 3 4 2 2 2 3" xfId="23425"/>
    <cellStyle name="Calculation 3 4 2 2 2 3 2" xfId="40133"/>
    <cellStyle name="Calculation 3 4 2 2 2 4" xfId="26207"/>
    <cellStyle name="Calculation 3 4 2 2 2 4 2" xfId="42947"/>
    <cellStyle name="Calculation 3 4 2 2 2 5" xfId="31193"/>
    <cellStyle name="Calculation 3 4 2 2 3" xfId="17998"/>
    <cellStyle name="Calculation 3 4 2 2 3 2" xfId="34674"/>
    <cellStyle name="Calculation 3 4 2 2 4" xfId="10005"/>
    <cellStyle name="Calculation 3 4 2 2 4 2" xfId="27112"/>
    <cellStyle name="Calculation 3 4 2 2 5" xfId="19102"/>
    <cellStyle name="Calculation 3 4 2 2 5 2" xfId="35773"/>
    <cellStyle name="Calculation 3 4 2 2 6" xfId="28596"/>
    <cellStyle name="Calculation 3 4 2 2 7" xfId="11847"/>
    <cellStyle name="Calculation 3 4 2 3" xfId="1017"/>
    <cellStyle name="Calculation 3 4 2 3 2" xfId="14771"/>
    <cellStyle name="Calculation 3 4 2 3 2 2" xfId="20534"/>
    <cellStyle name="Calculation 3 4 2 3 2 2 2" xfId="37202"/>
    <cellStyle name="Calculation 3 4 2 3 2 3" xfId="23673"/>
    <cellStyle name="Calculation 3 4 2 3 2 3 2" xfId="40383"/>
    <cellStyle name="Calculation 3 4 2 3 2 4" xfId="26456"/>
    <cellStyle name="Calculation 3 4 2 3 2 4 2" xfId="43197"/>
    <cellStyle name="Calculation 3 4 2 3 2 5" xfId="31442"/>
    <cellStyle name="Calculation 3 4 2 3 3" xfId="18248"/>
    <cellStyle name="Calculation 3 4 2 3 3 2" xfId="34923"/>
    <cellStyle name="Calculation 3 4 2 3 4" xfId="21500"/>
    <cellStyle name="Calculation 3 4 2 3 4 2" xfId="38174"/>
    <cellStyle name="Calculation 3 4 2 3 5" xfId="24550"/>
    <cellStyle name="Calculation 3 4 2 3 5 2" xfId="41270"/>
    <cellStyle name="Calculation 3 4 2 3 6" xfId="28844"/>
    <cellStyle name="Calculation 3 4 2 3 7" xfId="12097"/>
    <cellStyle name="Calculation 3 4 2 4" xfId="7168"/>
    <cellStyle name="Calculation 3 4 2 4 2" xfId="15526"/>
    <cellStyle name="Calculation 3 4 2 4 2 2" xfId="21148"/>
    <cellStyle name="Calculation 3 4 2 4 2 2 2" xfId="37818"/>
    <cellStyle name="Calculation 3 4 2 4 2 3" xfId="24261"/>
    <cellStyle name="Calculation 3 4 2 4 2 3 2" xfId="40978"/>
    <cellStyle name="Calculation 3 4 2 4 2 4" xfId="26955"/>
    <cellStyle name="Calculation 3 4 2 4 2 4 2" xfId="43696"/>
    <cellStyle name="Calculation 3 4 2 4 2 5" xfId="32197"/>
    <cellStyle name="Calculation 3 4 2 4 3" xfId="18906"/>
    <cellStyle name="Calculation 3 4 2 4 3 2" xfId="35585"/>
    <cellStyle name="Calculation 3 4 2 4 4" xfId="22115"/>
    <cellStyle name="Calculation 3 4 2 4 4 2" xfId="38798"/>
    <cellStyle name="Calculation 3 4 2 4 5" xfId="25042"/>
    <cellStyle name="Calculation 3 4 2 4 5 2" xfId="41769"/>
    <cellStyle name="Calculation 3 4 2 4 6" xfId="29599"/>
    <cellStyle name="Calculation 3 4 2 4 7" xfId="12913"/>
    <cellStyle name="Calculation 3 4 2 5" xfId="7169"/>
    <cellStyle name="Calculation 3 4 2 5 2" xfId="19852"/>
    <cellStyle name="Calculation 3 4 2 5 2 2" xfId="36522"/>
    <cellStyle name="Calculation 3 4 2 5 3" xfId="23002"/>
    <cellStyle name="Calculation 3 4 2 5 3 2" xfId="39704"/>
    <cellStyle name="Calculation 3 4 2 5 4" xfId="25785"/>
    <cellStyle name="Calculation 3 4 2 5 4 2" xfId="42524"/>
    <cellStyle name="Calculation 3 4 2 5 5" xfId="30747"/>
    <cellStyle name="Calculation 3 4 2 5 6" xfId="14074"/>
    <cellStyle name="Calculation 3 4 2 6" xfId="17569"/>
    <cellStyle name="Calculation 3 4 2 6 2" xfId="34246"/>
    <cellStyle name="Calculation 3 4 2 7" xfId="20587"/>
    <cellStyle name="Calculation 3 4 2 7 2" xfId="37255"/>
    <cellStyle name="Calculation 3 4 2 8" xfId="21231"/>
    <cellStyle name="Calculation 3 4 2 8 2" xfId="37902"/>
    <cellStyle name="Calculation 3 4 2 9" xfId="28155"/>
    <cellStyle name="Calculation 3 4 3" xfId="1018"/>
    <cellStyle name="Calculation 3 4 3 2" xfId="1019"/>
    <cellStyle name="Calculation 3 4 3 2 2" xfId="19493"/>
    <cellStyle name="Calculation 3 4 3 2 2 2" xfId="36163"/>
    <cellStyle name="Calculation 3 4 3 2 3" xfId="22655"/>
    <cellStyle name="Calculation 3 4 3 2 3 2" xfId="39355"/>
    <cellStyle name="Calculation 3 4 3 2 4" xfId="25496"/>
    <cellStyle name="Calculation 3 4 3 2 4 2" xfId="42234"/>
    <cellStyle name="Calculation 3 4 3 2 5" xfId="30311"/>
    <cellStyle name="Calculation 3 4 3 2 6" xfId="13637"/>
    <cellStyle name="Calculation 3 4 3 3" xfId="1020"/>
    <cellStyle name="Calculation 3 4 3 3 2" xfId="33861"/>
    <cellStyle name="Calculation 3 4 3 3 3" xfId="17184"/>
    <cellStyle name="Calculation 3 4 3 4" xfId="7170"/>
    <cellStyle name="Calculation 3 4 3 4 2" xfId="33222"/>
    <cellStyle name="Calculation 3 4 3 4 3" xfId="16550"/>
    <cellStyle name="Calculation 3 4 3 5" xfId="7171"/>
    <cellStyle name="Calculation 3 4 3 5 2" xfId="33088"/>
    <cellStyle name="Calculation 3 4 3 5 3" xfId="16419"/>
    <cellStyle name="Calculation 3 4 3 6" xfId="27719"/>
    <cellStyle name="Calculation 3 4 3 7" xfId="10954"/>
    <cellStyle name="Calculation 3 4 4" xfId="1021"/>
    <cellStyle name="Calculation 3 4 4 2" xfId="1022"/>
    <cellStyle name="Calculation 3 4 4 2 2" xfId="19984"/>
    <cellStyle name="Calculation 3 4 4 2 2 2" xfId="36654"/>
    <cellStyle name="Calculation 3 4 4 2 3" xfId="23130"/>
    <cellStyle name="Calculation 3 4 4 2 3 2" xfId="39833"/>
    <cellStyle name="Calculation 3 4 4 2 4" xfId="25909"/>
    <cellStyle name="Calculation 3 4 4 2 4 2" xfId="42648"/>
    <cellStyle name="Calculation 3 4 4 2 5" xfId="30894"/>
    <cellStyle name="Calculation 3 4 4 2 6" xfId="14221"/>
    <cellStyle name="Calculation 3 4 4 3" xfId="1023"/>
    <cellStyle name="Calculation 3 4 4 3 2" xfId="34375"/>
    <cellStyle name="Calculation 3 4 4 3 3" xfId="17698"/>
    <cellStyle name="Calculation 3 4 4 4" xfId="19775"/>
    <cellStyle name="Calculation 3 4 4 4 2" xfId="36445"/>
    <cellStyle name="Calculation 3 4 4 5" xfId="17383"/>
    <cellStyle name="Calculation 3 4 4 5 2" xfId="34059"/>
    <cellStyle name="Calculation 3 4 4 6" xfId="28301"/>
    <cellStyle name="Calculation 3 4 4 7" xfId="11547"/>
    <cellStyle name="Calculation 3 4 5" xfId="1024"/>
    <cellStyle name="Calculation 3 4 5 2" xfId="13316"/>
    <cellStyle name="Calculation 3 4 5 2 2" xfId="19224"/>
    <cellStyle name="Calculation 3 4 5 2 2 2" xfId="35895"/>
    <cellStyle name="Calculation 3 4 5 2 3" xfId="22407"/>
    <cellStyle name="Calculation 3 4 5 2 3 2" xfId="39100"/>
    <cellStyle name="Calculation 3 4 5 2 4" xfId="25272"/>
    <cellStyle name="Calculation 3 4 5 2 4 2" xfId="42008"/>
    <cellStyle name="Calculation 3 4 5 2 5" xfId="29992"/>
    <cellStyle name="Calculation 3 4 5 3" xfId="16904"/>
    <cellStyle name="Calculation 3 4 5 3 2" xfId="33580"/>
    <cellStyle name="Calculation 3 4 5 4" xfId="19553"/>
    <cellStyle name="Calculation 3 4 5 4 2" xfId="36224"/>
    <cellStyle name="Calculation 3 4 5 5" xfId="16383"/>
    <cellStyle name="Calculation 3 4 5 5 2" xfId="33051"/>
    <cellStyle name="Calculation 3 4 5 6" xfId="27403"/>
    <cellStyle name="Calculation 3 4 5 7" xfId="10637"/>
    <cellStyle name="Calculation 3 4 6" xfId="1025"/>
    <cellStyle name="Calculation 3 4 6 2" xfId="15009"/>
    <cellStyle name="Calculation 3 4 6 2 2" xfId="20719"/>
    <cellStyle name="Calculation 3 4 6 2 2 2" xfId="37388"/>
    <cellStyle name="Calculation 3 4 6 2 3" xfId="23847"/>
    <cellStyle name="Calculation 3 4 6 2 3 2" xfId="40558"/>
    <cellStyle name="Calculation 3 4 6 2 4" xfId="26588"/>
    <cellStyle name="Calculation 3 4 6 2 4 2" xfId="43329"/>
    <cellStyle name="Calculation 3 4 6 2 5" xfId="31680"/>
    <cellStyle name="Calculation 3 4 6 3" xfId="18431"/>
    <cellStyle name="Calculation 3 4 6 3 2" xfId="35108"/>
    <cellStyle name="Calculation 3 4 6 4" xfId="21674"/>
    <cellStyle name="Calculation 3 4 6 4 2" xfId="38349"/>
    <cellStyle name="Calculation 3 4 6 5" xfId="24681"/>
    <cellStyle name="Calculation 3 4 6 5 2" xfId="41402"/>
    <cellStyle name="Calculation 3 4 6 6" xfId="29082"/>
    <cellStyle name="Calculation 3 4 6 7" xfId="12335"/>
    <cellStyle name="Calculation 3 4 7" xfId="7172"/>
    <cellStyle name="Calculation 3 4 7 2" xfId="19155"/>
    <cellStyle name="Calculation 3 4 7 2 2" xfId="35826"/>
    <cellStyle name="Calculation 3 4 7 3" xfId="22343"/>
    <cellStyle name="Calculation 3 4 7 3 2" xfId="39036"/>
    <cellStyle name="Calculation 3 4 7 4" xfId="25223"/>
    <cellStyle name="Calculation 3 4 7 4 2" xfId="41959"/>
    <cellStyle name="Calculation 3 4 7 5" xfId="29909"/>
    <cellStyle name="Calculation 3 4 7 6" xfId="13233"/>
    <cellStyle name="Calculation 3 4 8" xfId="7173"/>
    <cellStyle name="Calculation 3 4 8 2" xfId="33501"/>
    <cellStyle name="Calculation 3 4 8 3" xfId="16826"/>
    <cellStyle name="Calculation 3 4 9" xfId="15992"/>
    <cellStyle name="Calculation 3 4 9 2" xfId="32658"/>
    <cellStyle name="Calculation 3 5" xfId="1026"/>
    <cellStyle name="Calculation 3 5 2" xfId="1027"/>
    <cellStyle name="Calculation 3 5 2 2" xfId="1028"/>
    <cellStyle name="Calculation 3 5 2 2 2" xfId="20028"/>
    <cellStyle name="Calculation 3 5 2 2 2 2" xfId="36698"/>
    <cellStyle name="Calculation 3 5 2 2 3" xfId="23173"/>
    <cellStyle name="Calculation 3 5 2 2 3 2" xfId="39877"/>
    <cellStyle name="Calculation 3 5 2 2 4" xfId="25953"/>
    <cellStyle name="Calculation 3 5 2 2 4 2" xfId="42692"/>
    <cellStyle name="Calculation 3 5 2 2 5" xfId="30938"/>
    <cellStyle name="Calculation 3 5 2 2 6" xfId="14265"/>
    <cellStyle name="Calculation 3 5 2 3" xfId="1029"/>
    <cellStyle name="Calculation 3 5 2 3 2" xfId="34419"/>
    <cellStyle name="Calculation 3 5 2 3 3" xfId="17742"/>
    <cellStyle name="Calculation 3 5 2 4" xfId="7174"/>
    <cellStyle name="Calculation 3 5 2 4 2" xfId="35449"/>
    <cellStyle name="Calculation 3 5 2 5" xfId="7175"/>
    <cellStyle name="Calculation 3 5 2 5 2" xfId="39478"/>
    <cellStyle name="Calculation 3 5 2 6" xfId="28344"/>
    <cellStyle name="Calculation 3 5 2 7" xfId="11591"/>
    <cellStyle name="Calculation 3 5 3" xfId="1030"/>
    <cellStyle name="Calculation 3 5 3 2" xfId="1031"/>
    <cellStyle name="Calculation 3 5 3 2 2" xfId="19255"/>
    <cellStyle name="Calculation 3 5 3 2 2 2" xfId="35926"/>
    <cellStyle name="Calculation 3 5 3 2 3" xfId="22435"/>
    <cellStyle name="Calculation 3 5 3 2 3 2" xfId="39128"/>
    <cellStyle name="Calculation 3 5 3 2 4" xfId="25300"/>
    <cellStyle name="Calculation 3 5 3 2 4 2" xfId="42036"/>
    <cellStyle name="Calculation 3 5 3 2 5" xfId="30023"/>
    <cellStyle name="Calculation 3 5 3 2 6" xfId="13347"/>
    <cellStyle name="Calculation 3 5 3 3" xfId="1032"/>
    <cellStyle name="Calculation 3 5 3 3 2" xfId="33610"/>
    <cellStyle name="Calculation 3 5 3 3 3" xfId="16934"/>
    <cellStyle name="Calculation 3 5 3 4" xfId="15934"/>
    <cellStyle name="Calculation 3 5 3 4 2" xfId="32599"/>
    <cellStyle name="Calculation 3 5 3 5" xfId="16121"/>
    <cellStyle name="Calculation 3 5 3 5 2" xfId="32785"/>
    <cellStyle name="Calculation 3 5 3 6" xfId="27434"/>
    <cellStyle name="Calculation 3 5 3 7" xfId="10665"/>
    <cellStyle name="Calculation 3 5 4" xfId="1033"/>
    <cellStyle name="Calculation 3 5 4 2" xfId="15090"/>
    <cellStyle name="Calculation 3 5 4 2 2" xfId="20784"/>
    <cellStyle name="Calculation 3 5 4 2 2 2" xfId="37453"/>
    <cellStyle name="Calculation 3 5 4 2 3" xfId="23906"/>
    <cellStyle name="Calculation 3 5 4 2 3 2" xfId="40619"/>
    <cellStyle name="Calculation 3 5 4 2 4" xfId="26645"/>
    <cellStyle name="Calculation 3 5 4 2 4 2" xfId="43386"/>
    <cellStyle name="Calculation 3 5 4 2 5" xfId="31761"/>
    <cellStyle name="Calculation 3 5 4 3" xfId="18497"/>
    <cellStyle name="Calculation 3 5 4 3 2" xfId="35174"/>
    <cellStyle name="Calculation 3 5 4 4" xfId="21734"/>
    <cellStyle name="Calculation 3 5 4 4 2" xfId="38411"/>
    <cellStyle name="Calculation 3 5 4 5" xfId="24736"/>
    <cellStyle name="Calculation 3 5 4 5 2" xfId="41459"/>
    <cellStyle name="Calculation 3 5 4 6" xfId="29163"/>
    <cellStyle name="Calculation 3 5 4 7" xfId="12422"/>
    <cellStyle name="Calculation 3 5 5" xfId="1034"/>
    <cellStyle name="Calculation 3 5 5 2" xfId="19552"/>
    <cellStyle name="Calculation 3 5 5 2 2" xfId="36223"/>
    <cellStyle name="Calculation 3 5 5 3" xfId="22708"/>
    <cellStyle name="Calculation 3 5 5 3 2" xfId="39408"/>
    <cellStyle name="Calculation 3 5 5 4" xfId="25544"/>
    <cellStyle name="Calculation 3 5 5 4 2" xfId="42282"/>
    <cellStyle name="Calculation 3 5 5 5" xfId="30383"/>
    <cellStyle name="Calculation 3 5 5 6" xfId="13709"/>
    <cellStyle name="Calculation 3 5 6" xfId="7176"/>
    <cellStyle name="Calculation 3 5 6 2" xfId="33917"/>
    <cellStyle name="Calculation 3 5 6 3" xfId="17240"/>
    <cellStyle name="Calculation 3 5 7" xfId="7177"/>
    <cellStyle name="Calculation 3 5 7 2" xfId="32484"/>
    <cellStyle name="Calculation 3 5 8" xfId="16431"/>
    <cellStyle name="Calculation 3 5 8 2" xfId="33101"/>
    <cellStyle name="Calculation 3 5 9" xfId="27791"/>
    <cellStyle name="Calculation 3 6" xfId="1035"/>
    <cellStyle name="Calculation 3 6 2" xfId="1036"/>
    <cellStyle name="Calculation 3 6 2 2" xfId="1037"/>
    <cellStyle name="Calculation 3 6 2 2 2" xfId="20072"/>
    <cellStyle name="Calculation 3 6 2 2 2 2" xfId="36742"/>
    <cellStyle name="Calculation 3 6 2 2 3" xfId="23216"/>
    <cellStyle name="Calculation 3 6 2 2 3 2" xfId="39921"/>
    <cellStyle name="Calculation 3 6 2 2 4" xfId="25996"/>
    <cellStyle name="Calculation 3 6 2 2 4 2" xfId="42735"/>
    <cellStyle name="Calculation 3 6 2 2 5" xfId="30982"/>
    <cellStyle name="Calculation 3 6 2 2 6" xfId="14309"/>
    <cellStyle name="Calculation 3 6 2 3" xfId="1038"/>
    <cellStyle name="Calculation 3 6 2 3 2" xfId="34463"/>
    <cellStyle name="Calculation 3 6 2 3 3" xfId="17786"/>
    <cellStyle name="Calculation 3 6 2 4" xfId="7178"/>
    <cellStyle name="Calculation 3 6 2 4 2" xfId="32374"/>
    <cellStyle name="Calculation 3 6 2 5" xfId="7179"/>
    <cellStyle name="Calculation 3 6 2 5 2" xfId="38962"/>
    <cellStyle name="Calculation 3 6 2 6" xfId="28387"/>
    <cellStyle name="Calculation 3 6 2 7" xfId="11635"/>
    <cellStyle name="Calculation 3 6 3" xfId="1039"/>
    <cellStyle name="Calculation 3 6 3 2" xfId="14573"/>
    <cellStyle name="Calculation 3 6 3 2 2" xfId="20336"/>
    <cellStyle name="Calculation 3 6 3 2 2 2" xfId="37005"/>
    <cellStyle name="Calculation 3 6 3 2 3" xfId="23477"/>
    <cellStyle name="Calculation 3 6 3 2 3 2" xfId="40185"/>
    <cellStyle name="Calculation 3 6 3 2 4" xfId="26259"/>
    <cellStyle name="Calculation 3 6 3 2 4 2" xfId="42999"/>
    <cellStyle name="Calculation 3 6 3 2 5" xfId="31245"/>
    <cellStyle name="Calculation 3 6 3 3" xfId="18050"/>
    <cellStyle name="Calculation 3 6 3 3 2" xfId="34726"/>
    <cellStyle name="Calculation 3 6 3 4" xfId="21304"/>
    <cellStyle name="Calculation 3 6 3 4 2" xfId="37976"/>
    <cellStyle name="Calculation 3 6 3 5" xfId="16343"/>
    <cellStyle name="Calculation 3 6 3 5 2" xfId="33012"/>
    <cellStyle name="Calculation 3 6 3 6" xfId="28648"/>
    <cellStyle name="Calculation 3 6 3 7" xfId="11899"/>
    <cellStyle name="Calculation 3 6 4" xfId="1040"/>
    <cellStyle name="Calculation 3 6 4 2" xfId="15186"/>
    <cellStyle name="Calculation 3 6 4 2 2" xfId="20857"/>
    <cellStyle name="Calculation 3 6 4 2 2 2" xfId="37526"/>
    <cellStyle name="Calculation 3 6 4 2 3" xfId="23977"/>
    <cellStyle name="Calculation 3 6 4 2 3 2" xfId="40690"/>
    <cellStyle name="Calculation 3 6 4 2 4" xfId="26712"/>
    <cellStyle name="Calculation 3 6 4 2 4 2" xfId="43453"/>
    <cellStyle name="Calculation 3 6 4 2 5" xfId="31857"/>
    <cellStyle name="Calculation 3 6 4 3" xfId="18594"/>
    <cellStyle name="Calculation 3 6 4 3 2" xfId="35271"/>
    <cellStyle name="Calculation 3 6 4 4" xfId="21819"/>
    <cellStyle name="Calculation 3 6 4 4 2" xfId="38497"/>
    <cellStyle name="Calculation 3 6 4 5" xfId="24803"/>
    <cellStyle name="Calculation 3 6 4 5 2" xfId="41526"/>
    <cellStyle name="Calculation 3 6 4 6" xfId="29259"/>
    <cellStyle name="Calculation 3 6 4 7" xfId="12547"/>
    <cellStyle name="Calculation 3 6 5" xfId="7180"/>
    <cellStyle name="Calculation 3 6 5 2" xfId="19603"/>
    <cellStyle name="Calculation 3 6 5 2 2" xfId="36274"/>
    <cellStyle name="Calculation 3 6 5 3" xfId="22758"/>
    <cellStyle name="Calculation 3 6 5 3 2" xfId="39458"/>
    <cellStyle name="Calculation 3 6 5 4" xfId="25588"/>
    <cellStyle name="Calculation 3 6 5 4 2" xfId="42326"/>
    <cellStyle name="Calculation 3 6 5 5" xfId="30454"/>
    <cellStyle name="Calculation 3 6 5 6" xfId="13780"/>
    <cellStyle name="Calculation 3 6 6" xfId="7181"/>
    <cellStyle name="Calculation 3 6 6 2" xfId="33966"/>
    <cellStyle name="Calculation 3 6 6 3" xfId="17289"/>
    <cellStyle name="Calculation 3 6 7" xfId="15799"/>
    <cellStyle name="Calculation 3 6 7 2" xfId="32461"/>
    <cellStyle name="Calculation 3 6 8" xfId="20817"/>
    <cellStyle name="Calculation 3 6 8 2" xfId="37486"/>
    <cellStyle name="Calculation 3 6 9" xfId="27862"/>
    <cellStyle name="Calculation 3 7" xfId="1041"/>
    <cellStyle name="Calculation 3 7 2" xfId="12741"/>
    <cellStyle name="Calculation 3 7 2 2" xfId="15359"/>
    <cellStyle name="Calculation 3 7 2 2 2" xfId="21002"/>
    <cellStyle name="Calculation 3 7 2 2 2 2" xfId="37671"/>
    <cellStyle name="Calculation 3 7 2 2 3" xfId="24116"/>
    <cellStyle name="Calculation 3 7 2 2 3 2" xfId="40833"/>
    <cellStyle name="Calculation 3 7 2 2 4" xfId="26845"/>
    <cellStyle name="Calculation 3 7 2 2 4 2" xfId="43586"/>
    <cellStyle name="Calculation 3 7 2 2 5" xfId="32030"/>
    <cellStyle name="Calculation 3 7 2 3" xfId="18758"/>
    <cellStyle name="Calculation 3 7 2 3 2" xfId="35435"/>
    <cellStyle name="Calculation 3 7 2 4" xfId="21969"/>
    <cellStyle name="Calculation 3 7 2 4 2" xfId="38651"/>
    <cellStyle name="Calculation 3 7 2 5" xfId="24932"/>
    <cellStyle name="Calculation 3 7 2 5 2" xfId="41659"/>
    <cellStyle name="Calculation 3 7 2 6" xfId="29432"/>
    <cellStyle name="Calculation 3 7 3" xfId="13330"/>
    <cellStyle name="Calculation 3 7 3 2" xfId="19238"/>
    <cellStyle name="Calculation 3 7 3 2 2" xfId="35909"/>
    <cellStyle name="Calculation 3 7 3 3" xfId="22420"/>
    <cellStyle name="Calculation 3 7 3 3 2" xfId="39113"/>
    <cellStyle name="Calculation 3 7 3 4" xfId="25285"/>
    <cellStyle name="Calculation 3 7 3 4 2" xfId="42021"/>
    <cellStyle name="Calculation 3 7 3 5" xfId="30006"/>
    <cellStyle name="Calculation 3 7 4" xfId="16917"/>
    <cellStyle name="Calculation 3 7 4 2" xfId="33593"/>
    <cellStyle name="Calculation 3 7 5" xfId="15946"/>
    <cellStyle name="Calculation 3 7 5 2" xfId="32612"/>
    <cellStyle name="Calculation 3 7 6" xfId="16116"/>
    <cellStyle name="Calculation 3 7 6 2" xfId="32780"/>
    <cellStyle name="Calculation 3 7 7" xfId="27417"/>
    <cellStyle name="Calculation 3 7 8" xfId="10651"/>
    <cellStyle name="Calculation 3 8" xfId="1042"/>
    <cellStyle name="Calculation 3 8 2" xfId="1043"/>
    <cellStyle name="Calculation 3 8 2 2" xfId="1044"/>
    <cellStyle name="Calculation 3 8 2 2 2" xfId="37616"/>
    <cellStyle name="Calculation 3 8 2 2 3" xfId="20947"/>
    <cellStyle name="Calculation 3 8 2 3" xfId="1045"/>
    <cellStyle name="Calculation 3 8 2 3 2" xfId="40778"/>
    <cellStyle name="Calculation 3 8 2 4" xfId="26790"/>
    <cellStyle name="Calculation 3 8 2 4 2" xfId="43531"/>
    <cellStyle name="Calculation 3 8 2 5" xfId="31975"/>
    <cellStyle name="Calculation 3 8 2 6" xfId="15304"/>
    <cellStyle name="Calculation 3 8 3" xfId="1046"/>
    <cellStyle name="Calculation 3 8 3 2" xfId="35378"/>
    <cellStyle name="Calculation 3 8 3 3" xfId="18701"/>
    <cellStyle name="Calculation 3 8 4" xfId="1047"/>
    <cellStyle name="Calculation 3 8 4 2" xfId="38595"/>
    <cellStyle name="Calculation 3 8 5" xfId="7182"/>
    <cellStyle name="Calculation 3 8 5 2" xfId="41604"/>
    <cellStyle name="Calculation 3 8 6" xfId="29377"/>
    <cellStyle name="Calculation 3 8 7" xfId="12683"/>
    <cellStyle name="Calculation 3 9" xfId="1048"/>
    <cellStyle name="Calculation 3 9 2" xfId="1049"/>
    <cellStyle name="Calculation 3 9 2 2" xfId="1050"/>
    <cellStyle name="Calculation 3 9 2 3" xfId="1051"/>
    <cellStyle name="Calculation 3 9 2 4" xfId="18959"/>
    <cellStyle name="Calculation 3 9 3" xfId="1052"/>
    <cellStyle name="Calculation 3 9 3 2" xfId="38852"/>
    <cellStyle name="Calculation 3 9 4" xfId="1053"/>
    <cellStyle name="Calculation 3 9 4 2" xfId="41806"/>
    <cellStyle name="Calculation 3 9 5" xfId="7183"/>
    <cellStyle name="Calculation 3 9 6" xfId="12986"/>
    <cellStyle name="Calculation 4" xfId="1054"/>
    <cellStyle name="Calculation 4 10" xfId="1055"/>
    <cellStyle name="Calculation 4 10 2" xfId="1056"/>
    <cellStyle name="Calculation 4 10 2 2" xfId="1057"/>
    <cellStyle name="Calculation 4 10 2 3" xfId="1058"/>
    <cellStyle name="Calculation 4 10 3" xfId="1059"/>
    <cellStyle name="Calculation 4 10 4" xfId="1060"/>
    <cellStyle name="Calculation 4 10 5" xfId="7184"/>
    <cellStyle name="Calculation 4 11" xfId="1061"/>
    <cellStyle name="Calculation 4 11 2" xfId="1062"/>
    <cellStyle name="Calculation 4 11 2 2" xfId="1063"/>
    <cellStyle name="Calculation 4 11 2 3" xfId="1064"/>
    <cellStyle name="Calculation 4 11 3" xfId="1065"/>
    <cellStyle name="Calculation 4 11 4" xfId="1066"/>
    <cellStyle name="Calculation 4 11 5" xfId="7185"/>
    <cellStyle name="Calculation 4 12" xfId="1067"/>
    <cellStyle name="Calculation 4 12 2" xfId="1068"/>
    <cellStyle name="Calculation 4 12 2 2" xfId="1069"/>
    <cellStyle name="Calculation 4 12 2 3" xfId="1070"/>
    <cellStyle name="Calculation 4 12 3" xfId="1071"/>
    <cellStyle name="Calculation 4 12 4" xfId="1072"/>
    <cellStyle name="Calculation 4 12 5" xfId="7186"/>
    <cellStyle name="Calculation 4 13" xfId="1073"/>
    <cellStyle name="Calculation 4 13 2" xfId="1074"/>
    <cellStyle name="Calculation 4 13 2 2" xfId="1075"/>
    <cellStyle name="Calculation 4 13 2 3" xfId="1076"/>
    <cellStyle name="Calculation 4 13 3" xfId="1077"/>
    <cellStyle name="Calculation 4 13 4" xfId="1078"/>
    <cellStyle name="Calculation 4 13 5" xfId="7187"/>
    <cellStyle name="Calculation 4 14" xfId="1079"/>
    <cellStyle name="Calculation 4 14 2" xfId="1080"/>
    <cellStyle name="Calculation 4 14 2 2" xfId="1081"/>
    <cellStyle name="Calculation 4 14 2 3" xfId="1082"/>
    <cellStyle name="Calculation 4 14 3" xfId="1083"/>
    <cellStyle name="Calculation 4 14 4" xfId="1084"/>
    <cellStyle name="Calculation 4 14 5" xfId="7188"/>
    <cellStyle name="Calculation 4 15" xfId="1085"/>
    <cellStyle name="Calculation 4 15 2" xfId="1086"/>
    <cellStyle name="Calculation 4 15 2 2" xfId="1087"/>
    <cellStyle name="Calculation 4 15 2 3" xfId="1088"/>
    <cellStyle name="Calculation 4 15 3" xfId="1089"/>
    <cellStyle name="Calculation 4 15 4" xfId="1090"/>
    <cellStyle name="Calculation 4 15 5" xfId="7189"/>
    <cellStyle name="Calculation 4 16" xfId="1091"/>
    <cellStyle name="Calculation 4 16 2" xfId="1092"/>
    <cellStyle name="Calculation 4 16 3" xfId="1093"/>
    <cellStyle name="Calculation 4 16 4" xfId="7190"/>
    <cellStyle name="Calculation 4 16 5" xfId="7191"/>
    <cellStyle name="Calculation 4 17" xfId="1094"/>
    <cellStyle name="Calculation 4 18" xfId="1095"/>
    <cellStyle name="Calculation 4 19" xfId="7192"/>
    <cellStyle name="Calculation 4 2" xfId="1096"/>
    <cellStyle name="Calculation 4 2 10" xfId="7193"/>
    <cellStyle name="Calculation 4 2 10 2" xfId="34099"/>
    <cellStyle name="Calculation 4 2 10 3" xfId="17422"/>
    <cellStyle name="Calculation 4 2 11" xfId="27180"/>
    <cellStyle name="Calculation 4 2 12" xfId="10216"/>
    <cellStyle name="Calculation 4 2 2" xfId="1097"/>
    <cellStyle name="Calculation 4 2 2 10" xfId="11261"/>
    <cellStyle name="Calculation 4 2 2 2" xfId="1098"/>
    <cellStyle name="Calculation 4 2 2 2 2" xfId="1099"/>
    <cellStyle name="Calculation 4 2 2 2 2 2" xfId="20177"/>
    <cellStyle name="Calculation 4 2 2 2 2 2 2" xfId="36846"/>
    <cellStyle name="Calculation 4 2 2 2 2 3" xfId="23319"/>
    <cellStyle name="Calculation 4 2 2 2 2 3 2" xfId="40026"/>
    <cellStyle name="Calculation 4 2 2 2 2 4" xfId="26100"/>
    <cellStyle name="Calculation 4 2 2 2 2 4 2" xfId="42840"/>
    <cellStyle name="Calculation 4 2 2 2 2 5" xfId="31086"/>
    <cellStyle name="Calculation 4 2 2 2 2 6" xfId="14414"/>
    <cellStyle name="Calculation 4 2 2 2 3" xfId="1100"/>
    <cellStyle name="Calculation 4 2 2 2 3 2" xfId="34567"/>
    <cellStyle name="Calculation 4 2 2 2 3 3" xfId="17891"/>
    <cellStyle name="Calculation 4 2 2 2 4" xfId="7194"/>
    <cellStyle name="Calculation 4 2 2 2 4 2" xfId="33150"/>
    <cellStyle name="Calculation 4 2 2 2 4 3" xfId="16479"/>
    <cellStyle name="Calculation 4 2 2 2 5" xfId="7195"/>
    <cellStyle name="Calculation 4 2 2 2 5 2" xfId="32702"/>
    <cellStyle name="Calculation 4 2 2 2 5 3" xfId="16036"/>
    <cellStyle name="Calculation 4 2 2 2 6" xfId="28490"/>
    <cellStyle name="Calculation 4 2 2 2 7" xfId="11740"/>
    <cellStyle name="Calculation 4 2 2 3" xfId="1101"/>
    <cellStyle name="Calculation 4 2 2 3 2" xfId="1102"/>
    <cellStyle name="Calculation 4 2 2 3 2 2" xfId="20435"/>
    <cellStyle name="Calculation 4 2 2 3 2 2 2" xfId="37103"/>
    <cellStyle name="Calculation 4 2 2 3 2 3" xfId="23575"/>
    <cellStyle name="Calculation 4 2 2 3 2 3 2" xfId="40284"/>
    <cellStyle name="Calculation 4 2 2 3 2 4" xfId="26357"/>
    <cellStyle name="Calculation 4 2 2 3 2 4 2" xfId="43098"/>
    <cellStyle name="Calculation 4 2 2 3 2 5" xfId="31343"/>
    <cellStyle name="Calculation 4 2 2 3 2 6" xfId="14672"/>
    <cellStyle name="Calculation 4 2 2 3 3" xfId="1103"/>
    <cellStyle name="Calculation 4 2 2 3 3 2" xfId="34824"/>
    <cellStyle name="Calculation 4 2 2 3 3 3" xfId="18149"/>
    <cellStyle name="Calculation 4 2 2 3 4" xfId="21402"/>
    <cellStyle name="Calculation 4 2 2 3 4 2" xfId="38075"/>
    <cellStyle name="Calculation 4 2 2 3 5" xfId="24452"/>
    <cellStyle name="Calculation 4 2 2 3 5 2" xfId="41171"/>
    <cellStyle name="Calculation 4 2 2 3 6" xfId="28746"/>
    <cellStyle name="Calculation 4 2 2 3 7" xfId="11998"/>
    <cellStyle name="Calculation 4 2 2 4" xfId="1104"/>
    <cellStyle name="Calculation 4 2 2 4 2" xfId="15383"/>
    <cellStyle name="Calculation 4 2 2 4 2 2" xfId="21024"/>
    <cellStyle name="Calculation 4 2 2 4 2 2 2" xfId="37693"/>
    <cellStyle name="Calculation 4 2 2 4 2 3" xfId="24136"/>
    <cellStyle name="Calculation 4 2 2 4 2 3 2" xfId="40853"/>
    <cellStyle name="Calculation 4 2 2 4 2 4" xfId="26854"/>
    <cellStyle name="Calculation 4 2 2 4 2 4 2" xfId="43595"/>
    <cellStyle name="Calculation 4 2 2 4 2 5" xfId="32054"/>
    <cellStyle name="Calculation 4 2 2 4 3" xfId="18781"/>
    <cellStyle name="Calculation 4 2 2 4 3 2" xfId="35459"/>
    <cellStyle name="Calculation 4 2 2 4 4" xfId="21990"/>
    <cellStyle name="Calculation 4 2 2 4 4 2" xfId="38672"/>
    <cellStyle name="Calculation 4 2 2 4 5" xfId="24941"/>
    <cellStyle name="Calculation 4 2 2 4 5 2" xfId="41668"/>
    <cellStyle name="Calculation 4 2 2 4 6" xfId="29456"/>
    <cellStyle name="Calculation 4 2 2 4 7" xfId="12768"/>
    <cellStyle name="Calculation 4 2 2 5" xfId="1105"/>
    <cellStyle name="Calculation 4 2 2 5 2" xfId="19729"/>
    <cellStyle name="Calculation 4 2 2 5 2 2" xfId="36399"/>
    <cellStyle name="Calculation 4 2 2 5 3" xfId="22878"/>
    <cellStyle name="Calculation 4 2 2 5 3 2" xfId="39580"/>
    <cellStyle name="Calculation 4 2 2 5 4" xfId="25686"/>
    <cellStyle name="Calculation 4 2 2 5 4 2" xfId="42425"/>
    <cellStyle name="Calculation 4 2 2 5 5" xfId="30606"/>
    <cellStyle name="Calculation 4 2 2 5 6" xfId="13933"/>
    <cellStyle name="Calculation 4 2 2 6" xfId="7196"/>
    <cellStyle name="Calculation 4 2 2 6 2" xfId="34107"/>
    <cellStyle name="Calculation 4 2 2 6 3" xfId="17430"/>
    <cellStyle name="Calculation 4 2 2 7" xfId="7197"/>
    <cellStyle name="Calculation 4 2 2 7 2" xfId="34961"/>
    <cellStyle name="Calculation 4 2 2 7 3" xfId="18286"/>
    <cellStyle name="Calculation 4 2 2 8" xfId="23724"/>
    <cellStyle name="Calculation 4 2 2 8 2" xfId="40434"/>
    <cellStyle name="Calculation 4 2 2 9" xfId="28014"/>
    <cellStyle name="Calculation 4 2 3" xfId="1106"/>
    <cellStyle name="Calculation 4 2 3 2" xfId="1107"/>
    <cellStyle name="Calculation 4 2 3 2 2" xfId="1108"/>
    <cellStyle name="Calculation 4 2 3 2 2 2" xfId="36022"/>
    <cellStyle name="Calculation 4 2 3 2 2 3" xfId="19351"/>
    <cellStyle name="Calculation 4 2 3 2 3" xfId="1109"/>
    <cellStyle name="Calculation 4 2 3 2 3 2" xfId="39222"/>
    <cellStyle name="Calculation 4 2 3 2 3 3" xfId="22526"/>
    <cellStyle name="Calculation 4 2 3 2 4" xfId="7198"/>
    <cellStyle name="Calculation 4 2 3 2 4 2" xfId="42120"/>
    <cellStyle name="Calculation 4 2 3 2 4 3" xfId="25383"/>
    <cellStyle name="Calculation 4 2 3 2 5" xfId="7199"/>
    <cellStyle name="Calculation 4 2 3 2 5 2" xfId="30156"/>
    <cellStyle name="Calculation 4 2 3 2 6" xfId="13481"/>
    <cellStyle name="Calculation 4 2 3 3" xfId="1110"/>
    <cellStyle name="Calculation 4 2 3 3 2" xfId="33710"/>
    <cellStyle name="Calculation 4 2 3 3 3" xfId="17034"/>
    <cellStyle name="Calculation 4 2 3 4" xfId="1111"/>
    <cellStyle name="Calculation 4 2 3 4 2" xfId="36556"/>
    <cellStyle name="Calculation 4 2 3 4 3" xfId="19886"/>
    <cellStyle name="Calculation 4 2 3 5" xfId="7200"/>
    <cellStyle name="Calculation 4 2 3 5 2" xfId="40424"/>
    <cellStyle name="Calculation 4 2 3 5 3" xfId="23714"/>
    <cellStyle name="Calculation 4 2 3 6" xfId="27567"/>
    <cellStyle name="Calculation 4 2 3 7" xfId="10794"/>
    <cellStyle name="Calculation 4 2 4" xfId="1112"/>
    <cellStyle name="Calculation 4 2 4 2" xfId="1113"/>
    <cellStyle name="Calculation 4 2 4 2 2" xfId="19208"/>
    <cellStyle name="Calculation 4 2 4 2 2 2" xfId="35879"/>
    <cellStyle name="Calculation 4 2 4 2 3" xfId="22392"/>
    <cellStyle name="Calculation 4 2 4 2 3 2" xfId="39085"/>
    <cellStyle name="Calculation 4 2 4 2 4" xfId="25262"/>
    <cellStyle name="Calculation 4 2 4 2 4 2" xfId="41998"/>
    <cellStyle name="Calculation 4 2 4 2 5" xfId="29976"/>
    <cellStyle name="Calculation 4 2 4 2 6" xfId="13300"/>
    <cellStyle name="Calculation 4 2 4 3" xfId="1114"/>
    <cellStyle name="Calculation 4 2 4 3 2" xfId="33565"/>
    <cellStyle name="Calculation 4 2 4 3 3" xfId="16889"/>
    <cellStyle name="Calculation 4 2 4 4" xfId="7201"/>
    <cellStyle name="Calculation 4 2 4 4 2" xfId="37464"/>
    <cellStyle name="Calculation 4 2 4 4 3" xfId="20795"/>
    <cellStyle name="Calculation 4 2 4 5" xfId="7202"/>
    <cellStyle name="Calculation 4 2 4 5 2" xfId="33407"/>
    <cellStyle name="Calculation 4 2 4 5 3" xfId="16733"/>
    <cellStyle name="Calculation 4 2 4 6" xfId="27387"/>
    <cellStyle name="Calculation 4 2 4 7" xfId="10621"/>
    <cellStyle name="Calculation 4 2 5" xfId="1115"/>
    <cellStyle name="Calculation 4 2 5 2" xfId="1116"/>
    <cellStyle name="Calculation 4 2 5 2 2" xfId="19214"/>
    <cellStyle name="Calculation 4 2 5 2 2 2" xfId="35885"/>
    <cellStyle name="Calculation 4 2 5 2 3" xfId="22398"/>
    <cellStyle name="Calculation 4 2 5 2 3 2" xfId="39091"/>
    <cellStyle name="Calculation 4 2 5 2 4" xfId="25267"/>
    <cellStyle name="Calculation 4 2 5 2 4 2" xfId="42003"/>
    <cellStyle name="Calculation 4 2 5 2 5" xfId="29982"/>
    <cellStyle name="Calculation 4 2 5 2 6" xfId="13306"/>
    <cellStyle name="Calculation 4 2 5 3" xfId="1117"/>
    <cellStyle name="Calculation 4 2 5 3 2" xfId="33571"/>
    <cellStyle name="Calculation 4 2 5 3 3" xfId="16895"/>
    <cellStyle name="Calculation 4 2 5 4" xfId="7203"/>
    <cellStyle name="Calculation 4 2 5 4 2" xfId="32631"/>
    <cellStyle name="Calculation 4 2 5 4 3" xfId="15965"/>
    <cellStyle name="Calculation 4 2 5 5" xfId="7204"/>
    <cellStyle name="Calculation 4 2 5 5 2" xfId="33853"/>
    <cellStyle name="Calculation 4 2 5 5 3" xfId="17177"/>
    <cellStyle name="Calculation 4 2 5 6" xfId="27393"/>
    <cellStyle name="Calculation 4 2 5 7" xfId="10627"/>
    <cellStyle name="Calculation 4 2 6" xfId="1118"/>
    <cellStyle name="Calculation 4 2 6 2" xfId="1119"/>
    <cellStyle name="Calculation 4 2 6 2 2" xfId="20595"/>
    <cellStyle name="Calculation 4 2 6 2 2 2" xfId="37263"/>
    <cellStyle name="Calculation 4 2 6 2 3" xfId="23730"/>
    <cellStyle name="Calculation 4 2 6 2 3 2" xfId="40440"/>
    <cellStyle name="Calculation 4 2 6 2 4" xfId="26489"/>
    <cellStyle name="Calculation 4 2 6 2 4 2" xfId="43230"/>
    <cellStyle name="Calculation 4 2 6 2 5" xfId="31539"/>
    <cellStyle name="Calculation 4 2 6 2 6" xfId="14868"/>
    <cellStyle name="Calculation 4 2 6 3" xfId="1120"/>
    <cellStyle name="Calculation 4 2 6 3 2" xfId="34983"/>
    <cellStyle name="Calculation 4 2 6 3 3" xfId="18308"/>
    <cellStyle name="Calculation 4 2 6 4" xfId="21555"/>
    <cellStyle name="Calculation 4 2 6 4 2" xfId="38229"/>
    <cellStyle name="Calculation 4 2 6 5" xfId="24583"/>
    <cellStyle name="Calculation 4 2 6 5 2" xfId="41303"/>
    <cellStyle name="Calculation 4 2 6 6" xfId="28941"/>
    <cellStyle name="Calculation 4 2 6 7" xfId="12194"/>
    <cellStyle name="Calculation 4 2 7" xfId="1121"/>
    <cellStyle name="Calculation 4 2 7 2" xfId="19030"/>
    <cellStyle name="Calculation 4 2 7 2 2" xfId="35701"/>
    <cellStyle name="Calculation 4 2 7 3" xfId="22228"/>
    <cellStyle name="Calculation 4 2 7 3 2" xfId="38919"/>
    <cellStyle name="Calculation 4 2 7 4" xfId="25125"/>
    <cellStyle name="Calculation 4 2 7 4 2" xfId="41860"/>
    <cellStyle name="Calculation 4 2 7 5" xfId="29769"/>
    <cellStyle name="Calculation 4 2 7 6" xfId="13092"/>
    <cellStyle name="Calculation 4 2 8" xfId="1122"/>
    <cellStyle name="Calculation 4 2 8 2" xfId="33241"/>
    <cellStyle name="Calculation 4 2 8 3" xfId="16568"/>
    <cellStyle name="Calculation 4 2 9" xfId="7205"/>
    <cellStyle name="Calculation 4 2 9 2" xfId="34115"/>
    <cellStyle name="Calculation 4 2 9 3" xfId="17438"/>
    <cellStyle name="Calculation 4 20" xfId="9869"/>
    <cellStyle name="Calculation 4 3" xfId="1123"/>
    <cellStyle name="Calculation 4 3 10" xfId="21704"/>
    <cellStyle name="Calculation 4 3 10 2" xfId="38379"/>
    <cellStyle name="Calculation 4 3 11" xfId="27252"/>
    <cellStyle name="Calculation 4 3 12" xfId="10467"/>
    <cellStyle name="Calculation 4 3 2" xfId="1124"/>
    <cellStyle name="Calculation 4 3 2 10" xfId="11333"/>
    <cellStyle name="Calculation 4 3 2 2" xfId="1125"/>
    <cellStyle name="Calculation 4 3 2 2 2" xfId="14474"/>
    <cellStyle name="Calculation 4 3 2 2 2 2" xfId="20237"/>
    <cellStyle name="Calculation 4 3 2 2 2 2 2" xfId="36906"/>
    <cellStyle name="Calculation 4 3 2 2 2 3" xfId="23378"/>
    <cellStyle name="Calculation 4 3 2 2 2 3 2" xfId="40086"/>
    <cellStyle name="Calculation 4 3 2 2 2 4" xfId="26160"/>
    <cellStyle name="Calculation 4 3 2 2 2 4 2" xfId="42900"/>
    <cellStyle name="Calculation 4 3 2 2 2 5" xfId="31146"/>
    <cellStyle name="Calculation 4 3 2 2 3" xfId="17951"/>
    <cellStyle name="Calculation 4 3 2 2 3 2" xfId="34627"/>
    <cellStyle name="Calculation 4 3 2 2 4" xfId="17476"/>
    <cellStyle name="Calculation 4 3 2 2 4 2" xfId="34153"/>
    <cellStyle name="Calculation 4 3 2 2 5" xfId="16302"/>
    <cellStyle name="Calculation 4 3 2 2 5 2" xfId="32969"/>
    <cellStyle name="Calculation 4 3 2 2 6" xfId="28549"/>
    <cellStyle name="Calculation 4 3 2 2 7" xfId="11800"/>
    <cellStyle name="Calculation 4 3 2 3" xfId="1126"/>
    <cellStyle name="Calculation 4 3 2 3 2" xfId="14728"/>
    <cellStyle name="Calculation 4 3 2 3 2 2" xfId="20491"/>
    <cellStyle name="Calculation 4 3 2 3 2 2 2" xfId="37159"/>
    <cellStyle name="Calculation 4 3 2 3 2 3" xfId="23630"/>
    <cellStyle name="Calculation 4 3 2 3 2 3 2" xfId="40340"/>
    <cellStyle name="Calculation 4 3 2 3 2 4" xfId="26413"/>
    <cellStyle name="Calculation 4 3 2 3 2 4 2" xfId="43154"/>
    <cellStyle name="Calculation 4 3 2 3 2 5" xfId="31399"/>
    <cellStyle name="Calculation 4 3 2 3 3" xfId="18205"/>
    <cellStyle name="Calculation 4 3 2 3 3 2" xfId="34880"/>
    <cellStyle name="Calculation 4 3 2 3 4" xfId="21457"/>
    <cellStyle name="Calculation 4 3 2 3 4 2" xfId="38131"/>
    <cellStyle name="Calculation 4 3 2 3 5" xfId="24507"/>
    <cellStyle name="Calculation 4 3 2 3 5 2" xfId="41227"/>
    <cellStyle name="Calculation 4 3 2 3 6" xfId="28801"/>
    <cellStyle name="Calculation 4 3 2 3 7" xfId="12054"/>
    <cellStyle name="Calculation 4 3 2 4" xfId="7206"/>
    <cellStyle name="Calculation 4 3 2 4 2" xfId="15458"/>
    <cellStyle name="Calculation 4 3 2 4 2 2" xfId="21093"/>
    <cellStyle name="Calculation 4 3 2 4 2 2 2" xfId="37762"/>
    <cellStyle name="Calculation 4 3 2 4 2 3" xfId="24206"/>
    <cellStyle name="Calculation 4 3 2 4 2 3 2" xfId="40923"/>
    <cellStyle name="Calculation 4 3 2 4 2 4" xfId="26912"/>
    <cellStyle name="Calculation 4 3 2 4 2 4 2" xfId="43653"/>
    <cellStyle name="Calculation 4 3 2 4 2 5" xfId="32129"/>
    <cellStyle name="Calculation 4 3 2 4 3" xfId="18852"/>
    <cellStyle name="Calculation 4 3 2 4 3 2" xfId="35530"/>
    <cellStyle name="Calculation 4 3 2 4 4" xfId="22061"/>
    <cellStyle name="Calculation 4 3 2 4 4 2" xfId="38743"/>
    <cellStyle name="Calculation 4 3 2 4 5" xfId="24999"/>
    <cellStyle name="Calculation 4 3 2 4 5 2" xfId="41726"/>
    <cellStyle name="Calculation 4 3 2 4 6" xfId="29531"/>
    <cellStyle name="Calculation 4 3 2 4 7" xfId="12845"/>
    <cellStyle name="Calculation 4 3 2 5" xfId="7207"/>
    <cellStyle name="Calculation 4 3 2 5 2" xfId="19796"/>
    <cellStyle name="Calculation 4 3 2 5 2 2" xfId="36466"/>
    <cellStyle name="Calculation 4 3 2 5 3" xfId="22946"/>
    <cellStyle name="Calculation 4 3 2 5 3 2" xfId="39648"/>
    <cellStyle name="Calculation 4 3 2 5 4" xfId="25742"/>
    <cellStyle name="Calculation 4 3 2 5 4 2" xfId="42481"/>
    <cellStyle name="Calculation 4 3 2 5 5" xfId="30679"/>
    <cellStyle name="Calculation 4 3 2 5 6" xfId="14006"/>
    <cellStyle name="Calculation 4 3 2 6" xfId="17503"/>
    <cellStyle name="Calculation 4 3 2 6 2" xfId="34180"/>
    <cellStyle name="Calculation 4 3 2 7" xfId="15753"/>
    <cellStyle name="Calculation 4 3 2 7 2" xfId="32414"/>
    <cellStyle name="Calculation 4 3 2 8" xfId="24248"/>
    <cellStyle name="Calculation 4 3 2 8 2" xfId="40965"/>
    <cellStyle name="Calculation 4 3 2 9" xfId="28087"/>
    <cellStyle name="Calculation 4 3 3" xfId="1127"/>
    <cellStyle name="Calculation 4 3 3 2" xfId="1128"/>
    <cellStyle name="Calculation 4 3 3 2 2" xfId="19434"/>
    <cellStyle name="Calculation 4 3 3 2 2 2" xfId="36104"/>
    <cellStyle name="Calculation 4 3 3 2 3" xfId="22604"/>
    <cellStyle name="Calculation 4 3 3 2 3 2" xfId="39303"/>
    <cellStyle name="Calculation 4 3 3 2 4" xfId="25453"/>
    <cellStyle name="Calculation 4 3 3 2 4 2" xfId="42191"/>
    <cellStyle name="Calculation 4 3 3 2 5" xfId="30243"/>
    <cellStyle name="Calculation 4 3 3 2 6" xfId="13569"/>
    <cellStyle name="Calculation 4 3 3 3" xfId="1129"/>
    <cellStyle name="Calculation 4 3 3 3 2" xfId="33795"/>
    <cellStyle name="Calculation 4 3 3 3 3" xfId="17119"/>
    <cellStyle name="Calculation 4 3 3 4" xfId="15876"/>
    <cellStyle name="Calculation 4 3 3 4 2" xfId="32540"/>
    <cellStyle name="Calculation 4 3 3 5" xfId="16410"/>
    <cellStyle name="Calculation 4 3 3 5 2" xfId="33079"/>
    <cellStyle name="Calculation 4 3 3 6" xfId="27652"/>
    <cellStyle name="Calculation 4 3 3 7" xfId="10881"/>
    <cellStyle name="Calculation 4 3 4" xfId="1130"/>
    <cellStyle name="Calculation 4 3 4 2" xfId="14174"/>
    <cellStyle name="Calculation 4 3 4 2 2" xfId="19937"/>
    <cellStyle name="Calculation 4 3 4 2 2 2" xfId="36607"/>
    <cellStyle name="Calculation 4 3 4 2 3" xfId="23083"/>
    <cellStyle name="Calculation 4 3 4 2 3 2" xfId="39786"/>
    <cellStyle name="Calculation 4 3 4 2 4" xfId="25862"/>
    <cellStyle name="Calculation 4 3 4 2 4 2" xfId="42601"/>
    <cellStyle name="Calculation 4 3 4 2 5" xfId="30847"/>
    <cellStyle name="Calculation 4 3 4 3" xfId="17651"/>
    <cellStyle name="Calculation 4 3 4 3 2" xfId="34328"/>
    <cellStyle name="Calculation 4 3 4 4" xfId="18615"/>
    <cellStyle name="Calculation 4 3 4 4 2" xfId="35292"/>
    <cellStyle name="Calculation 4 3 4 5" xfId="24128"/>
    <cellStyle name="Calculation 4 3 4 5 2" xfId="40845"/>
    <cellStyle name="Calculation 4 3 4 6" xfId="28254"/>
    <cellStyle name="Calculation 4 3 4 7" xfId="11500"/>
    <cellStyle name="Calculation 4 3 5" xfId="1131"/>
    <cellStyle name="Calculation 4 3 5 2" xfId="13517"/>
    <cellStyle name="Calculation 4 3 5 2 2" xfId="19384"/>
    <cellStyle name="Calculation 4 3 5 2 2 2" xfId="36054"/>
    <cellStyle name="Calculation 4 3 5 2 3" xfId="22554"/>
    <cellStyle name="Calculation 4 3 5 2 3 2" xfId="39253"/>
    <cellStyle name="Calculation 4 3 5 2 4" xfId="25413"/>
    <cellStyle name="Calculation 4 3 5 2 4 2" xfId="42151"/>
    <cellStyle name="Calculation 4 3 5 2 5" xfId="30191"/>
    <cellStyle name="Calculation 4 3 5 3" xfId="17067"/>
    <cellStyle name="Calculation 4 3 5 3 2" xfId="33742"/>
    <cellStyle name="Calculation 4 3 5 4" xfId="15902"/>
    <cellStyle name="Calculation 4 3 5 4 2" xfId="32566"/>
    <cellStyle name="Calculation 4 3 5 5" xfId="15980"/>
    <cellStyle name="Calculation 4 3 5 5 2" xfId="32646"/>
    <cellStyle name="Calculation 4 3 5 6" xfId="27600"/>
    <cellStyle name="Calculation 4 3 5 7" xfId="10825"/>
    <cellStyle name="Calculation 4 3 6" xfId="7208"/>
    <cellStyle name="Calculation 4 3 6 2" xfId="14941"/>
    <cellStyle name="Calculation 4 3 6 2 2" xfId="20662"/>
    <cellStyle name="Calculation 4 3 6 2 2 2" xfId="37330"/>
    <cellStyle name="Calculation 4 3 6 2 3" xfId="23794"/>
    <cellStyle name="Calculation 4 3 6 2 3 2" xfId="40505"/>
    <cellStyle name="Calculation 4 3 6 2 4" xfId="26545"/>
    <cellStyle name="Calculation 4 3 6 2 4 2" xfId="43286"/>
    <cellStyle name="Calculation 4 3 6 2 5" xfId="31612"/>
    <cellStyle name="Calculation 4 3 6 3" xfId="18375"/>
    <cellStyle name="Calculation 4 3 6 3 2" xfId="35050"/>
    <cellStyle name="Calculation 4 3 6 4" xfId="21620"/>
    <cellStyle name="Calculation 4 3 6 4 2" xfId="38295"/>
    <cellStyle name="Calculation 4 3 6 5" xfId="24638"/>
    <cellStyle name="Calculation 4 3 6 5 2" xfId="41359"/>
    <cellStyle name="Calculation 4 3 6 6" xfId="29014"/>
    <cellStyle name="Calculation 4 3 6 7" xfId="12267"/>
    <cellStyle name="Calculation 4 3 7" xfId="7209"/>
    <cellStyle name="Calculation 4 3 7 2" xfId="19097"/>
    <cellStyle name="Calculation 4 3 7 2 2" xfId="35768"/>
    <cellStyle name="Calculation 4 3 7 3" xfId="22291"/>
    <cellStyle name="Calculation 4 3 7 3 2" xfId="38984"/>
    <cellStyle name="Calculation 4 3 7 4" xfId="25180"/>
    <cellStyle name="Calculation 4 3 7 4 2" xfId="41916"/>
    <cellStyle name="Calculation 4 3 7 5" xfId="29841"/>
    <cellStyle name="Calculation 4 3 7 6" xfId="13165"/>
    <cellStyle name="Calculation 4 3 8" xfId="16755"/>
    <cellStyle name="Calculation 4 3 8 2" xfId="33429"/>
    <cellStyle name="Calculation 4 3 9" xfId="16299"/>
    <cellStyle name="Calculation 4 3 9 2" xfId="32966"/>
    <cellStyle name="Calculation 4 4" xfId="1132"/>
    <cellStyle name="Calculation 4 4 10" xfId="21757"/>
    <cellStyle name="Calculation 4 4 10 2" xfId="38435"/>
    <cellStyle name="Calculation 4 4 11" xfId="27321"/>
    <cellStyle name="Calculation 4 4 12" xfId="10548"/>
    <cellStyle name="Calculation 4 4 2" xfId="1133"/>
    <cellStyle name="Calculation 4 4 2 10" xfId="11407"/>
    <cellStyle name="Calculation 4 4 2 2" xfId="1134"/>
    <cellStyle name="Calculation 4 4 2 2 2" xfId="14522"/>
    <cellStyle name="Calculation 4 4 2 2 2 2" xfId="20285"/>
    <cellStyle name="Calculation 4 4 2 2 2 2 2" xfId="36954"/>
    <cellStyle name="Calculation 4 4 2 2 2 3" xfId="23426"/>
    <cellStyle name="Calculation 4 4 2 2 2 3 2" xfId="40134"/>
    <cellStyle name="Calculation 4 4 2 2 2 4" xfId="26208"/>
    <cellStyle name="Calculation 4 4 2 2 2 4 2" xfId="42948"/>
    <cellStyle name="Calculation 4 4 2 2 2 5" xfId="31194"/>
    <cellStyle name="Calculation 4 4 2 2 3" xfId="17999"/>
    <cellStyle name="Calculation 4 4 2 2 3 2" xfId="34675"/>
    <cellStyle name="Calculation 4 4 2 2 4" xfId="16469"/>
    <cellStyle name="Calculation 4 4 2 2 4 2" xfId="33139"/>
    <cellStyle name="Calculation 4 4 2 2 5" xfId="21195"/>
    <cellStyle name="Calculation 4 4 2 2 5 2" xfId="37865"/>
    <cellStyle name="Calculation 4 4 2 2 6" xfId="28597"/>
    <cellStyle name="Calculation 4 4 2 2 7" xfId="11848"/>
    <cellStyle name="Calculation 4 4 2 3" xfId="1135"/>
    <cellStyle name="Calculation 4 4 2 3 2" xfId="14772"/>
    <cellStyle name="Calculation 4 4 2 3 2 2" xfId="20535"/>
    <cellStyle name="Calculation 4 4 2 3 2 2 2" xfId="37203"/>
    <cellStyle name="Calculation 4 4 2 3 2 3" xfId="23674"/>
    <cellStyle name="Calculation 4 4 2 3 2 3 2" xfId="40384"/>
    <cellStyle name="Calculation 4 4 2 3 2 4" xfId="26457"/>
    <cellStyle name="Calculation 4 4 2 3 2 4 2" xfId="43198"/>
    <cellStyle name="Calculation 4 4 2 3 2 5" xfId="31443"/>
    <cellStyle name="Calculation 4 4 2 3 3" xfId="18249"/>
    <cellStyle name="Calculation 4 4 2 3 3 2" xfId="34924"/>
    <cellStyle name="Calculation 4 4 2 3 4" xfId="21501"/>
    <cellStyle name="Calculation 4 4 2 3 4 2" xfId="38175"/>
    <cellStyle name="Calculation 4 4 2 3 5" xfId="24551"/>
    <cellStyle name="Calculation 4 4 2 3 5 2" xfId="41271"/>
    <cellStyle name="Calculation 4 4 2 3 6" xfId="28845"/>
    <cellStyle name="Calculation 4 4 2 3 7" xfId="12098"/>
    <cellStyle name="Calculation 4 4 2 4" xfId="7210"/>
    <cellStyle name="Calculation 4 4 2 4 2" xfId="15527"/>
    <cellStyle name="Calculation 4 4 2 4 2 2" xfId="21149"/>
    <cellStyle name="Calculation 4 4 2 4 2 2 2" xfId="37819"/>
    <cellStyle name="Calculation 4 4 2 4 2 3" xfId="24262"/>
    <cellStyle name="Calculation 4 4 2 4 2 3 2" xfId="40979"/>
    <cellStyle name="Calculation 4 4 2 4 2 4" xfId="26956"/>
    <cellStyle name="Calculation 4 4 2 4 2 4 2" xfId="43697"/>
    <cellStyle name="Calculation 4 4 2 4 2 5" xfId="32198"/>
    <cellStyle name="Calculation 4 4 2 4 3" xfId="18907"/>
    <cellStyle name="Calculation 4 4 2 4 3 2" xfId="35586"/>
    <cellStyle name="Calculation 4 4 2 4 4" xfId="22116"/>
    <cellStyle name="Calculation 4 4 2 4 4 2" xfId="38799"/>
    <cellStyle name="Calculation 4 4 2 4 5" xfId="25043"/>
    <cellStyle name="Calculation 4 4 2 4 5 2" xfId="41770"/>
    <cellStyle name="Calculation 4 4 2 4 6" xfId="29600"/>
    <cellStyle name="Calculation 4 4 2 4 7" xfId="12914"/>
    <cellStyle name="Calculation 4 4 2 5" xfId="7211"/>
    <cellStyle name="Calculation 4 4 2 5 2" xfId="19853"/>
    <cellStyle name="Calculation 4 4 2 5 2 2" xfId="36523"/>
    <cellStyle name="Calculation 4 4 2 5 3" xfId="23003"/>
    <cellStyle name="Calculation 4 4 2 5 3 2" xfId="39705"/>
    <cellStyle name="Calculation 4 4 2 5 4" xfId="25786"/>
    <cellStyle name="Calculation 4 4 2 5 4 2" xfId="42525"/>
    <cellStyle name="Calculation 4 4 2 5 5" xfId="30748"/>
    <cellStyle name="Calculation 4 4 2 5 6" xfId="14075"/>
    <cellStyle name="Calculation 4 4 2 6" xfId="17570"/>
    <cellStyle name="Calculation 4 4 2 6 2" xfId="34247"/>
    <cellStyle name="Calculation 4 4 2 7" xfId="18302"/>
    <cellStyle name="Calculation 4 4 2 7 2" xfId="34977"/>
    <cellStyle name="Calculation 4 4 2 8" xfId="22158"/>
    <cellStyle name="Calculation 4 4 2 8 2" xfId="38841"/>
    <cellStyle name="Calculation 4 4 2 9" xfId="28156"/>
    <cellStyle name="Calculation 4 4 3" xfId="1136"/>
    <cellStyle name="Calculation 4 4 3 2" xfId="1137"/>
    <cellStyle name="Calculation 4 4 3 2 2" xfId="19494"/>
    <cellStyle name="Calculation 4 4 3 2 2 2" xfId="36164"/>
    <cellStyle name="Calculation 4 4 3 2 3" xfId="22656"/>
    <cellStyle name="Calculation 4 4 3 2 3 2" xfId="39356"/>
    <cellStyle name="Calculation 4 4 3 2 4" xfId="25497"/>
    <cellStyle name="Calculation 4 4 3 2 4 2" xfId="42235"/>
    <cellStyle name="Calculation 4 4 3 2 5" xfId="30312"/>
    <cellStyle name="Calculation 4 4 3 2 6" xfId="13638"/>
    <cellStyle name="Calculation 4 4 3 3" xfId="1138"/>
    <cellStyle name="Calculation 4 4 3 3 2" xfId="33862"/>
    <cellStyle name="Calculation 4 4 3 3 3" xfId="17185"/>
    <cellStyle name="Calculation 4 4 3 4" xfId="16549"/>
    <cellStyle name="Calculation 4 4 3 4 2" xfId="33221"/>
    <cellStyle name="Calculation 4 4 3 5" xfId="16153"/>
    <cellStyle name="Calculation 4 4 3 5 2" xfId="32818"/>
    <cellStyle name="Calculation 4 4 3 6" xfId="27720"/>
    <cellStyle name="Calculation 4 4 3 7" xfId="10955"/>
    <cellStyle name="Calculation 4 4 4" xfId="1139"/>
    <cellStyle name="Calculation 4 4 4 2" xfId="14222"/>
    <cellStyle name="Calculation 4 4 4 2 2" xfId="19985"/>
    <cellStyle name="Calculation 4 4 4 2 2 2" xfId="36655"/>
    <cellStyle name="Calculation 4 4 4 2 3" xfId="23131"/>
    <cellStyle name="Calculation 4 4 4 2 3 2" xfId="39834"/>
    <cellStyle name="Calculation 4 4 4 2 4" xfId="25910"/>
    <cellStyle name="Calculation 4 4 4 2 4 2" xfId="42649"/>
    <cellStyle name="Calculation 4 4 4 2 5" xfId="30895"/>
    <cellStyle name="Calculation 4 4 4 3" xfId="17699"/>
    <cellStyle name="Calculation 4 4 4 3 2" xfId="34376"/>
    <cellStyle name="Calculation 4 4 4 4" xfId="21072"/>
    <cellStyle name="Calculation 4 4 4 4 2" xfId="37741"/>
    <cellStyle name="Calculation 4 4 4 5" xfId="24356"/>
    <cellStyle name="Calculation 4 4 4 5 2" xfId="41074"/>
    <cellStyle name="Calculation 4 4 4 6" xfId="28302"/>
    <cellStyle name="Calculation 4 4 4 7" xfId="11548"/>
    <cellStyle name="Calculation 4 4 5" xfId="1140"/>
    <cellStyle name="Calculation 4 4 5 2" xfId="13677"/>
    <cellStyle name="Calculation 4 4 5 2 2" xfId="19528"/>
    <cellStyle name="Calculation 4 4 5 2 2 2" xfId="36198"/>
    <cellStyle name="Calculation 4 4 5 2 3" xfId="22688"/>
    <cellStyle name="Calculation 4 4 5 2 3 2" xfId="39388"/>
    <cellStyle name="Calculation 4 4 5 2 4" xfId="25527"/>
    <cellStyle name="Calculation 4 4 5 2 4 2" xfId="42265"/>
    <cellStyle name="Calculation 4 4 5 2 5" xfId="30351"/>
    <cellStyle name="Calculation 4 4 5 3" xfId="17216"/>
    <cellStyle name="Calculation 4 4 5 3 2" xfId="33893"/>
    <cellStyle name="Calculation 4 4 5 4" xfId="15833"/>
    <cellStyle name="Calculation 4 4 5 4 2" xfId="32497"/>
    <cellStyle name="Calculation 4 4 5 5" xfId="16428"/>
    <cellStyle name="Calculation 4 4 5 5 2" xfId="33097"/>
    <cellStyle name="Calculation 4 4 5 6" xfId="27759"/>
    <cellStyle name="Calculation 4 4 5 7" xfId="10989"/>
    <cellStyle name="Calculation 4 4 6" xfId="7212"/>
    <cellStyle name="Calculation 4 4 6 2" xfId="15010"/>
    <cellStyle name="Calculation 4 4 6 2 2" xfId="20720"/>
    <cellStyle name="Calculation 4 4 6 2 2 2" xfId="37389"/>
    <cellStyle name="Calculation 4 4 6 2 3" xfId="23848"/>
    <cellStyle name="Calculation 4 4 6 2 3 2" xfId="40559"/>
    <cellStyle name="Calculation 4 4 6 2 4" xfId="26589"/>
    <cellStyle name="Calculation 4 4 6 2 4 2" xfId="43330"/>
    <cellStyle name="Calculation 4 4 6 2 5" xfId="31681"/>
    <cellStyle name="Calculation 4 4 6 3" xfId="18432"/>
    <cellStyle name="Calculation 4 4 6 3 2" xfId="35109"/>
    <cellStyle name="Calculation 4 4 6 4" xfId="21675"/>
    <cellStyle name="Calculation 4 4 6 4 2" xfId="38350"/>
    <cellStyle name="Calculation 4 4 6 5" xfId="24682"/>
    <cellStyle name="Calculation 4 4 6 5 2" xfId="41403"/>
    <cellStyle name="Calculation 4 4 6 6" xfId="29083"/>
    <cellStyle name="Calculation 4 4 6 7" xfId="12336"/>
    <cellStyle name="Calculation 4 4 7" xfId="7213"/>
    <cellStyle name="Calculation 4 4 7 2" xfId="19156"/>
    <cellStyle name="Calculation 4 4 7 2 2" xfId="35827"/>
    <cellStyle name="Calculation 4 4 7 3" xfId="22344"/>
    <cellStyle name="Calculation 4 4 7 3 2" xfId="39037"/>
    <cellStyle name="Calculation 4 4 7 4" xfId="25224"/>
    <cellStyle name="Calculation 4 4 7 4 2" xfId="41960"/>
    <cellStyle name="Calculation 4 4 7 5" xfId="29910"/>
    <cellStyle name="Calculation 4 4 7 6" xfId="13234"/>
    <cellStyle name="Calculation 4 4 8" xfId="16827"/>
    <cellStyle name="Calculation 4 4 8 2" xfId="33502"/>
    <cellStyle name="Calculation 4 4 9" xfId="15991"/>
    <cellStyle name="Calculation 4 4 9 2" xfId="32657"/>
    <cellStyle name="Calculation 4 5" xfId="1141"/>
    <cellStyle name="Calculation 4 5 2" xfId="1142"/>
    <cellStyle name="Calculation 4 5 2 2" xfId="1143"/>
    <cellStyle name="Calculation 4 5 2 3" xfId="1144"/>
    <cellStyle name="Calculation 4 5 2 4" xfId="7214"/>
    <cellStyle name="Calculation 4 5 2 5" xfId="7215"/>
    <cellStyle name="Calculation 4 5 3" xfId="1145"/>
    <cellStyle name="Calculation 4 5 4" xfId="1146"/>
    <cellStyle name="Calculation 4 5 5" xfId="7216"/>
    <cellStyle name="Calculation 4 5 6" xfId="7217"/>
    <cellStyle name="Calculation 4 5 7" xfId="43806"/>
    <cellStyle name="Calculation 4 6" xfId="1147"/>
    <cellStyle name="Calculation 4 6 2" xfId="1148"/>
    <cellStyle name="Calculation 4 6 2 2" xfId="1149"/>
    <cellStyle name="Calculation 4 6 2 3" xfId="1150"/>
    <cellStyle name="Calculation 4 6 2 4" xfId="7218"/>
    <cellStyle name="Calculation 4 6 2 5" xfId="7219"/>
    <cellStyle name="Calculation 4 6 3" xfId="1151"/>
    <cellStyle name="Calculation 4 6 4" xfId="1152"/>
    <cellStyle name="Calculation 4 6 5" xfId="7220"/>
    <cellStyle name="Calculation 4 7" xfId="1153"/>
    <cellStyle name="Calculation 4 7 2" xfId="1154"/>
    <cellStyle name="Calculation 4 7 2 2" xfId="1155"/>
    <cellStyle name="Calculation 4 7 2 3" xfId="1156"/>
    <cellStyle name="Calculation 4 7 3" xfId="1157"/>
    <cellStyle name="Calculation 4 7 4" xfId="1158"/>
    <cellStyle name="Calculation 4 7 5" xfId="7221"/>
    <cellStyle name="Calculation 4 8" xfId="1159"/>
    <cellStyle name="Calculation 4 8 2" xfId="1160"/>
    <cellStyle name="Calculation 4 8 2 2" xfId="1161"/>
    <cellStyle name="Calculation 4 8 2 3" xfId="1162"/>
    <cellStyle name="Calculation 4 8 3" xfId="1163"/>
    <cellStyle name="Calculation 4 8 4" xfId="1164"/>
    <cellStyle name="Calculation 4 8 5" xfId="7222"/>
    <cellStyle name="Calculation 4 9" xfId="1165"/>
    <cellStyle name="Calculation 4 9 2" xfId="1166"/>
    <cellStyle name="Calculation 4 9 2 2" xfId="1167"/>
    <cellStyle name="Calculation 4 9 2 3" xfId="1168"/>
    <cellStyle name="Calculation 4 9 3" xfId="1169"/>
    <cellStyle name="Calculation 4 9 4" xfId="1170"/>
    <cellStyle name="Calculation 4 9 5" xfId="7223"/>
    <cellStyle name="Calculation 5" xfId="1171"/>
    <cellStyle name="Calculation 5 10" xfId="16627"/>
    <cellStyle name="Calculation 5 10 2" xfId="33300"/>
    <cellStyle name="Calculation 5 11" xfId="16289"/>
    <cellStyle name="Calculation 5 11 2" xfId="32955"/>
    <cellStyle name="Calculation 5 12" xfId="27181"/>
    <cellStyle name="Calculation 5 13" xfId="43805"/>
    <cellStyle name="Calculation 5 14" xfId="10217"/>
    <cellStyle name="Calculation 5 2" xfId="1172"/>
    <cellStyle name="Calculation 5 2 10" xfId="23877"/>
    <cellStyle name="Calculation 5 2 10 2" xfId="40588"/>
    <cellStyle name="Calculation 5 2 11" xfId="27251"/>
    <cellStyle name="Calculation 5 2 12" xfId="10466"/>
    <cellStyle name="Calculation 5 2 2" xfId="1173"/>
    <cellStyle name="Calculation 5 2 2 10" xfId="11332"/>
    <cellStyle name="Calculation 5 2 2 2" xfId="1174"/>
    <cellStyle name="Calculation 5 2 2 2 2" xfId="14473"/>
    <cellStyle name="Calculation 5 2 2 2 2 2" xfId="20236"/>
    <cellStyle name="Calculation 5 2 2 2 2 2 2" xfId="36905"/>
    <cellStyle name="Calculation 5 2 2 2 2 3" xfId="23377"/>
    <cellStyle name="Calculation 5 2 2 2 2 3 2" xfId="40085"/>
    <cellStyle name="Calculation 5 2 2 2 2 4" xfId="26159"/>
    <cellStyle name="Calculation 5 2 2 2 2 4 2" xfId="42899"/>
    <cellStyle name="Calculation 5 2 2 2 2 5" xfId="31145"/>
    <cellStyle name="Calculation 5 2 2 2 3" xfId="17950"/>
    <cellStyle name="Calculation 5 2 2 2 3 2" xfId="34626"/>
    <cellStyle name="Calculation 5 2 2 2 4" xfId="18827"/>
    <cellStyle name="Calculation 5 2 2 2 4 2" xfId="35505"/>
    <cellStyle name="Calculation 5 2 2 2 5" xfId="21896"/>
    <cellStyle name="Calculation 5 2 2 2 5 2" xfId="38575"/>
    <cellStyle name="Calculation 5 2 2 2 6" xfId="28548"/>
    <cellStyle name="Calculation 5 2 2 2 7" xfId="11799"/>
    <cellStyle name="Calculation 5 2 2 3" xfId="1175"/>
    <cellStyle name="Calculation 5 2 2 3 2" xfId="14727"/>
    <cellStyle name="Calculation 5 2 2 3 2 2" xfId="20490"/>
    <cellStyle name="Calculation 5 2 2 3 2 2 2" xfId="37158"/>
    <cellStyle name="Calculation 5 2 2 3 2 3" xfId="23629"/>
    <cellStyle name="Calculation 5 2 2 3 2 3 2" xfId="40339"/>
    <cellStyle name="Calculation 5 2 2 3 2 4" xfId="26412"/>
    <cellStyle name="Calculation 5 2 2 3 2 4 2" xfId="43153"/>
    <cellStyle name="Calculation 5 2 2 3 2 5" xfId="31398"/>
    <cellStyle name="Calculation 5 2 2 3 3" xfId="18204"/>
    <cellStyle name="Calculation 5 2 2 3 3 2" xfId="34879"/>
    <cellStyle name="Calculation 5 2 2 3 4" xfId="21456"/>
    <cellStyle name="Calculation 5 2 2 3 4 2" xfId="38130"/>
    <cellStyle name="Calculation 5 2 2 3 5" xfId="24506"/>
    <cellStyle name="Calculation 5 2 2 3 5 2" xfId="41226"/>
    <cellStyle name="Calculation 5 2 2 3 6" xfId="28800"/>
    <cellStyle name="Calculation 5 2 2 3 7" xfId="12053"/>
    <cellStyle name="Calculation 5 2 2 4" xfId="12844"/>
    <cellStyle name="Calculation 5 2 2 4 2" xfId="15457"/>
    <cellStyle name="Calculation 5 2 2 4 2 2" xfId="21092"/>
    <cellStyle name="Calculation 5 2 2 4 2 2 2" xfId="37761"/>
    <cellStyle name="Calculation 5 2 2 4 2 3" xfId="24205"/>
    <cellStyle name="Calculation 5 2 2 4 2 3 2" xfId="40922"/>
    <cellStyle name="Calculation 5 2 2 4 2 4" xfId="26911"/>
    <cellStyle name="Calculation 5 2 2 4 2 4 2" xfId="43652"/>
    <cellStyle name="Calculation 5 2 2 4 2 5" xfId="32128"/>
    <cellStyle name="Calculation 5 2 2 4 3" xfId="18851"/>
    <cellStyle name="Calculation 5 2 2 4 3 2" xfId="35529"/>
    <cellStyle name="Calculation 5 2 2 4 4" xfId="22060"/>
    <cellStyle name="Calculation 5 2 2 4 4 2" xfId="38742"/>
    <cellStyle name="Calculation 5 2 2 4 5" xfId="24998"/>
    <cellStyle name="Calculation 5 2 2 4 5 2" xfId="41725"/>
    <cellStyle name="Calculation 5 2 2 4 6" xfId="29530"/>
    <cellStyle name="Calculation 5 2 2 5" xfId="14005"/>
    <cellStyle name="Calculation 5 2 2 5 2" xfId="19795"/>
    <cellStyle name="Calculation 5 2 2 5 2 2" xfId="36465"/>
    <cellStyle name="Calculation 5 2 2 5 3" xfId="22945"/>
    <cellStyle name="Calculation 5 2 2 5 3 2" xfId="39647"/>
    <cellStyle name="Calculation 5 2 2 5 4" xfId="25741"/>
    <cellStyle name="Calculation 5 2 2 5 4 2" xfId="42480"/>
    <cellStyle name="Calculation 5 2 2 5 5" xfId="30678"/>
    <cellStyle name="Calculation 5 2 2 6" xfId="17502"/>
    <cellStyle name="Calculation 5 2 2 6 2" xfId="34179"/>
    <cellStyle name="Calculation 5 2 2 7" xfId="15754"/>
    <cellStyle name="Calculation 5 2 2 7 2" xfId="32415"/>
    <cellStyle name="Calculation 5 2 2 8" xfId="22989"/>
    <cellStyle name="Calculation 5 2 2 8 2" xfId="39691"/>
    <cellStyle name="Calculation 5 2 2 9" xfId="28086"/>
    <cellStyle name="Calculation 5 2 3" xfId="1176"/>
    <cellStyle name="Calculation 5 2 3 2" xfId="13568"/>
    <cellStyle name="Calculation 5 2 3 2 2" xfId="19433"/>
    <cellStyle name="Calculation 5 2 3 2 2 2" xfId="36103"/>
    <cellStyle name="Calculation 5 2 3 2 3" xfId="22603"/>
    <cellStyle name="Calculation 5 2 3 2 3 2" xfId="39302"/>
    <cellStyle name="Calculation 5 2 3 2 4" xfId="25452"/>
    <cellStyle name="Calculation 5 2 3 2 4 2" xfId="42190"/>
    <cellStyle name="Calculation 5 2 3 2 5" xfId="30242"/>
    <cellStyle name="Calculation 5 2 3 3" xfId="17118"/>
    <cellStyle name="Calculation 5 2 3 3 2" xfId="33794"/>
    <cellStyle name="Calculation 5 2 3 4" xfId="16562"/>
    <cellStyle name="Calculation 5 2 3 4 2" xfId="33235"/>
    <cellStyle name="Calculation 5 2 3 5" xfId="16409"/>
    <cellStyle name="Calculation 5 2 3 5 2" xfId="33078"/>
    <cellStyle name="Calculation 5 2 3 6" xfId="27651"/>
    <cellStyle name="Calculation 5 2 3 7" xfId="10880"/>
    <cellStyle name="Calculation 5 2 4" xfId="1177"/>
    <cellStyle name="Calculation 5 2 4 2" xfId="14173"/>
    <cellStyle name="Calculation 5 2 4 2 2" xfId="19936"/>
    <cellStyle name="Calculation 5 2 4 2 2 2" xfId="36606"/>
    <cellStyle name="Calculation 5 2 4 2 3" xfId="23082"/>
    <cellStyle name="Calculation 5 2 4 2 3 2" xfId="39785"/>
    <cellStyle name="Calculation 5 2 4 2 4" xfId="25861"/>
    <cellStyle name="Calculation 5 2 4 2 4 2" xfId="42600"/>
    <cellStyle name="Calculation 5 2 4 2 5" xfId="30846"/>
    <cellStyle name="Calculation 5 2 4 3" xfId="17650"/>
    <cellStyle name="Calculation 5 2 4 3 2" xfId="34327"/>
    <cellStyle name="Calculation 5 2 4 4" xfId="20878"/>
    <cellStyle name="Calculation 5 2 4 4 2" xfId="37547"/>
    <cellStyle name="Calculation 5 2 4 5" xfId="22870"/>
    <cellStyle name="Calculation 5 2 4 5 2" xfId="39572"/>
    <cellStyle name="Calculation 5 2 4 6" xfId="28253"/>
    <cellStyle name="Calculation 5 2 4 7" xfId="11499"/>
    <cellStyle name="Calculation 5 2 5" xfId="7224"/>
    <cellStyle name="Calculation 5 2 5 2" xfId="13345"/>
    <cellStyle name="Calculation 5 2 5 2 2" xfId="19253"/>
    <cellStyle name="Calculation 5 2 5 2 2 2" xfId="35924"/>
    <cellStyle name="Calculation 5 2 5 2 3" xfId="22433"/>
    <cellStyle name="Calculation 5 2 5 2 3 2" xfId="39126"/>
    <cellStyle name="Calculation 5 2 5 2 4" xfId="25298"/>
    <cellStyle name="Calculation 5 2 5 2 4 2" xfId="42034"/>
    <cellStyle name="Calculation 5 2 5 2 5" xfId="30021"/>
    <cellStyle name="Calculation 5 2 5 3" xfId="16932"/>
    <cellStyle name="Calculation 5 2 5 3 2" xfId="33608"/>
    <cellStyle name="Calculation 5 2 5 4" xfId="15936"/>
    <cellStyle name="Calculation 5 2 5 4 2" xfId="32601"/>
    <cellStyle name="Calculation 5 2 5 5" xfId="16391"/>
    <cellStyle name="Calculation 5 2 5 5 2" xfId="33059"/>
    <cellStyle name="Calculation 5 2 5 6" xfId="27432"/>
    <cellStyle name="Calculation 5 2 5 7" xfId="10663"/>
    <cellStyle name="Calculation 5 2 6" xfId="12266"/>
    <cellStyle name="Calculation 5 2 6 2" xfId="14940"/>
    <cellStyle name="Calculation 5 2 6 2 2" xfId="20661"/>
    <cellStyle name="Calculation 5 2 6 2 2 2" xfId="37329"/>
    <cellStyle name="Calculation 5 2 6 2 3" xfId="23793"/>
    <cellStyle name="Calculation 5 2 6 2 3 2" xfId="40504"/>
    <cellStyle name="Calculation 5 2 6 2 4" xfId="26544"/>
    <cellStyle name="Calculation 5 2 6 2 4 2" xfId="43285"/>
    <cellStyle name="Calculation 5 2 6 2 5" xfId="31611"/>
    <cellStyle name="Calculation 5 2 6 3" xfId="18374"/>
    <cellStyle name="Calculation 5 2 6 3 2" xfId="35049"/>
    <cellStyle name="Calculation 5 2 6 4" xfId="21619"/>
    <cellStyle name="Calculation 5 2 6 4 2" xfId="38294"/>
    <cellStyle name="Calculation 5 2 6 5" xfId="24637"/>
    <cellStyle name="Calculation 5 2 6 5 2" xfId="41358"/>
    <cellStyle name="Calculation 5 2 6 6" xfId="29013"/>
    <cellStyle name="Calculation 5 2 7" xfId="13164"/>
    <cellStyle name="Calculation 5 2 7 2" xfId="19096"/>
    <cellStyle name="Calculation 5 2 7 2 2" xfId="35767"/>
    <cellStyle name="Calculation 5 2 7 3" xfId="22290"/>
    <cellStyle name="Calculation 5 2 7 3 2" xfId="38983"/>
    <cellStyle name="Calculation 5 2 7 4" xfId="25179"/>
    <cellStyle name="Calculation 5 2 7 4 2" xfId="41915"/>
    <cellStyle name="Calculation 5 2 7 5" xfId="29840"/>
    <cellStyle name="Calculation 5 2 8" xfId="16754"/>
    <cellStyle name="Calculation 5 2 8 2" xfId="33428"/>
    <cellStyle name="Calculation 5 2 9" xfId="16592"/>
    <cellStyle name="Calculation 5 2 9 2" xfId="33265"/>
    <cellStyle name="Calculation 5 3" xfId="1178"/>
    <cellStyle name="Calculation 5 3 10" xfId="18566"/>
    <cellStyle name="Calculation 5 3 10 2" xfId="35243"/>
    <cellStyle name="Calculation 5 3 11" xfId="27322"/>
    <cellStyle name="Calculation 5 3 12" xfId="10549"/>
    <cellStyle name="Calculation 5 3 2" xfId="1179"/>
    <cellStyle name="Calculation 5 3 2 10" xfId="11408"/>
    <cellStyle name="Calculation 5 3 2 2" xfId="11849"/>
    <cellStyle name="Calculation 5 3 2 2 2" xfId="14523"/>
    <cellStyle name="Calculation 5 3 2 2 2 2" xfId="20286"/>
    <cellStyle name="Calculation 5 3 2 2 2 2 2" xfId="36955"/>
    <cellStyle name="Calculation 5 3 2 2 2 3" xfId="23427"/>
    <cellStyle name="Calculation 5 3 2 2 2 3 2" xfId="40135"/>
    <cellStyle name="Calculation 5 3 2 2 2 4" xfId="26209"/>
    <cellStyle name="Calculation 5 3 2 2 2 4 2" xfId="42949"/>
    <cellStyle name="Calculation 5 3 2 2 2 5" xfId="31195"/>
    <cellStyle name="Calculation 5 3 2 2 3" xfId="18000"/>
    <cellStyle name="Calculation 5 3 2 2 3 2" xfId="34676"/>
    <cellStyle name="Calculation 5 3 2 2 4" xfId="10010"/>
    <cellStyle name="Calculation 5 3 2 2 4 2" xfId="27115"/>
    <cellStyle name="Calculation 5 3 2 2 5" xfId="16202"/>
    <cellStyle name="Calculation 5 3 2 2 5 2" xfId="32868"/>
    <cellStyle name="Calculation 5 3 2 2 6" xfId="28598"/>
    <cellStyle name="Calculation 5 3 2 3" xfId="12099"/>
    <cellStyle name="Calculation 5 3 2 3 2" xfId="14773"/>
    <cellStyle name="Calculation 5 3 2 3 2 2" xfId="20536"/>
    <cellStyle name="Calculation 5 3 2 3 2 2 2" xfId="37204"/>
    <cellStyle name="Calculation 5 3 2 3 2 3" xfId="23675"/>
    <cellStyle name="Calculation 5 3 2 3 2 3 2" xfId="40385"/>
    <cellStyle name="Calculation 5 3 2 3 2 4" xfId="26458"/>
    <cellStyle name="Calculation 5 3 2 3 2 4 2" xfId="43199"/>
    <cellStyle name="Calculation 5 3 2 3 2 5" xfId="31444"/>
    <cellStyle name="Calculation 5 3 2 3 3" xfId="18250"/>
    <cellStyle name="Calculation 5 3 2 3 3 2" xfId="34925"/>
    <cellStyle name="Calculation 5 3 2 3 4" xfId="21502"/>
    <cellStyle name="Calculation 5 3 2 3 4 2" xfId="38176"/>
    <cellStyle name="Calculation 5 3 2 3 5" xfId="24552"/>
    <cellStyle name="Calculation 5 3 2 3 5 2" xfId="41272"/>
    <cellStyle name="Calculation 5 3 2 3 6" xfId="28846"/>
    <cellStyle name="Calculation 5 3 2 4" xfId="12915"/>
    <cellStyle name="Calculation 5 3 2 4 2" xfId="15528"/>
    <cellStyle name="Calculation 5 3 2 4 2 2" xfId="21150"/>
    <cellStyle name="Calculation 5 3 2 4 2 2 2" xfId="37820"/>
    <cellStyle name="Calculation 5 3 2 4 2 3" xfId="24263"/>
    <cellStyle name="Calculation 5 3 2 4 2 3 2" xfId="40980"/>
    <cellStyle name="Calculation 5 3 2 4 2 4" xfId="26957"/>
    <cellStyle name="Calculation 5 3 2 4 2 4 2" xfId="43698"/>
    <cellStyle name="Calculation 5 3 2 4 2 5" xfId="32199"/>
    <cellStyle name="Calculation 5 3 2 4 3" xfId="18908"/>
    <cellStyle name="Calculation 5 3 2 4 3 2" xfId="35587"/>
    <cellStyle name="Calculation 5 3 2 4 4" xfId="22117"/>
    <cellStyle name="Calculation 5 3 2 4 4 2" xfId="38800"/>
    <cellStyle name="Calculation 5 3 2 4 5" xfId="25044"/>
    <cellStyle name="Calculation 5 3 2 4 5 2" xfId="41771"/>
    <cellStyle name="Calculation 5 3 2 4 6" xfId="29601"/>
    <cellStyle name="Calculation 5 3 2 5" xfId="14076"/>
    <cellStyle name="Calculation 5 3 2 5 2" xfId="19854"/>
    <cellStyle name="Calculation 5 3 2 5 2 2" xfId="36524"/>
    <cellStyle name="Calculation 5 3 2 5 3" xfId="23004"/>
    <cellStyle name="Calculation 5 3 2 5 3 2" xfId="39706"/>
    <cellStyle name="Calculation 5 3 2 5 4" xfId="25787"/>
    <cellStyle name="Calculation 5 3 2 5 4 2" xfId="42526"/>
    <cellStyle name="Calculation 5 3 2 5 5" xfId="30749"/>
    <cellStyle name="Calculation 5 3 2 6" xfId="17571"/>
    <cellStyle name="Calculation 5 3 2 6 2" xfId="34248"/>
    <cellStyle name="Calculation 5 3 2 7" xfId="19342"/>
    <cellStyle name="Calculation 5 3 2 7 2" xfId="36013"/>
    <cellStyle name="Calculation 5 3 2 8" xfId="23710"/>
    <cellStyle name="Calculation 5 3 2 8 2" xfId="40420"/>
    <cellStyle name="Calculation 5 3 2 9" xfId="28157"/>
    <cellStyle name="Calculation 5 3 3" xfId="1180"/>
    <cellStyle name="Calculation 5 3 3 2" xfId="13639"/>
    <cellStyle name="Calculation 5 3 3 2 2" xfId="19495"/>
    <cellStyle name="Calculation 5 3 3 2 2 2" xfId="36165"/>
    <cellStyle name="Calculation 5 3 3 2 3" xfId="22657"/>
    <cellStyle name="Calculation 5 3 3 2 3 2" xfId="39357"/>
    <cellStyle name="Calculation 5 3 3 2 4" xfId="25498"/>
    <cellStyle name="Calculation 5 3 3 2 4 2" xfId="42236"/>
    <cellStyle name="Calculation 5 3 3 2 5" xfId="30313"/>
    <cellStyle name="Calculation 5 3 3 3" xfId="17186"/>
    <cellStyle name="Calculation 5 3 3 3 2" xfId="33863"/>
    <cellStyle name="Calculation 5 3 3 4" xfId="15848"/>
    <cellStyle name="Calculation 5 3 3 4 2" xfId="32512"/>
    <cellStyle name="Calculation 5 3 3 5" xfId="16154"/>
    <cellStyle name="Calculation 5 3 3 5 2" xfId="32819"/>
    <cellStyle name="Calculation 5 3 3 6" xfId="27721"/>
    <cellStyle name="Calculation 5 3 3 7" xfId="10956"/>
    <cellStyle name="Calculation 5 3 4" xfId="7225"/>
    <cellStyle name="Calculation 5 3 4 2" xfId="14223"/>
    <cellStyle name="Calculation 5 3 4 2 2" xfId="19986"/>
    <cellStyle name="Calculation 5 3 4 2 2 2" xfId="36656"/>
    <cellStyle name="Calculation 5 3 4 2 3" xfId="23132"/>
    <cellStyle name="Calculation 5 3 4 2 3 2" xfId="39835"/>
    <cellStyle name="Calculation 5 3 4 2 4" xfId="25911"/>
    <cellStyle name="Calculation 5 3 4 2 4 2" xfId="42650"/>
    <cellStyle name="Calculation 5 3 4 2 5" xfId="30896"/>
    <cellStyle name="Calculation 5 3 4 3" xfId="17700"/>
    <cellStyle name="Calculation 5 3 4 3 2" xfId="34377"/>
    <cellStyle name="Calculation 5 3 4 4" xfId="18830"/>
    <cellStyle name="Calculation 5 3 4 4 2" xfId="35508"/>
    <cellStyle name="Calculation 5 3 4 5" xfId="24346"/>
    <cellStyle name="Calculation 5 3 4 5 2" xfId="41064"/>
    <cellStyle name="Calculation 5 3 4 6" xfId="28303"/>
    <cellStyle name="Calculation 5 3 4 7" xfId="11549"/>
    <cellStyle name="Calculation 5 3 5" xfId="7226"/>
    <cellStyle name="Calculation 5 3 5 2" xfId="13676"/>
    <cellStyle name="Calculation 5 3 5 2 2" xfId="19527"/>
    <cellStyle name="Calculation 5 3 5 2 2 2" xfId="36197"/>
    <cellStyle name="Calculation 5 3 5 2 3" xfId="22687"/>
    <cellStyle name="Calculation 5 3 5 2 3 2" xfId="39387"/>
    <cellStyle name="Calculation 5 3 5 2 4" xfId="25526"/>
    <cellStyle name="Calculation 5 3 5 2 4 2" xfId="42264"/>
    <cellStyle name="Calculation 5 3 5 2 5" xfId="30350"/>
    <cellStyle name="Calculation 5 3 5 3" xfId="17215"/>
    <cellStyle name="Calculation 5 3 5 3 2" xfId="33892"/>
    <cellStyle name="Calculation 5 3 5 4" xfId="16542"/>
    <cellStyle name="Calculation 5 3 5 4 2" xfId="33214"/>
    <cellStyle name="Calculation 5 3 5 5" xfId="16427"/>
    <cellStyle name="Calculation 5 3 5 5 2" xfId="33096"/>
    <cellStyle name="Calculation 5 3 5 6" xfId="27758"/>
    <cellStyle name="Calculation 5 3 5 7" xfId="10988"/>
    <cellStyle name="Calculation 5 3 6" xfId="12337"/>
    <cellStyle name="Calculation 5 3 6 2" xfId="15011"/>
    <cellStyle name="Calculation 5 3 6 2 2" xfId="20721"/>
    <cellStyle name="Calculation 5 3 6 2 2 2" xfId="37390"/>
    <cellStyle name="Calculation 5 3 6 2 3" xfId="23849"/>
    <cellStyle name="Calculation 5 3 6 2 3 2" xfId="40560"/>
    <cellStyle name="Calculation 5 3 6 2 4" xfId="26590"/>
    <cellStyle name="Calculation 5 3 6 2 4 2" xfId="43331"/>
    <cellStyle name="Calculation 5 3 6 2 5" xfId="31682"/>
    <cellStyle name="Calculation 5 3 6 3" xfId="18433"/>
    <cellStyle name="Calculation 5 3 6 3 2" xfId="35110"/>
    <cellStyle name="Calculation 5 3 6 4" xfId="21676"/>
    <cellStyle name="Calculation 5 3 6 4 2" xfId="38351"/>
    <cellStyle name="Calculation 5 3 6 5" xfId="24683"/>
    <cellStyle name="Calculation 5 3 6 5 2" xfId="41404"/>
    <cellStyle name="Calculation 5 3 6 6" xfId="29084"/>
    <cellStyle name="Calculation 5 3 7" xfId="13235"/>
    <cellStyle name="Calculation 5 3 7 2" xfId="19157"/>
    <cellStyle name="Calculation 5 3 7 2 2" xfId="35828"/>
    <cellStyle name="Calculation 5 3 7 3" xfId="22345"/>
    <cellStyle name="Calculation 5 3 7 3 2" xfId="39038"/>
    <cellStyle name="Calculation 5 3 7 4" xfId="25225"/>
    <cellStyle name="Calculation 5 3 7 4 2" xfId="41961"/>
    <cellStyle name="Calculation 5 3 7 5" xfId="29911"/>
    <cellStyle name="Calculation 5 3 8" xfId="16828"/>
    <cellStyle name="Calculation 5 3 8 2" xfId="33503"/>
    <cellStyle name="Calculation 5 3 9" xfId="15990"/>
    <cellStyle name="Calculation 5 3 9 2" xfId="32656"/>
    <cellStyle name="Calculation 5 4" xfId="1181"/>
    <cellStyle name="Calculation 5 4 10" xfId="11262"/>
    <cellStyle name="Calculation 5 4 2" xfId="1182"/>
    <cellStyle name="Calculation 5 4 2 2" xfId="1183"/>
    <cellStyle name="Calculation 5 4 2 2 2" xfId="20178"/>
    <cellStyle name="Calculation 5 4 2 2 2 2" xfId="36847"/>
    <cellStyle name="Calculation 5 4 2 2 3" xfId="23320"/>
    <cellStyle name="Calculation 5 4 2 2 3 2" xfId="40027"/>
    <cellStyle name="Calculation 5 4 2 2 4" xfId="26101"/>
    <cellStyle name="Calculation 5 4 2 2 4 2" xfId="42841"/>
    <cellStyle name="Calculation 5 4 2 2 5" xfId="31087"/>
    <cellStyle name="Calculation 5 4 2 2 6" xfId="14415"/>
    <cellStyle name="Calculation 5 4 2 3" xfId="1184"/>
    <cellStyle name="Calculation 5 4 2 3 2" xfId="34568"/>
    <cellStyle name="Calculation 5 4 2 3 3" xfId="17892"/>
    <cellStyle name="Calculation 5 4 2 4" xfId="18944"/>
    <cellStyle name="Calculation 5 4 2 4 2" xfId="35623"/>
    <cellStyle name="Calculation 5 4 2 5" xfId="17124"/>
    <cellStyle name="Calculation 5 4 2 5 2" xfId="33800"/>
    <cellStyle name="Calculation 5 4 2 6" xfId="28491"/>
    <cellStyle name="Calculation 5 4 2 7" xfId="11741"/>
    <cellStyle name="Calculation 5 4 3" xfId="1185"/>
    <cellStyle name="Calculation 5 4 3 2" xfId="14673"/>
    <cellStyle name="Calculation 5 4 3 2 2" xfId="20436"/>
    <cellStyle name="Calculation 5 4 3 2 2 2" xfId="37104"/>
    <cellStyle name="Calculation 5 4 3 2 3" xfId="23576"/>
    <cellStyle name="Calculation 5 4 3 2 3 2" xfId="40285"/>
    <cellStyle name="Calculation 5 4 3 2 4" xfId="26358"/>
    <cellStyle name="Calculation 5 4 3 2 4 2" xfId="43099"/>
    <cellStyle name="Calculation 5 4 3 2 5" xfId="31344"/>
    <cellStyle name="Calculation 5 4 3 3" xfId="18150"/>
    <cellStyle name="Calculation 5 4 3 3 2" xfId="34825"/>
    <cellStyle name="Calculation 5 4 3 4" xfId="21403"/>
    <cellStyle name="Calculation 5 4 3 4 2" xfId="38076"/>
    <cellStyle name="Calculation 5 4 3 5" xfId="24453"/>
    <cellStyle name="Calculation 5 4 3 5 2" xfId="41172"/>
    <cellStyle name="Calculation 5 4 3 6" xfId="28747"/>
    <cellStyle name="Calculation 5 4 3 7" xfId="11999"/>
    <cellStyle name="Calculation 5 4 4" xfId="1186"/>
    <cellStyle name="Calculation 5 4 4 2" xfId="15384"/>
    <cellStyle name="Calculation 5 4 4 2 2" xfId="21025"/>
    <cellStyle name="Calculation 5 4 4 2 2 2" xfId="37694"/>
    <cellStyle name="Calculation 5 4 4 2 3" xfId="24137"/>
    <cellStyle name="Calculation 5 4 4 2 3 2" xfId="40854"/>
    <cellStyle name="Calculation 5 4 4 2 4" xfId="26855"/>
    <cellStyle name="Calculation 5 4 4 2 4 2" xfId="43596"/>
    <cellStyle name="Calculation 5 4 4 2 5" xfId="32055"/>
    <cellStyle name="Calculation 5 4 4 3" xfId="18782"/>
    <cellStyle name="Calculation 5 4 4 3 2" xfId="35460"/>
    <cellStyle name="Calculation 5 4 4 4" xfId="21991"/>
    <cellStyle name="Calculation 5 4 4 4 2" xfId="38673"/>
    <cellStyle name="Calculation 5 4 4 5" xfId="24942"/>
    <cellStyle name="Calculation 5 4 4 5 2" xfId="41669"/>
    <cellStyle name="Calculation 5 4 4 6" xfId="29457"/>
    <cellStyle name="Calculation 5 4 4 7" xfId="12769"/>
    <cellStyle name="Calculation 5 4 5" xfId="7227"/>
    <cellStyle name="Calculation 5 4 5 2" xfId="19730"/>
    <cellStyle name="Calculation 5 4 5 2 2" xfId="36400"/>
    <cellStyle name="Calculation 5 4 5 3" xfId="22879"/>
    <cellStyle name="Calculation 5 4 5 3 2" xfId="39581"/>
    <cellStyle name="Calculation 5 4 5 4" xfId="25687"/>
    <cellStyle name="Calculation 5 4 5 4 2" xfId="42426"/>
    <cellStyle name="Calculation 5 4 5 5" xfId="30607"/>
    <cellStyle name="Calculation 5 4 5 6" xfId="13934"/>
    <cellStyle name="Calculation 5 4 6" xfId="17431"/>
    <cellStyle name="Calculation 5 4 6 2" xfId="34108"/>
    <cellStyle name="Calculation 5 4 7" xfId="19220"/>
    <cellStyle name="Calculation 5 4 7 2" xfId="35891"/>
    <cellStyle name="Calculation 5 4 8" xfId="21550"/>
    <cellStyle name="Calculation 5 4 8 2" xfId="38224"/>
    <cellStyle name="Calculation 5 4 9" xfId="28015"/>
    <cellStyle name="Calculation 5 5" xfId="1187"/>
    <cellStyle name="Calculation 5 5 2" xfId="1188"/>
    <cellStyle name="Calculation 5 5 2 2" xfId="1189"/>
    <cellStyle name="Calculation 5 5 2 2 2" xfId="36023"/>
    <cellStyle name="Calculation 5 5 2 2 3" xfId="19352"/>
    <cellStyle name="Calculation 5 5 2 3" xfId="1190"/>
    <cellStyle name="Calculation 5 5 2 3 2" xfId="39223"/>
    <cellStyle name="Calculation 5 5 2 3 3" xfId="22527"/>
    <cellStyle name="Calculation 5 5 2 4" xfId="25384"/>
    <cellStyle name="Calculation 5 5 2 4 2" xfId="42121"/>
    <cellStyle name="Calculation 5 5 2 5" xfId="30157"/>
    <cellStyle name="Calculation 5 5 2 6" xfId="13482"/>
    <cellStyle name="Calculation 5 5 3" xfId="1191"/>
    <cellStyle name="Calculation 5 5 3 2" xfId="33711"/>
    <cellStyle name="Calculation 5 5 3 3" xfId="17035"/>
    <cellStyle name="Calculation 5 5 4" xfId="1192"/>
    <cellStyle name="Calculation 5 5 4 2" xfId="37853"/>
    <cellStyle name="Calculation 5 5 4 3" xfId="21183"/>
    <cellStyle name="Calculation 5 5 5" xfId="21541"/>
    <cellStyle name="Calculation 5 5 5 2" xfId="38215"/>
    <cellStyle name="Calculation 5 5 6" xfId="27568"/>
    <cellStyle name="Calculation 5 5 7" xfId="10795"/>
    <cellStyle name="Calculation 5 6" xfId="1193"/>
    <cellStyle name="Calculation 5 6 2" xfId="13299"/>
    <cellStyle name="Calculation 5 6 2 2" xfId="19207"/>
    <cellStyle name="Calculation 5 6 2 2 2" xfId="35878"/>
    <cellStyle name="Calculation 5 6 2 3" xfId="22391"/>
    <cellStyle name="Calculation 5 6 2 3 2" xfId="39084"/>
    <cellStyle name="Calculation 5 6 2 4" xfId="25261"/>
    <cellStyle name="Calculation 5 6 2 4 2" xfId="41997"/>
    <cellStyle name="Calculation 5 6 2 5" xfId="29975"/>
    <cellStyle name="Calculation 5 6 3" xfId="16888"/>
    <cellStyle name="Calculation 5 6 3 2" xfId="33564"/>
    <cellStyle name="Calculation 5 6 4" xfId="19554"/>
    <cellStyle name="Calculation 5 6 4 2" xfId="36225"/>
    <cellStyle name="Calculation 5 6 5" xfId="16335"/>
    <cellStyle name="Calculation 5 6 5 2" xfId="33004"/>
    <cellStyle name="Calculation 5 6 6" xfId="27386"/>
    <cellStyle name="Calculation 5 6 7" xfId="10620"/>
    <cellStyle name="Calculation 5 7" xfId="1194"/>
    <cellStyle name="Calculation 5 7 2" xfId="14869"/>
    <cellStyle name="Calculation 5 7 2 2" xfId="20596"/>
    <cellStyle name="Calculation 5 7 2 2 2" xfId="37264"/>
    <cellStyle name="Calculation 5 7 2 3" xfId="23731"/>
    <cellStyle name="Calculation 5 7 2 3 2" xfId="40441"/>
    <cellStyle name="Calculation 5 7 2 4" xfId="26490"/>
    <cellStyle name="Calculation 5 7 2 4 2" xfId="43231"/>
    <cellStyle name="Calculation 5 7 2 5" xfId="31540"/>
    <cellStyle name="Calculation 5 7 3" xfId="18309"/>
    <cellStyle name="Calculation 5 7 3 2" xfId="34984"/>
    <cellStyle name="Calculation 5 7 4" xfId="21556"/>
    <cellStyle name="Calculation 5 7 4 2" xfId="38230"/>
    <cellStyle name="Calculation 5 7 5" xfId="24584"/>
    <cellStyle name="Calculation 5 7 5 2" xfId="41304"/>
    <cellStyle name="Calculation 5 7 6" xfId="28942"/>
    <cellStyle name="Calculation 5 7 7" xfId="12195"/>
    <cellStyle name="Calculation 5 8" xfId="13093"/>
    <cellStyle name="Calculation 5 8 2" xfId="19031"/>
    <cellStyle name="Calculation 5 8 2 2" xfId="35702"/>
    <cellStyle name="Calculation 5 8 3" xfId="22229"/>
    <cellStyle name="Calculation 5 8 3 2" xfId="38920"/>
    <cellStyle name="Calculation 5 8 4" xfId="25126"/>
    <cellStyle name="Calculation 5 8 4 2" xfId="41861"/>
    <cellStyle name="Calculation 5 8 5" xfId="29770"/>
    <cellStyle name="Calculation 5 9" xfId="16569"/>
    <cellStyle name="Calculation 5 9 2" xfId="33242"/>
    <cellStyle name="Calculation 6" xfId="1195"/>
    <cellStyle name="Calculation 7" xfId="10213"/>
    <cellStyle name="Calculation 7 10" xfId="23009"/>
    <cellStyle name="Calculation 7 10 2" xfId="39711"/>
    <cellStyle name="Calculation 7 11" xfId="27177"/>
    <cellStyle name="Calculation 7 2" xfId="11258"/>
    <cellStyle name="Calculation 7 2 2" xfId="11737"/>
    <cellStyle name="Calculation 7 2 2 2" xfId="14411"/>
    <cellStyle name="Calculation 7 2 2 2 2" xfId="20174"/>
    <cellStyle name="Calculation 7 2 2 2 2 2" xfId="36843"/>
    <cellStyle name="Calculation 7 2 2 2 3" xfId="23316"/>
    <cellStyle name="Calculation 7 2 2 2 3 2" xfId="40023"/>
    <cellStyle name="Calculation 7 2 2 2 4" xfId="26097"/>
    <cellStyle name="Calculation 7 2 2 2 4 2" xfId="42837"/>
    <cellStyle name="Calculation 7 2 2 2 5" xfId="31083"/>
    <cellStyle name="Calculation 7 2 2 3" xfId="17888"/>
    <cellStyle name="Calculation 7 2 2 3 2" xfId="34564"/>
    <cellStyle name="Calculation 7 2 2 4" xfId="17477"/>
    <cellStyle name="Calculation 7 2 2 4 2" xfId="34154"/>
    <cellStyle name="Calculation 7 2 2 5" xfId="19192"/>
    <cellStyle name="Calculation 7 2 2 5 2" xfId="35863"/>
    <cellStyle name="Calculation 7 2 2 6" xfId="28487"/>
    <cellStyle name="Calculation 7 2 3" xfId="11995"/>
    <cellStyle name="Calculation 7 2 3 2" xfId="14669"/>
    <cellStyle name="Calculation 7 2 3 2 2" xfId="20432"/>
    <cellStyle name="Calculation 7 2 3 2 2 2" xfId="37100"/>
    <cellStyle name="Calculation 7 2 3 2 3" xfId="23572"/>
    <cellStyle name="Calculation 7 2 3 2 3 2" xfId="40281"/>
    <cellStyle name="Calculation 7 2 3 2 4" xfId="26354"/>
    <cellStyle name="Calculation 7 2 3 2 4 2" xfId="43095"/>
    <cellStyle name="Calculation 7 2 3 2 5" xfId="31340"/>
    <cellStyle name="Calculation 7 2 3 3" xfId="18146"/>
    <cellStyle name="Calculation 7 2 3 3 2" xfId="34821"/>
    <cellStyle name="Calculation 7 2 3 4" xfId="21399"/>
    <cellStyle name="Calculation 7 2 3 4 2" xfId="38072"/>
    <cellStyle name="Calculation 7 2 3 5" xfId="24449"/>
    <cellStyle name="Calculation 7 2 3 5 2" xfId="41168"/>
    <cellStyle name="Calculation 7 2 3 6" xfId="28743"/>
    <cellStyle name="Calculation 7 2 4" xfId="12765"/>
    <cellStyle name="Calculation 7 2 4 2" xfId="15380"/>
    <cellStyle name="Calculation 7 2 4 2 2" xfId="21021"/>
    <cellStyle name="Calculation 7 2 4 2 2 2" xfId="37690"/>
    <cellStyle name="Calculation 7 2 4 2 3" xfId="24133"/>
    <cellStyle name="Calculation 7 2 4 2 3 2" xfId="40850"/>
    <cellStyle name="Calculation 7 2 4 2 4" xfId="26851"/>
    <cellStyle name="Calculation 7 2 4 2 4 2" xfId="43592"/>
    <cellStyle name="Calculation 7 2 4 2 5" xfId="32051"/>
    <cellStyle name="Calculation 7 2 4 3" xfId="18778"/>
    <cellStyle name="Calculation 7 2 4 3 2" xfId="35456"/>
    <cellStyle name="Calculation 7 2 4 4" xfId="21987"/>
    <cellStyle name="Calculation 7 2 4 4 2" xfId="38669"/>
    <cellStyle name="Calculation 7 2 4 5" xfId="24938"/>
    <cellStyle name="Calculation 7 2 4 5 2" xfId="41665"/>
    <cellStyle name="Calculation 7 2 4 6" xfId="29453"/>
    <cellStyle name="Calculation 7 2 5" xfId="13930"/>
    <cellStyle name="Calculation 7 2 5 2" xfId="19726"/>
    <cellStyle name="Calculation 7 2 5 2 2" xfId="36396"/>
    <cellStyle name="Calculation 7 2 5 3" xfId="22875"/>
    <cellStyle name="Calculation 7 2 5 3 2" xfId="39577"/>
    <cellStyle name="Calculation 7 2 5 4" xfId="25683"/>
    <cellStyle name="Calculation 7 2 5 4 2" xfId="42422"/>
    <cellStyle name="Calculation 7 2 5 5" xfId="30603"/>
    <cellStyle name="Calculation 7 2 6" xfId="17427"/>
    <cellStyle name="Calculation 7 2 6 2" xfId="34104"/>
    <cellStyle name="Calculation 7 2 7" xfId="16511"/>
    <cellStyle name="Calculation 7 2 7 2" xfId="33183"/>
    <cellStyle name="Calculation 7 2 8" xfId="16055"/>
    <cellStyle name="Calculation 7 2 8 2" xfId="32723"/>
    <cellStyle name="Calculation 7 2 9" xfId="28011"/>
    <cellStyle name="Calculation 7 3" xfId="10791"/>
    <cellStyle name="Calculation 7 3 2" xfId="13478"/>
    <cellStyle name="Calculation 7 3 2 2" xfId="19348"/>
    <cellStyle name="Calculation 7 3 2 2 2" xfId="36019"/>
    <cellStyle name="Calculation 7 3 2 3" xfId="22523"/>
    <cellStyle name="Calculation 7 3 2 3 2" xfId="39219"/>
    <cellStyle name="Calculation 7 3 2 4" xfId="25380"/>
    <cellStyle name="Calculation 7 3 2 4 2" xfId="42117"/>
    <cellStyle name="Calculation 7 3 2 5" xfId="30153"/>
    <cellStyle name="Calculation 7 3 3" xfId="17031"/>
    <cellStyle name="Calculation 7 3 3 2" xfId="33707"/>
    <cellStyle name="Calculation 7 3 4" xfId="18465"/>
    <cellStyle name="Calculation 7 3 4 2" xfId="35142"/>
    <cellStyle name="Calculation 7 3 5" xfId="16134"/>
    <cellStyle name="Calculation 7 3 5 2" xfId="32798"/>
    <cellStyle name="Calculation 7 3 6" xfId="27564"/>
    <cellStyle name="Calculation 7 4" xfId="10624"/>
    <cellStyle name="Calculation 7 4 2" xfId="13303"/>
    <cellStyle name="Calculation 7 4 2 2" xfId="19211"/>
    <cellStyle name="Calculation 7 4 2 2 2" xfId="35882"/>
    <cellStyle name="Calculation 7 4 2 3" xfId="22395"/>
    <cellStyle name="Calculation 7 4 2 3 2" xfId="39088"/>
    <cellStyle name="Calculation 7 4 2 4" xfId="25265"/>
    <cellStyle name="Calculation 7 4 2 4 2" xfId="42001"/>
    <cellStyle name="Calculation 7 4 2 5" xfId="29979"/>
    <cellStyle name="Calculation 7 4 3" xfId="16892"/>
    <cellStyle name="Calculation 7 4 3 2" xfId="33568"/>
    <cellStyle name="Calculation 7 4 4" xfId="16283"/>
    <cellStyle name="Calculation 7 4 4 2" xfId="32949"/>
    <cellStyle name="Calculation 7 4 5" xfId="16782"/>
    <cellStyle name="Calculation 7 4 5 2" xfId="33456"/>
    <cellStyle name="Calculation 7 4 6" xfId="27390"/>
    <cellStyle name="Calculation 7 5" xfId="10710"/>
    <cellStyle name="Calculation 7 5 2" xfId="13393"/>
    <cellStyle name="Calculation 7 5 2 2" xfId="19270"/>
    <cellStyle name="Calculation 7 5 2 2 2" xfId="35941"/>
    <cellStyle name="Calculation 7 5 2 3" xfId="22450"/>
    <cellStyle name="Calculation 7 5 2 3 2" xfId="39143"/>
    <cellStyle name="Calculation 7 5 2 4" xfId="25315"/>
    <cellStyle name="Calculation 7 5 2 4 2" xfId="42051"/>
    <cellStyle name="Calculation 7 5 2 5" xfId="30069"/>
    <cellStyle name="Calculation 7 5 3" xfId="16949"/>
    <cellStyle name="Calculation 7 5 3 2" xfId="33625"/>
    <cellStyle name="Calculation 7 5 4" xfId="21224"/>
    <cellStyle name="Calculation 7 5 4 2" xfId="37895"/>
    <cellStyle name="Calculation 7 5 5" xfId="19713"/>
    <cellStyle name="Calculation 7 5 5 2" xfId="36383"/>
    <cellStyle name="Calculation 7 5 6" xfId="27480"/>
    <cellStyle name="Calculation 7 6" xfId="12191"/>
    <cellStyle name="Calculation 7 6 2" xfId="14865"/>
    <cellStyle name="Calculation 7 6 2 2" xfId="20592"/>
    <cellStyle name="Calculation 7 6 2 2 2" xfId="37260"/>
    <cellStyle name="Calculation 7 6 2 3" xfId="23727"/>
    <cellStyle name="Calculation 7 6 2 3 2" xfId="40437"/>
    <cellStyle name="Calculation 7 6 2 4" xfId="26486"/>
    <cellStyle name="Calculation 7 6 2 4 2" xfId="43227"/>
    <cellStyle name="Calculation 7 6 2 5" xfId="31536"/>
    <cellStyle name="Calculation 7 6 3" xfId="18305"/>
    <cellStyle name="Calculation 7 6 3 2" xfId="34980"/>
    <cellStyle name="Calculation 7 6 4" xfId="21552"/>
    <cellStyle name="Calculation 7 6 4 2" xfId="38226"/>
    <cellStyle name="Calculation 7 6 5" xfId="24580"/>
    <cellStyle name="Calculation 7 6 5 2" xfId="41300"/>
    <cellStyle name="Calculation 7 6 6" xfId="28938"/>
    <cellStyle name="Calculation 7 7" xfId="13089"/>
    <cellStyle name="Calculation 7 7 2" xfId="19027"/>
    <cellStyle name="Calculation 7 7 2 2" xfId="35698"/>
    <cellStyle name="Calculation 7 7 3" xfId="22225"/>
    <cellStyle name="Calculation 7 7 3 2" xfId="38916"/>
    <cellStyle name="Calculation 7 7 4" xfId="25122"/>
    <cellStyle name="Calculation 7 7 4 2" xfId="41857"/>
    <cellStyle name="Calculation 7 7 5" xfId="29766"/>
    <cellStyle name="Calculation 7 8" xfId="16565"/>
    <cellStyle name="Calculation 7 8 2" xfId="33238"/>
    <cellStyle name="Calculation 7 9" xfId="19737"/>
    <cellStyle name="Calculation 7 9 2" xfId="36407"/>
    <cellStyle name="Calculation 8" xfId="10387"/>
    <cellStyle name="Calculation 8 10" xfId="16594"/>
    <cellStyle name="Calculation 8 10 2" xfId="33267"/>
    <cellStyle name="Calculation 8 11" xfId="27217"/>
    <cellStyle name="Calculation 8 2" xfId="11295"/>
    <cellStyle name="Calculation 8 2 2" xfId="11773"/>
    <cellStyle name="Calculation 8 2 2 2" xfId="14447"/>
    <cellStyle name="Calculation 8 2 2 2 2" xfId="20210"/>
    <cellStyle name="Calculation 8 2 2 2 2 2" xfId="36879"/>
    <cellStyle name="Calculation 8 2 2 2 3" xfId="23351"/>
    <cellStyle name="Calculation 8 2 2 2 3 2" xfId="40059"/>
    <cellStyle name="Calculation 8 2 2 2 4" xfId="26133"/>
    <cellStyle name="Calculation 8 2 2 2 4 2" xfId="42873"/>
    <cellStyle name="Calculation 8 2 2 2 5" xfId="31119"/>
    <cellStyle name="Calculation 8 2 2 3" xfId="17924"/>
    <cellStyle name="Calculation 8 2 2 3 2" xfId="34600"/>
    <cellStyle name="Calculation 8 2 2 4" xfId="19016"/>
    <cellStyle name="Calculation 8 2 2 4 2" xfId="35687"/>
    <cellStyle name="Calculation 8 2 2 5" xfId="22152"/>
    <cellStyle name="Calculation 8 2 2 5 2" xfId="38835"/>
    <cellStyle name="Calculation 8 2 2 6" xfId="28522"/>
    <cellStyle name="Calculation 8 2 3" xfId="12031"/>
    <cellStyle name="Calculation 8 2 3 2" xfId="14705"/>
    <cellStyle name="Calculation 8 2 3 2 2" xfId="20468"/>
    <cellStyle name="Calculation 8 2 3 2 2 2" xfId="37136"/>
    <cellStyle name="Calculation 8 2 3 2 3" xfId="23607"/>
    <cellStyle name="Calculation 8 2 3 2 3 2" xfId="40317"/>
    <cellStyle name="Calculation 8 2 3 2 4" xfId="26390"/>
    <cellStyle name="Calculation 8 2 3 2 4 2" xfId="43131"/>
    <cellStyle name="Calculation 8 2 3 2 5" xfId="31376"/>
    <cellStyle name="Calculation 8 2 3 3" xfId="18182"/>
    <cellStyle name="Calculation 8 2 3 3 2" xfId="34857"/>
    <cellStyle name="Calculation 8 2 3 4" xfId="21434"/>
    <cellStyle name="Calculation 8 2 3 4 2" xfId="38108"/>
    <cellStyle name="Calculation 8 2 3 5" xfId="24484"/>
    <cellStyle name="Calculation 8 2 3 5 2" xfId="41204"/>
    <cellStyle name="Calculation 8 2 3 6" xfId="28778"/>
    <cellStyle name="Calculation 8 2 4" xfId="12810"/>
    <cellStyle name="Calculation 8 2 4 2" xfId="15423"/>
    <cellStyle name="Calculation 8 2 4 2 2" xfId="21061"/>
    <cellStyle name="Calculation 8 2 4 2 2 2" xfId="37730"/>
    <cellStyle name="Calculation 8 2 4 2 3" xfId="24171"/>
    <cellStyle name="Calculation 8 2 4 2 3 2" xfId="40888"/>
    <cellStyle name="Calculation 8 2 4 2 4" xfId="26889"/>
    <cellStyle name="Calculation 8 2 4 2 4 2" xfId="43630"/>
    <cellStyle name="Calculation 8 2 4 2 5" xfId="32094"/>
    <cellStyle name="Calculation 8 2 4 3" xfId="18820"/>
    <cellStyle name="Calculation 8 2 4 3 2" xfId="35498"/>
    <cellStyle name="Calculation 8 2 4 4" xfId="22027"/>
    <cellStyle name="Calculation 8 2 4 4 2" xfId="38709"/>
    <cellStyle name="Calculation 8 2 4 5" xfId="24976"/>
    <cellStyle name="Calculation 8 2 4 5 2" xfId="41703"/>
    <cellStyle name="Calculation 8 2 4 6" xfId="29496"/>
    <cellStyle name="Calculation 8 2 5" xfId="13971"/>
    <cellStyle name="Calculation 8 2 5 2" xfId="19764"/>
    <cellStyle name="Calculation 8 2 5 2 2" xfId="36434"/>
    <cellStyle name="Calculation 8 2 5 3" xfId="22911"/>
    <cellStyle name="Calculation 8 2 5 3 2" xfId="39613"/>
    <cellStyle name="Calculation 8 2 5 4" xfId="25719"/>
    <cellStyle name="Calculation 8 2 5 4 2" xfId="42458"/>
    <cellStyle name="Calculation 8 2 5 5" xfId="30644"/>
    <cellStyle name="Calculation 8 2 6" xfId="17466"/>
    <cellStyle name="Calculation 8 2 6 2" xfId="34143"/>
    <cellStyle name="Calculation 8 2 7" xfId="19143"/>
    <cellStyle name="Calculation 8 2 7 2" xfId="35814"/>
    <cellStyle name="Calculation 8 2 8" xfId="17224"/>
    <cellStyle name="Calculation 8 2 8 2" xfId="33901"/>
    <cellStyle name="Calculation 8 2 9" xfId="28052"/>
    <cellStyle name="Calculation 8 3" xfId="10842"/>
    <cellStyle name="Calculation 8 3 2" xfId="13533"/>
    <cellStyle name="Calculation 8 3 2 2" xfId="19400"/>
    <cellStyle name="Calculation 8 3 2 2 2" xfId="36070"/>
    <cellStyle name="Calculation 8 3 2 3" xfId="22570"/>
    <cellStyle name="Calculation 8 3 2 3 2" xfId="39269"/>
    <cellStyle name="Calculation 8 3 2 4" xfId="25429"/>
    <cellStyle name="Calculation 8 3 2 4 2" xfId="42167"/>
    <cellStyle name="Calculation 8 3 2 5" xfId="30207"/>
    <cellStyle name="Calculation 8 3 3" xfId="17084"/>
    <cellStyle name="Calculation 8 3 3 2" xfId="33759"/>
    <cellStyle name="Calculation 8 3 4" xfId="16570"/>
    <cellStyle name="Calculation 8 3 4 2" xfId="33243"/>
    <cellStyle name="Calculation 8 3 5" xfId="24258"/>
    <cellStyle name="Calculation 8 3 5 2" xfId="40975"/>
    <cellStyle name="Calculation 8 3 6" xfId="27616"/>
    <cellStyle name="Calculation 8 4" xfId="11469"/>
    <cellStyle name="Calculation 8 4 2" xfId="14143"/>
    <cellStyle name="Calculation 8 4 2 2" xfId="19906"/>
    <cellStyle name="Calculation 8 4 2 2 2" xfId="36576"/>
    <cellStyle name="Calculation 8 4 2 3" xfId="23053"/>
    <cellStyle name="Calculation 8 4 2 3 2" xfId="39755"/>
    <cellStyle name="Calculation 8 4 2 4" xfId="25831"/>
    <cellStyle name="Calculation 8 4 2 4 2" xfId="42570"/>
    <cellStyle name="Calculation 8 4 2 5" xfId="30816"/>
    <cellStyle name="Calculation 8 4 3" xfId="17620"/>
    <cellStyle name="Calculation 8 4 3 2" xfId="34297"/>
    <cellStyle name="Calculation 8 4 4" xfId="18773"/>
    <cellStyle name="Calculation 8 4 4 2" xfId="35451"/>
    <cellStyle name="Calculation 8 4 5" xfId="21841"/>
    <cellStyle name="Calculation 8 4 5 2" xfId="38519"/>
    <cellStyle name="Calculation 8 4 6" xfId="28224"/>
    <cellStyle name="Calculation 8 5" xfId="10632"/>
    <cellStyle name="Calculation 8 5 2" xfId="13311"/>
    <cellStyle name="Calculation 8 5 2 2" xfId="19219"/>
    <cellStyle name="Calculation 8 5 2 2 2" xfId="35890"/>
    <cellStyle name="Calculation 8 5 2 3" xfId="22403"/>
    <cellStyle name="Calculation 8 5 2 3 2" xfId="39096"/>
    <cellStyle name="Calculation 8 5 2 4" xfId="25269"/>
    <cellStyle name="Calculation 8 5 2 4 2" xfId="42005"/>
    <cellStyle name="Calculation 8 5 2 5" xfId="29987"/>
    <cellStyle name="Calculation 8 5 3" xfId="16899"/>
    <cellStyle name="Calculation 8 5 3 2" xfId="33575"/>
    <cellStyle name="Calculation 8 5 4" xfId="15960"/>
    <cellStyle name="Calculation 8 5 4 2" xfId="32626"/>
    <cellStyle name="Calculation 8 5 5" xfId="18655"/>
    <cellStyle name="Calculation 8 5 5 2" xfId="35332"/>
    <cellStyle name="Calculation 8 5 6" xfId="27398"/>
    <cellStyle name="Calculation 8 6" xfId="12232"/>
    <cellStyle name="Calculation 8 6 2" xfId="14906"/>
    <cellStyle name="Calculation 8 6 2 2" xfId="20629"/>
    <cellStyle name="Calculation 8 6 2 2 2" xfId="37297"/>
    <cellStyle name="Calculation 8 6 2 3" xfId="23762"/>
    <cellStyle name="Calculation 8 6 2 3 2" xfId="40473"/>
    <cellStyle name="Calculation 8 6 2 4" xfId="26522"/>
    <cellStyle name="Calculation 8 6 2 4 2" xfId="43263"/>
    <cellStyle name="Calculation 8 6 2 5" xfId="31577"/>
    <cellStyle name="Calculation 8 6 3" xfId="18342"/>
    <cellStyle name="Calculation 8 6 3 2" xfId="35017"/>
    <cellStyle name="Calculation 8 6 4" xfId="21587"/>
    <cellStyle name="Calculation 8 6 4 2" xfId="38262"/>
    <cellStyle name="Calculation 8 6 5" xfId="24615"/>
    <cellStyle name="Calculation 8 6 5 2" xfId="41336"/>
    <cellStyle name="Calculation 8 6 6" xfId="28979"/>
    <cellStyle name="Calculation 8 7" xfId="13130"/>
    <cellStyle name="Calculation 8 7 2" xfId="19065"/>
    <cellStyle name="Calculation 8 7 2 2" xfId="35735"/>
    <cellStyle name="Calculation 8 7 3" xfId="22260"/>
    <cellStyle name="Calculation 8 7 3 2" xfId="38952"/>
    <cellStyle name="Calculation 8 7 4" xfId="25157"/>
    <cellStyle name="Calculation 8 7 4 2" xfId="41893"/>
    <cellStyle name="Calculation 8 7 5" xfId="29806"/>
    <cellStyle name="Calculation 8 8" xfId="16690"/>
    <cellStyle name="Calculation 8 8 2" xfId="33364"/>
    <cellStyle name="Calculation 8 9" xfId="16605"/>
    <cellStyle name="Calculation 8 9 2" xfId="33278"/>
    <cellStyle name="Calculation 9" xfId="10398"/>
    <cellStyle name="Calculation 9 10" xfId="16620"/>
    <cellStyle name="Calculation 9 10 2" xfId="33293"/>
    <cellStyle name="Calculation 9 11" xfId="27220"/>
    <cellStyle name="Calculation 9 2" xfId="11298"/>
    <cellStyle name="Calculation 9 2 2" xfId="11776"/>
    <cellStyle name="Calculation 9 2 2 2" xfId="14450"/>
    <cellStyle name="Calculation 9 2 2 2 2" xfId="20213"/>
    <cellStyle name="Calculation 9 2 2 2 2 2" xfId="36882"/>
    <cellStyle name="Calculation 9 2 2 2 3" xfId="23354"/>
    <cellStyle name="Calculation 9 2 2 2 3 2" xfId="40062"/>
    <cellStyle name="Calculation 9 2 2 2 4" xfId="26136"/>
    <cellStyle name="Calculation 9 2 2 2 4 2" xfId="42876"/>
    <cellStyle name="Calculation 9 2 2 2 5" xfId="31122"/>
    <cellStyle name="Calculation 9 2 2 3" xfId="17927"/>
    <cellStyle name="Calculation 9 2 2 3 2" xfId="34603"/>
    <cellStyle name="Calculation 9 2 2 4" xfId="19336"/>
    <cellStyle name="Calculation 9 2 2 4 2" xfId="36006"/>
    <cellStyle name="Calculation 9 2 2 5" xfId="22387"/>
    <cellStyle name="Calculation 9 2 2 5 2" xfId="39080"/>
    <cellStyle name="Calculation 9 2 2 6" xfId="28525"/>
    <cellStyle name="Calculation 9 2 3" xfId="12034"/>
    <cellStyle name="Calculation 9 2 3 2" xfId="14708"/>
    <cellStyle name="Calculation 9 2 3 2 2" xfId="20471"/>
    <cellStyle name="Calculation 9 2 3 2 2 2" xfId="37139"/>
    <cellStyle name="Calculation 9 2 3 2 3" xfId="23610"/>
    <cellStyle name="Calculation 9 2 3 2 3 2" xfId="40320"/>
    <cellStyle name="Calculation 9 2 3 2 4" xfId="26393"/>
    <cellStyle name="Calculation 9 2 3 2 4 2" xfId="43134"/>
    <cellStyle name="Calculation 9 2 3 2 5" xfId="31379"/>
    <cellStyle name="Calculation 9 2 3 3" xfId="18185"/>
    <cellStyle name="Calculation 9 2 3 3 2" xfId="34860"/>
    <cellStyle name="Calculation 9 2 3 4" xfId="21437"/>
    <cellStyle name="Calculation 9 2 3 4 2" xfId="38111"/>
    <cellStyle name="Calculation 9 2 3 5" xfId="24487"/>
    <cellStyle name="Calculation 9 2 3 5 2" xfId="41207"/>
    <cellStyle name="Calculation 9 2 3 6" xfId="28781"/>
    <cellStyle name="Calculation 9 2 4" xfId="12813"/>
    <cellStyle name="Calculation 9 2 4 2" xfId="15426"/>
    <cellStyle name="Calculation 9 2 4 2 2" xfId="21064"/>
    <cellStyle name="Calculation 9 2 4 2 2 2" xfId="37733"/>
    <cellStyle name="Calculation 9 2 4 2 3" xfId="24174"/>
    <cellStyle name="Calculation 9 2 4 2 3 2" xfId="40891"/>
    <cellStyle name="Calculation 9 2 4 2 4" xfId="26892"/>
    <cellStyle name="Calculation 9 2 4 2 4 2" xfId="43633"/>
    <cellStyle name="Calculation 9 2 4 2 5" xfId="32097"/>
    <cellStyle name="Calculation 9 2 4 3" xfId="18823"/>
    <cellStyle name="Calculation 9 2 4 3 2" xfId="35501"/>
    <cellStyle name="Calculation 9 2 4 4" xfId="22030"/>
    <cellStyle name="Calculation 9 2 4 4 2" xfId="38712"/>
    <cellStyle name="Calculation 9 2 4 5" xfId="24979"/>
    <cellStyle name="Calculation 9 2 4 5 2" xfId="41706"/>
    <cellStyle name="Calculation 9 2 4 6" xfId="29499"/>
    <cellStyle name="Calculation 9 2 5" xfId="13974"/>
    <cellStyle name="Calculation 9 2 5 2" xfId="19767"/>
    <cellStyle name="Calculation 9 2 5 2 2" xfId="36437"/>
    <cellStyle name="Calculation 9 2 5 3" xfId="22914"/>
    <cellStyle name="Calculation 9 2 5 3 2" xfId="39616"/>
    <cellStyle name="Calculation 9 2 5 4" xfId="25722"/>
    <cellStyle name="Calculation 9 2 5 4 2" xfId="42461"/>
    <cellStyle name="Calculation 9 2 5 5" xfId="30647"/>
    <cellStyle name="Calculation 9 2 6" xfId="17469"/>
    <cellStyle name="Calculation 9 2 6 2" xfId="34146"/>
    <cellStyle name="Calculation 9 2 7" xfId="19480"/>
    <cellStyle name="Calculation 9 2 7 2" xfId="36150"/>
    <cellStyle name="Calculation 9 2 8" xfId="16184"/>
    <cellStyle name="Calculation 9 2 8 2" xfId="32849"/>
    <cellStyle name="Calculation 9 2 9" xfId="28055"/>
    <cellStyle name="Calculation 9 3" xfId="10845"/>
    <cellStyle name="Calculation 9 3 2" xfId="13536"/>
    <cellStyle name="Calculation 9 3 2 2" xfId="19403"/>
    <cellStyle name="Calculation 9 3 2 2 2" xfId="36073"/>
    <cellStyle name="Calculation 9 3 2 3" xfId="22573"/>
    <cellStyle name="Calculation 9 3 2 3 2" xfId="39272"/>
    <cellStyle name="Calculation 9 3 2 4" xfId="25432"/>
    <cellStyle name="Calculation 9 3 2 4 2" xfId="42170"/>
    <cellStyle name="Calculation 9 3 2 5" xfId="30210"/>
    <cellStyle name="Calculation 9 3 3" xfId="17087"/>
    <cellStyle name="Calculation 9 3 3 2" xfId="33762"/>
    <cellStyle name="Calculation 9 3 4" xfId="16572"/>
    <cellStyle name="Calculation 9 3 4 2" xfId="33245"/>
    <cellStyle name="Calculation 9 3 5" xfId="15995"/>
    <cellStyle name="Calculation 9 3 5 2" xfId="32661"/>
    <cellStyle name="Calculation 9 3 6" xfId="27619"/>
    <cellStyle name="Calculation 9 4" xfId="11472"/>
    <cellStyle name="Calculation 9 4 2" xfId="14146"/>
    <cellStyle name="Calculation 9 4 2 2" xfId="19909"/>
    <cellStyle name="Calculation 9 4 2 2 2" xfId="36579"/>
    <cellStyle name="Calculation 9 4 2 3" xfId="23056"/>
    <cellStyle name="Calculation 9 4 2 3 2" xfId="39758"/>
    <cellStyle name="Calculation 9 4 2 4" xfId="25834"/>
    <cellStyle name="Calculation 9 4 2 4 2" xfId="42573"/>
    <cellStyle name="Calculation 9 4 2 5" xfId="30819"/>
    <cellStyle name="Calculation 9 4 3" xfId="17623"/>
    <cellStyle name="Calculation 9 4 3 2" xfId="34300"/>
    <cellStyle name="Calculation 9 4 4" xfId="20705"/>
    <cellStyle name="Calculation 9 4 4 2" xfId="37373"/>
    <cellStyle name="Calculation 9 4 5" xfId="16187"/>
    <cellStyle name="Calculation 9 4 5 2" xfId="32852"/>
    <cellStyle name="Calculation 9 4 6" xfId="28227"/>
    <cellStyle name="Calculation 9 5" xfId="10764"/>
    <cellStyle name="Calculation 9 5 2" xfId="13451"/>
    <cellStyle name="Calculation 9 5 2 2" xfId="19326"/>
    <cellStyle name="Calculation 9 5 2 2 2" xfId="35996"/>
    <cellStyle name="Calculation 9 5 2 3" xfId="22503"/>
    <cellStyle name="Calculation 9 5 2 3 2" xfId="39197"/>
    <cellStyle name="Calculation 9 5 2 4" xfId="25367"/>
    <cellStyle name="Calculation 9 5 2 4 2" xfId="42104"/>
    <cellStyle name="Calculation 9 5 2 5" xfId="30126"/>
    <cellStyle name="Calculation 9 5 3" xfId="17005"/>
    <cellStyle name="Calculation 9 5 3 2" xfId="33681"/>
    <cellStyle name="Calculation 9 5 4" xfId="19303"/>
    <cellStyle name="Calculation 9 5 4 2" xfId="35974"/>
    <cellStyle name="Calculation 9 5 5" xfId="24122"/>
    <cellStyle name="Calculation 9 5 5 2" xfId="40839"/>
    <cellStyle name="Calculation 9 5 6" xfId="27537"/>
    <cellStyle name="Calculation 9 6" xfId="12235"/>
    <cellStyle name="Calculation 9 6 2" xfId="14909"/>
    <cellStyle name="Calculation 9 6 2 2" xfId="20632"/>
    <cellStyle name="Calculation 9 6 2 2 2" xfId="37300"/>
    <cellStyle name="Calculation 9 6 2 3" xfId="23765"/>
    <cellStyle name="Calculation 9 6 2 3 2" xfId="40476"/>
    <cellStyle name="Calculation 9 6 2 4" xfId="26525"/>
    <cellStyle name="Calculation 9 6 2 4 2" xfId="43266"/>
    <cellStyle name="Calculation 9 6 2 5" xfId="31580"/>
    <cellStyle name="Calculation 9 6 3" xfId="18345"/>
    <cellStyle name="Calculation 9 6 3 2" xfId="35020"/>
    <cellStyle name="Calculation 9 6 4" xfId="21590"/>
    <cellStyle name="Calculation 9 6 4 2" xfId="38265"/>
    <cellStyle name="Calculation 9 6 5" xfId="24618"/>
    <cellStyle name="Calculation 9 6 5 2" xfId="41339"/>
    <cellStyle name="Calculation 9 6 6" xfId="28982"/>
    <cellStyle name="Calculation 9 7" xfId="13133"/>
    <cellStyle name="Calculation 9 7 2" xfId="19068"/>
    <cellStyle name="Calculation 9 7 2 2" xfId="35738"/>
    <cellStyle name="Calculation 9 7 3" xfId="22263"/>
    <cellStyle name="Calculation 9 7 3 2" xfId="38955"/>
    <cellStyle name="Calculation 9 7 4" xfId="25160"/>
    <cellStyle name="Calculation 9 7 4 2" xfId="41896"/>
    <cellStyle name="Calculation 9 7 5" xfId="29809"/>
    <cellStyle name="Calculation 9 8" xfId="16698"/>
    <cellStyle name="Calculation 9 8 2" xfId="33372"/>
    <cellStyle name="Calculation 9 9" xfId="16030"/>
    <cellStyle name="Calculation 9 9 2" xfId="32696"/>
    <cellStyle name="Check Cell" xfId="27" builtinId="23" customBuiltin="1"/>
    <cellStyle name="Check Cell 10" xfId="10461"/>
    <cellStyle name="Check Cell 11" xfId="12578"/>
    <cellStyle name="Check Cell 12" xfId="9705"/>
    <cellStyle name="Check Cell 2" xfId="110"/>
    <cellStyle name="Check Cell 2 2" xfId="1196"/>
    <cellStyle name="Check Cell 2 2 2" xfId="6196"/>
    <cellStyle name="Check Cell 2 2 3" xfId="6197"/>
    <cellStyle name="Check Cell 2 2 4" xfId="6198"/>
    <cellStyle name="Check Cell 2 3" xfId="1197"/>
    <cellStyle name="Check Cell 2 3 2" xfId="9870"/>
    <cellStyle name="Check Cell 2 4" xfId="1198"/>
    <cellStyle name="Check Cell 2 4 2" xfId="9871"/>
    <cellStyle name="Check Cell 2 5" xfId="6199"/>
    <cellStyle name="Check Cell 2_QC" xfId="6200"/>
    <cellStyle name="Check Cell 3" xfId="1199"/>
    <cellStyle name="Check Cell 3 2" xfId="1200"/>
    <cellStyle name="Check Cell 3 2 2" xfId="10220"/>
    <cellStyle name="Check Cell 3 3" xfId="1201"/>
    <cellStyle name="Check Cell 3 4" xfId="1202"/>
    <cellStyle name="Check Cell 4" xfId="1203"/>
    <cellStyle name="Check Cell 4 2" xfId="10221"/>
    <cellStyle name="Check Cell 4 3" xfId="9872"/>
    <cellStyle name="Check Cell 5" xfId="1204"/>
    <cellStyle name="Check Cell 5 2" xfId="10222"/>
    <cellStyle name="Check Cell 6" xfId="10223"/>
    <cellStyle name="Check Cell 7" xfId="10218"/>
    <cellStyle name="Check Cell 8" xfId="10388"/>
    <cellStyle name="Check Cell 9" xfId="10397"/>
    <cellStyle name="Comma" xfId="28" builtinId="3"/>
    <cellStyle name="Comma 0" xfId="1205"/>
    <cellStyle name="Comma 10" xfId="1206"/>
    <cellStyle name="Comma 10 2" xfId="1207"/>
    <cellStyle name="Comma 10 2 2" xfId="1208"/>
    <cellStyle name="Comma 10 2 2 2" xfId="1209"/>
    <cellStyle name="Comma 10 2 3" xfId="1210"/>
    <cellStyle name="Comma 10 2 3 2" xfId="10057"/>
    <cellStyle name="Comma 10 2 4" xfId="8559"/>
    <cellStyle name="Comma 10 2 5" xfId="9873"/>
    <cellStyle name="Comma 10 3" xfId="1211"/>
    <cellStyle name="Comma 10 3 2" xfId="1212"/>
    <cellStyle name="Comma 10 4" xfId="1213"/>
    <cellStyle name="Comma 10 4 2" xfId="9874"/>
    <cellStyle name="Comma 10 5" xfId="6201"/>
    <cellStyle name="Comma 10 6" xfId="8560"/>
    <cellStyle name="Comma 11" xfId="1214"/>
    <cellStyle name="Comma 11 2" xfId="1215"/>
    <cellStyle name="Comma 11 2 2" xfId="9875"/>
    <cellStyle name="Comma 11 3" xfId="6202"/>
    <cellStyle name="Comma 11 3 2" xfId="6203"/>
    <cellStyle name="Comma 11 3 3" xfId="6204"/>
    <cellStyle name="Comma 11 4" xfId="10225"/>
    <cellStyle name="Comma 12" xfId="1216"/>
    <cellStyle name="Comma 12 2" xfId="1217"/>
    <cellStyle name="Comma 12 2 2" xfId="1218"/>
    <cellStyle name="Comma 12 3" xfId="1219"/>
    <cellStyle name="Comma 12 4" xfId="9876"/>
    <cellStyle name="Comma 13" xfId="1220"/>
    <cellStyle name="Comma 13 2" xfId="1221"/>
    <cellStyle name="Comma 13 2 2" xfId="1222"/>
    <cellStyle name="Comma 13 2 2 2" xfId="1223"/>
    <cellStyle name="Comma 13 2 2 3" xfId="10226"/>
    <cellStyle name="Comma 13 2 3" xfId="1224"/>
    <cellStyle name="Comma 13 2 4" xfId="9878"/>
    <cellStyle name="Comma 13 3" xfId="1225"/>
    <cellStyle name="Comma 13 3 2" xfId="1226"/>
    <cellStyle name="Comma 13 3 2 2" xfId="1227"/>
    <cellStyle name="Comma 13 3 3" xfId="1228"/>
    <cellStyle name="Comma 13 3 3 2" xfId="1229"/>
    <cellStyle name="Comma 13 3 3 3" xfId="1230"/>
    <cellStyle name="Comma 13 3 4" xfId="1231"/>
    <cellStyle name="Comma 13 3 4 2" xfId="1232"/>
    <cellStyle name="Comma 13 3 4 3" xfId="1233"/>
    <cellStyle name="Comma 13 3 5" xfId="1234"/>
    <cellStyle name="Comma 13 3 6" xfId="9879"/>
    <cellStyle name="Comma 13 4" xfId="10544"/>
    <cellStyle name="Comma 13 4 2" xfId="11403"/>
    <cellStyle name="Comma 13 4 2 2" xfId="12910"/>
    <cellStyle name="Comma 13 4 2 2 2" xfId="15523"/>
    <cellStyle name="Comma 13 4 2 2 2 2" xfId="32194"/>
    <cellStyle name="Comma 13 4 2 2 3" xfId="29596"/>
    <cellStyle name="Comma 13 4 2 3" xfId="14071"/>
    <cellStyle name="Comma 13 4 2 3 2" xfId="30744"/>
    <cellStyle name="Comma 13 4 2 4" xfId="28152"/>
    <cellStyle name="Comma 13 4 3" xfId="10951"/>
    <cellStyle name="Comma 13 4 3 2" xfId="13634"/>
    <cellStyle name="Comma 13 4 3 2 2" xfId="30308"/>
    <cellStyle name="Comma 13 4 3 3" xfId="27716"/>
    <cellStyle name="Comma 13 4 4" xfId="12332"/>
    <cellStyle name="Comma 13 4 4 2" xfId="15006"/>
    <cellStyle name="Comma 13 4 4 2 2" xfId="31677"/>
    <cellStyle name="Comma 13 4 4 3" xfId="29079"/>
    <cellStyle name="Comma 13 4 5" xfId="13230"/>
    <cellStyle name="Comma 13 4 5 2" xfId="29906"/>
    <cellStyle name="Comma 13 4 6" xfId="27317"/>
    <cellStyle name="Comma 13 5" xfId="10579"/>
    <cellStyle name="Comma 13 5 2" xfId="11435"/>
    <cellStyle name="Comma 13 5 2 2" xfId="12949"/>
    <cellStyle name="Comma 13 5 2 2 2" xfId="15561"/>
    <cellStyle name="Comma 13 5 2 2 2 2" xfId="32232"/>
    <cellStyle name="Comma 13 5 2 2 3" xfId="29634"/>
    <cellStyle name="Comma 13 5 2 3" xfId="14109"/>
    <cellStyle name="Comma 13 5 2 3 2" xfId="30782"/>
    <cellStyle name="Comma 13 5 2 4" xfId="28190"/>
    <cellStyle name="Comma 13 5 3" xfId="10984"/>
    <cellStyle name="Comma 13 5 3 2" xfId="13672"/>
    <cellStyle name="Comma 13 5 3 2 2" xfId="30346"/>
    <cellStyle name="Comma 13 5 3 3" xfId="27754"/>
    <cellStyle name="Comma 13 5 4" xfId="12370"/>
    <cellStyle name="Comma 13 5 4 2" xfId="15044"/>
    <cellStyle name="Comma 13 5 4 2 2" xfId="31715"/>
    <cellStyle name="Comma 13 5 4 3" xfId="29117"/>
    <cellStyle name="Comma 13 5 5" xfId="13268"/>
    <cellStyle name="Comma 13 5 5 2" xfId="29944"/>
    <cellStyle name="Comma 13 5 6" xfId="27355"/>
    <cellStyle name="Comma 13 6" xfId="10600"/>
    <cellStyle name="Comma 13 6 2" xfId="11446"/>
    <cellStyle name="Comma 13 6 2 2" xfId="12960"/>
    <cellStyle name="Comma 13 6 2 2 2" xfId="15572"/>
    <cellStyle name="Comma 13 6 2 2 2 2" xfId="32243"/>
    <cellStyle name="Comma 13 6 2 2 3" xfId="29645"/>
    <cellStyle name="Comma 13 6 2 3" xfId="14120"/>
    <cellStyle name="Comma 13 6 2 3 2" xfId="30793"/>
    <cellStyle name="Comma 13 6 2 4" xfId="28201"/>
    <cellStyle name="Comma 13 6 3" xfId="10999"/>
    <cellStyle name="Comma 13 6 3 2" xfId="13687"/>
    <cellStyle name="Comma 13 6 3 2 2" xfId="30361"/>
    <cellStyle name="Comma 13 6 3 3" xfId="27769"/>
    <cellStyle name="Comma 13 6 4" xfId="12381"/>
    <cellStyle name="Comma 13 6 4 2" xfId="15055"/>
    <cellStyle name="Comma 13 6 4 2 2" xfId="31726"/>
    <cellStyle name="Comma 13 6 4 3" xfId="29128"/>
    <cellStyle name="Comma 13 6 5" xfId="13279"/>
    <cellStyle name="Comma 13 6 5 2" xfId="29955"/>
    <cellStyle name="Comma 13 6 6" xfId="27366"/>
    <cellStyle name="Comma 13 7" xfId="43782"/>
    <cellStyle name="Comma 13 8" xfId="9877"/>
    <cellStyle name="Comma 14" xfId="139"/>
    <cellStyle name="Comma 14 2" xfId="1235"/>
    <cellStyle name="Comma 14 2 2" xfId="1236"/>
    <cellStyle name="Comma 14 2 2 2" xfId="10228"/>
    <cellStyle name="Comma 14 2 3" xfId="1237"/>
    <cellStyle name="Comma 14 2 3 2" xfId="10550"/>
    <cellStyle name="Comma 14 2 4" xfId="1238"/>
    <cellStyle name="Comma 14 2 5" xfId="7228"/>
    <cellStyle name="Comma 14 2 6" xfId="10227"/>
    <cellStyle name="Comma 14 3" xfId="1239"/>
    <cellStyle name="Comma 14 3 2" xfId="1240"/>
    <cellStyle name="Comma 14 3 2 2" xfId="7229"/>
    <cellStyle name="Comma 14 3 3" xfId="1241"/>
    <cellStyle name="Comma 14 3 4" xfId="7230"/>
    <cellStyle name="Comma 14 4" xfId="1242"/>
    <cellStyle name="Comma 14 4 2" xfId="7231"/>
    <cellStyle name="Comma 14 5" xfId="1243"/>
    <cellStyle name="Comma 14 6" xfId="7232"/>
    <cellStyle name="Comma 14 7" xfId="9880"/>
    <cellStyle name="Comma 15" xfId="1244"/>
    <cellStyle name="Comma 15 2" xfId="1245"/>
    <cellStyle name="Comma 15 2 2" xfId="7233"/>
    <cellStyle name="Comma 15 2 2 2" xfId="7234"/>
    <cellStyle name="Comma 15 2 2 3" xfId="10058"/>
    <cellStyle name="Comma 15 2 3" xfId="7235"/>
    <cellStyle name="Comma 15 2 4" xfId="9881"/>
    <cellStyle name="Comma 15 3" xfId="1246"/>
    <cellStyle name="Comma 15 3 2" xfId="8561"/>
    <cellStyle name="Comma 15 4" xfId="1247"/>
    <cellStyle name="Comma 15 4 2" xfId="7236"/>
    <cellStyle name="Comma 15 5" xfId="7237"/>
    <cellStyle name="Comma 15 6" xfId="7238"/>
    <cellStyle name="Comma 16" xfId="1248"/>
    <cellStyle name="Comma 16 2" xfId="1249"/>
    <cellStyle name="Comma 16 2 2" xfId="1250"/>
    <cellStyle name="Comma 16 2 3" xfId="1251"/>
    <cellStyle name="Comma 16 2 3 2" xfId="7239"/>
    <cellStyle name="Comma 16 2 3 2 2" xfId="7240"/>
    <cellStyle name="Comma 16 2 3 3" xfId="7241"/>
    <cellStyle name="Comma 16 2 4" xfId="9882"/>
    <cellStyle name="Comma 16 3" xfId="1252"/>
    <cellStyle name="Comma 16 3 2" xfId="1253"/>
    <cellStyle name="Comma 16 3 2 2" xfId="10059"/>
    <cellStyle name="Comma 16 3 3" xfId="7242"/>
    <cellStyle name="Comma 16 3 3 2" xfId="7243"/>
    <cellStyle name="Comma 16 3 4" xfId="7244"/>
    <cellStyle name="Comma 16 3 5" xfId="9883"/>
    <cellStyle name="Comma 16 4" xfId="1254"/>
    <cellStyle name="Comma 16 5" xfId="7245"/>
    <cellStyle name="Comma 17" xfId="1255"/>
    <cellStyle name="Comma 17 2" xfId="1256"/>
    <cellStyle name="Comma 17 3" xfId="1257"/>
    <cellStyle name="Comma 17 4" xfId="1258"/>
    <cellStyle name="Comma 17 5" xfId="7246"/>
    <cellStyle name="Comma 17 6" xfId="9884"/>
    <cellStyle name="Comma 18" xfId="1259"/>
    <cellStyle name="Comma 18 2" xfId="1260"/>
    <cellStyle name="Comma 18 3" xfId="7247"/>
    <cellStyle name="Comma 19" xfId="1261"/>
    <cellStyle name="Comma 19 2" xfId="11039"/>
    <cellStyle name="Comma 19 2 2" xfId="12483"/>
    <cellStyle name="Comma 19 2 2 2" xfId="15131"/>
    <cellStyle name="Comma 19 2 2 2 2" xfId="31802"/>
    <cellStyle name="Comma 19 2 2 3" xfId="29204"/>
    <cellStyle name="Comma 19 2 3" xfId="13735"/>
    <cellStyle name="Comma 19 2 3 2" xfId="30409"/>
    <cellStyle name="Comma 19 2 4" xfId="27817"/>
    <cellStyle name="Comma 19 3" xfId="10742"/>
    <cellStyle name="Comma 19 3 2" xfId="12740"/>
    <cellStyle name="Comma 19 3 3" xfId="13426"/>
    <cellStyle name="Comma 19 3 3 2" xfId="30102"/>
    <cellStyle name="Comma 19 3 4" xfId="27513"/>
    <cellStyle name="Comma 19 4" xfId="12172"/>
    <cellStyle name="Comma 19 4 2" xfId="14846"/>
    <cellStyle name="Comma 19 4 2 2" xfId="31517"/>
    <cellStyle name="Comma 19 4 3" xfId="28919"/>
    <cellStyle name="Comma 19 5" xfId="13059"/>
    <cellStyle name="Comma 19 5 2" xfId="29737"/>
    <cellStyle name="Comma 19 6" xfId="27145"/>
    <cellStyle name="Comma 19 7" xfId="10055"/>
    <cellStyle name="Comma 2" xfId="29"/>
    <cellStyle name="Comma 2 10" xfId="9692"/>
    <cellStyle name="Comma 2 10 2" xfId="27015"/>
    <cellStyle name="Comma 2 11" xfId="43762"/>
    <cellStyle name="Comma 2 2" xfId="1262"/>
    <cellStyle name="Comma 2 2 2" xfId="1263"/>
    <cellStyle name="Comma 2 2 2 2" xfId="6205"/>
    <cellStyle name="Comma 2 2 2 3" xfId="6206"/>
    <cellStyle name="Comma 2 2 3" xfId="1264"/>
    <cellStyle name="Comma 2 2 3 2" xfId="1265"/>
    <cellStyle name="Comma 2 2 3 2 2" xfId="1266"/>
    <cellStyle name="Comma 2 2 3 3" xfId="1267"/>
    <cellStyle name="Comma 2 2 3 4" xfId="10060"/>
    <cellStyle name="Comma 2 2 4" xfId="1268"/>
    <cellStyle name="Comma 2 2 4 2" xfId="11221"/>
    <cellStyle name="Comma 2 2 5" xfId="1269"/>
    <cellStyle name="Comma 2 2 5 2" xfId="32364"/>
    <cellStyle name="Comma 2 2 5 3" xfId="15704"/>
    <cellStyle name="Comma 2 2 6" xfId="7248"/>
    <cellStyle name="Comma 2 2 6 2" xfId="9886"/>
    <cellStyle name="Comma 2 2 7" xfId="27019"/>
    <cellStyle name="Comma 2 2 8" xfId="9754"/>
    <cellStyle name="Comma 2 3" xfId="1270"/>
    <cellStyle name="Comma 2 3 2" xfId="1271"/>
    <cellStyle name="Comma 2 3 2 2" xfId="1272"/>
    <cellStyle name="Comma 2 3 2 2 2" xfId="1273"/>
    <cellStyle name="Comma 2 3 2 3" xfId="1274"/>
    <cellStyle name="Comma 2 3 2 4" xfId="10061"/>
    <cellStyle name="Comma 2 3 3" xfId="1275"/>
    <cellStyle name="Comma 2 3 4" xfId="1276"/>
    <cellStyle name="Comma 2 3 5" xfId="7249"/>
    <cellStyle name="Comma 2 4" xfId="1277"/>
    <cellStyle name="Comma 2 4 2" xfId="1278"/>
    <cellStyle name="Comma 2 4 2 2" xfId="1279"/>
    <cellStyle name="Comma 2 4 2 2 2" xfId="1280"/>
    <cellStyle name="Comma 2 4 2 3" xfId="1281"/>
    <cellStyle name="Comma 2 4 3" xfId="1282"/>
    <cellStyle name="Comma 2 4 3 2" xfId="1283"/>
    <cellStyle name="Comma 2 4 3 2 2" xfId="1284"/>
    <cellStyle name="Comma 2 4 3 3" xfId="1285"/>
    <cellStyle name="Comma 2 4 4" xfId="1286"/>
    <cellStyle name="Comma 2 4 4 2" xfId="10062"/>
    <cellStyle name="Comma 2 4 5" xfId="1287"/>
    <cellStyle name="Comma 2 4 5 2" xfId="1288"/>
    <cellStyle name="Comma 2 4 6" xfId="1289"/>
    <cellStyle name="Comma 2 4 7" xfId="7250"/>
    <cellStyle name="Comma 2 5" xfId="1290"/>
    <cellStyle name="Comma 2 5 2" xfId="10230"/>
    <cellStyle name="Comma 2 5 3" xfId="9887"/>
    <cellStyle name="Comma 2 6" xfId="1291"/>
    <cellStyle name="Comma 2 6 2" xfId="10231"/>
    <cellStyle name="Comma 2 6 3" xfId="43849"/>
    <cellStyle name="Comma 2 6 4" xfId="9888"/>
    <cellStyle name="Comma 2 7" xfId="1292"/>
    <cellStyle name="Comma 2 7 2" xfId="1293"/>
    <cellStyle name="Comma 2 7 3" xfId="1294"/>
    <cellStyle name="Comma 2 7 4" xfId="7251"/>
    <cellStyle name="Comma 2 8" xfId="9687"/>
    <cellStyle name="Comma 2 8 2" xfId="10102"/>
    <cellStyle name="Comma 2 9" xfId="9885"/>
    <cellStyle name="Comma 2_BP-14 Preliminary Capital Forecast NonBudget System_5 2 13" xfId="1295"/>
    <cellStyle name="Comma 20" xfId="1296"/>
    <cellStyle name="Comma 20 2" xfId="11245"/>
    <cellStyle name="Comma 20 2 2" xfId="12752"/>
    <cellStyle name="Comma 20 2 2 2" xfId="15367"/>
    <cellStyle name="Comma 20 2 2 2 2" xfId="32038"/>
    <cellStyle name="Comma 20 2 2 3" xfId="29440"/>
    <cellStyle name="Comma 20 2 3" xfId="13917"/>
    <cellStyle name="Comma 20 2 3 2" xfId="30590"/>
    <cellStyle name="Comma 20 2 4" xfId="27998"/>
    <cellStyle name="Comma 20 3" xfId="10770"/>
    <cellStyle name="Comma 20 3 2" xfId="13457"/>
    <cellStyle name="Comma 20 3 2 2" xfId="30132"/>
    <cellStyle name="Comma 20 3 3" xfId="27543"/>
    <cellStyle name="Comma 20 4" xfId="12178"/>
    <cellStyle name="Comma 20 4 2" xfId="14852"/>
    <cellStyle name="Comma 20 4 2 2" xfId="31523"/>
    <cellStyle name="Comma 20 4 3" xfId="28925"/>
    <cellStyle name="Comma 20 5" xfId="13076"/>
    <cellStyle name="Comma 20 5 2" xfId="29753"/>
    <cellStyle name="Comma 20 6" xfId="27164"/>
    <cellStyle name="Comma 20 7" xfId="10100"/>
    <cellStyle name="Comma 21" xfId="1297"/>
    <cellStyle name="Comma 21 2" xfId="11388"/>
    <cellStyle name="Comma 21 3" xfId="10936"/>
    <cellStyle name="Comma 21 4" xfId="10529"/>
    <cellStyle name="Comma 22" xfId="6973"/>
    <cellStyle name="Comma 22 2" xfId="9296"/>
    <cellStyle name="Comma 22 2 2" xfId="9521"/>
    <cellStyle name="Comma 22 2 2 2" xfId="15569"/>
    <cellStyle name="Comma 22 2 2 2 2" xfId="32240"/>
    <cellStyle name="Comma 22 2 2 3" xfId="29642"/>
    <cellStyle name="Comma 22 2 2 4" xfId="12957"/>
    <cellStyle name="Comma 22 2 3" xfId="14117"/>
    <cellStyle name="Comma 22 2 3 2" xfId="30790"/>
    <cellStyle name="Comma 22 2 4" xfId="28198"/>
    <cellStyle name="Comma 22 2 5" xfId="11443"/>
    <cellStyle name="Comma 22 3" xfId="9115"/>
    <cellStyle name="Comma 22 3 2" xfId="9522"/>
    <cellStyle name="Comma 22 3 2 2" xfId="30358"/>
    <cellStyle name="Comma 22 3 2 3" xfId="13684"/>
    <cellStyle name="Comma 22 3 3" xfId="27766"/>
    <cellStyle name="Comma 22 3 4" xfId="10996"/>
    <cellStyle name="Comma 22 4" xfId="9361"/>
    <cellStyle name="Comma 22 4 2" xfId="15052"/>
    <cellStyle name="Comma 22 4 2 2" xfId="31723"/>
    <cellStyle name="Comma 22 4 3" xfId="29125"/>
    <cellStyle name="Comma 22 4 4" xfId="12378"/>
    <cellStyle name="Comma 22 5" xfId="13276"/>
    <cellStyle name="Comma 22 5 2" xfId="29952"/>
    <cellStyle name="Comma 22 6" xfId="27363"/>
    <cellStyle name="Comma 22 7" xfId="10597"/>
    <cellStyle name="Comma 23" xfId="8558"/>
    <cellStyle name="Comma 23 2" xfId="9318"/>
    <cellStyle name="Comma 23 2 2" xfId="9523"/>
    <cellStyle name="Comma 23 2 2 2" xfId="31937"/>
    <cellStyle name="Comma 23 2 2 3" xfId="15266"/>
    <cellStyle name="Comma 23 2 3" xfId="29339"/>
    <cellStyle name="Comma 23 2 4" xfId="12636"/>
    <cellStyle name="Comma 23 3" xfId="9116"/>
    <cellStyle name="Comma 23 3 2" xfId="9524"/>
    <cellStyle name="Comma 23 3 2 2" xfId="30519"/>
    <cellStyle name="Comma 23 3 3" xfId="13845"/>
    <cellStyle name="Comma 23 4" xfId="9362"/>
    <cellStyle name="Comma 23 4 2" xfId="27927"/>
    <cellStyle name="Comma 23 5" xfId="11146"/>
    <cellStyle name="Comma 24" xfId="9686"/>
    <cellStyle name="Comma 24 2" xfId="32300"/>
    <cellStyle name="Comma 24 3" xfId="15629"/>
    <cellStyle name="Comma 25" xfId="9689"/>
    <cellStyle name="Comma 25 2" xfId="32304"/>
    <cellStyle name="Comma 25 3" xfId="15633"/>
    <cellStyle name="Comma 26" xfId="15630"/>
    <cellStyle name="Comma 26 2" xfId="32301"/>
    <cellStyle name="Comma 27" xfId="15668"/>
    <cellStyle name="Comma 27 2" xfId="32328"/>
    <cellStyle name="Comma 28" xfId="15671"/>
    <cellStyle name="Comma 28 2" xfId="32331"/>
    <cellStyle name="Comma 29" xfId="15686"/>
    <cellStyle name="Comma 29 2" xfId="32346"/>
    <cellStyle name="Comma 3" xfId="75"/>
    <cellStyle name="Comma 3 10" xfId="6207"/>
    <cellStyle name="Comma 3 11" xfId="6208"/>
    <cellStyle name="Comma 3 12" xfId="6209"/>
    <cellStyle name="Comma 3 12 2" xfId="6210"/>
    <cellStyle name="Comma 3 12 2 2" xfId="8562"/>
    <cellStyle name="Comma 3 12 3" xfId="8563"/>
    <cellStyle name="Comma 3 13" xfId="6211"/>
    <cellStyle name="Comma 3 14" xfId="10063"/>
    <cellStyle name="Comma 3 15" xfId="10103"/>
    <cellStyle name="Comma 3 16" xfId="9889"/>
    <cellStyle name="Comma 3 17" xfId="43767"/>
    <cellStyle name="Comma 3 18" xfId="9736"/>
    <cellStyle name="Comma 3 2" xfId="1298"/>
    <cellStyle name="Comma 3 2 10" xfId="11172"/>
    <cellStyle name="Comma 3 2 2" xfId="1299"/>
    <cellStyle name="Comma 3 2 2 2" xfId="1300"/>
    <cellStyle name="Comma 3 2 2 2 2" xfId="6212"/>
    <cellStyle name="Comma 3 2 2 2 2 2" xfId="8564"/>
    <cellStyle name="Comma 3 2 2 2 3" xfId="6213"/>
    <cellStyle name="Comma 3 2 2 3" xfId="6214"/>
    <cellStyle name="Comma 3 2 2 3 2" xfId="6215"/>
    <cellStyle name="Comma 3 2 2 3 3" xfId="6216"/>
    <cellStyle name="Comma 3 2 2 3 3 2" xfId="6217"/>
    <cellStyle name="Comma 3 2 2 3 3 3" xfId="6218"/>
    <cellStyle name="Comma 3 2 2 4" xfId="6219"/>
    <cellStyle name="Comma 3 2 2 5" xfId="6220"/>
    <cellStyle name="Comma 3 2 2 5 2" xfId="6221"/>
    <cellStyle name="Comma 3 2 2 5 3" xfId="6222"/>
    <cellStyle name="Comma 3 2 2 6" xfId="6223"/>
    <cellStyle name="Comma 3 2 2 7" xfId="6224"/>
    <cellStyle name="Comma 3 2 2 7 2" xfId="8565"/>
    <cellStyle name="Comma 3 2 2 8" xfId="6225"/>
    <cellStyle name="Comma 3 2 2 8 2" xfId="6226"/>
    <cellStyle name="Comma 3 2 2 8 3" xfId="9264"/>
    <cellStyle name="Comma 3 2 2 8 3 2" xfId="9525"/>
    <cellStyle name="Comma 3 2 2 8 3 2 2" xfId="15101"/>
    <cellStyle name="Comma 3 2 2 8 3 2 2 2" xfId="31772"/>
    <cellStyle name="Comma 3 2 2 8 3 2 3" xfId="29174"/>
    <cellStyle name="Comma 3 2 2 8 3 2 4" xfId="12437"/>
    <cellStyle name="Comma 3 2 2 8 3 3" xfId="13710"/>
    <cellStyle name="Comma 3 2 2 8 3 3 2" xfId="30384"/>
    <cellStyle name="Comma 3 2 2 8 3 4" xfId="27792"/>
    <cellStyle name="Comma 3 2 2 8 3 5" xfId="11019"/>
    <cellStyle name="Comma 3 2 2 8 4" xfId="9117"/>
    <cellStyle name="Comma 3 2 2 8 4 2" xfId="9526"/>
    <cellStyle name="Comma 3 2 2 8 5" xfId="9363"/>
    <cellStyle name="Comma 3 2 2 8 6" xfId="43894"/>
    <cellStyle name="Comma 3 2 3" xfId="1301"/>
    <cellStyle name="Comma 3 2 3 2" xfId="6227"/>
    <cellStyle name="Comma 3 2 3 2 2" xfId="8566"/>
    <cellStyle name="Comma 3 2 3 3" xfId="6228"/>
    <cellStyle name="Comma 3 2 3 4" xfId="6229"/>
    <cellStyle name="Comma 3 2 3 5" xfId="8567"/>
    <cellStyle name="Comma 3 2 4" xfId="6230"/>
    <cellStyle name="Comma 3 2 4 2" xfId="6231"/>
    <cellStyle name="Comma 3 2 5" xfId="6232"/>
    <cellStyle name="Comma 3 2 5 2" xfId="6233"/>
    <cellStyle name="Comma 3 2 5 3" xfId="6234"/>
    <cellStyle name="Comma 3 2 5 3 2" xfId="6235"/>
    <cellStyle name="Comma 3 2 5 3 3" xfId="6236"/>
    <cellStyle name="Comma 3 2 6" xfId="6237"/>
    <cellStyle name="Comma 3 2 7" xfId="6238"/>
    <cellStyle name="Comma 3 2 8" xfId="6239"/>
    <cellStyle name="Comma 3 2 9" xfId="6240"/>
    <cellStyle name="Comma 3 3" xfId="1302"/>
    <cellStyle name="Comma 3 3 2" xfId="1303"/>
    <cellStyle name="Comma 3 3 2 2" xfId="1304"/>
    <cellStyle name="Comma 3 3 3" xfId="1305"/>
    <cellStyle name="Comma 3 3 3 2" xfId="9890"/>
    <cellStyle name="Comma 3 3 4" xfId="6241"/>
    <cellStyle name="Comma 3 3 4 2" xfId="8568"/>
    <cellStyle name="Comma 3 3 5" xfId="43853"/>
    <cellStyle name="Comma 3 4" xfId="1306"/>
    <cellStyle name="Comma 3 4 2" xfId="6242"/>
    <cellStyle name="Comma 3 4 2 2" xfId="6243"/>
    <cellStyle name="Comma 3 4 2 3" xfId="6244"/>
    <cellStyle name="Comma 3 4 2 3 2" xfId="6245"/>
    <cellStyle name="Comma 3 4 2 3 3" xfId="6246"/>
    <cellStyle name="Comma 3 4 3" xfId="6247"/>
    <cellStyle name="Comma 3 4 3 2" xfId="6248"/>
    <cellStyle name="Comma 3 4 3 3" xfId="6249"/>
    <cellStyle name="Comma 3 4 4" xfId="6250"/>
    <cellStyle name="Comma 3 4 5" xfId="6251"/>
    <cellStyle name="Comma 3 4 5 2" xfId="6252"/>
    <cellStyle name="Comma 3 4 5 3" xfId="9265"/>
    <cellStyle name="Comma 3 4 5 3 2" xfId="9527"/>
    <cellStyle name="Comma 3 4 5 3 2 2" xfId="15102"/>
    <cellStyle name="Comma 3 4 5 3 2 2 2" xfId="31773"/>
    <cellStyle name="Comma 3 4 5 3 2 3" xfId="29175"/>
    <cellStyle name="Comma 3 4 5 3 2 4" xfId="12441"/>
    <cellStyle name="Comma 3 4 5 3 3" xfId="13711"/>
    <cellStyle name="Comma 3 4 5 3 3 2" xfId="30385"/>
    <cellStyle name="Comma 3 4 5 3 4" xfId="27793"/>
    <cellStyle name="Comma 3 4 5 3 5" xfId="11020"/>
    <cellStyle name="Comma 3 4 5 4" xfId="9118"/>
    <cellStyle name="Comma 3 4 5 4 2" xfId="9528"/>
    <cellStyle name="Comma 3 4 5 5" xfId="9364"/>
    <cellStyle name="Comma 3 4 5 6" xfId="43895"/>
    <cellStyle name="Comma 3 5" xfId="1307"/>
    <cellStyle name="Comma 3 5 2" xfId="6253"/>
    <cellStyle name="Comma 3 5 2 2" xfId="6254"/>
    <cellStyle name="Comma 3 5 2 3" xfId="6255"/>
    <cellStyle name="Comma 3 5 2 3 2" xfId="6256"/>
    <cellStyle name="Comma 3 5 2 3 3" xfId="6257"/>
    <cellStyle name="Comma 3 5 3" xfId="6258"/>
    <cellStyle name="Comma 3 5 3 2" xfId="6259"/>
    <cellStyle name="Comma 3 5 3 3" xfId="6260"/>
    <cellStyle name="Comma 3 5 4" xfId="6261"/>
    <cellStyle name="Comma 3 5 4 2" xfId="8569"/>
    <cellStyle name="Comma 3 5 5" xfId="6262"/>
    <cellStyle name="Comma 3 5 5 2" xfId="6263"/>
    <cellStyle name="Comma 3 5 5 3" xfId="9266"/>
    <cellStyle name="Comma 3 5 5 3 2" xfId="9529"/>
    <cellStyle name="Comma 3 5 5 3 2 2" xfId="15103"/>
    <cellStyle name="Comma 3 5 5 3 2 2 2" xfId="31774"/>
    <cellStyle name="Comma 3 5 5 3 2 3" xfId="29176"/>
    <cellStyle name="Comma 3 5 5 3 2 4" xfId="12443"/>
    <cellStyle name="Comma 3 5 5 3 3" xfId="13712"/>
    <cellStyle name="Comma 3 5 5 3 3 2" xfId="30386"/>
    <cellStyle name="Comma 3 5 5 3 4" xfId="27794"/>
    <cellStyle name="Comma 3 5 5 3 5" xfId="11021"/>
    <cellStyle name="Comma 3 5 5 4" xfId="9119"/>
    <cellStyle name="Comma 3 5 5 4 2" xfId="9530"/>
    <cellStyle name="Comma 3 5 5 5" xfId="9365"/>
    <cellStyle name="Comma 3 5 5 6" xfId="43896"/>
    <cellStyle name="Comma 3 6" xfId="6264"/>
    <cellStyle name="Comma 3 6 2" xfId="6265"/>
    <cellStyle name="Comma 3 6 2 2" xfId="6266"/>
    <cellStyle name="Comma 3 6 2 3" xfId="6267"/>
    <cellStyle name="Comma 3 6 3" xfId="6268"/>
    <cellStyle name="Comma 3 7" xfId="6269"/>
    <cellStyle name="Comma 3 8" xfId="6270"/>
    <cellStyle name="Comma 3 8 2" xfId="6271"/>
    <cellStyle name="Comma 3 9" xfId="6272"/>
    <cellStyle name="Comma 3 9 2" xfId="6273"/>
    <cellStyle name="Comma 3 9 3" xfId="6274"/>
    <cellStyle name="Comma 3 9 3 2" xfId="6275"/>
    <cellStyle name="Comma 3 9 3 3" xfId="6276"/>
    <cellStyle name="Comma 30" xfId="26996"/>
    <cellStyle name="Comma 31" xfId="43758"/>
    <cellStyle name="Comma 32" xfId="43770"/>
    <cellStyle name="Comma 33" xfId="43870"/>
    <cellStyle name="Comma 34" xfId="43872"/>
    <cellStyle name="Comma 35" xfId="43875"/>
    <cellStyle name="Comma 36" xfId="44013"/>
    <cellStyle name="Comma 4" xfId="128"/>
    <cellStyle name="Comma 4 2" xfId="1308"/>
    <cellStyle name="Comma 4 2 2" xfId="1309"/>
    <cellStyle name="Comma 4 2 2 2" xfId="1310"/>
    <cellStyle name="Comma 4 2 2 2 2" xfId="8570"/>
    <cellStyle name="Comma 4 2 2 3" xfId="6277"/>
    <cellStyle name="Comma 4 2 3" xfId="1311"/>
    <cellStyle name="Comma 4 2 3 2" xfId="8571"/>
    <cellStyle name="Comma 4 2 4" xfId="6278"/>
    <cellStyle name="Comma 4 2 4 2" xfId="6279"/>
    <cellStyle name="Comma 4 2 4 3" xfId="6280"/>
    <cellStyle name="Comma 4 2 4 3 2" xfId="6281"/>
    <cellStyle name="Comma 4 2 4 3 3" xfId="6282"/>
    <cellStyle name="Comma 4 2 5" xfId="6283"/>
    <cellStyle name="Comma 4 2 5 2" xfId="6284"/>
    <cellStyle name="Comma 4 2 5 3" xfId="6285"/>
    <cellStyle name="Comma 4 2 6" xfId="6286"/>
    <cellStyle name="Comma 4 2 7" xfId="6287"/>
    <cellStyle name="Comma 4 2 7 2" xfId="8572"/>
    <cellStyle name="Comma 4 2 8" xfId="6288"/>
    <cellStyle name="Comma 4 2 8 2" xfId="6289"/>
    <cellStyle name="Comma 4 2 8 3" xfId="9267"/>
    <cellStyle name="Comma 4 2 8 3 2" xfId="9531"/>
    <cellStyle name="Comma 4 2 8 3 2 2" xfId="15104"/>
    <cellStyle name="Comma 4 2 8 3 2 2 2" xfId="31775"/>
    <cellStyle name="Comma 4 2 8 3 2 3" xfId="29177"/>
    <cellStyle name="Comma 4 2 8 3 2 4" xfId="12448"/>
    <cellStyle name="Comma 4 2 8 3 3" xfId="13713"/>
    <cellStyle name="Comma 4 2 8 3 3 2" xfId="30387"/>
    <cellStyle name="Comma 4 2 8 3 4" xfId="27795"/>
    <cellStyle name="Comma 4 2 8 3 5" xfId="11022"/>
    <cellStyle name="Comma 4 2 8 4" xfId="9121"/>
    <cellStyle name="Comma 4 2 8 4 2" xfId="9532"/>
    <cellStyle name="Comma 4 2 8 5" xfId="9367"/>
    <cellStyle name="Comma 4 2 8 6" xfId="43897"/>
    <cellStyle name="Comma 4 3" xfId="1312"/>
    <cellStyle name="Comma 4 3 2" xfId="1313"/>
    <cellStyle name="Comma 4 3 2 2" xfId="1314"/>
    <cellStyle name="Comma 4 3 2 2 2" xfId="1315"/>
    <cellStyle name="Comma 4 3 2 3" xfId="1316"/>
    <cellStyle name="Comma 4 3 3" xfId="1317"/>
    <cellStyle name="Comma 4 3 3 2" xfId="1318"/>
    <cellStyle name="Comma 4 3 4" xfId="1319"/>
    <cellStyle name="Comma 4 3 4 2" xfId="1320"/>
    <cellStyle name="Comma 4 3 5" xfId="1321"/>
    <cellStyle name="Comma 4 4" xfId="1322"/>
    <cellStyle name="Comma 4 4 2" xfId="8548"/>
    <cellStyle name="Comma 4 4 2 2" xfId="9308"/>
    <cellStyle name="Comma 4 4 2 2 2" xfId="9533"/>
    <cellStyle name="Comma 4 4 2 3" xfId="9122"/>
    <cellStyle name="Comma 4 4 2 3 2" xfId="9534"/>
    <cellStyle name="Comma 4 4 2 4" xfId="9368"/>
    <cellStyle name="Comma 4 5" xfId="1323"/>
    <cellStyle name="Comma 4 5 2" xfId="1324"/>
    <cellStyle name="Comma 4 5 2 2" xfId="7252"/>
    <cellStyle name="Comma 4 5 3" xfId="1325"/>
    <cellStyle name="Comma 4 5 4" xfId="7253"/>
    <cellStyle name="Comma 4 6" xfId="1326"/>
    <cellStyle name="Comma 4 7" xfId="9206"/>
    <cellStyle name="Comma 4 7 2" xfId="9535"/>
    <cellStyle name="Comma 4 8" xfId="9120"/>
    <cellStyle name="Comma 4 8 2" xfId="9536"/>
    <cellStyle name="Comma 4 9" xfId="9366"/>
    <cellStyle name="Comma 5" xfId="129"/>
    <cellStyle name="Comma 5 2" xfId="1327"/>
    <cellStyle name="Comma 5 2 2" xfId="1328"/>
    <cellStyle name="Comma 5 2 2 2" xfId="10064"/>
    <cellStyle name="Comma 5 2 3" xfId="1329"/>
    <cellStyle name="Comma 5 2 3 2" xfId="7254"/>
    <cellStyle name="Comma 5 2 3 2 2" xfId="9297"/>
    <cellStyle name="Comma 5 2 3 2 2 2" xfId="9537"/>
    <cellStyle name="Comma 5 2 3 2 3" xfId="9124"/>
    <cellStyle name="Comma 5 2 3 2 3 2" xfId="9538"/>
    <cellStyle name="Comma 5 2 3 2 4" xfId="9370"/>
    <cellStyle name="Comma 5 2 3 3" xfId="9252"/>
    <cellStyle name="Comma 5 2 3 3 2" xfId="9539"/>
    <cellStyle name="Comma 5 2 3 4" xfId="9123"/>
    <cellStyle name="Comma 5 2 3 4 2" xfId="9540"/>
    <cellStyle name="Comma 5 2 3 5" xfId="9369"/>
    <cellStyle name="Comma 5 2 4" xfId="1330"/>
    <cellStyle name="Comma 5 2 4 2" xfId="1331"/>
    <cellStyle name="Comma 5 2 4 3" xfId="7255"/>
    <cellStyle name="Comma 5 2 5" xfId="1332"/>
    <cellStyle name="Comma 5 2 6" xfId="7256"/>
    <cellStyle name="Comma 5 3" xfId="1333"/>
    <cellStyle name="Comma 5 3 2" xfId="1334"/>
    <cellStyle name="Comma 5 3 2 2" xfId="1335"/>
    <cellStyle name="Comma 5 3 3" xfId="1336"/>
    <cellStyle name="Comma 5 3 3 2" xfId="10234"/>
    <cellStyle name="Comma 5 4" xfId="1337"/>
    <cellStyle name="Comma 5 4 2" xfId="1338"/>
    <cellStyle name="Comma 5 4 2 2" xfId="9254"/>
    <cellStyle name="Comma 5 4 2 2 2" xfId="9541"/>
    <cellStyle name="Comma 5 4 2 3" xfId="9126"/>
    <cellStyle name="Comma 5 4 2 3 2" xfId="9542"/>
    <cellStyle name="Comma 5 4 2 4" xfId="9372"/>
    <cellStyle name="Comma 5 4 3" xfId="1339"/>
    <cellStyle name="Comma 5 4 4" xfId="7257"/>
    <cellStyle name="Comma 5 4 4 2" xfId="9298"/>
    <cellStyle name="Comma 5 4 4 2 2" xfId="9543"/>
    <cellStyle name="Comma 5 4 4 3" xfId="9127"/>
    <cellStyle name="Comma 5 4 4 3 2" xfId="9544"/>
    <cellStyle name="Comma 5 4 4 4" xfId="9373"/>
    <cellStyle name="Comma 5 4 5" xfId="9253"/>
    <cellStyle name="Comma 5 4 5 2" xfId="9545"/>
    <cellStyle name="Comma 5 4 6" xfId="9125"/>
    <cellStyle name="Comma 5 4 6 2" xfId="9546"/>
    <cellStyle name="Comma 5 4 7" xfId="9371"/>
    <cellStyle name="Comma 5 4 8" xfId="9892"/>
    <cellStyle name="Comma 5 5" xfId="1340"/>
    <cellStyle name="Comma 5 5 2" xfId="1341"/>
    <cellStyle name="Comma 5 5 3" xfId="7258"/>
    <cellStyle name="Comma 5 6" xfId="7259"/>
    <cellStyle name="Comma 5 6 2" xfId="10233"/>
    <cellStyle name="Comma 5 7" xfId="15635"/>
    <cellStyle name="Comma 5 8" xfId="9891"/>
    <cellStyle name="Comma 5 9" xfId="9738"/>
    <cellStyle name="Comma 6" xfId="131"/>
    <cellStyle name="Comma 6 10" xfId="6290"/>
    <cellStyle name="Comma 6 10 2" xfId="9268"/>
    <cellStyle name="Comma 6 10 2 2" xfId="9547"/>
    <cellStyle name="Comma 6 10 2 2 2" xfId="15105"/>
    <cellStyle name="Comma 6 10 2 2 2 2" xfId="31776"/>
    <cellStyle name="Comma 6 10 2 2 3" xfId="29178"/>
    <cellStyle name="Comma 6 10 2 2 4" xfId="12450"/>
    <cellStyle name="Comma 6 10 2 3" xfId="13714"/>
    <cellStyle name="Comma 6 10 2 3 2" xfId="30388"/>
    <cellStyle name="Comma 6 10 2 4" xfId="27796"/>
    <cellStyle name="Comma 6 10 2 5" xfId="11023"/>
    <cellStyle name="Comma 6 10 3" xfId="9129"/>
    <cellStyle name="Comma 6 10 3 2" xfId="9548"/>
    <cellStyle name="Comma 6 10 3 2 2" xfId="30109"/>
    <cellStyle name="Comma 6 10 3 2 3" xfId="13433"/>
    <cellStyle name="Comma 6 10 3 3" xfId="27520"/>
    <cellStyle name="Comma 6 10 3 4" xfId="10749"/>
    <cellStyle name="Comma 6 10 4" xfId="9375"/>
    <cellStyle name="Comma 6 10 4 2" xfId="14847"/>
    <cellStyle name="Comma 6 10 4 2 2" xfId="31518"/>
    <cellStyle name="Comma 6 10 4 3" xfId="28920"/>
    <cellStyle name="Comma 6 10 4 4" xfId="12173"/>
    <cellStyle name="Comma 6 10 5" xfId="13061"/>
    <cellStyle name="Comma 6 10 5 2" xfId="29739"/>
    <cellStyle name="Comma 6 10 6" xfId="27147"/>
    <cellStyle name="Comma 6 10 7" xfId="10065"/>
    <cellStyle name="Comma 6 10 8" xfId="43898"/>
    <cellStyle name="Comma 6 11" xfId="8573"/>
    <cellStyle name="Comma 6 12" xfId="9208"/>
    <cellStyle name="Comma 6 12 2" xfId="9549"/>
    <cellStyle name="Comma 6 12 2 2" xfId="32324"/>
    <cellStyle name="Comma 6 12 3" xfId="15664"/>
    <cellStyle name="Comma 6 13" xfId="9128"/>
    <cellStyle name="Comma 6 13 2" xfId="9550"/>
    <cellStyle name="Comma 6 13 2 2" xfId="32360"/>
    <cellStyle name="Comma 6 13 3" xfId="15700"/>
    <cellStyle name="Comma 6 14" xfId="9374"/>
    <cellStyle name="Comma 6 14 2" xfId="9893"/>
    <cellStyle name="Comma 6 15" xfId="27013"/>
    <cellStyle name="Comma 6 16" xfId="9733"/>
    <cellStyle name="Comma 6 2" xfId="1342"/>
    <cellStyle name="Comma 6 2 2" xfId="1343"/>
    <cellStyle name="Comma 6 2 2 2" xfId="1344"/>
    <cellStyle name="Comma 6 2 2 3" xfId="9894"/>
    <cellStyle name="Comma 6 2 3" xfId="1345"/>
    <cellStyle name="Comma 6 2 3 2" xfId="1346"/>
    <cellStyle name="Comma 6 2 4" xfId="1347"/>
    <cellStyle name="Comma 6 2 4 2" xfId="9895"/>
    <cellStyle name="Comma 6 2 5" xfId="8574"/>
    <cellStyle name="Comma 6 3" xfId="1348"/>
    <cellStyle name="Comma 6 3 2" xfId="1349"/>
    <cellStyle name="Comma 6 3 2 2" xfId="9897"/>
    <cellStyle name="Comma 6 3 3" xfId="6291"/>
    <cellStyle name="Comma 6 3 3 2" xfId="8575"/>
    <cellStyle name="Comma 6 3 4" xfId="9896"/>
    <cellStyle name="Comma 6 4" xfId="1350"/>
    <cellStyle name="Comma 6 4 2" xfId="1351"/>
    <cellStyle name="Comma 6 4 2 2" xfId="9899"/>
    <cellStyle name="Comma 6 4 3" xfId="9898"/>
    <cellStyle name="Comma 6 5" xfId="1352"/>
    <cellStyle name="Comma 6 5 2" xfId="9900"/>
    <cellStyle name="Comma 6 6" xfId="6292"/>
    <cellStyle name="Comma 6 6 2" xfId="6293"/>
    <cellStyle name="Comma 6 6 3" xfId="6294"/>
    <cellStyle name="Comma 6 6 3 2" xfId="6295"/>
    <cellStyle name="Comma 6 6 3 3" xfId="6296"/>
    <cellStyle name="Comma 6 7" xfId="6297"/>
    <cellStyle name="Comma 6 7 2" xfId="6298"/>
    <cellStyle name="Comma 6 7 3" xfId="6299"/>
    <cellStyle name="Comma 6 8" xfId="6300"/>
    <cellStyle name="Comma 6 8 2" xfId="8576"/>
    <cellStyle name="Comma 6 9" xfId="6301"/>
    <cellStyle name="Comma 7" xfId="1353"/>
    <cellStyle name="Comma 7 2" xfId="1354"/>
    <cellStyle name="Comma 7 2 2" xfId="8577"/>
    <cellStyle name="Comma 7 3" xfId="1355"/>
    <cellStyle name="Comma 7 3 2" xfId="1356"/>
    <cellStyle name="Comma 7 3 2 2" xfId="1357"/>
    <cellStyle name="Comma 7 3 3" xfId="1358"/>
    <cellStyle name="Comma 7 3 4" xfId="7260"/>
    <cellStyle name="Comma 7 3 5" xfId="9901"/>
    <cellStyle name="Comma 7 4" xfId="1359"/>
    <cellStyle name="Comma 7 4 2" xfId="7261"/>
    <cellStyle name="Comma 7 4 2 2" xfId="10066"/>
    <cellStyle name="Comma 7 4 3" xfId="9902"/>
    <cellStyle name="Comma 7 5" xfId="1360"/>
    <cellStyle name="Comma 7 5 2" xfId="8578"/>
    <cellStyle name="Comma 7 6" xfId="7262"/>
    <cellStyle name="Comma 7 7" xfId="27027"/>
    <cellStyle name="Comma 7 8" xfId="9762"/>
    <cellStyle name="Comma 8" xfId="1361"/>
    <cellStyle name="Comma 8 2" xfId="1362"/>
    <cellStyle name="Comma 8 2 2" xfId="1363"/>
    <cellStyle name="Comma 8 2 2 2" xfId="1364"/>
    <cellStyle name="Comma 8 2 2 3" xfId="10237"/>
    <cellStyle name="Comma 8 2 3" xfId="1365"/>
    <cellStyle name="Comma 8 2 4" xfId="9903"/>
    <cellStyle name="Comma 8 3" xfId="1366"/>
    <cellStyle name="Comma 8 3 2" xfId="1367"/>
    <cellStyle name="Comma 8 4" xfId="1368"/>
    <cellStyle name="Comma 8 4 2" xfId="8579"/>
    <cellStyle name="Comma 8 5" xfId="6302"/>
    <cellStyle name="Comma 8 5 2" xfId="8580"/>
    <cellStyle name="Comma 8 6" xfId="6303"/>
    <cellStyle name="Comma 8 6 2" xfId="9269"/>
    <cellStyle name="Comma 8 6 2 2" xfId="9551"/>
    <cellStyle name="Comma 8 6 2 2 2" xfId="15106"/>
    <cellStyle name="Comma 8 6 2 2 2 2" xfId="31777"/>
    <cellStyle name="Comma 8 6 2 2 3" xfId="29179"/>
    <cellStyle name="Comma 8 6 2 2 4" xfId="12456"/>
    <cellStyle name="Comma 8 6 2 3" xfId="13715"/>
    <cellStyle name="Comma 8 6 2 3 2" xfId="30389"/>
    <cellStyle name="Comma 8 6 2 4" xfId="27797"/>
    <cellStyle name="Comma 8 6 2 5" xfId="11024"/>
    <cellStyle name="Comma 8 6 3" xfId="9130"/>
    <cellStyle name="Comma 8 6 3 2" xfId="9552"/>
    <cellStyle name="Comma 8 6 3 2 2" xfId="30110"/>
    <cellStyle name="Comma 8 6 3 2 3" xfId="13434"/>
    <cellStyle name="Comma 8 6 3 3" xfId="27521"/>
    <cellStyle name="Comma 8 6 3 4" xfId="10750"/>
    <cellStyle name="Comma 8 6 4" xfId="9376"/>
    <cellStyle name="Comma 8 6 4 2" xfId="14848"/>
    <cellStyle name="Comma 8 6 4 2 2" xfId="31519"/>
    <cellStyle name="Comma 8 6 4 3" xfId="28921"/>
    <cellStyle name="Comma 8 6 4 4" xfId="12174"/>
    <cellStyle name="Comma 8 6 5" xfId="13062"/>
    <cellStyle name="Comma 8 6 5 2" xfId="29740"/>
    <cellStyle name="Comma 8 6 6" xfId="27148"/>
    <cellStyle name="Comma 8 6 7" xfId="10067"/>
    <cellStyle name="Comma 8 6 8" xfId="43899"/>
    <cellStyle name="Comma 8 7" xfId="10236"/>
    <cellStyle name="Comma 9" xfId="1369"/>
    <cellStyle name="Comma 9 2" xfId="1370"/>
    <cellStyle name="Comma 9 2 2" xfId="8581"/>
    <cellStyle name="Comma 9 3" xfId="6304"/>
    <cellStyle name="Comma 9 4" xfId="8582"/>
    <cellStyle name="Comma0" xfId="1371"/>
    <cellStyle name="Comma0 - Style4" xfId="1372"/>
    <cellStyle name="Comma0 10" xfId="11188"/>
    <cellStyle name="Comma0 11" xfId="11237"/>
    <cellStyle name="Comma0 12" xfId="11238"/>
    <cellStyle name="Comma0 13" xfId="11239"/>
    <cellStyle name="Comma0 14" xfId="11240"/>
    <cellStyle name="Comma0 15" xfId="11242"/>
    <cellStyle name="Comma0 2" xfId="1373"/>
    <cellStyle name="Comma0 2 2" xfId="1374"/>
    <cellStyle name="Comma0 3" xfId="1375"/>
    <cellStyle name="Comma0 4" xfId="8583"/>
    <cellStyle name="Comma0 5" xfId="11180"/>
    <cellStyle name="Comma0 6" xfId="11181"/>
    <cellStyle name="Comma0 7" xfId="11186"/>
    <cellStyle name="Comma0 8" xfId="11187"/>
    <cellStyle name="Comma0 9" xfId="11189"/>
    <cellStyle name="Copied" xfId="1376"/>
    <cellStyle name="COST1" xfId="1377"/>
    <cellStyle name="COST1 2" xfId="1378"/>
    <cellStyle name="COST1 2 2" xfId="1379"/>
    <cellStyle name="COST1 3" xfId="1380"/>
    <cellStyle name="Curren - Style1" xfId="1381"/>
    <cellStyle name="Curren - Style5" xfId="1382"/>
    <cellStyle name="Currency" xfId="30" builtinId="4"/>
    <cellStyle name="Currency 0" xfId="1383"/>
    <cellStyle name="Currency 10" xfId="1384"/>
    <cellStyle name="Currency 10 2" xfId="1385"/>
    <cellStyle name="Currency 10 2 2" xfId="1386"/>
    <cellStyle name="Currency 10 3" xfId="1387"/>
    <cellStyle name="Currency 10 3 2" xfId="1388"/>
    <cellStyle name="Currency 10 3 2 2" xfId="7263"/>
    <cellStyle name="Currency 10 3 3" xfId="1389"/>
    <cellStyle name="Currency 10 3 4" xfId="7264"/>
    <cellStyle name="Currency 10 4" xfId="1390"/>
    <cellStyle name="Currency 10 4 2" xfId="7265"/>
    <cellStyle name="Currency 10 4 2 2" xfId="9299"/>
    <cellStyle name="Currency 10 4 2 2 2" xfId="9553"/>
    <cellStyle name="Currency 10 4 2 3" xfId="9132"/>
    <cellStyle name="Currency 10 4 2 3 2" xfId="9554"/>
    <cellStyle name="Currency 10 4 2 4" xfId="9378"/>
    <cellStyle name="Currency 10 4 3" xfId="9255"/>
    <cellStyle name="Currency 10 4 3 2" xfId="9555"/>
    <cellStyle name="Currency 10 4 4" xfId="9131"/>
    <cellStyle name="Currency 10 4 4 2" xfId="9556"/>
    <cellStyle name="Currency 10 4 5" xfId="9377"/>
    <cellStyle name="Currency 10 5" xfId="7266"/>
    <cellStyle name="Currency 10 6" xfId="10238"/>
    <cellStyle name="Currency 11" xfId="1391"/>
    <cellStyle name="Currency 11 2" xfId="1392"/>
    <cellStyle name="Currency 11 2 2" xfId="11389"/>
    <cellStyle name="Currency 11 3" xfId="1393"/>
    <cellStyle name="Currency 11 3 2" xfId="10937"/>
    <cellStyle name="Currency 11 4" xfId="7267"/>
    <cellStyle name="Currency 11 5" xfId="10530"/>
    <cellStyle name="Currency 12" xfId="1394"/>
    <cellStyle name="Currency 12 2" xfId="1395"/>
    <cellStyle name="Currency 12 2 2" xfId="32307"/>
    <cellStyle name="Currency 12 3" xfId="1396"/>
    <cellStyle name="Currency 12 4" xfId="7268"/>
    <cellStyle name="Currency 12 5" xfId="15644"/>
    <cellStyle name="Currency 13" xfId="1397"/>
    <cellStyle name="Currency 13 2" xfId="1398"/>
    <cellStyle name="Currency 13 3" xfId="7269"/>
    <cellStyle name="Currency 13 4" xfId="43759"/>
    <cellStyle name="Currency 14" xfId="1399"/>
    <cellStyle name="Currency 14 2" xfId="1400"/>
    <cellStyle name="Currency 14 3" xfId="1401"/>
    <cellStyle name="Currency 14 3 2" xfId="1402"/>
    <cellStyle name="Currency 14 3 3" xfId="7270"/>
    <cellStyle name="Currency 14 3 3 2" xfId="7271"/>
    <cellStyle name="Currency 14 3 4" xfId="7272"/>
    <cellStyle name="Currency 15" xfId="1403"/>
    <cellStyle name="Currency 16" xfId="9683"/>
    <cellStyle name="Currency 2" xfId="31"/>
    <cellStyle name="Currency 2 2" xfId="71"/>
    <cellStyle name="Currency 2 2 2" xfId="76"/>
    <cellStyle name="Currency 2 2 3" xfId="1404"/>
    <cellStyle name="Currency 2 2 3 2" xfId="1405"/>
    <cellStyle name="Currency 2 2 3 3" xfId="43848"/>
    <cellStyle name="Currency 2 2 4" xfId="1406"/>
    <cellStyle name="Currency 2 2 5" xfId="1407"/>
    <cellStyle name="Currency 2 2 5 2" xfId="1408"/>
    <cellStyle name="Currency 2 2 6" xfId="9201"/>
    <cellStyle name="Currency 2 2 6 2" xfId="9557"/>
    <cellStyle name="Currency 2 2 7" xfId="9133"/>
    <cellStyle name="Currency 2 2 7 2" xfId="9558"/>
    <cellStyle name="Currency 2 2 8" xfId="9379"/>
    <cellStyle name="Currency 2 2 9" xfId="9905"/>
    <cellStyle name="Currency 2 3" xfId="1409"/>
    <cellStyle name="Currency 2 3 2" xfId="1410"/>
    <cellStyle name="Currency 2 3 2 2" xfId="1411"/>
    <cellStyle name="Currency 2 3 3" xfId="1412"/>
    <cellStyle name="Currency 2 4" xfId="1413"/>
    <cellStyle name="Currency 2 5" xfId="1414"/>
    <cellStyle name="Currency 2 6" xfId="15705"/>
    <cellStyle name="Currency 2 6 2" xfId="43844"/>
    <cellStyle name="Currency 2 7" xfId="9904"/>
    <cellStyle name="Currency 2 8" xfId="27020"/>
    <cellStyle name="Currency 2 9" xfId="9755"/>
    <cellStyle name="Currency 2_FY12 INTERIM New Appropriated Debt Calculation (2)" xfId="7273"/>
    <cellStyle name="Currency 28" xfId="44019"/>
    <cellStyle name="Currency 3" xfId="125"/>
    <cellStyle name="Currency 3 2" xfId="1415"/>
    <cellStyle name="Currency 3 2 2" xfId="1416"/>
    <cellStyle name="Currency 3 2 2 2" xfId="1417"/>
    <cellStyle name="Currency 3 2 3" xfId="1418"/>
    <cellStyle name="Currency 3 2 4" xfId="10068"/>
    <cellStyle name="Currency 3 3" xfId="1419"/>
    <cellStyle name="Currency 3 3 2" xfId="1420"/>
    <cellStyle name="Currency 3 3 2 2" xfId="1421"/>
    <cellStyle name="Currency 3 3 2 2 2" xfId="1422"/>
    <cellStyle name="Currency 3 3 2 3" xfId="1423"/>
    <cellStyle name="Currency 3 3 2 4" xfId="43852"/>
    <cellStyle name="Currency 3 3 3" xfId="1424"/>
    <cellStyle name="Currency 3 3 3 2" xfId="1425"/>
    <cellStyle name="Currency 3 3 4" xfId="1426"/>
    <cellStyle name="Currency 3 4" xfId="1427"/>
    <cellStyle name="Currency 3 4 2" xfId="1428"/>
    <cellStyle name="Currency 3 4 2 2" xfId="1429"/>
    <cellStyle name="Currency 3 4 2 3" xfId="32365"/>
    <cellStyle name="Currency 3 4 3" xfId="1430"/>
    <cellStyle name="Currency 3 4 3 2" xfId="1431"/>
    <cellStyle name="Currency 3 4 4" xfId="1432"/>
    <cellStyle name="Currency 3 4 5" xfId="15706"/>
    <cellStyle name="Currency 3 5" xfId="1433"/>
    <cellStyle name="Currency 3 5 2" xfId="1434"/>
    <cellStyle name="Currency 3 5 2 2" xfId="1435"/>
    <cellStyle name="Currency 3 5 3" xfId="1436"/>
    <cellStyle name="Currency 3 5 4" xfId="9906"/>
    <cellStyle name="Currency 3 6" xfId="1437"/>
    <cellStyle name="Currency 3 6 2" xfId="27021"/>
    <cellStyle name="Currency 3 7" xfId="1438"/>
    <cellStyle name="Currency 3 7 2" xfId="43766"/>
    <cellStyle name="Currency 3 8" xfId="7274"/>
    <cellStyle name="Currency 3 9" xfId="9756"/>
    <cellStyle name="Currency 4" xfId="137"/>
    <cellStyle name="Currency 4 2" xfId="1439"/>
    <cellStyle name="Currency 4 2 2" xfId="8584"/>
    <cellStyle name="Currency 4 3" xfId="1440"/>
    <cellStyle name="Currency 4 3 2" xfId="1441"/>
    <cellStyle name="Currency 4 3 3" xfId="9908"/>
    <cellStyle name="Currency 4 4" xfId="1442"/>
    <cellStyle name="Currency 4 4 2" xfId="10069"/>
    <cellStyle name="Currency 4 5" xfId="1443"/>
    <cellStyle name="Currency 4 5 2" xfId="1444"/>
    <cellStyle name="Currency 4 5 3" xfId="10239"/>
    <cellStyle name="Currency 4 6" xfId="9210"/>
    <cellStyle name="Currency 4 6 2" xfId="9559"/>
    <cellStyle name="Currency 4 6 2 2" xfId="32366"/>
    <cellStyle name="Currency 4 6 3" xfId="15707"/>
    <cellStyle name="Currency 4 7" xfId="9134"/>
    <cellStyle name="Currency 4 7 2" xfId="9560"/>
    <cellStyle name="Currency 4 7 3" xfId="9907"/>
    <cellStyle name="Currency 4 8" xfId="9380"/>
    <cellStyle name="Currency 4 8 2" xfId="27022"/>
    <cellStyle name="Currency 4 9" xfId="9757"/>
    <cellStyle name="Currency 5" xfId="1445"/>
    <cellStyle name="Currency 5 2" xfId="1446"/>
    <cellStyle name="Currency 5 2 2" xfId="1447"/>
    <cellStyle name="Currency 5 2 3" xfId="1448"/>
    <cellStyle name="Currency 5 2 4" xfId="7275"/>
    <cellStyle name="Currency 5 2 5" xfId="10240"/>
    <cellStyle name="Currency 5 3" xfId="7276"/>
    <cellStyle name="Currency 5 3 2" xfId="32367"/>
    <cellStyle name="Currency 5 3 3" xfId="15708"/>
    <cellStyle name="Currency 5 4" xfId="7277"/>
    <cellStyle name="Currency 5 4 2" xfId="9909"/>
    <cellStyle name="Currency 5 5" xfId="27023"/>
    <cellStyle name="Currency 5 6" xfId="9758"/>
    <cellStyle name="Currency 6" xfId="1449"/>
    <cellStyle name="Currency 6 2" xfId="1450"/>
    <cellStyle name="Currency 6 2 2" xfId="1451"/>
    <cellStyle name="Currency 6 2 2 2" xfId="1452"/>
    <cellStyle name="Currency 6 2 3" xfId="1453"/>
    <cellStyle name="Currency 6 3" xfId="1454"/>
    <cellStyle name="Currency 6 3 2" xfId="1455"/>
    <cellStyle name="Currency 6 4" xfId="1456"/>
    <cellStyle name="Currency 6 5" xfId="9910"/>
    <cellStyle name="Currency 7" xfId="1457"/>
    <cellStyle name="Currency 7 2" xfId="1458"/>
    <cellStyle name="Currency 7 2 2" xfId="1459"/>
    <cellStyle name="Currency 7 2 2 2" xfId="1460"/>
    <cellStyle name="Currency 7 2 3" xfId="1461"/>
    <cellStyle name="Currency 7 2 3 2" xfId="10242"/>
    <cellStyle name="Currency 7 3" xfId="1462"/>
    <cellStyle name="Currency 7 3 2" xfId="1463"/>
    <cellStyle name="Currency 7 3 3" xfId="10243"/>
    <cellStyle name="Currency 7 4" xfId="1464"/>
    <cellStyle name="Currency 7 4 2" xfId="10241"/>
    <cellStyle name="Currency 7 5" xfId="10545"/>
    <cellStyle name="Currency 7 5 2" xfId="11404"/>
    <cellStyle name="Currency 7 5 2 2" xfId="12911"/>
    <cellStyle name="Currency 7 5 2 2 2" xfId="15524"/>
    <cellStyle name="Currency 7 5 2 2 2 2" xfId="32195"/>
    <cellStyle name="Currency 7 5 2 2 3" xfId="29597"/>
    <cellStyle name="Currency 7 5 2 3" xfId="14072"/>
    <cellStyle name="Currency 7 5 2 3 2" xfId="30745"/>
    <cellStyle name="Currency 7 5 2 4" xfId="28153"/>
    <cellStyle name="Currency 7 5 3" xfId="10952"/>
    <cellStyle name="Currency 7 5 3 2" xfId="13635"/>
    <cellStyle name="Currency 7 5 3 2 2" xfId="30309"/>
    <cellStyle name="Currency 7 5 3 3" xfId="27717"/>
    <cellStyle name="Currency 7 5 4" xfId="12333"/>
    <cellStyle name="Currency 7 5 4 2" xfId="15007"/>
    <cellStyle name="Currency 7 5 4 2 2" xfId="31678"/>
    <cellStyle name="Currency 7 5 4 3" xfId="29080"/>
    <cellStyle name="Currency 7 5 5" xfId="13231"/>
    <cellStyle name="Currency 7 5 5 2" xfId="29907"/>
    <cellStyle name="Currency 7 5 6" xfId="27318"/>
    <cellStyle name="Currency 7 6" xfId="10580"/>
    <cellStyle name="Currency 7 6 2" xfId="11436"/>
    <cellStyle name="Currency 7 6 2 2" xfId="12950"/>
    <cellStyle name="Currency 7 6 2 2 2" xfId="15562"/>
    <cellStyle name="Currency 7 6 2 2 2 2" xfId="32233"/>
    <cellStyle name="Currency 7 6 2 2 3" xfId="29635"/>
    <cellStyle name="Currency 7 6 2 3" xfId="14110"/>
    <cellStyle name="Currency 7 6 2 3 2" xfId="30783"/>
    <cellStyle name="Currency 7 6 2 4" xfId="28191"/>
    <cellStyle name="Currency 7 6 3" xfId="10985"/>
    <cellStyle name="Currency 7 6 3 2" xfId="13673"/>
    <cellStyle name="Currency 7 6 3 2 2" xfId="30347"/>
    <cellStyle name="Currency 7 6 3 3" xfId="27755"/>
    <cellStyle name="Currency 7 6 4" xfId="12371"/>
    <cellStyle name="Currency 7 6 4 2" xfId="15045"/>
    <cellStyle name="Currency 7 6 4 2 2" xfId="31716"/>
    <cellStyle name="Currency 7 6 4 3" xfId="29118"/>
    <cellStyle name="Currency 7 6 5" xfId="13269"/>
    <cellStyle name="Currency 7 6 5 2" xfId="29945"/>
    <cellStyle name="Currency 7 6 6" xfId="27356"/>
    <cellStyle name="Currency 7 7" xfId="10601"/>
    <cellStyle name="Currency 7 7 2" xfId="11447"/>
    <cellStyle name="Currency 7 7 2 2" xfId="12961"/>
    <cellStyle name="Currency 7 7 2 2 2" xfId="15573"/>
    <cellStyle name="Currency 7 7 2 2 2 2" xfId="32244"/>
    <cellStyle name="Currency 7 7 2 2 3" xfId="29646"/>
    <cellStyle name="Currency 7 7 2 3" xfId="14121"/>
    <cellStyle name="Currency 7 7 2 3 2" xfId="30794"/>
    <cellStyle name="Currency 7 7 2 4" xfId="28202"/>
    <cellStyle name="Currency 7 7 3" xfId="11000"/>
    <cellStyle name="Currency 7 7 3 2" xfId="13688"/>
    <cellStyle name="Currency 7 7 3 2 2" xfId="30362"/>
    <cellStyle name="Currency 7 7 3 3" xfId="27770"/>
    <cellStyle name="Currency 7 7 4" xfId="12382"/>
    <cellStyle name="Currency 7 7 4 2" xfId="15056"/>
    <cellStyle name="Currency 7 7 4 2 2" xfId="31727"/>
    <cellStyle name="Currency 7 7 4 3" xfId="29129"/>
    <cellStyle name="Currency 7 7 5" xfId="13280"/>
    <cellStyle name="Currency 7 7 5 2" xfId="29956"/>
    <cellStyle name="Currency 7 7 6" xfId="27367"/>
    <cellStyle name="Currency 7 8" xfId="43783"/>
    <cellStyle name="Currency 8" xfId="1465"/>
    <cellStyle name="Currency 8 2" xfId="1466"/>
    <cellStyle name="Currency 8 2 2" xfId="1467"/>
    <cellStyle name="Currency 8 3" xfId="1468"/>
    <cellStyle name="Currency 8 3 2" xfId="10244"/>
    <cellStyle name="Currency 8 4" xfId="43873"/>
    <cellStyle name="Currency 9" xfId="1469"/>
    <cellStyle name="Currency 9 2" xfId="1470"/>
    <cellStyle name="Currency 9 2 2" xfId="1471"/>
    <cellStyle name="Currency 9 2 2 2" xfId="1472"/>
    <cellStyle name="Currency 9 2 3" xfId="1473"/>
    <cellStyle name="Currency 9 3" xfId="1474"/>
    <cellStyle name="Currency 9 3 2" xfId="1475"/>
    <cellStyle name="Currency 9 3 2 2" xfId="1476"/>
    <cellStyle name="Currency 9 3 3" xfId="1477"/>
    <cellStyle name="Currency 9 3 3 2" xfId="1478"/>
    <cellStyle name="Currency 9 3 3 3" xfId="1479"/>
    <cellStyle name="Currency 9 3 4" xfId="1480"/>
    <cellStyle name="Currency 9 3 4 2" xfId="1481"/>
    <cellStyle name="Currency 9 3 4 3" xfId="1482"/>
    <cellStyle name="Currency 9 3 5" xfId="1483"/>
    <cellStyle name="Currency0" xfId="1484"/>
    <cellStyle name="Currency0 2" xfId="1485"/>
    <cellStyle name="Currency0 2 2" xfId="1486"/>
    <cellStyle name="Currency0 3" xfId="1487"/>
    <cellStyle name="Date" xfId="1488"/>
    <cellStyle name="Date 2" xfId="1489"/>
    <cellStyle name="Date 3" xfId="10245"/>
    <cellStyle name="Date Aligned" xfId="1490"/>
    <cellStyle name="Dotted Line" xfId="1491"/>
    <cellStyle name="Entered" xfId="1492"/>
    <cellStyle name="Entered 2" xfId="1493"/>
    <cellStyle name="Entered 2 2" xfId="1494"/>
    <cellStyle name="Entered 3" xfId="1495"/>
    <cellStyle name="Euro" xfId="32"/>
    <cellStyle name="Euro 2" xfId="9135"/>
    <cellStyle name="Explanatory Text" xfId="33" builtinId="53" customBuiltin="1"/>
    <cellStyle name="Explanatory Text 10" xfId="9706"/>
    <cellStyle name="Explanatory Text 2" xfId="111"/>
    <cellStyle name="Explanatory Text 2 2" xfId="1496"/>
    <cellStyle name="Explanatory Text 2 2 2" xfId="6305"/>
    <cellStyle name="Explanatory Text 2 2 3" xfId="6306"/>
    <cellStyle name="Explanatory Text 2 2 4" xfId="6307"/>
    <cellStyle name="Explanatory Text 2 3" xfId="1497"/>
    <cellStyle name="Explanatory Text 2 3 2" xfId="9911"/>
    <cellStyle name="Explanatory Text 2 4" xfId="6308"/>
    <cellStyle name="Explanatory Text 2 5" xfId="6309"/>
    <cellStyle name="Explanatory Text 2_QC Sheet" xfId="6310"/>
    <cellStyle name="Explanatory Text 3" xfId="1498"/>
    <cellStyle name="Explanatory Text 3 2" xfId="1499"/>
    <cellStyle name="Explanatory Text 3 2 2" xfId="10247"/>
    <cellStyle name="Explanatory Text 3 3" xfId="1500"/>
    <cellStyle name="Explanatory Text 3 4" xfId="1501"/>
    <cellStyle name="Explanatory Text 4" xfId="1502"/>
    <cellStyle name="Explanatory Text 4 2" xfId="10248"/>
    <cellStyle name="Explanatory Text 4 3" xfId="9912"/>
    <cellStyle name="Explanatory Text 5" xfId="1503"/>
    <cellStyle name="Explanatory Text 5 2" xfId="10249"/>
    <cellStyle name="Explanatory Text 6" xfId="10250"/>
    <cellStyle name="Explanatory Text 7" xfId="12462"/>
    <cellStyle name="Explanatory Text 8" xfId="12494"/>
    <cellStyle name="Explanatory Text 9" xfId="12501"/>
    <cellStyle name="F2" xfId="34"/>
    <cellStyle name="F3" xfId="35"/>
    <cellStyle name="F4" xfId="36"/>
    <cellStyle name="F5" xfId="37"/>
    <cellStyle name="F5 2" xfId="9136"/>
    <cellStyle name="F6" xfId="38"/>
    <cellStyle name="F7" xfId="39"/>
    <cellStyle name="F7 2" xfId="9137"/>
    <cellStyle name="F8" xfId="40"/>
    <cellStyle name="Fixed" xfId="1504"/>
    <cellStyle name="Fixed3 - Style3" xfId="1505"/>
    <cellStyle name="Footnote" xfId="1506"/>
    <cellStyle name="Good" xfId="41" builtinId="26" customBuiltin="1"/>
    <cellStyle name="Good 10" xfId="9698"/>
    <cellStyle name="Good 2" xfId="73"/>
    <cellStyle name="Good 2 2" xfId="81"/>
    <cellStyle name="Good 2 2 2" xfId="6311"/>
    <cellStyle name="Good 2 2 3" xfId="6312"/>
    <cellStyle name="Good 2 2 4" xfId="6313"/>
    <cellStyle name="Good 2 3" xfId="1507"/>
    <cellStyle name="Good 2 3 2" xfId="9913"/>
    <cellStyle name="Good 2 4" xfId="6314"/>
    <cellStyle name="Good 2 5" xfId="6315"/>
    <cellStyle name="Good 2_QC Sheet" xfId="6316"/>
    <cellStyle name="Good 3" xfId="112"/>
    <cellStyle name="Good 3 2" xfId="1508"/>
    <cellStyle name="Good 3 2 2" xfId="10251"/>
    <cellStyle name="Good 3 3" xfId="1509"/>
    <cellStyle name="Good 3 4" xfId="1510"/>
    <cellStyle name="Good 4" xfId="1511"/>
    <cellStyle name="Good 4 2" xfId="10252"/>
    <cellStyle name="Good 4 3" xfId="9914"/>
    <cellStyle name="Good 5" xfId="1512"/>
    <cellStyle name="Good 5 2" xfId="10253"/>
    <cellStyle name="Good 6" xfId="1513"/>
    <cellStyle name="Good 7" xfId="12410"/>
    <cellStyle name="Good 8" xfId="12389"/>
    <cellStyle name="Good 9" xfId="12687"/>
    <cellStyle name="Grey" xfId="1514"/>
    <cellStyle name="Grey 2" xfId="6317"/>
    <cellStyle name="Hard Percent" xfId="1515"/>
    <cellStyle name="Header" xfId="1516"/>
    <cellStyle name="Header1" xfId="1517"/>
    <cellStyle name="Header2" xfId="1518"/>
    <cellStyle name="Header2 2" xfId="7278"/>
    <cellStyle name="Header2 2 10" xfId="11025"/>
    <cellStyle name="Header2 2 2" xfId="11592"/>
    <cellStyle name="Header2 2 2 2" xfId="14266"/>
    <cellStyle name="Header2 2 2 2 2" xfId="20029"/>
    <cellStyle name="Header2 2 2 2 2 2" xfId="36699"/>
    <cellStyle name="Header2 2 2 2 3" xfId="23174"/>
    <cellStyle name="Header2 2 2 2 3 2" xfId="39878"/>
    <cellStyle name="Header2 2 2 2 4" xfId="30939"/>
    <cellStyle name="Header2 2 2 3" xfId="17743"/>
    <cellStyle name="Header2 2 2 3 2" xfId="34420"/>
    <cellStyle name="Header2 2 2 4" xfId="17419"/>
    <cellStyle name="Header2 2 2 4 2" xfId="34096"/>
    <cellStyle name="Header2 2 2 5" xfId="28345"/>
    <cellStyle name="Header2 2 3" xfId="10722"/>
    <cellStyle name="Header2 2 3 2" xfId="13405"/>
    <cellStyle name="Header2 2 3 2 2" xfId="19282"/>
    <cellStyle name="Header2 2 3 2 2 2" xfId="35953"/>
    <cellStyle name="Header2 2 3 2 3" xfId="22462"/>
    <cellStyle name="Header2 2 3 2 3 2" xfId="39155"/>
    <cellStyle name="Header2 2 3 2 4" xfId="25327"/>
    <cellStyle name="Header2 2 3 2 4 2" xfId="42063"/>
    <cellStyle name="Header2 2 3 2 5" xfId="30081"/>
    <cellStyle name="Header2 2 3 3" xfId="16961"/>
    <cellStyle name="Header2 2 3 3 2" xfId="33637"/>
    <cellStyle name="Header2 2 3 4" xfId="19884"/>
    <cellStyle name="Header2 2 3 4 2" xfId="36554"/>
    <cellStyle name="Header2 2 3 5" xfId="16651"/>
    <cellStyle name="Header2 2 3 5 2" xfId="33324"/>
    <cellStyle name="Header2 2 3 6" xfId="27492"/>
    <cellStyle name="Header2 2 4" xfId="12464"/>
    <cellStyle name="Header2 2 4 2" xfId="15112"/>
    <cellStyle name="Header2 2 4 2 2" xfId="20801"/>
    <cellStyle name="Header2 2 4 2 2 2" xfId="37470"/>
    <cellStyle name="Header2 2 4 2 3" xfId="23923"/>
    <cellStyle name="Header2 2 4 2 3 2" xfId="40636"/>
    <cellStyle name="Header2 2 4 2 4" xfId="26659"/>
    <cellStyle name="Header2 2 4 2 4 2" xfId="43400"/>
    <cellStyle name="Header2 2 4 2 5" xfId="31783"/>
    <cellStyle name="Header2 2 4 3" xfId="18533"/>
    <cellStyle name="Header2 2 4 3 2" xfId="35210"/>
    <cellStyle name="Header2 2 4 4" xfId="21762"/>
    <cellStyle name="Header2 2 4 4 2" xfId="38440"/>
    <cellStyle name="Header2 2 4 5" xfId="24750"/>
    <cellStyle name="Header2 2 4 5 2" xfId="41473"/>
    <cellStyle name="Header2 2 4 6" xfId="29185"/>
    <cellStyle name="Header2 2 5" xfId="13716"/>
    <cellStyle name="Header2 2 5 2" xfId="19557"/>
    <cellStyle name="Header2 2 5 2 2" xfId="36228"/>
    <cellStyle name="Header2 2 5 3" xfId="22714"/>
    <cellStyle name="Header2 2 5 3 2" xfId="39414"/>
    <cellStyle name="Header2 2 5 4" xfId="25545"/>
    <cellStyle name="Header2 2 5 4 2" xfId="42283"/>
    <cellStyle name="Header2 2 5 5" xfId="30390"/>
    <cellStyle name="Header2 2 6" xfId="17243"/>
    <cellStyle name="Header2 2 6 2" xfId="33920"/>
    <cellStyle name="Header2 2 7" xfId="16535"/>
    <cellStyle name="Header2 2 7 2" xfId="33207"/>
    <cellStyle name="Header2 2 8" xfId="16166"/>
    <cellStyle name="Header2 2 8 2" xfId="32831"/>
    <cellStyle name="Header2 2 9" xfId="27798"/>
    <cellStyle name="Header2 3" xfId="10652"/>
    <cellStyle name="Header2 3 2" xfId="12496"/>
    <cellStyle name="Header2 3 2 2" xfId="15142"/>
    <cellStyle name="Header2 3 2 2 2" xfId="20829"/>
    <cellStyle name="Header2 3 2 2 2 2" xfId="37498"/>
    <cellStyle name="Header2 3 2 2 3" xfId="23949"/>
    <cellStyle name="Header2 3 2 2 3 2" xfId="40662"/>
    <cellStyle name="Header2 3 2 2 4" xfId="26684"/>
    <cellStyle name="Header2 3 2 2 4 2" xfId="43425"/>
    <cellStyle name="Header2 3 2 2 5" xfId="31813"/>
    <cellStyle name="Header2 3 2 3" xfId="18560"/>
    <cellStyle name="Header2 3 2 3 2" xfId="35237"/>
    <cellStyle name="Header2 3 2 4" xfId="21789"/>
    <cellStyle name="Header2 3 2 4 2" xfId="38467"/>
    <cellStyle name="Header2 3 2 5" xfId="24775"/>
    <cellStyle name="Header2 3 2 5 2" xfId="41498"/>
    <cellStyle name="Header2 3 2 6" xfId="29215"/>
    <cellStyle name="Header2 3 3" xfId="13331"/>
    <cellStyle name="Header2 3 3 2" xfId="19239"/>
    <cellStyle name="Header2 3 3 2 2" xfId="35910"/>
    <cellStyle name="Header2 3 3 3" xfId="22421"/>
    <cellStyle name="Header2 3 3 3 2" xfId="39114"/>
    <cellStyle name="Header2 3 3 4" xfId="25286"/>
    <cellStyle name="Header2 3 3 4 2" xfId="42022"/>
    <cellStyle name="Header2 3 3 5" xfId="30007"/>
    <cellStyle name="Header2 3 4" xfId="16918"/>
    <cellStyle name="Header2 3 4 2" xfId="33594"/>
    <cellStyle name="Header2 3 5" xfId="15945"/>
    <cellStyle name="Header2 3 5 2" xfId="32611"/>
    <cellStyle name="Header2 3 6" xfId="22711"/>
    <cellStyle name="Header2 3 6 2" xfId="39411"/>
    <cellStyle name="Header2 3 7" xfId="27418"/>
    <cellStyle name="Header2 4" xfId="10709"/>
    <cellStyle name="Header2 4 2" xfId="12661"/>
    <cellStyle name="Header2 4 2 2" xfId="15286"/>
    <cellStyle name="Header2 4 2 2 2" xfId="20929"/>
    <cellStyle name="Header2 4 2 2 2 2" xfId="37598"/>
    <cellStyle name="Header2 4 2 2 3" xfId="24046"/>
    <cellStyle name="Header2 4 2 2 3 2" xfId="40760"/>
    <cellStyle name="Header2 4 2 2 4" xfId="26772"/>
    <cellStyle name="Header2 4 2 2 4 2" xfId="43513"/>
    <cellStyle name="Header2 4 2 2 5" xfId="31957"/>
    <cellStyle name="Header2 4 2 3" xfId="18678"/>
    <cellStyle name="Header2 4 2 3 2" xfId="35355"/>
    <cellStyle name="Header2 4 2 4" xfId="21895"/>
    <cellStyle name="Header2 4 2 4 2" xfId="38574"/>
    <cellStyle name="Header2 4 2 5" xfId="24862"/>
    <cellStyle name="Header2 4 2 5 2" xfId="41586"/>
    <cellStyle name="Header2 4 2 6" xfId="29359"/>
    <cellStyle name="Header2 4 3" xfId="13392"/>
    <cellStyle name="Header2 4 3 2" xfId="19269"/>
    <cellStyle name="Header2 4 3 2 2" xfId="35940"/>
    <cellStyle name="Header2 4 3 3" xfId="22449"/>
    <cellStyle name="Header2 4 3 3 2" xfId="39142"/>
    <cellStyle name="Header2 4 3 4" xfId="25314"/>
    <cellStyle name="Header2 4 3 4 2" xfId="42050"/>
    <cellStyle name="Header2 4 3 5" xfId="30068"/>
    <cellStyle name="Header2 4 4" xfId="16948"/>
    <cellStyle name="Header2 4 4 2" xfId="33624"/>
    <cellStyle name="Header2 4 5" xfId="21246"/>
    <cellStyle name="Header2 4 5 2" xfId="37917"/>
    <cellStyle name="Header2 4 6" xfId="16124"/>
    <cellStyle name="Header2 4 6 2" xfId="32788"/>
    <cellStyle name="Header2 4 7" xfId="27479"/>
    <cellStyle name="Header2 5" xfId="43989"/>
    <cellStyle name="Heading 1" xfId="42" builtinId="16" customBuiltin="1"/>
    <cellStyle name="Heading 1 10" xfId="10462"/>
    <cellStyle name="Heading 1 11" xfId="9695"/>
    <cellStyle name="Heading 1 2" xfId="113"/>
    <cellStyle name="Heading 1 2 2" xfId="1519"/>
    <cellStyle name="Heading 1 2 2 2" xfId="6318"/>
    <cellStyle name="Heading 1 2 2 3" xfId="6319"/>
    <cellStyle name="Heading 1 2 3" xfId="1520"/>
    <cellStyle name="Heading 1 2 3 2" xfId="9916"/>
    <cellStyle name="Heading 1 2 4" xfId="1521"/>
    <cellStyle name="Heading 1 2 4 2" xfId="9917"/>
    <cellStyle name="Heading 1 2 5" xfId="6320"/>
    <cellStyle name="Heading 1 2 6" xfId="9915"/>
    <cellStyle name="Heading 1 2_QC" xfId="6321"/>
    <cellStyle name="Heading 1 3" xfId="1522"/>
    <cellStyle name="Heading 1 3 2" xfId="1523"/>
    <cellStyle name="Heading 1 3 2 2" xfId="10256"/>
    <cellStyle name="Heading 1 3 3" xfId="1524"/>
    <cellStyle name="Heading 1 3 4" xfId="1525"/>
    <cellStyle name="Heading 1 4" xfId="1526"/>
    <cellStyle name="Heading 1 4 2" xfId="10257"/>
    <cellStyle name="Heading 1 4 3" xfId="9918"/>
    <cellStyle name="Heading 1 5" xfId="1527"/>
    <cellStyle name="Heading 1 5 2" xfId="10258"/>
    <cellStyle name="Heading 1 6" xfId="1528"/>
    <cellStyle name="Heading 1 7" xfId="10255"/>
    <cellStyle name="Heading 1 8" xfId="10393"/>
    <cellStyle name="Heading 1 9" xfId="10392"/>
    <cellStyle name="Heading 2" xfId="43" builtinId="17" customBuiltin="1"/>
    <cellStyle name="Heading 2 10" xfId="10463"/>
    <cellStyle name="Heading 2 11" xfId="9696"/>
    <cellStyle name="Heading 2 2" xfId="114"/>
    <cellStyle name="Heading 2 2 2" xfId="1529"/>
    <cellStyle name="Heading 2 2 2 2" xfId="6322"/>
    <cellStyle name="Heading 2 2 2 3" xfId="6323"/>
    <cellStyle name="Heading 2 2 3" xfId="1530"/>
    <cellStyle name="Heading 2 2 3 2" xfId="9920"/>
    <cellStyle name="Heading 2 2 4" xfId="1531"/>
    <cellStyle name="Heading 2 2 4 2" xfId="9921"/>
    <cellStyle name="Heading 2 2 5" xfId="6324"/>
    <cellStyle name="Heading 2 2 6" xfId="9919"/>
    <cellStyle name="Heading 2 2_QC" xfId="6325"/>
    <cellStyle name="Heading 2 3" xfId="1532"/>
    <cellStyle name="Heading 2 3 2" xfId="1533"/>
    <cellStyle name="Heading 2 3 2 2" xfId="10260"/>
    <cellStyle name="Heading 2 3 3" xfId="1534"/>
    <cellStyle name="Heading 2 3 4" xfId="1535"/>
    <cellStyle name="Heading 2 4" xfId="1536"/>
    <cellStyle name="Heading 2 4 2" xfId="10261"/>
    <cellStyle name="Heading 2 4 3" xfId="9922"/>
    <cellStyle name="Heading 2 5" xfId="1537"/>
    <cellStyle name="Heading 2 5 2" xfId="10262"/>
    <cellStyle name="Heading 2 6" xfId="1538"/>
    <cellStyle name="Heading 2 7" xfId="10259"/>
    <cellStyle name="Heading 2 8" xfId="10394"/>
    <cellStyle name="Heading 2 9" xfId="10391"/>
    <cellStyle name="Heading 3" xfId="44" builtinId="18" customBuiltin="1"/>
    <cellStyle name="Heading 3 10" xfId="10465"/>
    <cellStyle name="Heading 3 11" xfId="9697"/>
    <cellStyle name="Heading 3 2" xfId="115"/>
    <cellStyle name="Heading 3 2 10" xfId="1539"/>
    <cellStyle name="Heading 3 2 10 2" xfId="7279"/>
    <cellStyle name="Heading 3 2 11" xfId="1540"/>
    <cellStyle name="Heading 3 2 11 2" xfId="7280"/>
    <cellStyle name="Heading 3 2 12" xfId="1541"/>
    <cellStyle name="Heading 3 2 13" xfId="1542"/>
    <cellStyle name="Heading 3 2 14" xfId="7281"/>
    <cellStyle name="Heading 3 2 15" xfId="7282"/>
    <cellStyle name="Heading 3 2 16" xfId="9923"/>
    <cellStyle name="Heading 3 2 2" xfId="1543"/>
    <cellStyle name="Heading 3 2 2 10" xfId="7283"/>
    <cellStyle name="Heading 3 2 2 11" xfId="9924"/>
    <cellStyle name="Heading 3 2 2 2" xfId="1544"/>
    <cellStyle name="Heading 3 2 2 2 10" xfId="7284"/>
    <cellStyle name="Heading 3 2 2 2 11" xfId="9925"/>
    <cellStyle name="Heading 3 2 2 2 2" xfId="1545"/>
    <cellStyle name="Heading 3 2 2 2 2 2" xfId="1546"/>
    <cellStyle name="Heading 3 2 2 2 2 2 2" xfId="1547"/>
    <cellStyle name="Heading 3 2 2 2 2 2 2 2" xfId="7285"/>
    <cellStyle name="Heading 3 2 2 2 2 2 3" xfId="1548"/>
    <cellStyle name="Heading 3 2 2 2 2 2 4" xfId="7286"/>
    <cellStyle name="Heading 3 2 2 2 2 3" xfId="1549"/>
    <cellStyle name="Heading 3 2 2 2 2 3 2" xfId="7287"/>
    <cellStyle name="Heading 3 2 2 2 2 4" xfId="1550"/>
    <cellStyle name="Heading 3 2 2 2 2 4 2" xfId="7288"/>
    <cellStyle name="Heading 3 2 2 2 2 5" xfId="1551"/>
    <cellStyle name="Heading 3 2 2 2 2 5 2" xfId="7289"/>
    <cellStyle name="Heading 3 2 2 2 2 6" xfId="1552"/>
    <cellStyle name="Heading 3 2 2 2 2 7" xfId="1553"/>
    <cellStyle name="Heading 3 2 2 2 2 8" xfId="7290"/>
    <cellStyle name="Heading 3 2 2 2 2 9" xfId="7291"/>
    <cellStyle name="Heading 3 2 2 2 3" xfId="1554"/>
    <cellStyle name="Heading 3 2 2 2 3 2" xfId="1555"/>
    <cellStyle name="Heading 3 2 2 2 3 2 2" xfId="7292"/>
    <cellStyle name="Heading 3 2 2 2 3 3" xfId="1556"/>
    <cellStyle name="Heading 3 2 2 2 3 4" xfId="7293"/>
    <cellStyle name="Heading 3 2 2 2 4" xfId="1557"/>
    <cellStyle name="Heading 3 2 2 2 4 2" xfId="7294"/>
    <cellStyle name="Heading 3 2 2 2 5" xfId="1558"/>
    <cellStyle name="Heading 3 2 2 2 5 2" xfId="7295"/>
    <cellStyle name="Heading 3 2 2 2 6" xfId="1559"/>
    <cellStyle name="Heading 3 2 2 2 7" xfId="1560"/>
    <cellStyle name="Heading 3 2 2 2 8" xfId="1561"/>
    <cellStyle name="Heading 3 2 2 2 9" xfId="7296"/>
    <cellStyle name="Heading 3 2 2 3" xfId="1562"/>
    <cellStyle name="Heading 3 2 2 3 10" xfId="7297"/>
    <cellStyle name="Heading 3 2 2 3 11" xfId="9926"/>
    <cellStyle name="Heading 3 2 2 3 2" xfId="1563"/>
    <cellStyle name="Heading 3 2 2 3 2 2" xfId="1564"/>
    <cellStyle name="Heading 3 2 2 3 2 2 2" xfId="1565"/>
    <cellStyle name="Heading 3 2 2 3 2 2 2 2" xfId="7298"/>
    <cellStyle name="Heading 3 2 2 3 2 2 3" xfId="1566"/>
    <cellStyle name="Heading 3 2 2 3 2 2 4" xfId="7299"/>
    <cellStyle name="Heading 3 2 2 3 2 3" xfId="1567"/>
    <cellStyle name="Heading 3 2 2 3 2 3 2" xfId="7300"/>
    <cellStyle name="Heading 3 2 2 3 2 4" xfId="1568"/>
    <cellStyle name="Heading 3 2 2 3 2 4 2" xfId="7301"/>
    <cellStyle name="Heading 3 2 2 3 2 5" xfId="7302"/>
    <cellStyle name="Heading 3 2 2 3 2 6" xfId="7303"/>
    <cellStyle name="Heading 3 2 2 3 3" xfId="1569"/>
    <cellStyle name="Heading 3 2 2 3 3 2" xfId="1570"/>
    <cellStyle name="Heading 3 2 2 3 3 2 2" xfId="7304"/>
    <cellStyle name="Heading 3 2 2 3 3 3" xfId="1571"/>
    <cellStyle name="Heading 3 2 2 3 3 4" xfId="7305"/>
    <cellStyle name="Heading 3 2 2 3 4" xfId="1572"/>
    <cellStyle name="Heading 3 2 2 3 4 2" xfId="7306"/>
    <cellStyle name="Heading 3 2 2 3 5" xfId="1573"/>
    <cellStyle name="Heading 3 2 2 3 5 2" xfId="7307"/>
    <cellStyle name="Heading 3 2 2 3 6" xfId="1574"/>
    <cellStyle name="Heading 3 2 2 3 7" xfId="1575"/>
    <cellStyle name="Heading 3 2 2 3 8" xfId="1576"/>
    <cellStyle name="Heading 3 2 2 3 9" xfId="7308"/>
    <cellStyle name="Heading 3 2 2 4" xfId="1577"/>
    <cellStyle name="Heading 3 2 2 4 2" xfId="1578"/>
    <cellStyle name="Heading 3 2 2 4 2 2" xfId="1579"/>
    <cellStyle name="Heading 3 2 2 4 2 2 2" xfId="7309"/>
    <cellStyle name="Heading 3 2 2 4 2 3" xfId="1580"/>
    <cellStyle name="Heading 3 2 2 4 2 4" xfId="7310"/>
    <cellStyle name="Heading 3 2 2 4 3" xfId="1581"/>
    <cellStyle name="Heading 3 2 2 4 3 2" xfId="7311"/>
    <cellStyle name="Heading 3 2 2 4 4" xfId="1582"/>
    <cellStyle name="Heading 3 2 2 4 4 2" xfId="7312"/>
    <cellStyle name="Heading 3 2 2 4 5" xfId="7313"/>
    <cellStyle name="Heading 3 2 2 4 6" xfId="7314"/>
    <cellStyle name="Heading 3 2 2 5" xfId="1583"/>
    <cellStyle name="Heading 3 2 2 5 2" xfId="1584"/>
    <cellStyle name="Heading 3 2 2 5 2 2" xfId="1585"/>
    <cellStyle name="Heading 3 2 2 5 2 2 2" xfId="7315"/>
    <cellStyle name="Heading 3 2 2 5 2 3" xfId="1586"/>
    <cellStyle name="Heading 3 2 2 5 2 4" xfId="7316"/>
    <cellStyle name="Heading 3 2 2 5 3" xfId="1587"/>
    <cellStyle name="Heading 3 2 2 5 3 2" xfId="7317"/>
    <cellStyle name="Heading 3 2 2 5 4" xfId="1588"/>
    <cellStyle name="Heading 3 2 2 5 5" xfId="7318"/>
    <cellStyle name="Heading 3 2 2 6" xfId="1589"/>
    <cellStyle name="Heading 3 2 2 6 2" xfId="1590"/>
    <cellStyle name="Heading 3 2 2 6 2 2" xfId="7319"/>
    <cellStyle name="Heading 3 2 2 6 3" xfId="1591"/>
    <cellStyle name="Heading 3 2 2 6 4" xfId="7320"/>
    <cellStyle name="Heading 3 2 2 7" xfId="1592"/>
    <cellStyle name="Heading 3 2 2 7 2" xfId="7321"/>
    <cellStyle name="Heading 3 2 2 8" xfId="1593"/>
    <cellStyle name="Heading 3 2 2 8 2" xfId="7322"/>
    <cellStyle name="Heading 3 2 2 9" xfId="1594"/>
    <cellStyle name="Heading 3 2 3" xfId="1595"/>
    <cellStyle name="Heading 3 2 3 10" xfId="7323"/>
    <cellStyle name="Heading 3 2 3 11" xfId="9927"/>
    <cellStyle name="Heading 3 2 3 2" xfId="1596"/>
    <cellStyle name="Heading 3 2 3 2 10" xfId="7324"/>
    <cellStyle name="Heading 3 2 3 2 2" xfId="1597"/>
    <cellStyle name="Heading 3 2 3 2 2 2" xfId="1598"/>
    <cellStyle name="Heading 3 2 3 2 2 2 2" xfId="1599"/>
    <cellStyle name="Heading 3 2 3 2 2 2 2 2" xfId="7325"/>
    <cellStyle name="Heading 3 2 3 2 2 2 3" xfId="1600"/>
    <cellStyle name="Heading 3 2 3 2 2 2 4" xfId="7326"/>
    <cellStyle name="Heading 3 2 3 2 2 3" xfId="1601"/>
    <cellStyle name="Heading 3 2 3 2 2 3 2" xfId="7327"/>
    <cellStyle name="Heading 3 2 3 2 2 4" xfId="1602"/>
    <cellStyle name="Heading 3 2 3 2 2 4 2" xfId="7328"/>
    <cellStyle name="Heading 3 2 3 2 2 5" xfId="1603"/>
    <cellStyle name="Heading 3 2 3 2 2 5 2" xfId="7329"/>
    <cellStyle name="Heading 3 2 3 2 2 6" xfId="1604"/>
    <cellStyle name="Heading 3 2 3 2 2 7" xfId="1605"/>
    <cellStyle name="Heading 3 2 3 2 2 8" xfId="7330"/>
    <cellStyle name="Heading 3 2 3 2 2 9" xfId="7331"/>
    <cellStyle name="Heading 3 2 3 2 3" xfId="1606"/>
    <cellStyle name="Heading 3 2 3 2 3 2" xfId="1607"/>
    <cellStyle name="Heading 3 2 3 2 3 2 2" xfId="7332"/>
    <cellStyle name="Heading 3 2 3 2 3 3" xfId="1608"/>
    <cellStyle name="Heading 3 2 3 2 3 4" xfId="7333"/>
    <cellStyle name="Heading 3 2 3 2 4" xfId="1609"/>
    <cellStyle name="Heading 3 2 3 2 4 2" xfId="7334"/>
    <cellStyle name="Heading 3 2 3 2 5" xfId="1610"/>
    <cellStyle name="Heading 3 2 3 2 5 2" xfId="7335"/>
    <cellStyle name="Heading 3 2 3 2 6" xfId="1611"/>
    <cellStyle name="Heading 3 2 3 2 7" xfId="1612"/>
    <cellStyle name="Heading 3 2 3 2 8" xfId="1613"/>
    <cellStyle name="Heading 3 2 3 2 9" xfId="7336"/>
    <cellStyle name="Heading 3 2 3 3" xfId="1614"/>
    <cellStyle name="Heading 3 2 3 3 10" xfId="7337"/>
    <cellStyle name="Heading 3 2 3 3 2" xfId="1615"/>
    <cellStyle name="Heading 3 2 3 3 2 2" xfId="1616"/>
    <cellStyle name="Heading 3 2 3 3 2 2 2" xfId="1617"/>
    <cellStyle name="Heading 3 2 3 3 2 2 2 2" xfId="7338"/>
    <cellStyle name="Heading 3 2 3 3 2 2 3" xfId="1618"/>
    <cellStyle name="Heading 3 2 3 3 2 2 4" xfId="7339"/>
    <cellStyle name="Heading 3 2 3 3 2 3" xfId="1619"/>
    <cellStyle name="Heading 3 2 3 3 2 3 2" xfId="7340"/>
    <cellStyle name="Heading 3 2 3 3 2 4" xfId="1620"/>
    <cellStyle name="Heading 3 2 3 3 2 4 2" xfId="7341"/>
    <cellStyle name="Heading 3 2 3 3 2 5" xfId="7342"/>
    <cellStyle name="Heading 3 2 3 3 2 6" xfId="7343"/>
    <cellStyle name="Heading 3 2 3 3 3" xfId="1621"/>
    <cellStyle name="Heading 3 2 3 3 3 2" xfId="1622"/>
    <cellStyle name="Heading 3 2 3 3 3 2 2" xfId="7344"/>
    <cellStyle name="Heading 3 2 3 3 3 3" xfId="1623"/>
    <cellStyle name="Heading 3 2 3 3 3 4" xfId="7345"/>
    <cellStyle name="Heading 3 2 3 3 4" xfId="1624"/>
    <cellStyle name="Heading 3 2 3 3 4 2" xfId="7346"/>
    <cellStyle name="Heading 3 2 3 3 5" xfId="1625"/>
    <cellStyle name="Heading 3 2 3 3 5 2" xfId="7347"/>
    <cellStyle name="Heading 3 2 3 3 6" xfId="1626"/>
    <cellStyle name="Heading 3 2 3 3 7" xfId="1627"/>
    <cellStyle name="Heading 3 2 3 3 8" xfId="1628"/>
    <cellStyle name="Heading 3 2 3 3 9" xfId="7348"/>
    <cellStyle name="Heading 3 2 3 4" xfId="1629"/>
    <cellStyle name="Heading 3 2 3 4 2" xfId="1630"/>
    <cellStyle name="Heading 3 2 3 4 2 2" xfId="1631"/>
    <cellStyle name="Heading 3 2 3 4 2 2 2" xfId="7349"/>
    <cellStyle name="Heading 3 2 3 4 2 3" xfId="1632"/>
    <cellStyle name="Heading 3 2 3 4 2 4" xfId="7350"/>
    <cellStyle name="Heading 3 2 3 4 3" xfId="1633"/>
    <cellStyle name="Heading 3 2 3 4 3 2" xfId="7351"/>
    <cellStyle name="Heading 3 2 3 4 4" xfId="1634"/>
    <cellStyle name="Heading 3 2 3 4 4 2" xfId="7352"/>
    <cellStyle name="Heading 3 2 3 4 5" xfId="7353"/>
    <cellStyle name="Heading 3 2 3 4 6" xfId="7354"/>
    <cellStyle name="Heading 3 2 3 5" xfId="1635"/>
    <cellStyle name="Heading 3 2 3 5 2" xfId="1636"/>
    <cellStyle name="Heading 3 2 3 5 2 2" xfId="1637"/>
    <cellStyle name="Heading 3 2 3 5 2 2 2" xfId="7355"/>
    <cellStyle name="Heading 3 2 3 5 2 3" xfId="1638"/>
    <cellStyle name="Heading 3 2 3 5 2 4" xfId="7356"/>
    <cellStyle name="Heading 3 2 3 5 3" xfId="1639"/>
    <cellStyle name="Heading 3 2 3 5 3 2" xfId="7357"/>
    <cellStyle name="Heading 3 2 3 5 4" xfId="1640"/>
    <cellStyle name="Heading 3 2 3 5 5" xfId="7358"/>
    <cellStyle name="Heading 3 2 3 6" xfId="1641"/>
    <cellStyle name="Heading 3 2 3 6 2" xfId="1642"/>
    <cellStyle name="Heading 3 2 3 6 2 2" xfId="7359"/>
    <cellStyle name="Heading 3 2 3 6 3" xfId="1643"/>
    <cellStyle name="Heading 3 2 3 6 4" xfId="7360"/>
    <cellStyle name="Heading 3 2 3 7" xfId="1644"/>
    <cellStyle name="Heading 3 2 3 7 2" xfId="7361"/>
    <cellStyle name="Heading 3 2 3 8" xfId="1645"/>
    <cellStyle name="Heading 3 2 3 8 2" xfId="7362"/>
    <cellStyle name="Heading 3 2 3 9" xfId="1646"/>
    <cellStyle name="Heading 3 2 4" xfId="1647"/>
    <cellStyle name="Heading 3 2 4 10" xfId="7363"/>
    <cellStyle name="Heading 3 2 4 11" xfId="9928"/>
    <cellStyle name="Heading 3 2 4 2" xfId="1648"/>
    <cellStyle name="Heading 3 2 4 2 10" xfId="7364"/>
    <cellStyle name="Heading 3 2 4 2 2" xfId="1649"/>
    <cellStyle name="Heading 3 2 4 2 2 2" xfId="1650"/>
    <cellStyle name="Heading 3 2 4 2 2 2 2" xfId="1651"/>
    <cellStyle name="Heading 3 2 4 2 2 2 2 2" xfId="7365"/>
    <cellStyle name="Heading 3 2 4 2 2 2 3" xfId="1652"/>
    <cellStyle name="Heading 3 2 4 2 2 2 4" xfId="7366"/>
    <cellStyle name="Heading 3 2 4 2 2 3" xfId="1653"/>
    <cellStyle name="Heading 3 2 4 2 2 3 2" xfId="7367"/>
    <cellStyle name="Heading 3 2 4 2 2 4" xfId="1654"/>
    <cellStyle name="Heading 3 2 4 2 2 4 2" xfId="7368"/>
    <cellStyle name="Heading 3 2 4 2 2 5" xfId="1655"/>
    <cellStyle name="Heading 3 2 4 2 2 5 2" xfId="7369"/>
    <cellStyle name="Heading 3 2 4 2 2 6" xfId="1656"/>
    <cellStyle name="Heading 3 2 4 2 2 7" xfId="1657"/>
    <cellStyle name="Heading 3 2 4 2 2 8" xfId="7370"/>
    <cellStyle name="Heading 3 2 4 2 2 9" xfId="7371"/>
    <cellStyle name="Heading 3 2 4 2 3" xfId="1658"/>
    <cellStyle name="Heading 3 2 4 2 3 2" xfId="1659"/>
    <cellStyle name="Heading 3 2 4 2 3 2 2" xfId="7372"/>
    <cellStyle name="Heading 3 2 4 2 3 3" xfId="1660"/>
    <cellStyle name="Heading 3 2 4 2 3 4" xfId="7373"/>
    <cellStyle name="Heading 3 2 4 2 4" xfId="1661"/>
    <cellStyle name="Heading 3 2 4 2 4 2" xfId="7374"/>
    <cellStyle name="Heading 3 2 4 2 5" xfId="1662"/>
    <cellStyle name="Heading 3 2 4 2 5 2" xfId="7375"/>
    <cellStyle name="Heading 3 2 4 2 6" xfId="1663"/>
    <cellStyle name="Heading 3 2 4 2 7" xfId="1664"/>
    <cellStyle name="Heading 3 2 4 2 8" xfId="1665"/>
    <cellStyle name="Heading 3 2 4 2 9" xfId="7376"/>
    <cellStyle name="Heading 3 2 4 3" xfId="1666"/>
    <cellStyle name="Heading 3 2 4 3 10" xfId="7377"/>
    <cellStyle name="Heading 3 2 4 3 2" xfId="1667"/>
    <cellStyle name="Heading 3 2 4 3 2 2" xfId="1668"/>
    <cellStyle name="Heading 3 2 4 3 2 2 2" xfId="1669"/>
    <cellStyle name="Heading 3 2 4 3 2 2 2 2" xfId="7378"/>
    <cellStyle name="Heading 3 2 4 3 2 2 3" xfId="1670"/>
    <cellStyle name="Heading 3 2 4 3 2 2 4" xfId="7379"/>
    <cellStyle name="Heading 3 2 4 3 2 3" xfId="1671"/>
    <cellStyle name="Heading 3 2 4 3 2 3 2" xfId="7380"/>
    <cellStyle name="Heading 3 2 4 3 2 4" xfId="1672"/>
    <cellStyle name="Heading 3 2 4 3 2 4 2" xfId="7381"/>
    <cellStyle name="Heading 3 2 4 3 2 5" xfId="7382"/>
    <cellStyle name="Heading 3 2 4 3 2 6" xfId="7383"/>
    <cellStyle name="Heading 3 2 4 3 3" xfId="1673"/>
    <cellStyle name="Heading 3 2 4 3 3 2" xfId="1674"/>
    <cellStyle name="Heading 3 2 4 3 3 2 2" xfId="7384"/>
    <cellStyle name="Heading 3 2 4 3 3 3" xfId="1675"/>
    <cellStyle name="Heading 3 2 4 3 3 4" xfId="7385"/>
    <cellStyle name="Heading 3 2 4 3 4" xfId="1676"/>
    <cellStyle name="Heading 3 2 4 3 4 2" xfId="7386"/>
    <cellStyle name="Heading 3 2 4 3 5" xfId="1677"/>
    <cellStyle name="Heading 3 2 4 3 5 2" xfId="7387"/>
    <cellStyle name="Heading 3 2 4 3 6" xfId="1678"/>
    <cellStyle name="Heading 3 2 4 3 7" xfId="1679"/>
    <cellStyle name="Heading 3 2 4 3 8" xfId="1680"/>
    <cellStyle name="Heading 3 2 4 3 9" xfId="7388"/>
    <cellStyle name="Heading 3 2 4 4" xfId="1681"/>
    <cellStyle name="Heading 3 2 4 4 2" xfId="1682"/>
    <cellStyle name="Heading 3 2 4 4 2 2" xfId="1683"/>
    <cellStyle name="Heading 3 2 4 4 2 2 2" xfId="7389"/>
    <cellStyle name="Heading 3 2 4 4 2 3" xfId="1684"/>
    <cellStyle name="Heading 3 2 4 4 2 4" xfId="7390"/>
    <cellStyle name="Heading 3 2 4 4 3" xfId="1685"/>
    <cellStyle name="Heading 3 2 4 4 3 2" xfId="7391"/>
    <cellStyle name="Heading 3 2 4 4 4" xfId="1686"/>
    <cellStyle name="Heading 3 2 4 4 4 2" xfId="7392"/>
    <cellStyle name="Heading 3 2 4 4 5" xfId="7393"/>
    <cellStyle name="Heading 3 2 4 4 6" xfId="7394"/>
    <cellStyle name="Heading 3 2 4 5" xfId="1687"/>
    <cellStyle name="Heading 3 2 4 5 2" xfId="1688"/>
    <cellStyle name="Heading 3 2 4 5 2 2" xfId="1689"/>
    <cellStyle name="Heading 3 2 4 5 2 2 2" xfId="7395"/>
    <cellStyle name="Heading 3 2 4 5 2 3" xfId="1690"/>
    <cellStyle name="Heading 3 2 4 5 2 4" xfId="7396"/>
    <cellStyle name="Heading 3 2 4 5 3" xfId="1691"/>
    <cellStyle name="Heading 3 2 4 5 3 2" xfId="7397"/>
    <cellStyle name="Heading 3 2 4 5 4" xfId="1692"/>
    <cellStyle name="Heading 3 2 4 5 5" xfId="7398"/>
    <cellStyle name="Heading 3 2 4 6" xfId="1693"/>
    <cellStyle name="Heading 3 2 4 6 2" xfId="1694"/>
    <cellStyle name="Heading 3 2 4 6 2 2" xfId="7399"/>
    <cellStyle name="Heading 3 2 4 6 3" xfId="1695"/>
    <cellStyle name="Heading 3 2 4 6 4" xfId="7400"/>
    <cellStyle name="Heading 3 2 4 7" xfId="1696"/>
    <cellStyle name="Heading 3 2 4 7 2" xfId="7401"/>
    <cellStyle name="Heading 3 2 4 8" xfId="1697"/>
    <cellStyle name="Heading 3 2 4 8 2" xfId="7402"/>
    <cellStyle name="Heading 3 2 4 9" xfId="1698"/>
    <cellStyle name="Heading 3 2 5" xfId="1699"/>
    <cellStyle name="Heading 3 2 5 10" xfId="7403"/>
    <cellStyle name="Heading 3 2 5 11" xfId="10070"/>
    <cellStyle name="Heading 3 2 5 2" xfId="1700"/>
    <cellStyle name="Heading 3 2 5 2 2" xfId="1701"/>
    <cellStyle name="Heading 3 2 5 2 2 2" xfId="1702"/>
    <cellStyle name="Heading 3 2 5 2 2 2 2" xfId="7404"/>
    <cellStyle name="Heading 3 2 5 2 2 3" xfId="1703"/>
    <cellStyle name="Heading 3 2 5 2 2 4" xfId="7405"/>
    <cellStyle name="Heading 3 2 5 2 3" xfId="1704"/>
    <cellStyle name="Heading 3 2 5 2 3 2" xfId="7406"/>
    <cellStyle name="Heading 3 2 5 2 4" xfId="1705"/>
    <cellStyle name="Heading 3 2 5 2 4 2" xfId="7407"/>
    <cellStyle name="Heading 3 2 5 2 5" xfId="1706"/>
    <cellStyle name="Heading 3 2 5 2 5 2" xfId="7408"/>
    <cellStyle name="Heading 3 2 5 2 6" xfId="1707"/>
    <cellStyle name="Heading 3 2 5 2 7" xfId="1708"/>
    <cellStyle name="Heading 3 2 5 2 8" xfId="7409"/>
    <cellStyle name="Heading 3 2 5 2 9" xfId="7410"/>
    <cellStyle name="Heading 3 2 5 3" xfId="1709"/>
    <cellStyle name="Heading 3 2 5 3 2" xfId="1710"/>
    <cellStyle name="Heading 3 2 5 3 2 2" xfId="7411"/>
    <cellStyle name="Heading 3 2 5 3 3" xfId="1711"/>
    <cellStyle name="Heading 3 2 5 3 3 2" xfId="9138"/>
    <cellStyle name="Heading 3 2 5 3 4" xfId="1712"/>
    <cellStyle name="Heading 3 2 5 3 4 2" xfId="9139"/>
    <cellStyle name="Heading 3 2 5 3 5" xfId="1713"/>
    <cellStyle name="Heading 3 2 5 3 6" xfId="1714"/>
    <cellStyle name="Heading 3 2 5 3 7" xfId="1715"/>
    <cellStyle name="Heading 3 2 5 3 8" xfId="7412"/>
    <cellStyle name="Heading 3 2 5 3 9" xfId="7413"/>
    <cellStyle name="Heading 3 2 5 4" xfId="1716"/>
    <cellStyle name="Heading 3 2 5 4 2" xfId="7414"/>
    <cellStyle name="Heading 3 2 5 5" xfId="1717"/>
    <cellStyle name="Heading 3 2 5 5 2" xfId="7415"/>
    <cellStyle name="Heading 3 2 5 6" xfId="1718"/>
    <cellStyle name="Heading 3 2 5 7" xfId="1719"/>
    <cellStyle name="Heading 3 2 5 8" xfId="1720"/>
    <cellStyle name="Heading 3 2 5 9" xfId="7416"/>
    <cellStyle name="Heading 3 2 6" xfId="1721"/>
    <cellStyle name="Heading 3 2 6 10" xfId="7417"/>
    <cellStyle name="Heading 3 2 6 2" xfId="1722"/>
    <cellStyle name="Heading 3 2 6 2 2" xfId="1723"/>
    <cellStyle name="Heading 3 2 6 2 2 2" xfId="1724"/>
    <cellStyle name="Heading 3 2 6 2 2 2 2" xfId="7418"/>
    <cellStyle name="Heading 3 2 6 2 2 3" xfId="1725"/>
    <cellStyle name="Heading 3 2 6 2 2 4" xfId="7419"/>
    <cellStyle name="Heading 3 2 6 2 3" xfId="1726"/>
    <cellStyle name="Heading 3 2 6 2 3 2" xfId="7420"/>
    <cellStyle name="Heading 3 2 6 2 4" xfId="1727"/>
    <cellStyle name="Heading 3 2 6 2 4 2" xfId="7421"/>
    <cellStyle name="Heading 3 2 6 2 5" xfId="1728"/>
    <cellStyle name="Heading 3 2 6 2 5 2" xfId="7422"/>
    <cellStyle name="Heading 3 2 6 2 6" xfId="1729"/>
    <cellStyle name="Heading 3 2 6 2 7" xfId="1730"/>
    <cellStyle name="Heading 3 2 6 2 8" xfId="7423"/>
    <cellStyle name="Heading 3 2 6 2 9" xfId="7424"/>
    <cellStyle name="Heading 3 2 6 3" xfId="1731"/>
    <cellStyle name="Heading 3 2 6 3 2" xfId="1732"/>
    <cellStyle name="Heading 3 2 6 3 2 2" xfId="7425"/>
    <cellStyle name="Heading 3 2 6 3 3" xfId="1733"/>
    <cellStyle name="Heading 3 2 6 3 4" xfId="7426"/>
    <cellStyle name="Heading 3 2 6 4" xfId="1734"/>
    <cellStyle name="Heading 3 2 6 4 2" xfId="7427"/>
    <cellStyle name="Heading 3 2 6 5" xfId="1735"/>
    <cellStyle name="Heading 3 2 6 5 2" xfId="7428"/>
    <cellStyle name="Heading 3 2 6 6" xfId="1736"/>
    <cellStyle name="Heading 3 2 6 6 2" xfId="9140"/>
    <cellStyle name="Heading 3 2 6 7" xfId="1737"/>
    <cellStyle name="Heading 3 2 6 8" xfId="1738"/>
    <cellStyle name="Heading 3 2 6 9" xfId="7429"/>
    <cellStyle name="Heading 3 2 7" xfId="1739"/>
    <cellStyle name="Heading 3 2 7 2" xfId="1740"/>
    <cellStyle name="Heading 3 2 7 2 2" xfId="1741"/>
    <cellStyle name="Heading 3 2 7 2 2 2" xfId="7430"/>
    <cellStyle name="Heading 3 2 7 2 3" xfId="1742"/>
    <cellStyle name="Heading 3 2 7 2 4" xfId="7431"/>
    <cellStyle name="Heading 3 2 7 3" xfId="1743"/>
    <cellStyle name="Heading 3 2 7 3 2" xfId="7432"/>
    <cellStyle name="Heading 3 2 7 4" xfId="1744"/>
    <cellStyle name="Heading 3 2 7 4 2" xfId="7433"/>
    <cellStyle name="Heading 3 2 7 5" xfId="7434"/>
    <cellStyle name="Heading 3 2 7 6" xfId="7435"/>
    <cellStyle name="Heading 3 2 8" xfId="1745"/>
    <cellStyle name="Heading 3 2 8 2" xfId="1746"/>
    <cellStyle name="Heading 3 2 8 2 2" xfId="1747"/>
    <cellStyle name="Heading 3 2 8 2 2 2" xfId="7436"/>
    <cellStyle name="Heading 3 2 8 2 3" xfId="1748"/>
    <cellStyle name="Heading 3 2 8 2 4" xfId="7437"/>
    <cellStyle name="Heading 3 2 8 3" xfId="1749"/>
    <cellStyle name="Heading 3 2 8 3 2" xfId="7438"/>
    <cellStyle name="Heading 3 2 8 4" xfId="1750"/>
    <cellStyle name="Heading 3 2 8 5" xfId="7439"/>
    <cellStyle name="Heading 3 2 9" xfId="1751"/>
    <cellStyle name="Heading 3 2 9 2" xfId="1752"/>
    <cellStyle name="Heading 3 2 9 2 2" xfId="7440"/>
    <cellStyle name="Heading 3 2 9 3" xfId="1753"/>
    <cellStyle name="Heading 3 2 9 4" xfId="7441"/>
    <cellStyle name="Heading 3 2_QC" xfId="6326"/>
    <cellStyle name="Heading 3 3" xfId="1754"/>
    <cellStyle name="Heading 3 3 10" xfId="7442"/>
    <cellStyle name="Heading 3 3 2" xfId="1755"/>
    <cellStyle name="Heading 3 3 2 10" xfId="1756"/>
    <cellStyle name="Heading 3 3 2 11" xfId="7443"/>
    <cellStyle name="Heading 3 3 2 12" xfId="7444"/>
    <cellStyle name="Heading 3 3 2 13" xfId="10264"/>
    <cellStyle name="Heading 3 3 2 2" xfId="1757"/>
    <cellStyle name="Heading 3 3 2 2 10" xfId="7445"/>
    <cellStyle name="Heading 3 3 2 2 2" xfId="1758"/>
    <cellStyle name="Heading 3 3 2 2 2 2" xfId="1759"/>
    <cellStyle name="Heading 3 3 2 2 2 2 2" xfId="1760"/>
    <cellStyle name="Heading 3 3 2 2 2 2 2 2" xfId="7446"/>
    <cellStyle name="Heading 3 3 2 2 2 2 3" xfId="1761"/>
    <cellStyle name="Heading 3 3 2 2 2 2 4" xfId="7447"/>
    <cellStyle name="Heading 3 3 2 2 2 3" xfId="1762"/>
    <cellStyle name="Heading 3 3 2 2 2 3 2" xfId="7448"/>
    <cellStyle name="Heading 3 3 2 2 2 4" xfId="1763"/>
    <cellStyle name="Heading 3 3 2 2 2 4 2" xfId="7449"/>
    <cellStyle name="Heading 3 3 2 2 2 5" xfId="7450"/>
    <cellStyle name="Heading 3 3 2 2 2 6" xfId="7451"/>
    <cellStyle name="Heading 3 3 2 2 3" xfId="1764"/>
    <cellStyle name="Heading 3 3 2 2 3 2" xfId="1765"/>
    <cellStyle name="Heading 3 3 2 2 3 2 2" xfId="7452"/>
    <cellStyle name="Heading 3 3 2 2 3 3" xfId="1766"/>
    <cellStyle name="Heading 3 3 2 2 3 4" xfId="7453"/>
    <cellStyle name="Heading 3 3 2 2 4" xfId="1767"/>
    <cellStyle name="Heading 3 3 2 2 4 2" xfId="7454"/>
    <cellStyle name="Heading 3 3 2 2 5" xfId="1768"/>
    <cellStyle name="Heading 3 3 2 2 5 2" xfId="7455"/>
    <cellStyle name="Heading 3 3 2 2 6" xfId="1769"/>
    <cellStyle name="Heading 3 3 2 2 7" xfId="1770"/>
    <cellStyle name="Heading 3 3 2 2 8" xfId="1771"/>
    <cellStyle name="Heading 3 3 2 2 9" xfId="7456"/>
    <cellStyle name="Heading 3 3 2 3" xfId="1772"/>
    <cellStyle name="Heading 3 3 2 3 10" xfId="7457"/>
    <cellStyle name="Heading 3 3 2 3 2" xfId="1773"/>
    <cellStyle name="Heading 3 3 2 3 2 2" xfId="1774"/>
    <cellStyle name="Heading 3 3 2 3 2 2 2" xfId="1775"/>
    <cellStyle name="Heading 3 3 2 3 2 2 2 2" xfId="7458"/>
    <cellStyle name="Heading 3 3 2 3 2 2 3" xfId="1776"/>
    <cellStyle name="Heading 3 3 2 3 2 2 4" xfId="7459"/>
    <cellStyle name="Heading 3 3 2 3 2 3" xfId="1777"/>
    <cellStyle name="Heading 3 3 2 3 2 3 2" xfId="7460"/>
    <cellStyle name="Heading 3 3 2 3 2 4" xfId="1778"/>
    <cellStyle name="Heading 3 3 2 3 2 4 2" xfId="7461"/>
    <cellStyle name="Heading 3 3 2 3 2 5" xfId="7462"/>
    <cellStyle name="Heading 3 3 2 3 2 6" xfId="7463"/>
    <cellStyle name="Heading 3 3 2 3 3" xfId="1779"/>
    <cellStyle name="Heading 3 3 2 3 3 2" xfId="1780"/>
    <cellStyle name="Heading 3 3 2 3 3 2 2" xfId="7464"/>
    <cellStyle name="Heading 3 3 2 3 3 3" xfId="1781"/>
    <cellStyle name="Heading 3 3 2 3 3 4" xfId="7465"/>
    <cellStyle name="Heading 3 3 2 3 4" xfId="1782"/>
    <cellStyle name="Heading 3 3 2 3 4 2" xfId="7466"/>
    <cellStyle name="Heading 3 3 2 3 5" xfId="1783"/>
    <cellStyle name="Heading 3 3 2 3 5 2" xfId="7467"/>
    <cellStyle name="Heading 3 3 2 3 6" xfId="1784"/>
    <cellStyle name="Heading 3 3 2 3 7" xfId="1785"/>
    <cellStyle name="Heading 3 3 2 3 8" xfId="1786"/>
    <cellStyle name="Heading 3 3 2 3 9" xfId="7468"/>
    <cellStyle name="Heading 3 3 2 4" xfId="1787"/>
    <cellStyle name="Heading 3 3 2 4 2" xfId="1788"/>
    <cellStyle name="Heading 3 3 2 4 2 2" xfId="1789"/>
    <cellStyle name="Heading 3 3 2 4 2 2 2" xfId="7469"/>
    <cellStyle name="Heading 3 3 2 4 2 3" xfId="1790"/>
    <cellStyle name="Heading 3 3 2 4 2 4" xfId="7470"/>
    <cellStyle name="Heading 3 3 2 4 3" xfId="1791"/>
    <cellStyle name="Heading 3 3 2 4 3 2" xfId="7471"/>
    <cellStyle name="Heading 3 3 2 4 4" xfId="1792"/>
    <cellStyle name="Heading 3 3 2 4 4 2" xfId="7472"/>
    <cellStyle name="Heading 3 3 2 4 5" xfId="7473"/>
    <cellStyle name="Heading 3 3 2 4 6" xfId="7474"/>
    <cellStyle name="Heading 3 3 2 5" xfId="1793"/>
    <cellStyle name="Heading 3 3 2 5 2" xfId="1794"/>
    <cellStyle name="Heading 3 3 2 5 2 2" xfId="7475"/>
    <cellStyle name="Heading 3 3 2 5 3" xfId="1795"/>
    <cellStyle name="Heading 3 3 2 5 4" xfId="7476"/>
    <cellStyle name="Heading 3 3 2 6" xfId="1796"/>
    <cellStyle name="Heading 3 3 2 6 2" xfId="7477"/>
    <cellStyle name="Heading 3 3 2 7" xfId="1797"/>
    <cellStyle name="Heading 3 3 2 7 2" xfId="7478"/>
    <cellStyle name="Heading 3 3 2 8" xfId="1798"/>
    <cellStyle name="Heading 3 3 2 9" xfId="1799"/>
    <cellStyle name="Heading 3 3 3" xfId="1800"/>
    <cellStyle name="Heading 3 3 4" xfId="1801"/>
    <cellStyle name="Heading 3 3 5" xfId="1802"/>
    <cellStyle name="Heading 3 3 5 2" xfId="1803"/>
    <cellStyle name="Heading 3 3 5 2 2" xfId="1804"/>
    <cellStyle name="Heading 3 3 5 2 2 2" xfId="7479"/>
    <cellStyle name="Heading 3 3 5 2 3" xfId="1805"/>
    <cellStyle name="Heading 3 3 5 2 4" xfId="7480"/>
    <cellStyle name="Heading 3 3 5 3" xfId="1806"/>
    <cellStyle name="Heading 3 3 5 3 2" xfId="7481"/>
    <cellStyle name="Heading 3 3 5 4" xfId="1807"/>
    <cellStyle name="Heading 3 3 5 4 2" xfId="7482"/>
    <cellStyle name="Heading 3 3 5 5" xfId="7483"/>
    <cellStyle name="Heading 3 3 5 6" xfId="7484"/>
    <cellStyle name="Heading 3 3 6" xfId="1808"/>
    <cellStyle name="Heading 3 3 6 2" xfId="1809"/>
    <cellStyle name="Heading 3 3 6 2 2" xfId="1810"/>
    <cellStyle name="Heading 3 3 6 2 2 2" xfId="7485"/>
    <cellStyle name="Heading 3 3 6 2 3" xfId="1811"/>
    <cellStyle name="Heading 3 3 6 2 4" xfId="7486"/>
    <cellStyle name="Heading 3 3 6 3" xfId="1812"/>
    <cellStyle name="Heading 3 3 6 3 2" xfId="7487"/>
    <cellStyle name="Heading 3 3 6 4" xfId="1813"/>
    <cellStyle name="Heading 3 3 6 5" xfId="7488"/>
    <cellStyle name="Heading 3 3 7" xfId="1814"/>
    <cellStyle name="Heading 3 3 7 2" xfId="1815"/>
    <cellStyle name="Heading 3 3 7 2 2" xfId="7489"/>
    <cellStyle name="Heading 3 3 7 3" xfId="1816"/>
    <cellStyle name="Heading 3 3 7 4" xfId="7490"/>
    <cellStyle name="Heading 3 3 8" xfId="1817"/>
    <cellStyle name="Heading 3 3 8 2" xfId="7491"/>
    <cellStyle name="Heading 3 3 9" xfId="7492"/>
    <cellStyle name="Heading 3 4" xfId="1818"/>
    <cellStyle name="Heading 3 4 10" xfId="7493"/>
    <cellStyle name="Heading 3 4 11" xfId="9929"/>
    <cellStyle name="Heading 3 4 2" xfId="1819"/>
    <cellStyle name="Heading 3 4 2 10" xfId="7494"/>
    <cellStyle name="Heading 3 4 2 11" xfId="10265"/>
    <cellStyle name="Heading 3 4 2 2" xfId="1820"/>
    <cellStyle name="Heading 3 4 2 2 2" xfId="1821"/>
    <cellStyle name="Heading 3 4 2 2 2 2" xfId="1822"/>
    <cellStyle name="Heading 3 4 2 2 2 2 2" xfId="7495"/>
    <cellStyle name="Heading 3 4 2 2 2 3" xfId="1823"/>
    <cellStyle name="Heading 3 4 2 2 2 4" xfId="7496"/>
    <cellStyle name="Heading 3 4 2 2 3" xfId="1824"/>
    <cellStyle name="Heading 3 4 2 2 3 2" xfId="7497"/>
    <cellStyle name="Heading 3 4 2 2 4" xfId="1825"/>
    <cellStyle name="Heading 3 4 2 2 4 2" xfId="7498"/>
    <cellStyle name="Heading 3 4 2 2 5" xfId="1826"/>
    <cellStyle name="Heading 3 4 2 2 5 2" xfId="7499"/>
    <cellStyle name="Heading 3 4 2 2 6" xfId="1827"/>
    <cellStyle name="Heading 3 4 2 2 7" xfId="1828"/>
    <cellStyle name="Heading 3 4 2 2 8" xfId="7500"/>
    <cellStyle name="Heading 3 4 2 2 9" xfId="7501"/>
    <cellStyle name="Heading 3 4 2 3" xfId="1829"/>
    <cellStyle name="Heading 3 4 2 3 2" xfId="1830"/>
    <cellStyle name="Heading 3 4 2 3 2 2" xfId="7502"/>
    <cellStyle name="Heading 3 4 2 3 3" xfId="1831"/>
    <cellStyle name="Heading 3 4 2 3 4" xfId="7503"/>
    <cellStyle name="Heading 3 4 2 4" xfId="1832"/>
    <cellStyle name="Heading 3 4 2 4 2" xfId="7504"/>
    <cellStyle name="Heading 3 4 2 5" xfId="1833"/>
    <cellStyle name="Heading 3 4 2 5 2" xfId="7505"/>
    <cellStyle name="Heading 3 4 2 6" xfId="1834"/>
    <cellStyle name="Heading 3 4 2 7" xfId="1835"/>
    <cellStyle name="Heading 3 4 2 8" xfId="1836"/>
    <cellStyle name="Heading 3 4 2 9" xfId="7506"/>
    <cellStyle name="Heading 3 4 3" xfId="1837"/>
    <cellStyle name="Heading 3 4 3 10" xfId="7507"/>
    <cellStyle name="Heading 3 4 3 2" xfId="1838"/>
    <cellStyle name="Heading 3 4 3 2 2" xfId="1839"/>
    <cellStyle name="Heading 3 4 3 2 2 2" xfId="1840"/>
    <cellStyle name="Heading 3 4 3 2 2 2 2" xfId="7508"/>
    <cellStyle name="Heading 3 4 3 2 2 3" xfId="1841"/>
    <cellStyle name="Heading 3 4 3 2 2 4" xfId="7509"/>
    <cellStyle name="Heading 3 4 3 2 3" xfId="1842"/>
    <cellStyle name="Heading 3 4 3 2 3 2" xfId="7510"/>
    <cellStyle name="Heading 3 4 3 2 4" xfId="1843"/>
    <cellStyle name="Heading 3 4 3 2 4 2" xfId="7511"/>
    <cellStyle name="Heading 3 4 3 2 5" xfId="7512"/>
    <cellStyle name="Heading 3 4 3 2 6" xfId="7513"/>
    <cellStyle name="Heading 3 4 3 3" xfId="1844"/>
    <cellStyle name="Heading 3 4 3 3 2" xfId="1845"/>
    <cellStyle name="Heading 3 4 3 3 2 2" xfId="7514"/>
    <cellStyle name="Heading 3 4 3 3 3" xfId="1846"/>
    <cellStyle name="Heading 3 4 3 3 4" xfId="7515"/>
    <cellStyle name="Heading 3 4 3 4" xfId="1847"/>
    <cellStyle name="Heading 3 4 3 4 2" xfId="7516"/>
    <cellStyle name="Heading 3 4 3 5" xfId="1848"/>
    <cellStyle name="Heading 3 4 3 5 2" xfId="7517"/>
    <cellStyle name="Heading 3 4 3 6" xfId="1849"/>
    <cellStyle name="Heading 3 4 3 7" xfId="1850"/>
    <cellStyle name="Heading 3 4 3 8" xfId="1851"/>
    <cellStyle name="Heading 3 4 3 9" xfId="7518"/>
    <cellStyle name="Heading 3 4 4" xfId="1852"/>
    <cellStyle name="Heading 3 4 4 2" xfId="1853"/>
    <cellStyle name="Heading 3 4 4 2 2" xfId="1854"/>
    <cellStyle name="Heading 3 4 4 2 2 2" xfId="7519"/>
    <cellStyle name="Heading 3 4 4 2 3" xfId="1855"/>
    <cellStyle name="Heading 3 4 4 2 4" xfId="7520"/>
    <cellStyle name="Heading 3 4 4 3" xfId="1856"/>
    <cellStyle name="Heading 3 4 4 3 2" xfId="7521"/>
    <cellStyle name="Heading 3 4 4 4" xfId="1857"/>
    <cellStyle name="Heading 3 4 4 4 2" xfId="7522"/>
    <cellStyle name="Heading 3 4 4 5" xfId="7523"/>
    <cellStyle name="Heading 3 4 4 6" xfId="7524"/>
    <cellStyle name="Heading 3 4 5" xfId="1858"/>
    <cellStyle name="Heading 3 4 5 2" xfId="1859"/>
    <cellStyle name="Heading 3 4 5 2 2" xfId="1860"/>
    <cellStyle name="Heading 3 4 5 2 2 2" xfId="7525"/>
    <cellStyle name="Heading 3 4 5 2 3" xfId="1861"/>
    <cellStyle name="Heading 3 4 5 2 4" xfId="7526"/>
    <cellStyle name="Heading 3 4 5 3" xfId="1862"/>
    <cellStyle name="Heading 3 4 5 3 2" xfId="7527"/>
    <cellStyle name="Heading 3 4 5 4" xfId="1863"/>
    <cellStyle name="Heading 3 4 5 5" xfId="7528"/>
    <cellStyle name="Heading 3 4 6" xfId="1864"/>
    <cellStyle name="Heading 3 4 6 2" xfId="1865"/>
    <cellStyle name="Heading 3 4 6 2 2" xfId="7529"/>
    <cellStyle name="Heading 3 4 6 3" xfId="1866"/>
    <cellStyle name="Heading 3 4 6 4" xfId="7530"/>
    <cellStyle name="Heading 3 4 7" xfId="1867"/>
    <cellStyle name="Heading 3 4 7 2" xfId="7531"/>
    <cellStyle name="Heading 3 4 8" xfId="1868"/>
    <cellStyle name="Heading 3 4 8 2" xfId="7532"/>
    <cellStyle name="Heading 3 4 9" xfId="1869"/>
    <cellStyle name="Heading 3 5" xfId="1870"/>
    <cellStyle name="Heading 3 5 2" xfId="1871"/>
    <cellStyle name="Heading 3 5 2 2" xfId="1872"/>
    <cellStyle name="Heading 3 5 2 2 2" xfId="1873"/>
    <cellStyle name="Heading 3 5 2 2 2 2" xfId="7533"/>
    <cellStyle name="Heading 3 5 2 2 3" xfId="7534"/>
    <cellStyle name="Heading 3 5 2 3" xfId="1874"/>
    <cellStyle name="Heading 3 5 2 3 2" xfId="7535"/>
    <cellStyle name="Heading 3 5 2 4" xfId="7536"/>
    <cellStyle name="Heading 3 5 2 5" xfId="7537"/>
    <cellStyle name="Heading 3 5 2 6" xfId="7538"/>
    <cellStyle name="Heading 3 5 3" xfId="1875"/>
    <cellStyle name="Heading 3 5 3 2" xfId="1876"/>
    <cellStyle name="Heading 3 5 3 2 2" xfId="1877"/>
    <cellStyle name="Heading 3 5 3 2 2 2" xfId="7539"/>
    <cellStyle name="Heading 3 5 3 2 3" xfId="7540"/>
    <cellStyle name="Heading 3 5 3 3" xfId="1878"/>
    <cellStyle name="Heading 3 5 3 3 2" xfId="7541"/>
    <cellStyle name="Heading 3 5 3 4" xfId="7542"/>
    <cellStyle name="Heading 3 5 4" xfId="1879"/>
    <cellStyle name="Heading 3 5 4 2" xfId="7543"/>
    <cellStyle name="Heading 3 5 5" xfId="7544"/>
    <cellStyle name="Heading 3 5 6" xfId="7545"/>
    <cellStyle name="Heading 3 5 7" xfId="7546"/>
    <cellStyle name="Heading 3 5 8" xfId="10266"/>
    <cellStyle name="Heading 3 6" xfId="1880"/>
    <cellStyle name="Heading 3 7" xfId="10263"/>
    <cellStyle name="Heading 3 8" xfId="10395"/>
    <cellStyle name="Heading 3 9" xfId="10390"/>
    <cellStyle name="Heading 4" xfId="45" builtinId="19" customBuiltin="1"/>
    <cellStyle name="Heading 4 2" xfId="116"/>
    <cellStyle name="Heading 4 2 2" xfId="1881"/>
    <cellStyle name="Heading 4 2 2 2" xfId="6327"/>
    <cellStyle name="Heading 4 2 2 3" xfId="6328"/>
    <cellStyle name="Heading 4 2 3" xfId="1882"/>
    <cellStyle name="Heading 4 2 3 2" xfId="9931"/>
    <cellStyle name="Heading 4 2 4" xfId="1883"/>
    <cellStyle name="Heading 4 2 4 2" xfId="9932"/>
    <cellStyle name="Heading 4 2 5" xfId="6329"/>
    <cellStyle name="Heading 4 2 6" xfId="9930"/>
    <cellStyle name="Heading 4 3" xfId="1884"/>
    <cellStyle name="Heading 4 3 2" xfId="1885"/>
    <cellStyle name="Heading 4 3 2 2" xfId="10268"/>
    <cellStyle name="Heading 4 3 3" xfId="1886"/>
    <cellStyle name="Heading 4 3 4" xfId="1887"/>
    <cellStyle name="Heading 4 4" xfId="1888"/>
    <cellStyle name="Heading 4 4 2" xfId="10269"/>
    <cellStyle name="Heading 4 4 3" xfId="9933"/>
    <cellStyle name="Heading 4 5" xfId="1889"/>
    <cellStyle name="Heading 4 5 2" xfId="10270"/>
    <cellStyle name="Heading 4 6" xfId="1890"/>
    <cellStyle name="Heading 4 7" xfId="10267"/>
    <cellStyle name="Heading1" xfId="1891"/>
    <cellStyle name="Heading2" xfId="1892"/>
    <cellStyle name="Hyperlink 2" xfId="1893"/>
    <cellStyle name="Hyperlink 2 2" xfId="1894"/>
    <cellStyle name="Hyperlink 2 2 2" xfId="10273"/>
    <cellStyle name="Hyperlink 2 3" xfId="1895"/>
    <cellStyle name="Hyperlink 2 4" xfId="7547"/>
    <cellStyle name="Hyperlink 2 4 2" xfId="10272"/>
    <cellStyle name="Hyperlink 3" xfId="6032"/>
    <cellStyle name="Hyperlink 3 2" xfId="6330"/>
    <cellStyle name="Hyperlink 3 3" xfId="6331"/>
    <cellStyle name="Hyperlink 3 4" xfId="10274"/>
    <cellStyle name="Hyperlink 3 5" xfId="15639"/>
    <cellStyle name="Hyperlink 3 6" xfId="9935"/>
    <cellStyle name="Hyperlink 3 7" xfId="9742"/>
    <cellStyle name="Hyperlink 4" xfId="6332"/>
    <cellStyle name="Hyperlink 4 2" xfId="6333"/>
    <cellStyle name="Hyperlink 4 3" xfId="6334"/>
    <cellStyle name="Hyperlink 5" xfId="6335"/>
    <cellStyle name="Hyperlink 5 2" xfId="6336"/>
    <cellStyle name="Hyperlink 5 3" xfId="6337"/>
    <cellStyle name="Hyperlink 5 4" xfId="10275"/>
    <cellStyle name="Hyperlink 6" xfId="6338"/>
    <cellStyle name="Hyperlink 6 2" xfId="10276"/>
    <cellStyle name="Hyperlink 7" xfId="10271"/>
    <cellStyle name="Input" xfId="46" builtinId="20" customBuiltin="1"/>
    <cellStyle name="Input [yellow]" xfId="1896"/>
    <cellStyle name="Input [yellow] 2" xfId="6339"/>
    <cellStyle name="Input [yellow] 2 2" xfId="13064"/>
    <cellStyle name="Input [yellow] 2 2 2" xfId="19005"/>
    <cellStyle name="Input [yellow] 2 2 2 2" xfId="35677"/>
    <cellStyle name="Input [yellow] 2 2 3" xfId="22206"/>
    <cellStyle name="Input [yellow] 2 2 3 2" xfId="38896"/>
    <cellStyle name="Input [yellow] 2 2 4" xfId="25114"/>
    <cellStyle name="Input [yellow] 2 2 4 2" xfId="41848"/>
    <cellStyle name="Input [yellow] 2 2 5" xfId="29742"/>
    <cellStyle name="Input [yellow] 2 3" xfId="16306"/>
    <cellStyle name="Input [yellow] 2 3 2" xfId="32973"/>
    <cellStyle name="Input [yellow] 2 4" xfId="27149"/>
    <cellStyle name="Input [yellow] 3" xfId="12500"/>
    <cellStyle name="Input [yellow] 3 2" xfId="15145"/>
    <cellStyle name="Input [yellow] 3 2 2" xfId="20832"/>
    <cellStyle name="Input [yellow] 3 2 2 2" xfId="37501"/>
    <cellStyle name="Input [yellow] 3 2 3" xfId="23952"/>
    <cellStyle name="Input [yellow] 3 2 3 2" xfId="40665"/>
    <cellStyle name="Input [yellow] 3 2 4" xfId="26687"/>
    <cellStyle name="Input [yellow] 3 2 4 2" xfId="43428"/>
    <cellStyle name="Input [yellow] 3 2 5" xfId="31816"/>
    <cellStyle name="Input [yellow] 3 3" xfId="18564"/>
    <cellStyle name="Input [yellow] 3 3 2" xfId="35241"/>
    <cellStyle name="Input [yellow] 3 4" xfId="21792"/>
    <cellStyle name="Input [yellow] 3 4 2" xfId="38470"/>
    <cellStyle name="Input [yellow] 3 5" xfId="24778"/>
    <cellStyle name="Input [yellow] 3 5 2" xfId="41501"/>
    <cellStyle name="Input [yellow] 3 6" xfId="29218"/>
    <cellStyle name="Input [yellow] 4" xfId="16045"/>
    <cellStyle name="Input [yellow] 4 2" xfId="32713"/>
    <cellStyle name="Input [yellow] 5" xfId="27063"/>
    <cellStyle name="Input 10" xfId="1897"/>
    <cellStyle name="Input 10 10" xfId="19725"/>
    <cellStyle name="Input 10 10 2" xfId="36395"/>
    <cellStyle name="Input 10 11" xfId="27183"/>
    <cellStyle name="Input 10 12" xfId="10277"/>
    <cellStyle name="Input 10 2" xfId="7548"/>
    <cellStyle name="Input 10 2 10" xfId="11264"/>
    <cellStyle name="Input 10 2 2" xfId="11743"/>
    <cellStyle name="Input 10 2 2 2" xfId="14417"/>
    <cellStyle name="Input 10 2 2 2 2" xfId="20180"/>
    <cellStyle name="Input 10 2 2 2 2 2" xfId="36849"/>
    <cellStyle name="Input 10 2 2 2 3" xfId="23322"/>
    <cellStyle name="Input 10 2 2 2 3 2" xfId="40029"/>
    <cellStyle name="Input 10 2 2 2 4" xfId="26103"/>
    <cellStyle name="Input 10 2 2 2 4 2" xfId="42843"/>
    <cellStyle name="Input 10 2 2 2 5" xfId="31089"/>
    <cellStyle name="Input 10 2 2 3" xfId="17894"/>
    <cellStyle name="Input 10 2 2 3 2" xfId="34570"/>
    <cellStyle name="Input 10 2 2 4" xfId="18279"/>
    <cellStyle name="Input 10 2 2 4 2" xfId="34954"/>
    <cellStyle name="Input 10 2 2 5" xfId="23718"/>
    <cellStyle name="Input 10 2 2 5 2" xfId="40428"/>
    <cellStyle name="Input 10 2 2 6" xfId="28493"/>
    <cellStyle name="Input 10 2 3" xfId="12001"/>
    <cellStyle name="Input 10 2 3 2" xfId="14675"/>
    <cellStyle name="Input 10 2 3 2 2" xfId="20438"/>
    <cellStyle name="Input 10 2 3 2 2 2" xfId="37106"/>
    <cellStyle name="Input 10 2 3 2 3" xfId="23578"/>
    <cellStyle name="Input 10 2 3 2 3 2" xfId="40287"/>
    <cellStyle name="Input 10 2 3 2 4" xfId="26360"/>
    <cellStyle name="Input 10 2 3 2 4 2" xfId="43101"/>
    <cellStyle name="Input 10 2 3 2 5" xfId="31346"/>
    <cellStyle name="Input 10 2 3 3" xfId="18152"/>
    <cellStyle name="Input 10 2 3 3 2" xfId="34827"/>
    <cellStyle name="Input 10 2 3 4" xfId="21405"/>
    <cellStyle name="Input 10 2 3 4 2" xfId="38078"/>
    <cellStyle name="Input 10 2 3 5" xfId="24455"/>
    <cellStyle name="Input 10 2 3 5 2" xfId="41174"/>
    <cellStyle name="Input 10 2 3 6" xfId="28749"/>
    <cellStyle name="Input 10 2 4" xfId="12771"/>
    <cellStyle name="Input 10 2 4 2" xfId="15386"/>
    <cellStyle name="Input 10 2 4 2 2" xfId="21027"/>
    <cellStyle name="Input 10 2 4 2 2 2" xfId="37696"/>
    <cellStyle name="Input 10 2 4 2 3" xfId="24139"/>
    <cellStyle name="Input 10 2 4 2 3 2" xfId="40856"/>
    <cellStyle name="Input 10 2 4 2 4" xfId="26857"/>
    <cellStyle name="Input 10 2 4 2 4 2" xfId="43598"/>
    <cellStyle name="Input 10 2 4 2 5" xfId="32057"/>
    <cellStyle name="Input 10 2 4 3" xfId="18784"/>
    <cellStyle name="Input 10 2 4 3 2" xfId="35462"/>
    <cellStyle name="Input 10 2 4 4" xfId="21993"/>
    <cellStyle name="Input 10 2 4 4 2" xfId="38675"/>
    <cellStyle name="Input 10 2 4 5" xfId="24944"/>
    <cellStyle name="Input 10 2 4 5 2" xfId="41671"/>
    <cellStyle name="Input 10 2 4 6" xfId="29459"/>
    <cellStyle name="Input 10 2 5" xfId="13936"/>
    <cellStyle name="Input 10 2 5 2" xfId="19732"/>
    <cellStyle name="Input 10 2 5 2 2" xfId="36402"/>
    <cellStyle name="Input 10 2 5 3" xfId="22881"/>
    <cellStyle name="Input 10 2 5 3 2" xfId="39583"/>
    <cellStyle name="Input 10 2 5 4" xfId="25689"/>
    <cellStyle name="Input 10 2 5 4 2" xfId="42428"/>
    <cellStyle name="Input 10 2 5 5" xfId="30609"/>
    <cellStyle name="Input 10 2 6" xfId="17433"/>
    <cellStyle name="Input 10 2 6 2" xfId="34110"/>
    <cellStyle name="Input 10 2 7" xfId="19628"/>
    <cellStyle name="Input 10 2 7 2" xfId="36299"/>
    <cellStyle name="Input 10 2 8" xfId="15911"/>
    <cellStyle name="Input 10 2 8 2" xfId="32575"/>
    <cellStyle name="Input 10 2 9" xfId="28017"/>
    <cellStyle name="Input 10 3" xfId="10798"/>
    <cellStyle name="Input 10 3 2" xfId="12391"/>
    <cellStyle name="Input 10 3 2 2" xfId="15063"/>
    <cellStyle name="Input 10 3 2 2 2" xfId="20757"/>
    <cellStyle name="Input 10 3 2 2 2 2" xfId="37426"/>
    <cellStyle name="Input 10 3 2 2 3" xfId="23881"/>
    <cellStyle name="Input 10 3 2 2 3 2" xfId="40592"/>
    <cellStyle name="Input 10 3 2 2 4" xfId="26618"/>
    <cellStyle name="Input 10 3 2 2 4 2" xfId="43359"/>
    <cellStyle name="Input 10 3 2 2 5" xfId="31734"/>
    <cellStyle name="Input 10 3 2 3" xfId="18469"/>
    <cellStyle name="Input 10 3 2 3 2" xfId="35146"/>
    <cellStyle name="Input 10 3 2 4" xfId="21709"/>
    <cellStyle name="Input 10 3 2 4 2" xfId="38384"/>
    <cellStyle name="Input 10 3 2 5" xfId="24711"/>
    <cellStyle name="Input 10 3 2 5 2" xfId="41432"/>
    <cellStyle name="Input 10 3 2 6" xfId="29136"/>
    <cellStyle name="Input 10 3 3" xfId="13485"/>
    <cellStyle name="Input 10 3 3 2" xfId="19355"/>
    <cellStyle name="Input 10 3 3 2 2" xfId="36026"/>
    <cellStyle name="Input 10 3 3 3" xfId="22530"/>
    <cellStyle name="Input 10 3 3 3 2" xfId="39226"/>
    <cellStyle name="Input 10 3 3 4" xfId="25387"/>
    <cellStyle name="Input 10 3 3 4 2" xfId="42124"/>
    <cellStyle name="Input 10 3 3 5" xfId="30160"/>
    <cellStyle name="Input 10 3 4" xfId="17038"/>
    <cellStyle name="Input 10 3 4 2" xfId="33714"/>
    <cellStyle name="Input 10 3 5" xfId="16874"/>
    <cellStyle name="Input 10 3 5 2" xfId="33549"/>
    <cellStyle name="Input 10 3 6" xfId="16585"/>
    <cellStyle name="Input 10 3 6 2" xfId="33258"/>
    <cellStyle name="Input 10 3 7" xfId="27571"/>
    <cellStyle name="Input 10 4" xfId="10852"/>
    <cellStyle name="Input 10 4 2" xfId="13540"/>
    <cellStyle name="Input 10 4 2 2" xfId="19407"/>
    <cellStyle name="Input 10 4 2 2 2" xfId="36077"/>
    <cellStyle name="Input 10 4 2 3" xfId="22577"/>
    <cellStyle name="Input 10 4 2 3 2" xfId="39276"/>
    <cellStyle name="Input 10 4 2 4" xfId="25436"/>
    <cellStyle name="Input 10 4 2 4 2" xfId="42174"/>
    <cellStyle name="Input 10 4 2 5" xfId="30214"/>
    <cellStyle name="Input 10 4 3" xfId="17094"/>
    <cellStyle name="Input 10 4 3 2" xfId="33769"/>
    <cellStyle name="Input 10 4 4" xfId="15893"/>
    <cellStyle name="Input 10 4 4 2" xfId="32557"/>
    <cellStyle name="Input 10 4 5" xfId="16408"/>
    <cellStyle name="Input 10 4 5 2" xfId="33077"/>
    <cellStyle name="Input 10 4 6" xfId="27623"/>
    <cellStyle name="Input 10 5" xfId="10629"/>
    <cellStyle name="Input 10 5 2" xfId="13308"/>
    <cellStyle name="Input 10 5 2 2" xfId="19216"/>
    <cellStyle name="Input 10 5 2 2 2" xfId="35887"/>
    <cellStyle name="Input 10 5 2 3" xfId="22400"/>
    <cellStyle name="Input 10 5 2 3 2" xfId="39093"/>
    <cellStyle name="Input 10 5 2 4" xfId="25268"/>
    <cellStyle name="Input 10 5 2 4 2" xfId="42004"/>
    <cellStyle name="Input 10 5 2 5" xfId="29984"/>
    <cellStyle name="Input 10 5 3" xfId="16896"/>
    <cellStyle name="Input 10 5 3 2" xfId="33572"/>
    <cellStyle name="Input 10 5 4" xfId="15963"/>
    <cellStyle name="Input 10 5 4 2" xfId="32629"/>
    <cellStyle name="Input 10 5 5" xfId="16382"/>
    <cellStyle name="Input 10 5 5 2" xfId="33050"/>
    <cellStyle name="Input 10 5 6" xfId="27395"/>
    <cellStyle name="Input 10 6" xfId="12197"/>
    <cellStyle name="Input 10 6 2" xfId="14871"/>
    <cellStyle name="Input 10 6 2 2" xfId="20598"/>
    <cellStyle name="Input 10 6 2 2 2" xfId="37266"/>
    <cellStyle name="Input 10 6 2 3" xfId="23733"/>
    <cellStyle name="Input 10 6 2 3 2" xfId="40443"/>
    <cellStyle name="Input 10 6 2 4" xfId="26492"/>
    <cellStyle name="Input 10 6 2 4 2" xfId="43233"/>
    <cellStyle name="Input 10 6 2 5" xfId="31542"/>
    <cellStyle name="Input 10 6 3" xfId="18311"/>
    <cellStyle name="Input 10 6 3 2" xfId="34986"/>
    <cellStyle name="Input 10 6 4" xfId="21558"/>
    <cellStyle name="Input 10 6 4 2" xfId="38232"/>
    <cellStyle name="Input 10 6 5" xfId="24586"/>
    <cellStyle name="Input 10 6 5 2" xfId="41306"/>
    <cellStyle name="Input 10 6 6" xfId="28944"/>
    <cellStyle name="Input 10 7" xfId="13095"/>
    <cellStyle name="Input 10 7 2" xfId="19033"/>
    <cellStyle name="Input 10 7 2 2" xfId="35704"/>
    <cellStyle name="Input 10 7 3" xfId="22231"/>
    <cellStyle name="Input 10 7 3 2" xfId="38922"/>
    <cellStyle name="Input 10 7 4" xfId="25128"/>
    <cellStyle name="Input 10 7 4 2" xfId="41863"/>
    <cellStyle name="Input 10 7 5" xfId="29772"/>
    <cellStyle name="Input 10 8" xfId="16614"/>
    <cellStyle name="Input 10 8 2" xfId="33287"/>
    <cellStyle name="Input 10 9" xfId="16051"/>
    <cellStyle name="Input 10 9 2" xfId="32719"/>
    <cellStyle name="Input 11" xfId="1898"/>
    <cellStyle name="Input 11 10" xfId="21708"/>
    <cellStyle name="Input 11 10 2" xfId="38383"/>
    <cellStyle name="Input 11 11" xfId="27219"/>
    <cellStyle name="Input 11 12" xfId="10396"/>
    <cellStyle name="Input 11 2" xfId="7549"/>
    <cellStyle name="Input 11 2 10" xfId="11297"/>
    <cellStyle name="Input 11 2 2" xfId="11775"/>
    <cellStyle name="Input 11 2 2 2" xfId="14449"/>
    <cellStyle name="Input 11 2 2 2 2" xfId="20212"/>
    <cellStyle name="Input 11 2 2 2 2 2" xfId="36881"/>
    <cellStyle name="Input 11 2 2 2 3" xfId="23353"/>
    <cellStyle name="Input 11 2 2 2 3 2" xfId="40061"/>
    <cellStyle name="Input 11 2 2 2 4" xfId="26135"/>
    <cellStyle name="Input 11 2 2 2 4 2" xfId="42875"/>
    <cellStyle name="Input 11 2 2 2 5" xfId="31121"/>
    <cellStyle name="Input 11 2 2 3" xfId="17926"/>
    <cellStyle name="Input 11 2 2 3 2" xfId="34602"/>
    <cellStyle name="Input 11 2 2 4" xfId="18296"/>
    <cellStyle name="Input 11 2 2 4 2" xfId="34971"/>
    <cellStyle name="Input 11 2 2 5" xfId="21531"/>
    <cellStyle name="Input 11 2 2 5 2" xfId="38205"/>
    <cellStyle name="Input 11 2 2 6" xfId="28524"/>
    <cellStyle name="Input 11 2 3" xfId="12033"/>
    <cellStyle name="Input 11 2 3 2" xfId="14707"/>
    <cellStyle name="Input 11 2 3 2 2" xfId="20470"/>
    <cellStyle name="Input 11 2 3 2 2 2" xfId="37138"/>
    <cellStyle name="Input 11 2 3 2 3" xfId="23609"/>
    <cellStyle name="Input 11 2 3 2 3 2" xfId="40319"/>
    <cellStyle name="Input 11 2 3 2 4" xfId="26392"/>
    <cellStyle name="Input 11 2 3 2 4 2" xfId="43133"/>
    <cellStyle name="Input 11 2 3 2 5" xfId="31378"/>
    <cellStyle name="Input 11 2 3 3" xfId="18184"/>
    <cellStyle name="Input 11 2 3 3 2" xfId="34859"/>
    <cellStyle name="Input 11 2 3 4" xfId="21436"/>
    <cellStyle name="Input 11 2 3 4 2" xfId="38110"/>
    <cellStyle name="Input 11 2 3 5" xfId="24486"/>
    <cellStyle name="Input 11 2 3 5 2" xfId="41206"/>
    <cellStyle name="Input 11 2 3 6" xfId="28780"/>
    <cellStyle name="Input 11 2 4" xfId="12812"/>
    <cellStyle name="Input 11 2 4 2" xfId="15425"/>
    <cellStyle name="Input 11 2 4 2 2" xfId="21063"/>
    <cellStyle name="Input 11 2 4 2 2 2" xfId="37732"/>
    <cellStyle name="Input 11 2 4 2 3" xfId="24173"/>
    <cellStyle name="Input 11 2 4 2 3 2" xfId="40890"/>
    <cellStyle name="Input 11 2 4 2 4" xfId="26891"/>
    <cellStyle name="Input 11 2 4 2 4 2" xfId="43632"/>
    <cellStyle name="Input 11 2 4 2 5" xfId="32096"/>
    <cellStyle name="Input 11 2 4 3" xfId="18822"/>
    <cellStyle name="Input 11 2 4 3 2" xfId="35500"/>
    <cellStyle name="Input 11 2 4 4" xfId="22029"/>
    <cellStyle name="Input 11 2 4 4 2" xfId="38711"/>
    <cellStyle name="Input 11 2 4 5" xfId="24978"/>
    <cellStyle name="Input 11 2 4 5 2" xfId="41705"/>
    <cellStyle name="Input 11 2 4 6" xfId="29498"/>
    <cellStyle name="Input 11 2 5" xfId="13973"/>
    <cellStyle name="Input 11 2 5 2" xfId="19766"/>
    <cellStyle name="Input 11 2 5 2 2" xfId="36436"/>
    <cellStyle name="Input 11 2 5 3" xfId="22913"/>
    <cellStyle name="Input 11 2 5 3 2" xfId="39615"/>
    <cellStyle name="Input 11 2 5 4" xfId="25721"/>
    <cellStyle name="Input 11 2 5 4 2" xfId="42460"/>
    <cellStyle name="Input 11 2 5 5" xfId="30646"/>
    <cellStyle name="Input 11 2 6" xfId="17468"/>
    <cellStyle name="Input 11 2 6 2" xfId="34145"/>
    <cellStyle name="Input 11 2 7" xfId="18420"/>
    <cellStyle name="Input 11 2 7 2" xfId="35096"/>
    <cellStyle name="Input 11 2 8" xfId="19536"/>
    <cellStyle name="Input 11 2 8 2" xfId="36207"/>
    <cellStyle name="Input 11 2 9" xfId="28054"/>
    <cellStyle name="Input 11 3" xfId="10844"/>
    <cellStyle name="Input 11 3 2" xfId="13535"/>
    <cellStyle name="Input 11 3 2 2" xfId="19402"/>
    <cellStyle name="Input 11 3 2 2 2" xfId="36072"/>
    <cellStyle name="Input 11 3 2 3" xfId="22572"/>
    <cellStyle name="Input 11 3 2 3 2" xfId="39271"/>
    <cellStyle name="Input 11 3 2 4" xfId="25431"/>
    <cellStyle name="Input 11 3 2 4 2" xfId="42169"/>
    <cellStyle name="Input 11 3 2 5" xfId="30209"/>
    <cellStyle name="Input 11 3 3" xfId="17086"/>
    <cellStyle name="Input 11 3 3 2" xfId="33761"/>
    <cellStyle name="Input 11 3 4" xfId="16573"/>
    <cellStyle name="Input 11 3 4 2" xfId="33246"/>
    <cellStyle name="Input 11 3 5" xfId="16623"/>
    <cellStyle name="Input 11 3 5 2" xfId="33296"/>
    <cellStyle name="Input 11 3 6" xfId="27618"/>
    <cellStyle name="Input 11 4" xfId="11471"/>
    <cellStyle name="Input 11 4 2" xfId="14145"/>
    <cellStyle name="Input 11 4 2 2" xfId="19908"/>
    <cellStyle name="Input 11 4 2 2 2" xfId="36578"/>
    <cellStyle name="Input 11 4 2 3" xfId="23055"/>
    <cellStyle name="Input 11 4 2 3 2" xfId="39757"/>
    <cellStyle name="Input 11 4 2 4" xfId="25833"/>
    <cellStyle name="Input 11 4 2 4 2" xfId="42572"/>
    <cellStyle name="Input 11 4 2 5" xfId="30818"/>
    <cellStyle name="Input 11 4 3" xfId="17622"/>
    <cellStyle name="Input 11 4 3 2" xfId="34299"/>
    <cellStyle name="Input 11 4 4" xfId="19140"/>
    <cellStyle name="Input 11 4 4 2" xfId="35811"/>
    <cellStyle name="Input 11 4 5" xfId="17316"/>
    <cellStyle name="Input 11 4 5 2" xfId="33993"/>
    <cellStyle name="Input 11 4 6" xfId="28226"/>
    <cellStyle name="Input 11 5" xfId="10712"/>
    <cellStyle name="Input 11 5 2" xfId="13395"/>
    <cellStyle name="Input 11 5 2 2" xfId="19272"/>
    <cellStyle name="Input 11 5 2 2 2" xfId="35943"/>
    <cellStyle name="Input 11 5 2 3" xfId="22452"/>
    <cellStyle name="Input 11 5 2 3 2" xfId="39145"/>
    <cellStyle name="Input 11 5 2 4" xfId="25317"/>
    <cellStyle name="Input 11 5 2 4 2" xfId="42053"/>
    <cellStyle name="Input 11 5 2 5" xfId="30071"/>
    <cellStyle name="Input 11 5 3" xfId="16951"/>
    <cellStyle name="Input 11 5 3 2" xfId="33627"/>
    <cellStyle name="Input 11 5 4" xfId="21223"/>
    <cellStyle name="Input 11 5 4 2" xfId="37894"/>
    <cellStyle name="Input 11 5 5" xfId="16396"/>
    <cellStyle name="Input 11 5 5 2" xfId="33064"/>
    <cellStyle name="Input 11 5 6" xfId="27482"/>
    <cellStyle name="Input 11 6" xfId="12234"/>
    <cellStyle name="Input 11 6 2" xfId="14908"/>
    <cellStyle name="Input 11 6 2 2" xfId="20631"/>
    <cellStyle name="Input 11 6 2 2 2" xfId="37299"/>
    <cellStyle name="Input 11 6 2 3" xfId="23764"/>
    <cellStyle name="Input 11 6 2 3 2" xfId="40475"/>
    <cellStyle name="Input 11 6 2 4" xfId="26524"/>
    <cellStyle name="Input 11 6 2 4 2" xfId="43265"/>
    <cellStyle name="Input 11 6 2 5" xfId="31579"/>
    <cellStyle name="Input 11 6 3" xfId="18344"/>
    <cellStyle name="Input 11 6 3 2" xfId="35019"/>
    <cellStyle name="Input 11 6 4" xfId="21589"/>
    <cellStyle name="Input 11 6 4 2" xfId="38264"/>
    <cellStyle name="Input 11 6 5" xfId="24617"/>
    <cellStyle name="Input 11 6 5 2" xfId="41338"/>
    <cellStyle name="Input 11 6 6" xfId="28981"/>
    <cellStyle name="Input 11 7" xfId="13132"/>
    <cellStyle name="Input 11 7 2" xfId="19067"/>
    <cellStyle name="Input 11 7 2 2" xfId="35737"/>
    <cellStyle name="Input 11 7 3" xfId="22262"/>
    <cellStyle name="Input 11 7 3 2" xfId="38954"/>
    <cellStyle name="Input 11 7 4" xfId="25159"/>
    <cellStyle name="Input 11 7 4 2" xfId="41895"/>
    <cellStyle name="Input 11 7 5" xfId="29808"/>
    <cellStyle name="Input 11 8" xfId="16696"/>
    <cellStyle name="Input 11 8 2" xfId="33370"/>
    <cellStyle name="Input 11 9" xfId="16602"/>
    <cellStyle name="Input 11 9 2" xfId="33275"/>
    <cellStyle name="Input 12" xfId="1899"/>
    <cellStyle name="Input 12 10" xfId="16106"/>
    <cellStyle name="Input 12 10 2" xfId="32770"/>
    <cellStyle name="Input 12 11" xfId="27218"/>
    <cellStyle name="Input 12 12" xfId="10389"/>
    <cellStyle name="Input 12 2" xfId="7550"/>
    <cellStyle name="Input 12 2 10" xfId="11296"/>
    <cellStyle name="Input 12 2 2" xfId="11774"/>
    <cellStyle name="Input 12 2 2 2" xfId="14448"/>
    <cellStyle name="Input 12 2 2 2 2" xfId="20211"/>
    <cellStyle name="Input 12 2 2 2 2 2" xfId="36880"/>
    <cellStyle name="Input 12 2 2 2 3" xfId="23352"/>
    <cellStyle name="Input 12 2 2 2 3 2" xfId="40060"/>
    <cellStyle name="Input 12 2 2 2 4" xfId="26134"/>
    <cellStyle name="Input 12 2 2 2 4 2" xfId="42874"/>
    <cellStyle name="Input 12 2 2 2 5" xfId="31120"/>
    <cellStyle name="Input 12 2 2 3" xfId="17925"/>
    <cellStyle name="Input 12 2 2 3 2" xfId="34601"/>
    <cellStyle name="Input 12 2 2 4" xfId="20581"/>
    <cellStyle name="Input 12 2 2 4 2" xfId="37249"/>
    <cellStyle name="Input 12 2 2 5" xfId="23704"/>
    <cellStyle name="Input 12 2 2 5 2" xfId="40414"/>
    <cellStyle name="Input 12 2 2 6" xfId="28523"/>
    <cellStyle name="Input 12 2 3" xfId="12032"/>
    <cellStyle name="Input 12 2 3 2" xfId="14706"/>
    <cellStyle name="Input 12 2 3 2 2" xfId="20469"/>
    <cellStyle name="Input 12 2 3 2 2 2" xfId="37137"/>
    <cellStyle name="Input 12 2 3 2 3" xfId="23608"/>
    <cellStyle name="Input 12 2 3 2 3 2" xfId="40318"/>
    <cellStyle name="Input 12 2 3 2 4" xfId="26391"/>
    <cellStyle name="Input 12 2 3 2 4 2" xfId="43132"/>
    <cellStyle name="Input 12 2 3 2 5" xfId="31377"/>
    <cellStyle name="Input 12 2 3 3" xfId="18183"/>
    <cellStyle name="Input 12 2 3 3 2" xfId="34858"/>
    <cellStyle name="Input 12 2 3 4" xfId="21435"/>
    <cellStyle name="Input 12 2 3 4 2" xfId="38109"/>
    <cellStyle name="Input 12 2 3 5" xfId="24485"/>
    <cellStyle name="Input 12 2 3 5 2" xfId="41205"/>
    <cellStyle name="Input 12 2 3 6" xfId="28779"/>
    <cellStyle name="Input 12 2 4" xfId="12811"/>
    <cellStyle name="Input 12 2 4 2" xfId="15424"/>
    <cellStyle name="Input 12 2 4 2 2" xfId="21062"/>
    <cellStyle name="Input 12 2 4 2 2 2" xfId="37731"/>
    <cellStyle name="Input 12 2 4 2 3" xfId="24172"/>
    <cellStyle name="Input 12 2 4 2 3 2" xfId="40889"/>
    <cellStyle name="Input 12 2 4 2 4" xfId="26890"/>
    <cellStyle name="Input 12 2 4 2 4 2" xfId="43631"/>
    <cellStyle name="Input 12 2 4 2 5" xfId="32095"/>
    <cellStyle name="Input 12 2 4 3" xfId="18821"/>
    <cellStyle name="Input 12 2 4 3 2" xfId="35499"/>
    <cellStyle name="Input 12 2 4 4" xfId="22028"/>
    <cellStyle name="Input 12 2 4 4 2" xfId="38710"/>
    <cellStyle name="Input 12 2 4 5" xfId="24977"/>
    <cellStyle name="Input 12 2 4 5 2" xfId="41704"/>
    <cellStyle name="Input 12 2 4 6" xfId="29497"/>
    <cellStyle name="Input 12 2 5" xfId="13972"/>
    <cellStyle name="Input 12 2 5 2" xfId="19765"/>
    <cellStyle name="Input 12 2 5 2 2" xfId="36435"/>
    <cellStyle name="Input 12 2 5 3" xfId="22912"/>
    <cellStyle name="Input 12 2 5 3 2" xfId="39614"/>
    <cellStyle name="Input 12 2 5 4" xfId="25720"/>
    <cellStyle name="Input 12 2 5 4 2" xfId="42459"/>
    <cellStyle name="Input 12 2 5 5" xfId="30645"/>
    <cellStyle name="Input 12 2 6" xfId="17467"/>
    <cellStyle name="Input 12 2 6 2" xfId="34144"/>
    <cellStyle name="Input 12 2 7" xfId="20708"/>
    <cellStyle name="Input 12 2 7 2" xfId="37376"/>
    <cellStyle name="Input 12 2 8" xfId="16183"/>
    <cellStyle name="Input 12 2 8 2" xfId="32848"/>
    <cellStyle name="Input 12 2 9" xfId="28053"/>
    <cellStyle name="Input 12 3" xfId="10843"/>
    <cellStyle name="Input 12 3 2" xfId="13534"/>
    <cellStyle name="Input 12 3 2 2" xfId="19401"/>
    <cellStyle name="Input 12 3 2 2 2" xfId="36071"/>
    <cellStyle name="Input 12 3 2 3" xfId="22571"/>
    <cellStyle name="Input 12 3 2 3 2" xfId="39270"/>
    <cellStyle name="Input 12 3 2 4" xfId="25430"/>
    <cellStyle name="Input 12 3 2 4 2" xfId="42168"/>
    <cellStyle name="Input 12 3 2 5" xfId="30208"/>
    <cellStyle name="Input 12 3 3" xfId="17085"/>
    <cellStyle name="Input 12 3 3 2" xfId="33760"/>
    <cellStyle name="Input 12 3 4" xfId="16574"/>
    <cellStyle name="Input 12 3 4 2" xfId="33247"/>
    <cellStyle name="Input 12 3 5" xfId="22112"/>
    <cellStyle name="Input 12 3 5 2" xfId="38795"/>
    <cellStyle name="Input 12 3 6" xfId="27617"/>
    <cellStyle name="Input 12 4" xfId="11470"/>
    <cellStyle name="Input 12 4 2" xfId="14144"/>
    <cellStyle name="Input 12 4 2 2" xfId="19907"/>
    <cellStyle name="Input 12 4 2 2 2" xfId="36577"/>
    <cellStyle name="Input 12 4 2 3" xfId="23054"/>
    <cellStyle name="Input 12 4 2 3 2" xfId="39756"/>
    <cellStyle name="Input 12 4 2 4" xfId="25832"/>
    <cellStyle name="Input 12 4 2 4 2" xfId="42571"/>
    <cellStyle name="Input 12 4 2 5" xfId="30817"/>
    <cellStyle name="Input 12 4 3" xfId="17621"/>
    <cellStyle name="Input 12 4 3 2" xfId="34298"/>
    <cellStyle name="Input 12 4 4" xfId="17421"/>
    <cellStyle name="Input 12 4 4 2" xfId="34098"/>
    <cellStyle name="Input 12 4 5" xfId="15786"/>
    <cellStyle name="Input 12 4 5 2" xfId="32448"/>
    <cellStyle name="Input 12 4 6" xfId="28225"/>
    <cellStyle name="Input 12 5" xfId="11653"/>
    <cellStyle name="Input 12 5 2" xfId="14327"/>
    <cellStyle name="Input 12 5 2 2" xfId="20090"/>
    <cellStyle name="Input 12 5 2 2 2" xfId="36760"/>
    <cellStyle name="Input 12 5 2 3" xfId="23234"/>
    <cellStyle name="Input 12 5 2 3 2" xfId="39939"/>
    <cellStyle name="Input 12 5 2 4" xfId="26014"/>
    <cellStyle name="Input 12 5 2 4 2" xfId="42753"/>
    <cellStyle name="Input 12 5 2 5" xfId="31000"/>
    <cellStyle name="Input 12 5 3" xfId="17804"/>
    <cellStyle name="Input 12 5 3 2" xfId="34481"/>
    <cellStyle name="Input 12 5 4" xfId="21013"/>
    <cellStyle name="Input 12 5 4 2" xfId="37682"/>
    <cellStyle name="Input 12 5 5" xfId="23996"/>
    <cellStyle name="Input 12 5 5 2" xfId="40709"/>
    <cellStyle name="Input 12 5 6" xfId="28405"/>
    <cellStyle name="Input 12 6" xfId="12233"/>
    <cellStyle name="Input 12 6 2" xfId="14907"/>
    <cellStyle name="Input 12 6 2 2" xfId="20630"/>
    <cellStyle name="Input 12 6 2 2 2" xfId="37298"/>
    <cellStyle name="Input 12 6 2 3" xfId="23763"/>
    <cellStyle name="Input 12 6 2 3 2" xfId="40474"/>
    <cellStyle name="Input 12 6 2 4" xfId="26523"/>
    <cellStyle name="Input 12 6 2 4 2" xfId="43264"/>
    <cellStyle name="Input 12 6 2 5" xfId="31578"/>
    <cellStyle name="Input 12 6 3" xfId="18343"/>
    <cellStyle name="Input 12 6 3 2" xfId="35018"/>
    <cellStyle name="Input 12 6 4" xfId="21588"/>
    <cellStyle name="Input 12 6 4 2" xfId="38263"/>
    <cellStyle name="Input 12 6 5" xfId="24616"/>
    <cellStyle name="Input 12 6 5 2" xfId="41337"/>
    <cellStyle name="Input 12 6 6" xfId="28980"/>
    <cellStyle name="Input 12 7" xfId="13131"/>
    <cellStyle name="Input 12 7 2" xfId="19066"/>
    <cellStyle name="Input 12 7 2 2" xfId="35736"/>
    <cellStyle name="Input 12 7 3" xfId="22261"/>
    <cellStyle name="Input 12 7 3 2" xfId="38953"/>
    <cellStyle name="Input 12 7 4" xfId="25158"/>
    <cellStyle name="Input 12 7 4 2" xfId="41894"/>
    <cellStyle name="Input 12 7 5" xfId="29807"/>
    <cellStyle name="Input 12 8" xfId="16692"/>
    <cellStyle name="Input 12 8 2" xfId="33366"/>
    <cellStyle name="Input 12 9" xfId="16603"/>
    <cellStyle name="Input 12 9 2" xfId="33276"/>
    <cellStyle name="Input 13" xfId="9198"/>
    <cellStyle name="Input 13 10" xfId="22373"/>
    <cellStyle name="Input 13 10 2" xfId="39066"/>
    <cellStyle name="Input 13 11" xfId="27250"/>
    <cellStyle name="Input 13 2" xfId="11331"/>
    <cellStyle name="Input 13 2 2" xfId="11798"/>
    <cellStyle name="Input 13 2 2 2" xfId="14472"/>
    <cellStyle name="Input 13 2 2 2 2" xfId="20235"/>
    <cellStyle name="Input 13 2 2 2 2 2" xfId="36904"/>
    <cellStyle name="Input 13 2 2 2 3" xfId="23376"/>
    <cellStyle name="Input 13 2 2 2 3 2" xfId="40084"/>
    <cellStyle name="Input 13 2 2 2 4" xfId="26158"/>
    <cellStyle name="Input 13 2 2 2 4 2" xfId="42898"/>
    <cellStyle name="Input 13 2 2 2 5" xfId="31144"/>
    <cellStyle name="Input 13 2 2 3" xfId="17949"/>
    <cellStyle name="Input 13 2 2 3 2" xfId="34625"/>
    <cellStyle name="Input 13 2 2 4" xfId="21068"/>
    <cellStyle name="Input 13 2 2 4 2" xfId="37737"/>
    <cellStyle name="Input 13 2 2 5" xfId="24330"/>
    <cellStyle name="Input 13 2 2 5 2" xfId="41048"/>
    <cellStyle name="Input 13 2 2 6" xfId="28547"/>
    <cellStyle name="Input 13 2 3" xfId="12052"/>
    <cellStyle name="Input 13 2 3 2" xfId="14726"/>
    <cellStyle name="Input 13 2 3 2 2" xfId="20489"/>
    <cellStyle name="Input 13 2 3 2 2 2" xfId="37157"/>
    <cellStyle name="Input 13 2 3 2 3" xfId="23628"/>
    <cellStyle name="Input 13 2 3 2 3 2" xfId="40338"/>
    <cellStyle name="Input 13 2 3 2 4" xfId="26411"/>
    <cellStyle name="Input 13 2 3 2 4 2" xfId="43152"/>
    <cellStyle name="Input 13 2 3 2 5" xfId="31397"/>
    <cellStyle name="Input 13 2 3 3" xfId="18203"/>
    <cellStyle name="Input 13 2 3 3 2" xfId="34878"/>
    <cellStyle name="Input 13 2 3 4" xfId="21455"/>
    <cellStyle name="Input 13 2 3 4 2" xfId="38129"/>
    <cellStyle name="Input 13 2 3 5" xfId="24505"/>
    <cellStyle name="Input 13 2 3 5 2" xfId="41225"/>
    <cellStyle name="Input 13 2 3 6" xfId="28799"/>
    <cellStyle name="Input 13 2 4" xfId="12843"/>
    <cellStyle name="Input 13 2 4 2" xfId="15456"/>
    <cellStyle name="Input 13 2 4 2 2" xfId="21091"/>
    <cellStyle name="Input 13 2 4 2 2 2" xfId="37760"/>
    <cellStyle name="Input 13 2 4 2 3" xfId="24204"/>
    <cellStyle name="Input 13 2 4 2 3 2" xfId="40921"/>
    <cellStyle name="Input 13 2 4 2 4" xfId="26910"/>
    <cellStyle name="Input 13 2 4 2 4 2" xfId="43651"/>
    <cellStyle name="Input 13 2 4 2 5" xfId="32127"/>
    <cellStyle name="Input 13 2 4 3" xfId="18850"/>
    <cellStyle name="Input 13 2 4 3 2" xfId="35528"/>
    <cellStyle name="Input 13 2 4 4" xfId="22059"/>
    <cellStyle name="Input 13 2 4 4 2" xfId="38741"/>
    <cellStyle name="Input 13 2 4 5" xfId="24997"/>
    <cellStyle name="Input 13 2 4 5 2" xfId="41724"/>
    <cellStyle name="Input 13 2 4 6" xfId="29529"/>
    <cellStyle name="Input 13 2 5" xfId="14004"/>
    <cellStyle name="Input 13 2 5 2" xfId="19794"/>
    <cellStyle name="Input 13 2 5 2 2" xfId="36464"/>
    <cellStyle name="Input 13 2 5 3" xfId="22944"/>
    <cellStyle name="Input 13 2 5 3 2" xfId="39646"/>
    <cellStyle name="Input 13 2 5 4" xfId="25740"/>
    <cellStyle name="Input 13 2 5 4 2" xfId="42479"/>
    <cellStyle name="Input 13 2 5 5" xfId="30677"/>
    <cellStyle name="Input 13 2 6" xfId="17501"/>
    <cellStyle name="Input 13 2 6 2" xfId="34178"/>
    <cellStyle name="Input 13 2 7" xfId="16248"/>
    <cellStyle name="Input 13 2 7 2" xfId="32913"/>
    <cellStyle name="Input 13 2 8" xfId="16553"/>
    <cellStyle name="Input 13 2 8 2" xfId="33226"/>
    <cellStyle name="Input 13 2 9" xfId="28085"/>
    <cellStyle name="Input 13 3" xfId="10879"/>
    <cellStyle name="Input 13 3 2" xfId="13567"/>
    <cellStyle name="Input 13 3 2 2" xfId="19432"/>
    <cellStyle name="Input 13 3 2 2 2" xfId="36102"/>
    <cellStyle name="Input 13 3 2 3" xfId="22602"/>
    <cellStyle name="Input 13 3 2 3 2" xfId="39301"/>
    <cellStyle name="Input 13 3 2 4" xfId="25451"/>
    <cellStyle name="Input 13 3 2 4 2" xfId="42189"/>
    <cellStyle name="Input 13 3 2 5" xfId="30241"/>
    <cellStyle name="Input 13 3 3" xfId="17117"/>
    <cellStyle name="Input 13 3 3 2" xfId="33793"/>
    <cellStyle name="Input 13 3 4" xfId="16563"/>
    <cellStyle name="Input 13 3 4 2" xfId="33236"/>
    <cellStyle name="Input 13 3 5" xfId="18289"/>
    <cellStyle name="Input 13 3 5 2" xfId="34964"/>
    <cellStyle name="Input 13 3 6" xfId="27650"/>
    <cellStyle name="Input 13 4" xfId="11498"/>
    <cellStyle name="Input 13 4 2" xfId="14172"/>
    <cellStyle name="Input 13 4 2 2" xfId="19935"/>
    <cellStyle name="Input 13 4 2 2 2" xfId="36605"/>
    <cellStyle name="Input 13 4 2 3" xfId="23081"/>
    <cellStyle name="Input 13 4 2 3 2" xfId="39784"/>
    <cellStyle name="Input 13 4 2 4" xfId="25860"/>
    <cellStyle name="Input 13 4 2 4 2" xfId="42599"/>
    <cellStyle name="Input 13 4 2 5" xfId="30845"/>
    <cellStyle name="Input 13 4 3" xfId="17649"/>
    <cellStyle name="Input 13 4 3 2" xfId="34326"/>
    <cellStyle name="Input 13 4 4" xfId="19624"/>
    <cellStyle name="Input 13 4 4 2" xfId="36295"/>
    <cellStyle name="Input 13 4 5" xfId="16267"/>
    <cellStyle name="Input 13 4 5 2" xfId="32932"/>
    <cellStyle name="Input 13 4 6" xfId="28252"/>
    <cellStyle name="Input 13 5" xfId="10824"/>
    <cellStyle name="Input 13 5 2" xfId="13516"/>
    <cellStyle name="Input 13 5 2 2" xfId="19383"/>
    <cellStyle name="Input 13 5 2 2 2" xfId="36053"/>
    <cellStyle name="Input 13 5 2 3" xfId="22553"/>
    <cellStyle name="Input 13 5 2 3 2" xfId="39252"/>
    <cellStyle name="Input 13 5 2 4" xfId="25412"/>
    <cellStyle name="Input 13 5 2 4 2" xfId="42150"/>
    <cellStyle name="Input 13 5 2 5" xfId="30190"/>
    <cellStyle name="Input 13 5 3" xfId="17066"/>
    <cellStyle name="Input 13 5 3 2" xfId="33741"/>
    <cellStyle name="Input 13 5 4" xfId="15903"/>
    <cellStyle name="Input 13 5 4 2" xfId="32567"/>
    <cellStyle name="Input 13 5 5" xfId="15744"/>
    <cellStyle name="Input 13 5 5 2" xfId="32405"/>
    <cellStyle name="Input 13 5 6" xfId="27599"/>
    <cellStyle name="Input 13 6" xfId="12265"/>
    <cellStyle name="Input 13 6 2" xfId="14939"/>
    <cellStyle name="Input 13 6 2 2" xfId="20660"/>
    <cellStyle name="Input 13 6 2 2 2" xfId="37328"/>
    <cellStyle name="Input 13 6 2 3" xfId="23792"/>
    <cellStyle name="Input 13 6 2 3 2" xfId="40503"/>
    <cellStyle name="Input 13 6 2 4" xfId="26543"/>
    <cellStyle name="Input 13 6 2 4 2" xfId="43284"/>
    <cellStyle name="Input 13 6 2 5" xfId="31610"/>
    <cellStyle name="Input 13 6 3" xfId="18373"/>
    <cellStyle name="Input 13 6 3 2" xfId="35048"/>
    <cellStyle name="Input 13 6 4" xfId="21618"/>
    <cellStyle name="Input 13 6 4 2" xfId="38293"/>
    <cellStyle name="Input 13 6 5" xfId="24636"/>
    <cellStyle name="Input 13 6 5 2" xfId="41357"/>
    <cellStyle name="Input 13 6 6" xfId="29012"/>
    <cellStyle name="Input 13 7" xfId="13163"/>
    <cellStyle name="Input 13 7 2" xfId="19095"/>
    <cellStyle name="Input 13 7 2 2" xfId="35766"/>
    <cellStyle name="Input 13 7 3" xfId="22289"/>
    <cellStyle name="Input 13 7 3 2" xfId="38982"/>
    <cellStyle name="Input 13 7 4" xfId="25178"/>
    <cellStyle name="Input 13 7 4 2" xfId="41914"/>
    <cellStyle name="Input 13 7 5" xfId="29839"/>
    <cellStyle name="Input 13 8" xfId="16753"/>
    <cellStyle name="Input 13 8 2" xfId="33427"/>
    <cellStyle name="Input 13 9" xfId="21274"/>
    <cellStyle name="Input 13 9 2" xfId="37946"/>
    <cellStyle name="Input 14" xfId="9307"/>
    <cellStyle name="Input 14 10" xfId="21707"/>
    <cellStyle name="Input 14 10 2" xfId="38382"/>
    <cellStyle name="Input 14 11" xfId="27246"/>
    <cellStyle name="Input 14 2" xfId="11327"/>
    <cellStyle name="Input 14 2 2" xfId="11794"/>
    <cellStyle name="Input 14 2 2 2" xfId="14468"/>
    <cellStyle name="Input 14 2 2 2 2" xfId="20231"/>
    <cellStyle name="Input 14 2 2 2 2 2" xfId="36900"/>
    <cellStyle name="Input 14 2 2 2 3" xfId="23372"/>
    <cellStyle name="Input 14 2 2 2 3 2" xfId="40080"/>
    <cellStyle name="Input 14 2 2 2 4" xfId="26154"/>
    <cellStyle name="Input 14 2 2 2 4 2" xfId="42894"/>
    <cellStyle name="Input 14 2 2 2 5" xfId="31140"/>
    <cellStyle name="Input 14 2 2 3" xfId="17945"/>
    <cellStyle name="Input 14 2 2 3 2" xfId="34621"/>
    <cellStyle name="Input 14 2 2 4" xfId="18349"/>
    <cellStyle name="Input 14 2 2 4 2" xfId="35024"/>
    <cellStyle name="Input 14 2 2 5" xfId="17157"/>
    <cellStyle name="Input 14 2 2 5 2" xfId="33833"/>
    <cellStyle name="Input 14 2 2 6" xfId="28543"/>
    <cellStyle name="Input 14 2 3" xfId="12048"/>
    <cellStyle name="Input 14 2 3 2" xfId="14722"/>
    <cellStyle name="Input 14 2 3 2 2" xfId="20485"/>
    <cellStyle name="Input 14 2 3 2 2 2" xfId="37153"/>
    <cellStyle name="Input 14 2 3 2 3" xfId="23624"/>
    <cellStyle name="Input 14 2 3 2 3 2" xfId="40334"/>
    <cellStyle name="Input 14 2 3 2 4" xfId="26407"/>
    <cellStyle name="Input 14 2 3 2 4 2" xfId="43148"/>
    <cellStyle name="Input 14 2 3 2 5" xfId="31393"/>
    <cellStyle name="Input 14 2 3 3" xfId="18199"/>
    <cellStyle name="Input 14 2 3 3 2" xfId="34874"/>
    <cellStyle name="Input 14 2 3 4" xfId="21451"/>
    <cellStyle name="Input 14 2 3 4 2" xfId="38125"/>
    <cellStyle name="Input 14 2 3 5" xfId="24501"/>
    <cellStyle name="Input 14 2 3 5 2" xfId="41221"/>
    <cellStyle name="Input 14 2 3 6" xfId="28795"/>
    <cellStyle name="Input 14 2 4" xfId="12839"/>
    <cellStyle name="Input 14 2 4 2" xfId="15452"/>
    <cellStyle name="Input 14 2 4 2 2" xfId="21087"/>
    <cellStyle name="Input 14 2 4 2 2 2" xfId="37756"/>
    <cellStyle name="Input 14 2 4 2 3" xfId="24200"/>
    <cellStyle name="Input 14 2 4 2 3 2" xfId="40917"/>
    <cellStyle name="Input 14 2 4 2 4" xfId="26906"/>
    <cellStyle name="Input 14 2 4 2 4 2" xfId="43647"/>
    <cellStyle name="Input 14 2 4 2 5" xfId="32123"/>
    <cellStyle name="Input 14 2 4 3" xfId="18846"/>
    <cellStyle name="Input 14 2 4 3 2" xfId="35524"/>
    <cellStyle name="Input 14 2 4 4" xfId="22055"/>
    <cellStyle name="Input 14 2 4 4 2" xfId="38737"/>
    <cellStyle name="Input 14 2 4 5" xfId="24993"/>
    <cellStyle name="Input 14 2 4 5 2" xfId="41720"/>
    <cellStyle name="Input 14 2 4 6" xfId="29525"/>
    <cellStyle name="Input 14 2 5" xfId="14000"/>
    <cellStyle name="Input 14 2 5 2" xfId="19790"/>
    <cellStyle name="Input 14 2 5 2 2" xfId="36460"/>
    <cellStyle name="Input 14 2 5 3" xfId="22940"/>
    <cellStyle name="Input 14 2 5 3 2" xfId="39642"/>
    <cellStyle name="Input 14 2 5 4" xfId="25736"/>
    <cellStyle name="Input 14 2 5 4 2" xfId="42475"/>
    <cellStyle name="Input 14 2 5 5" xfId="30673"/>
    <cellStyle name="Input 14 2 6" xfId="17497"/>
    <cellStyle name="Input 14 2 6 2" xfId="34174"/>
    <cellStyle name="Input 14 2 7" xfId="15757"/>
    <cellStyle name="Input 14 2 7 2" xfId="32418"/>
    <cellStyle name="Input 14 2 8" xfId="22333"/>
    <cellStyle name="Input 14 2 8 2" xfId="39026"/>
    <cellStyle name="Input 14 2 9" xfId="28081"/>
    <cellStyle name="Input 14 3" xfId="10875"/>
    <cellStyle name="Input 14 3 2" xfId="13563"/>
    <cellStyle name="Input 14 3 2 2" xfId="19428"/>
    <cellStyle name="Input 14 3 2 2 2" xfId="36098"/>
    <cellStyle name="Input 14 3 2 3" xfId="22598"/>
    <cellStyle name="Input 14 3 2 3 2" xfId="39297"/>
    <cellStyle name="Input 14 3 2 4" xfId="25447"/>
    <cellStyle name="Input 14 3 2 4 2" xfId="42185"/>
    <cellStyle name="Input 14 3 2 5" xfId="30237"/>
    <cellStyle name="Input 14 3 3" xfId="17113"/>
    <cellStyle name="Input 14 3 3 2" xfId="33789"/>
    <cellStyle name="Input 14 3 4" xfId="18632"/>
    <cellStyle name="Input 14 3 4 2" xfId="35309"/>
    <cellStyle name="Input 14 3 5" xfId="19573"/>
    <cellStyle name="Input 14 3 5 2" xfId="36244"/>
    <cellStyle name="Input 14 3 6" xfId="27646"/>
    <cellStyle name="Input 14 4" xfId="11494"/>
    <cellStyle name="Input 14 4 2" xfId="14168"/>
    <cellStyle name="Input 14 4 2 2" xfId="19931"/>
    <cellStyle name="Input 14 4 2 2 2" xfId="36601"/>
    <cellStyle name="Input 14 4 2 3" xfId="23077"/>
    <cellStyle name="Input 14 4 2 3 2" xfId="39780"/>
    <cellStyle name="Input 14 4 2 4" xfId="25856"/>
    <cellStyle name="Input 14 4 2 4 2" xfId="42595"/>
    <cellStyle name="Input 14 4 2 5" xfId="30841"/>
    <cellStyle name="Input 14 4 3" xfId="17645"/>
    <cellStyle name="Input 14 4 3 2" xfId="34322"/>
    <cellStyle name="Input 14 4 4" xfId="20569"/>
    <cellStyle name="Input 14 4 4 2" xfId="37237"/>
    <cellStyle name="Input 14 4 5" xfId="22220"/>
    <cellStyle name="Input 14 4 5 2" xfId="38911"/>
    <cellStyle name="Input 14 4 6" xfId="28248"/>
    <cellStyle name="Input 14 5" xfId="11482"/>
    <cellStyle name="Input 14 5 2" xfId="14156"/>
    <cellStyle name="Input 14 5 2 2" xfId="19919"/>
    <cellStyle name="Input 14 5 2 2 2" xfId="36589"/>
    <cellStyle name="Input 14 5 2 3" xfId="23065"/>
    <cellStyle name="Input 14 5 2 3 2" xfId="39768"/>
    <cellStyle name="Input 14 5 2 4" xfId="25844"/>
    <cellStyle name="Input 14 5 2 4 2" xfId="42583"/>
    <cellStyle name="Input 14 5 2 5" xfId="30829"/>
    <cellStyle name="Input 14 5 3" xfId="17633"/>
    <cellStyle name="Input 14 5 3 2" xfId="34310"/>
    <cellStyle name="Input 14 5 4" xfId="20641"/>
    <cellStyle name="Input 14 5 4 2" xfId="37309"/>
    <cellStyle name="Input 14 5 5" xfId="16675"/>
    <cellStyle name="Input 14 5 5 2" xfId="33349"/>
    <cellStyle name="Input 14 5 6" xfId="28236"/>
    <cellStyle name="Input 14 6" xfId="12261"/>
    <cellStyle name="Input 14 6 2" xfId="14935"/>
    <cellStyle name="Input 14 6 2 2" xfId="20656"/>
    <cellStyle name="Input 14 6 2 2 2" xfId="37324"/>
    <cellStyle name="Input 14 6 2 3" xfId="23788"/>
    <cellStyle name="Input 14 6 2 3 2" xfId="40499"/>
    <cellStyle name="Input 14 6 2 4" xfId="26539"/>
    <cellStyle name="Input 14 6 2 4 2" xfId="43280"/>
    <cellStyle name="Input 14 6 2 5" xfId="31606"/>
    <cellStyle name="Input 14 6 3" xfId="18369"/>
    <cellStyle name="Input 14 6 3 2" xfId="35044"/>
    <cellStyle name="Input 14 6 4" xfId="21614"/>
    <cellStyle name="Input 14 6 4 2" xfId="38289"/>
    <cellStyle name="Input 14 6 5" xfId="24632"/>
    <cellStyle name="Input 14 6 5 2" xfId="41353"/>
    <cellStyle name="Input 14 6 6" xfId="29008"/>
    <cellStyle name="Input 14 7" xfId="13159"/>
    <cellStyle name="Input 14 7 2" xfId="19091"/>
    <cellStyle name="Input 14 7 2 2" xfId="35762"/>
    <cellStyle name="Input 14 7 3" xfId="22285"/>
    <cellStyle name="Input 14 7 3 2" xfId="38978"/>
    <cellStyle name="Input 14 7 4" xfId="25174"/>
    <cellStyle name="Input 14 7 4 2" xfId="41910"/>
    <cellStyle name="Input 14 7 5" xfId="29835"/>
    <cellStyle name="Input 14 8" xfId="16748"/>
    <cellStyle name="Input 14 8 2" xfId="33422"/>
    <cellStyle name="Input 14 9" xfId="16300"/>
    <cellStyle name="Input 14 9 2" xfId="32967"/>
    <cellStyle name="Input 15" xfId="9263"/>
    <cellStyle name="Input 15 10" xfId="15979"/>
    <cellStyle name="Input 15 10 2" xfId="32645"/>
    <cellStyle name="Input 15 11" xfId="27249"/>
    <cellStyle name="Input 15 2" xfId="11330"/>
    <cellStyle name="Input 15 2 2" xfId="11797"/>
    <cellStyle name="Input 15 2 2 2" xfId="14471"/>
    <cellStyle name="Input 15 2 2 2 2" xfId="20234"/>
    <cellStyle name="Input 15 2 2 2 2 2" xfId="36903"/>
    <cellStyle name="Input 15 2 2 2 3" xfId="23375"/>
    <cellStyle name="Input 15 2 2 2 3 2" xfId="40083"/>
    <cellStyle name="Input 15 2 2 2 4" xfId="26157"/>
    <cellStyle name="Input 15 2 2 2 4 2" xfId="42897"/>
    <cellStyle name="Input 15 2 2 2 5" xfId="31143"/>
    <cellStyle name="Input 15 2 2 3" xfId="17948"/>
    <cellStyle name="Input 15 2 2 3 2" xfId="34624"/>
    <cellStyle name="Input 15 2 2 4" xfId="19771"/>
    <cellStyle name="Input 15 2 2 4 2" xfId="36441"/>
    <cellStyle name="Input 15 2 2 5" xfId="24341"/>
    <cellStyle name="Input 15 2 2 5 2" xfId="41059"/>
    <cellStyle name="Input 15 2 2 6" xfId="28546"/>
    <cellStyle name="Input 15 2 3" xfId="12051"/>
    <cellStyle name="Input 15 2 3 2" xfId="14725"/>
    <cellStyle name="Input 15 2 3 2 2" xfId="20488"/>
    <cellStyle name="Input 15 2 3 2 2 2" xfId="37156"/>
    <cellStyle name="Input 15 2 3 2 3" xfId="23627"/>
    <cellStyle name="Input 15 2 3 2 3 2" xfId="40337"/>
    <cellStyle name="Input 15 2 3 2 4" xfId="26410"/>
    <cellStyle name="Input 15 2 3 2 4 2" xfId="43151"/>
    <cellStyle name="Input 15 2 3 2 5" xfId="31396"/>
    <cellStyle name="Input 15 2 3 3" xfId="18202"/>
    <cellStyle name="Input 15 2 3 3 2" xfId="34877"/>
    <cellStyle name="Input 15 2 3 4" xfId="21454"/>
    <cellStyle name="Input 15 2 3 4 2" xfId="38128"/>
    <cellStyle name="Input 15 2 3 5" xfId="24504"/>
    <cellStyle name="Input 15 2 3 5 2" xfId="41224"/>
    <cellStyle name="Input 15 2 3 6" xfId="28798"/>
    <cellStyle name="Input 15 2 4" xfId="12842"/>
    <cellStyle name="Input 15 2 4 2" xfId="15455"/>
    <cellStyle name="Input 15 2 4 2 2" xfId="21090"/>
    <cellStyle name="Input 15 2 4 2 2 2" xfId="37759"/>
    <cellStyle name="Input 15 2 4 2 3" xfId="24203"/>
    <cellStyle name="Input 15 2 4 2 3 2" xfId="40920"/>
    <cellStyle name="Input 15 2 4 2 4" xfId="26909"/>
    <cellStyle name="Input 15 2 4 2 4 2" xfId="43650"/>
    <cellStyle name="Input 15 2 4 2 5" xfId="32126"/>
    <cellStyle name="Input 15 2 4 3" xfId="18849"/>
    <cellStyle name="Input 15 2 4 3 2" xfId="35527"/>
    <cellStyle name="Input 15 2 4 4" xfId="22058"/>
    <cellStyle name="Input 15 2 4 4 2" xfId="38740"/>
    <cellStyle name="Input 15 2 4 5" xfId="24996"/>
    <cellStyle name="Input 15 2 4 5 2" xfId="41723"/>
    <cellStyle name="Input 15 2 4 6" xfId="29528"/>
    <cellStyle name="Input 15 2 5" xfId="14003"/>
    <cellStyle name="Input 15 2 5 2" xfId="19793"/>
    <cellStyle name="Input 15 2 5 2 2" xfId="36463"/>
    <cellStyle name="Input 15 2 5 3" xfId="22943"/>
    <cellStyle name="Input 15 2 5 3 2" xfId="39645"/>
    <cellStyle name="Input 15 2 5 4" xfId="25739"/>
    <cellStyle name="Input 15 2 5 4 2" xfId="42478"/>
    <cellStyle name="Input 15 2 5 5" xfId="30676"/>
    <cellStyle name="Input 15 2 6" xfId="17500"/>
    <cellStyle name="Input 15 2 6 2" xfId="34177"/>
    <cellStyle name="Input 15 2 7" xfId="15755"/>
    <cellStyle name="Input 15 2 7 2" xfId="32416"/>
    <cellStyle name="Input 15 2 8" xfId="22645"/>
    <cellStyle name="Input 15 2 8 2" xfId="39345"/>
    <cellStyle name="Input 15 2 9" xfId="28084"/>
    <cellStyle name="Input 15 3" xfId="10878"/>
    <cellStyle name="Input 15 3 2" xfId="13566"/>
    <cellStyle name="Input 15 3 2 2" xfId="19431"/>
    <cellStyle name="Input 15 3 2 2 2" xfId="36101"/>
    <cellStyle name="Input 15 3 2 3" xfId="22601"/>
    <cellStyle name="Input 15 3 2 3 2" xfId="39300"/>
    <cellStyle name="Input 15 3 2 4" xfId="25450"/>
    <cellStyle name="Input 15 3 2 4 2" xfId="42188"/>
    <cellStyle name="Input 15 3 2 5" xfId="30240"/>
    <cellStyle name="Input 15 3 3" xfId="17116"/>
    <cellStyle name="Input 15 3 3 2" xfId="33792"/>
    <cellStyle name="Input 15 3 4" xfId="16564"/>
    <cellStyle name="Input 15 3 4 2" xfId="33237"/>
    <cellStyle name="Input 15 3 5" xfId="16140"/>
    <cellStyle name="Input 15 3 5 2" xfId="32805"/>
    <cellStyle name="Input 15 3 6" xfId="27649"/>
    <cellStyle name="Input 15 4" xfId="11497"/>
    <cellStyle name="Input 15 4 2" xfId="14171"/>
    <cellStyle name="Input 15 4 2 2" xfId="19934"/>
    <cellStyle name="Input 15 4 2 2 2" xfId="36604"/>
    <cellStyle name="Input 15 4 2 3" xfId="23080"/>
    <cellStyle name="Input 15 4 2 3 2" xfId="39783"/>
    <cellStyle name="Input 15 4 2 4" xfId="25859"/>
    <cellStyle name="Input 15 4 2 4 2" xfId="42598"/>
    <cellStyle name="Input 15 4 2 5" xfId="30844"/>
    <cellStyle name="Input 15 4 3" xfId="17648"/>
    <cellStyle name="Input 15 4 3 2" xfId="34325"/>
    <cellStyle name="Input 15 4 4" xfId="16893"/>
    <cellStyle name="Input 15 4 4 2" xfId="33569"/>
    <cellStyle name="Input 15 4 5" xfId="22516"/>
    <cellStyle name="Input 15 4 5 2" xfId="39212"/>
    <cellStyle name="Input 15 4 6" xfId="28251"/>
    <cellStyle name="Input 15 5" xfId="10823"/>
    <cellStyle name="Input 15 5 2" xfId="13515"/>
    <cellStyle name="Input 15 5 2 2" xfId="19382"/>
    <cellStyle name="Input 15 5 2 2 2" xfId="36052"/>
    <cellStyle name="Input 15 5 2 3" xfId="22552"/>
    <cellStyle name="Input 15 5 2 3 2" xfId="39251"/>
    <cellStyle name="Input 15 5 2 4" xfId="25411"/>
    <cellStyle name="Input 15 5 2 4 2" xfId="42149"/>
    <cellStyle name="Input 15 5 2 5" xfId="30189"/>
    <cellStyle name="Input 15 5 3" xfId="17065"/>
    <cellStyle name="Input 15 5 3 2" xfId="33740"/>
    <cellStyle name="Input 15 5 4" xfId="15904"/>
    <cellStyle name="Input 15 5 4 2" xfId="32568"/>
    <cellStyle name="Input 15 5 5" xfId="22149"/>
    <cellStyle name="Input 15 5 5 2" xfId="38832"/>
    <cellStyle name="Input 15 5 6" xfId="27598"/>
    <cellStyle name="Input 15 6" xfId="12264"/>
    <cellStyle name="Input 15 6 2" xfId="14938"/>
    <cellStyle name="Input 15 6 2 2" xfId="20659"/>
    <cellStyle name="Input 15 6 2 2 2" xfId="37327"/>
    <cellStyle name="Input 15 6 2 3" xfId="23791"/>
    <cellStyle name="Input 15 6 2 3 2" xfId="40502"/>
    <cellStyle name="Input 15 6 2 4" xfId="26542"/>
    <cellStyle name="Input 15 6 2 4 2" xfId="43283"/>
    <cellStyle name="Input 15 6 2 5" xfId="31609"/>
    <cellStyle name="Input 15 6 3" xfId="18372"/>
    <cellStyle name="Input 15 6 3 2" xfId="35047"/>
    <cellStyle name="Input 15 6 4" xfId="21617"/>
    <cellStyle name="Input 15 6 4 2" xfId="38292"/>
    <cellStyle name="Input 15 6 5" xfId="24635"/>
    <cellStyle name="Input 15 6 5 2" xfId="41356"/>
    <cellStyle name="Input 15 6 6" xfId="29011"/>
    <cellStyle name="Input 15 7" xfId="13162"/>
    <cellStyle name="Input 15 7 2" xfId="19094"/>
    <cellStyle name="Input 15 7 2 2" xfId="35765"/>
    <cellStyle name="Input 15 7 3" xfId="22288"/>
    <cellStyle name="Input 15 7 3 2" xfId="38981"/>
    <cellStyle name="Input 15 7 4" xfId="25177"/>
    <cellStyle name="Input 15 7 4 2" xfId="41913"/>
    <cellStyle name="Input 15 7 5" xfId="29838"/>
    <cellStyle name="Input 15 8" xfId="16752"/>
    <cellStyle name="Input 15 8 2" xfId="33426"/>
    <cellStyle name="Input 15 9" xfId="16017"/>
    <cellStyle name="Input 15 9 2" xfId="32683"/>
    <cellStyle name="Input 16" xfId="10460"/>
    <cellStyle name="Input 16 10" xfId="22693"/>
    <cellStyle name="Input 16 10 2" xfId="39393"/>
    <cellStyle name="Input 16 11" xfId="27247"/>
    <cellStyle name="Input 16 2" xfId="11328"/>
    <cellStyle name="Input 16 2 2" xfId="11795"/>
    <cellStyle name="Input 16 2 2 2" xfId="14469"/>
    <cellStyle name="Input 16 2 2 2 2" xfId="20232"/>
    <cellStyle name="Input 16 2 2 2 2 2" xfId="36901"/>
    <cellStyle name="Input 16 2 2 2 3" xfId="23373"/>
    <cellStyle name="Input 16 2 2 2 3 2" xfId="40081"/>
    <cellStyle name="Input 16 2 2 2 4" xfId="26155"/>
    <cellStyle name="Input 16 2 2 2 4 2" xfId="42895"/>
    <cellStyle name="Input 16 2 2 2 5" xfId="31141"/>
    <cellStyle name="Input 16 2 2 3" xfId="17946"/>
    <cellStyle name="Input 16 2 2 3 2" xfId="34622"/>
    <cellStyle name="Input 16 2 2 4" xfId="19408"/>
    <cellStyle name="Input 16 2 2 4 2" xfId="36078"/>
    <cellStyle name="Input 16 2 2 5" xfId="17460"/>
    <cellStyle name="Input 16 2 2 5 2" xfId="34137"/>
    <cellStyle name="Input 16 2 2 6" xfId="28544"/>
    <cellStyle name="Input 16 2 3" xfId="12049"/>
    <cellStyle name="Input 16 2 3 2" xfId="14723"/>
    <cellStyle name="Input 16 2 3 2 2" xfId="20486"/>
    <cellStyle name="Input 16 2 3 2 2 2" xfId="37154"/>
    <cellStyle name="Input 16 2 3 2 3" xfId="23625"/>
    <cellStyle name="Input 16 2 3 2 3 2" xfId="40335"/>
    <cellStyle name="Input 16 2 3 2 4" xfId="26408"/>
    <cellStyle name="Input 16 2 3 2 4 2" xfId="43149"/>
    <cellStyle name="Input 16 2 3 2 5" xfId="31394"/>
    <cellStyle name="Input 16 2 3 3" xfId="18200"/>
    <cellStyle name="Input 16 2 3 3 2" xfId="34875"/>
    <cellStyle name="Input 16 2 3 4" xfId="21452"/>
    <cellStyle name="Input 16 2 3 4 2" xfId="38126"/>
    <cellStyle name="Input 16 2 3 5" xfId="24502"/>
    <cellStyle name="Input 16 2 3 5 2" xfId="41222"/>
    <cellStyle name="Input 16 2 3 6" xfId="28796"/>
    <cellStyle name="Input 16 2 4" xfId="12840"/>
    <cellStyle name="Input 16 2 4 2" xfId="15453"/>
    <cellStyle name="Input 16 2 4 2 2" xfId="21088"/>
    <cellStyle name="Input 16 2 4 2 2 2" xfId="37757"/>
    <cellStyle name="Input 16 2 4 2 3" xfId="24201"/>
    <cellStyle name="Input 16 2 4 2 3 2" xfId="40918"/>
    <cellStyle name="Input 16 2 4 2 4" xfId="26907"/>
    <cellStyle name="Input 16 2 4 2 4 2" xfId="43648"/>
    <cellStyle name="Input 16 2 4 2 5" xfId="32124"/>
    <cellStyle name="Input 16 2 4 3" xfId="18847"/>
    <cellStyle name="Input 16 2 4 3 2" xfId="35525"/>
    <cellStyle name="Input 16 2 4 4" xfId="22056"/>
    <cellStyle name="Input 16 2 4 4 2" xfId="38738"/>
    <cellStyle name="Input 16 2 4 5" xfId="24994"/>
    <cellStyle name="Input 16 2 4 5 2" xfId="41721"/>
    <cellStyle name="Input 16 2 4 6" xfId="29526"/>
    <cellStyle name="Input 16 2 5" xfId="14001"/>
    <cellStyle name="Input 16 2 5 2" xfId="19791"/>
    <cellStyle name="Input 16 2 5 2 2" xfId="36461"/>
    <cellStyle name="Input 16 2 5 3" xfId="22941"/>
    <cellStyle name="Input 16 2 5 3 2" xfId="39643"/>
    <cellStyle name="Input 16 2 5 4" xfId="25737"/>
    <cellStyle name="Input 16 2 5 4 2" xfId="42476"/>
    <cellStyle name="Input 16 2 5 5" xfId="30674"/>
    <cellStyle name="Input 16 2 6" xfId="17498"/>
    <cellStyle name="Input 16 2 6 2" xfId="34175"/>
    <cellStyle name="Input 16 2 7" xfId="16505"/>
    <cellStyle name="Input 16 2 7 2" xfId="33177"/>
    <cellStyle name="Input 16 2 8" xfId="23836"/>
    <cellStyle name="Input 16 2 8 2" xfId="40547"/>
    <cellStyle name="Input 16 2 9" xfId="28082"/>
    <cellStyle name="Input 16 3" xfId="10876"/>
    <cellStyle name="Input 16 3 2" xfId="13564"/>
    <cellStyle name="Input 16 3 2 2" xfId="19429"/>
    <cellStyle name="Input 16 3 2 2 2" xfId="36099"/>
    <cellStyle name="Input 16 3 2 3" xfId="22599"/>
    <cellStyle name="Input 16 3 2 3 2" xfId="39298"/>
    <cellStyle name="Input 16 3 2 4" xfId="25448"/>
    <cellStyle name="Input 16 3 2 4 2" xfId="42186"/>
    <cellStyle name="Input 16 3 2 5" xfId="30238"/>
    <cellStyle name="Input 16 3 3" xfId="17114"/>
    <cellStyle name="Input 16 3 3 2" xfId="33790"/>
    <cellStyle name="Input 16 3 4" xfId="18555"/>
    <cellStyle name="Input 16 3 4 2" xfId="35232"/>
    <cellStyle name="Input 16 3 5" xfId="16930"/>
    <cellStyle name="Input 16 3 5 2" xfId="33606"/>
    <cellStyle name="Input 16 3 6" xfId="27647"/>
    <cellStyle name="Input 16 4" xfId="11495"/>
    <cellStyle name="Input 16 4 2" xfId="14169"/>
    <cellStyle name="Input 16 4 2 2" xfId="19932"/>
    <cellStyle name="Input 16 4 2 2 2" xfId="36602"/>
    <cellStyle name="Input 16 4 2 3" xfId="23078"/>
    <cellStyle name="Input 16 4 2 3 2" xfId="39781"/>
    <cellStyle name="Input 16 4 2 4" xfId="25857"/>
    <cellStyle name="Input 16 4 2 4 2" xfId="42596"/>
    <cellStyle name="Input 16 4 2 5" xfId="30842"/>
    <cellStyle name="Input 16 4 3" xfId="17646"/>
    <cellStyle name="Input 16 4 3 2" xfId="34323"/>
    <cellStyle name="Input 16 4 4" xfId="18283"/>
    <cellStyle name="Input 16 4 4 2" xfId="34958"/>
    <cellStyle name="Input 16 4 5" xfId="23722"/>
    <cellStyle name="Input 16 4 5 2" xfId="40432"/>
    <cellStyle name="Input 16 4 6" xfId="28249"/>
    <cellStyle name="Input 16 5" xfId="10634"/>
    <cellStyle name="Input 16 5 2" xfId="13313"/>
    <cellStyle name="Input 16 5 2 2" xfId="19221"/>
    <cellStyle name="Input 16 5 2 2 2" xfId="35892"/>
    <cellStyle name="Input 16 5 2 3" xfId="22404"/>
    <cellStyle name="Input 16 5 2 3 2" xfId="39097"/>
    <cellStyle name="Input 16 5 2 4" xfId="25270"/>
    <cellStyle name="Input 16 5 2 4 2" xfId="42006"/>
    <cellStyle name="Input 16 5 2 5" xfId="29989"/>
    <cellStyle name="Input 16 5 3" xfId="16901"/>
    <cellStyle name="Input 16 5 3 2" xfId="33577"/>
    <cellStyle name="Input 16 5 4" xfId="15958"/>
    <cellStyle name="Input 16 5 4 2" xfId="32624"/>
    <cellStyle name="Input 16 5 5" xfId="16336"/>
    <cellStyle name="Input 16 5 5 2" xfId="33005"/>
    <cellStyle name="Input 16 5 6" xfId="27400"/>
    <cellStyle name="Input 16 6" xfId="12262"/>
    <cellStyle name="Input 16 6 2" xfId="14936"/>
    <cellStyle name="Input 16 6 2 2" xfId="20657"/>
    <cellStyle name="Input 16 6 2 2 2" xfId="37325"/>
    <cellStyle name="Input 16 6 2 3" xfId="23789"/>
    <cellStyle name="Input 16 6 2 3 2" xfId="40500"/>
    <cellStyle name="Input 16 6 2 4" xfId="26540"/>
    <cellStyle name="Input 16 6 2 4 2" xfId="43281"/>
    <cellStyle name="Input 16 6 2 5" xfId="31607"/>
    <cellStyle name="Input 16 6 3" xfId="18370"/>
    <cellStyle name="Input 16 6 3 2" xfId="35045"/>
    <cellStyle name="Input 16 6 4" xfId="21615"/>
    <cellStyle name="Input 16 6 4 2" xfId="38290"/>
    <cellStyle name="Input 16 6 5" xfId="24633"/>
    <cellStyle name="Input 16 6 5 2" xfId="41354"/>
    <cellStyle name="Input 16 6 6" xfId="29009"/>
    <cellStyle name="Input 16 7" xfId="13160"/>
    <cellStyle name="Input 16 7 2" xfId="19092"/>
    <cellStyle name="Input 16 7 2 2" xfId="35763"/>
    <cellStyle name="Input 16 7 3" xfId="22286"/>
    <cellStyle name="Input 16 7 3 2" xfId="38979"/>
    <cellStyle name="Input 16 7 4" xfId="25175"/>
    <cellStyle name="Input 16 7 4 2" xfId="41911"/>
    <cellStyle name="Input 16 7 5" xfId="29836"/>
    <cellStyle name="Input 16 8" xfId="16749"/>
    <cellStyle name="Input 16 8 2" xfId="33423"/>
    <cellStyle name="Input 16 9" xfId="16018"/>
    <cellStyle name="Input 16 9 2" xfId="32684"/>
    <cellStyle name="Input 17" xfId="10464"/>
    <cellStyle name="Input 17 10" xfId="22150"/>
    <cellStyle name="Input 17 10 2" xfId="38833"/>
    <cellStyle name="Input 17 11" xfId="27248"/>
    <cellStyle name="Input 17 2" xfId="11329"/>
    <cellStyle name="Input 17 2 2" xfId="11796"/>
    <cellStyle name="Input 17 2 2 2" xfId="14470"/>
    <cellStyle name="Input 17 2 2 2 2" xfId="20233"/>
    <cellStyle name="Input 17 2 2 2 2 2" xfId="36902"/>
    <cellStyle name="Input 17 2 2 2 3" xfId="23374"/>
    <cellStyle name="Input 17 2 2 2 3 2" xfId="40082"/>
    <cellStyle name="Input 17 2 2 2 4" xfId="26156"/>
    <cellStyle name="Input 17 2 2 2 4 2" xfId="42896"/>
    <cellStyle name="Input 17 2 2 2 5" xfId="31142"/>
    <cellStyle name="Input 17 2 2 3" xfId="17947"/>
    <cellStyle name="Input 17 2 2 3 2" xfId="34623"/>
    <cellStyle name="Input 17 2 2 4" xfId="17095"/>
    <cellStyle name="Input 17 2 2 4 2" xfId="33770"/>
    <cellStyle name="Input 17 2 2 5" xfId="24351"/>
    <cellStyle name="Input 17 2 2 5 2" xfId="41069"/>
    <cellStyle name="Input 17 2 2 6" xfId="28545"/>
    <cellStyle name="Input 17 2 3" xfId="12050"/>
    <cellStyle name="Input 17 2 3 2" xfId="14724"/>
    <cellStyle name="Input 17 2 3 2 2" xfId="20487"/>
    <cellStyle name="Input 17 2 3 2 2 2" xfId="37155"/>
    <cellStyle name="Input 17 2 3 2 3" xfId="23626"/>
    <cellStyle name="Input 17 2 3 2 3 2" xfId="40336"/>
    <cellStyle name="Input 17 2 3 2 4" xfId="26409"/>
    <cellStyle name="Input 17 2 3 2 4 2" xfId="43150"/>
    <cellStyle name="Input 17 2 3 2 5" xfId="31395"/>
    <cellStyle name="Input 17 2 3 3" xfId="18201"/>
    <cellStyle name="Input 17 2 3 3 2" xfId="34876"/>
    <cellStyle name="Input 17 2 3 4" xfId="21453"/>
    <cellStyle name="Input 17 2 3 4 2" xfId="38127"/>
    <cellStyle name="Input 17 2 3 5" xfId="24503"/>
    <cellStyle name="Input 17 2 3 5 2" xfId="41223"/>
    <cellStyle name="Input 17 2 3 6" xfId="28797"/>
    <cellStyle name="Input 17 2 4" xfId="12841"/>
    <cellStyle name="Input 17 2 4 2" xfId="15454"/>
    <cellStyle name="Input 17 2 4 2 2" xfId="21089"/>
    <cellStyle name="Input 17 2 4 2 2 2" xfId="37758"/>
    <cellStyle name="Input 17 2 4 2 3" xfId="24202"/>
    <cellStyle name="Input 17 2 4 2 3 2" xfId="40919"/>
    <cellStyle name="Input 17 2 4 2 4" xfId="26908"/>
    <cellStyle name="Input 17 2 4 2 4 2" xfId="43649"/>
    <cellStyle name="Input 17 2 4 2 5" xfId="32125"/>
    <cellStyle name="Input 17 2 4 3" xfId="18848"/>
    <cellStyle name="Input 17 2 4 3 2" xfId="35526"/>
    <cellStyle name="Input 17 2 4 4" xfId="22057"/>
    <cellStyle name="Input 17 2 4 4 2" xfId="38739"/>
    <cellStyle name="Input 17 2 4 5" xfId="24995"/>
    <cellStyle name="Input 17 2 4 5 2" xfId="41722"/>
    <cellStyle name="Input 17 2 4 6" xfId="29527"/>
    <cellStyle name="Input 17 2 5" xfId="14002"/>
    <cellStyle name="Input 17 2 5 2" xfId="19792"/>
    <cellStyle name="Input 17 2 5 2 2" xfId="36462"/>
    <cellStyle name="Input 17 2 5 3" xfId="22942"/>
    <cellStyle name="Input 17 2 5 3 2" xfId="39644"/>
    <cellStyle name="Input 17 2 5 4" xfId="25738"/>
    <cellStyle name="Input 17 2 5 4 2" xfId="42477"/>
    <cellStyle name="Input 17 2 5 5" xfId="30675"/>
    <cellStyle name="Input 17 2 6" xfId="17499"/>
    <cellStyle name="Input 17 2 6 2" xfId="34176"/>
    <cellStyle name="Input 17 2 7" xfId="15756"/>
    <cellStyle name="Input 17 2 7 2" xfId="32417"/>
    <cellStyle name="Input 17 2 8" xfId="21662"/>
    <cellStyle name="Input 17 2 8 2" xfId="38337"/>
    <cellStyle name="Input 17 2 9" xfId="28083"/>
    <cellStyle name="Input 17 3" xfId="10877"/>
    <cellStyle name="Input 17 3 2" xfId="13565"/>
    <cellStyle name="Input 17 3 2 2" xfId="19430"/>
    <cellStyle name="Input 17 3 2 2 2" xfId="36100"/>
    <cellStyle name="Input 17 3 2 3" xfId="22600"/>
    <cellStyle name="Input 17 3 2 3 2" xfId="39299"/>
    <cellStyle name="Input 17 3 2 4" xfId="25449"/>
    <cellStyle name="Input 17 3 2 4 2" xfId="42187"/>
    <cellStyle name="Input 17 3 2 5" xfId="30239"/>
    <cellStyle name="Input 17 3 3" xfId="17115"/>
    <cellStyle name="Input 17 3 3 2" xfId="33791"/>
    <cellStyle name="Input 17 3 4" xfId="18508"/>
    <cellStyle name="Input 17 3 4 2" xfId="35185"/>
    <cellStyle name="Input 17 3 5" xfId="19251"/>
    <cellStyle name="Input 17 3 5 2" xfId="35922"/>
    <cellStyle name="Input 17 3 6" xfId="27648"/>
    <cellStyle name="Input 17 4" xfId="11496"/>
    <cellStyle name="Input 17 4 2" xfId="14170"/>
    <cellStyle name="Input 17 4 2 2" xfId="19933"/>
    <cellStyle name="Input 17 4 2 2 2" xfId="36603"/>
    <cellStyle name="Input 17 4 2 3" xfId="23079"/>
    <cellStyle name="Input 17 4 2 3 2" xfId="39782"/>
    <cellStyle name="Input 17 4 2 4" xfId="25858"/>
    <cellStyle name="Input 17 4 2 4 2" xfId="42597"/>
    <cellStyle name="Input 17 4 2 5" xfId="30843"/>
    <cellStyle name="Input 17 4 3" xfId="17647"/>
    <cellStyle name="Input 17 4 3 2" xfId="34324"/>
    <cellStyle name="Input 17 4 4" xfId="19212"/>
    <cellStyle name="Input 17 4 4 2" xfId="35883"/>
    <cellStyle name="Input 17 4 5" xfId="21548"/>
    <cellStyle name="Input 17 4 5 2" xfId="38222"/>
    <cellStyle name="Input 17 4 6" xfId="28250"/>
    <cellStyle name="Input 17 5" xfId="10713"/>
    <cellStyle name="Input 17 5 2" xfId="13396"/>
    <cellStyle name="Input 17 5 2 2" xfId="19273"/>
    <cellStyle name="Input 17 5 2 2 2" xfId="35944"/>
    <cellStyle name="Input 17 5 2 3" xfId="22453"/>
    <cellStyle name="Input 17 5 2 3 2" xfId="39146"/>
    <cellStyle name="Input 17 5 2 4" xfId="25318"/>
    <cellStyle name="Input 17 5 2 4 2" xfId="42054"/>
    <cellStyle name="Input 17 5 2 5" xfId="30072"/>
    <cellStyle name="Input 17 5 3" xfId="16952"/>
    <cellStyle name="Input 17 5 3 2" xfId="33628"/>
    <cellStyle name="Input 17 5 4" xfId="19643"/>
    <cellStyle name="Input 17 5 4 2" xfId="36314"/>
    <cellStyle name="Input 17 5 5" xfId="16125"/>
    <cellStyle name="Input 17 5 5 2" xfId="32789"/>
    <cellStyle name="Input 17 5 6" xfId="27483"/>
    <cellStyle name="Input 17 6" xfId="12263"/>
    <cellStyle name="Input 17 6 2" xfId="14937"/>
    <cellStyle name="Input 17 6 2 2" xfId="20658"/>
    <cellStyle name="Input 17 6 2 2 2" xfId="37326"/>
    <cellStyle name="Input 17 6 2 3" xfId="23790"/>
    <cellStyle name="Input 17 6 2 3 2" xfId="40501"/>
    <cellStyle name="Input 17 6 2 4" xfId="26541"/>
    <cellStyle name="Input 17 6 2 4 2" xfId="43282"/>
    <cellStyle name="Input 17 6 2 5" xfId="31608"/>
    <cellStyle name="Input 17 6 3" xfId="18371"/>
    <cellStyle name="Input 17 6 3 2" xfId="35046"/>
    <cellStyle name="Input 17 6 4" xfId="21616"/>
    <cellStyle name="Input 17 6 4 2" xfId="38291"/>
    <cellStyle name="Input 17 6 5" xfId="24634"/>
    <cellStyle name="Input 17 6 5 2" xfId="41355"/>
    <cellStyle name="Input 17 6 6" xfId="29010"/>
    <cellStyle name="Input 17 7" xfId="13161"/>
    <cellStyle name="Input 17 7 2" xfId="19093"/>
    <cellStyle name="Input 17 7 2 2" xfId="35764"/>
    <cellStyle name="Input 17 7 3" xfId="22287"/>
    <cellStyle name="Input 17 7 3 2" xfId="38980"/>
    <cellStyle name="Input 17 7 4" xfId="25176"/>
    <cellStyle name="Input 17 7 4 2" xfId="41912"/>
    <cellStyle name="Input 17 7 5" xfId="29837"/>
    <cellStyle name="Input 17 8" xfId="16751"/>
    <cellStyle name="Input 17 8 2" xfId="33425"/>
    <cellStyle name="Input 17 9" xfId="21275"/>
    <cellStyle name="Input 17 9 2" xfId="37947"/>
    <cellStyle name="Input 18" xfId="10531"/>
    <cellStyle name="Input 18 10" xfId="16324"/>
    <cellStyle name="Input 18 10 2" xfId="32993"/>
    <cellStyle name="Input 18 11" xfId="27305"/>
    <cellStyle name="Input 18 2" xfId="11390"/>
    <cellStyle name="Input 18 2 2" xfId="11840"/>
    <cellStyle name="Input 18 2 2 2" xfId="14514"/>
    <cellStyle name="Input 18 2 2 2 2" xfId="20277"/>
    <cellStyle name="Input 18 2 2 2 2 2" xfId="36946"/>
    <cellStyle name="Input 18 2 2 2 3" xfId="23418"/>
    <cellStyle name="Input 18 2 2 2 3 2" xfId="40126"/>
    <cellStyle name="Input 18 2 2 2 4" xfId="26200"/>
    <cellStyle name="Input 18 2 2 2 4 2" xfId="42940"/>
    <cellStyle name="Input 18 2 2 2 5" xfId="31186"/>
    <cellStyle name="Input 18 2 2 3" xfId="17991"/>
    <cellStyle name="Input 18 2 2 3 2" xfId="34667"/>
    <cellStyle name="Input 18 2 2 4" xfId="9974"/>
    <cellStyle name="Input 18 2 2 4 2" xfId="27091"/>
    <cellStyle name="Input 18 2 2 5" xfId="16284"/>
    <cellStyle name="Input 18 2 2 5 2" xfId="32950"/>
    <cellStyle name="Input 18 2 2 6" xfId="28589"/>
    <cellStyle name="Input 18 2 3" xfId="12090"/>
    <cellStyle name="Input 18 2 3 2" xfId="14764"/>
    <cellStyle name="Input 18 2 3 2 2" xfId="20527"/>
    <cellStyle name="Input 18 2 3 2 2 2" xfId="37195"/>
    <cellStyle name="Input 18 2 3 2 3" xfId="23666"/>
    <cellStyle name="Input 18 2 3 2 3 2" xfId="40376"/>
    <cellStyle name="Input 18 2 3 2 4" xfId="26449"/>
    <cellStyle name="Input 18 2 3 2 4 2" xfId="43190"/>
    <cellStyle name="Input 18 2 3 2 5" xfId="31435"/>
    <cellStyle name="Input 18 2 3 3" xfId="18241"/>
    <cellStyle name="Input 18 2 3 3 2" xfId="34916"/>
    <cellStyle name="Input 18 2 3 4" xfId="21493"/>
    <cellStyle name="Input 18 2 3 4 2" xfId="38167"/>
    <cellStyle name="Input 18 2 3 5" xfId="24543"/>
    <cellStyle name="Input 18 2 3 5 2" xfId="41263"/>
    <cellStyle name="Input 18 2 3 6" xfId="28837"/>
    <cellStyle name="Input 18 2 4" xfId="12898"/>
    <cellStyle name="Input 18 2 4 2" xfId="15511"/>
    <cellStyle name="Input 18 2 4 2 2" xfId="21138"/>
    <cellStyle name="Input 18 2 4 2 2 2" xfId="37808"/>
    <cellStyle name="Input 18 2 4 2 3" xfId="24252"/>
    <cellStyle name="Input 18 2 4 2 3 2" xfId="40969"/>
    <cellStyle name="Input 18 2 4 2 4" xfId="26948"/>
    <cellStyle name="Input 18 2 4 2 4 2" xfId="43689"/>
    <cellStyle name="Input 18 2 4 2 5" xfId="32182"/>
    <cellStyle name="Input 18 2 4 3" xfId="18895"/>
    <cellStyle name="Input 18 2 4 3 2" xfId="35574"/>
    <cellStyle name="Input 18 2 4 4" xfId="22106"/>
    <cellStyle name="Input 18 2 4 4 2" xfId="38789"/>
    <cellStyle name="Input 18 2 4 5" xfId="25035"/>
    <cellStyle name="Input 18 2 4 5 2" xfId="41762"/>
    <cellStyle name="Input 18 2 4 6" xfId="29584"/>
    <cellStyle name="Input 18 2 5" xfId="14059"/>
    <cellStyle name="Input 18 2 5 2" xfId="19843"/>
    <cellStyle name="Input 18 2 5 2 2" xfId="36513"/>
    <cellStyle name="Input 18 2 5 3" xfId="22993"/>
    <cellStyle name="Input 18 2 5 3 2" xfId="39695"/>
    <cellStyle name="Input 18 2 5 4" xfId="25778"/>
    <cellStyle name="Input 18 2 5 4 2" xfId="42517"/>
    <cellStyle name="Input 18 2 5 5" xfId="30732"/>
    <cellStyle name="Input 18 2 6" xfId="17557"/>
    <cellStyle name="Input 18 2 6 2" xfId="34234"/>
    <cellStyle name="Input 18 2 7" xfId="15746"/>
    <cellStyle name="Input 18 2 7 2" xfId="32407"/>
    <cellStyle name="Input 18 2 8" xfId="22988"/>
    <cellStyle name="Input 18 2 8 2" xfId="39690"/>
    <cellStyle name="Input 18 2 9" xfId="28140"/>
    <cellStyle name="Input 18 3" xfId="10938"/>
    <cellStyle name="Input 18 3 2" xfId="13622"/>
    <cellStyle name="Input 18 3 2 2" xfId="19483"/>
    <cellStyle name="Input 18 3 2 2 2" xfId="36153"/>
    <cellStyle name="Input 18 3 2 3" xfId="22647"/>
    <cellStyle name="Input 18 3 2 3 2" xfId="39347"/>
    <cellStyle name="Input 18 3 2 4" xfId="25489"/>
    <cellStyle name="Input 18 3 2 4 2" xfId="42227"/>
    <cellStyle name="Input 18 3 2 5" xfId="30296"/>
    <cellStyle name="Input 18 3 3" xfId="17175"/>
    <cellStyle name="Input 18 3 3 2" xfId="33851"/>
    <cellStyle name="Input 18 3 4" xfId="15851"/>
    <cellStyle name="Input 18 3 4 2" xfId="32515"/>
    <cellStyle name="Input 18 3 5" xfId="16151"/>
    <cellStyle name="Input 18 3 5 2" xfId="32816"/>
    <cellStyle name="Input 18 3 6" xfId="27704"/>
    <cellStyle name="Input 18 4" xfId="11540"/>
    <cellStyle name="Input 18 4 2" xfId="14214"/>
    <cellStyle name="Input 18 4 2 2" xfId="19977"/>
    <cellStyle name="Input 18 4 2 2 2" xfId="36647"/>
    <cellStyle name="Input 18 4 2 3" xfId="23123"/>
    <cellStyle name="Input 18 4 2 3 2" xfId="39826"/>
    <cellStyle name="Input 18 4 2 4" xfId="25902"/>
    <cellStyle name="Input 18 4 2 4 2" xfId="42641"/>
    <cellStyle name="Input 18 4 2 5" xfId="30887"/>
    <cellStyle name="Input 18 4 3" xfId="17691"/>
    <cellStyle name="Input 18 4 3 2" xfId="34368"/>
    <cellStyle name="Input 18 4 4" xfId="17550"/>
    <cellStyle name="Input 18 4 4 2" xfId="34227"/>
    <cellStyle name="Input 18 4 5" xfId="16193"/>
    <cellStyle name="Input 18 4 5 2" xfId="32858"/>
    <cellStyle name="Input 18 4 6" xfId="28294"/>
    <cellStyle name="Input 18 5" xfId="10664"/>
    <cellStyle name="Input 18 5 2" xfId="13346"/>
    <cellStyle name="Input 18 5 2 2" xfId="19254"/>
    <cellStyle name="Input 18 5 2 2 2" xfId="35925"/>
    <cellStyle name="Input 18 5 2 3" xfId="22434"/>
    <cellStyle name="Input 18 5 2 3 2" xfId="39127"/>
    <cellStyle name="Input 18 5 2 4" xfId="25299"/>
    <cellStyle name="Input 18 5 2 4 2" xfId="42035"/>
    <cellStyle name="Input 18 5 2 5" xfId="30022"/>
    <cellStyle name="Input 18 5 3" xfId="16933"/>
    <cellStyle name="Input 18 5 3 2" xfId="33609"/>
    <cellStyle name="Input 18 5 4" xfId="15935"/>
    <cellStyle name="Input 18 5 4 2" xfId="32600"/>
    <cellStyle name="Input 18 5 5" xfId="21276"/>
    <cellStyle name="Input 18 5 5 2" xfId="37948"/>
    <cellStyle name="Input 18 5 6" xfId="27433"/>
    <cellStyle name="Input 18 6" xfId="12320"/>
    <cellStyle name="Input 18 6 2" xfId="14994"/>
    <cellStyle name="Input 18 6 2 2" xfId="20710"/>
    <cellStyle name="Input 18 6 2 2 2" xfId="37378"/>
    <cellStyle name="Input 18 6 2 3" xfId="23838"/>
    <cellStyle name="Input 18 6 2 3 2" xfId="40549"/>
    <cellStyle name="Input 18 6 2 4" xfId="26581"/>
    <cellStyle name="Input 18 6 2 4 2" xfId="43322"/>
    <cellStyle name="Input 18 6 2 5" xfId="31665"/>
    <cellStyle name="Input 18 6 3" xfId="18422"/>
    <cellStyle name="Input 18 6 3 2" xfId="35098"/>
    <cellStyle name="Input 18 6 4" xfId="21664"/>
    <cellStyle name="Input 18 6 4 2" xfId="38339"/>
    <cellStyle name="Input 18 6 5" xfId="24674"/>
    <cellStyle name="Input 18 6 5 2" xfId="41395"/>
    <cellStyle name="Input 18 6 6" xfId="29067"/>
    <cellStyle name="Input 18 7" xfId="13218"/>
    <cellStyle name="Input 18 7 2" xfId="19145"/>
    <cellStyle name="Input 18 7 2 2" xfId="35816"/>
    <cellStyle name="Input 18 7 3" xfId="22335"/>
    <cellStyle name="Input 18 7 3 2" xfId="39028"/>
    <cellStyle name="Input 18 7 4" xfId="25216"/>
    <cellStyle name="Input 18 7 4 2" xfId="41952"/>
    <cellStyle name="Input 18 7 5" xfId="29894"/>
    <cellStyle name="Input 18 8" xfId="16815"/>
    <cellStyle name="Input 18 8 2" xfId="33490"/>
    <cellStyle name="Input 18 9" xfId="16589"/>
    <cellStyle name="Input 18 9 2" xfId="33262"/>
    <cellStyle name="Input 19" xfId="10539"/>
    <cellStyle name="Input 19 10" xfId="16366"/>
    <cellStyle name="Input 19 10 2" xfId="33034"/>
    <cellStyle name="Input 19 11" xfId="27312"/>
    <cellStyle name="Input 19 2" xfId="11398"/>
    <cellStyle name="Input 19 2 2" xfId="11842"/>
    <cellStyle name="Input 19 2 2 2" xfId="14516"/>
    <cellStyle name="Input 19 2 2 2 2" xfId="20279"/>
    <cellStyle name="Input 19 2 2 2 2 2" xfId="36948"/>
    <cellStyle name="Input 19 2 2 2 3" xfId="23420"/>
    <cellStyle name="Input 19 2 2 2 3 2" xfId="40128"/>
    <cellStyle name="Input 19 2 2 2 4" xfId="26202"/>
    <cellStyle name="Input 19 2 2 2 4 2" xfId="42942"/>
    <cellStyle name="Input 19 2 2 2 5" xfId="31188"/>
    <cellStyle name="Input 19 2 2 3" xfId="17993"/>
    <cellStyle name="Input 19 2 2 3 2" xfId="34669"/>
    <cellStyle name="Input 19 2 2 4" xfId="16239"/>
    <cellStyle name="Input 19 2 2 4 2" xfId="32904"/>
    <cellStyle name="Input 19 2 2 5" xfId="23993"/>
    <cellStyle name="Input 19 2 2 5 2" xfId="40706"/>
    <cellStyle name="Input 19 2 2 6" xfId="28591"/>
    <cellStyle name="Input 19 2 3" xfId="12092"/>
    <cellStyle name="Input 19 2 3 2" xfId="14766"/>
    <cellStyle name="Input 19 2 3 2 2" xfId="20529"/>
    <cellStyle name="Input 19 2 3 2 2 2" xfId="37197"/>
    <cellStyle name="Input 19 2 3 2 3" xfId="23668"/>
    <cellStyle name="Input 19 2 3 2 3 2" xfId="40378"/>
    <cellStyle name="Input 19 2 3 2 4" xfId="26451"/>
    <cellStyle name="Input 19 2 3 2 4 2" xfId="43192"/>
    <cellStyle name="Input 19 2 3 2 5" xfId="31437"/>
    <cellStyle name="Input 19 2 3 3" xfId="18243"/>
    <cellStyle name="Input 19 2 3 3 2" xfId="34918"/>
    <cellStyle name="Input 19 2 3 4" xfId="21495"/>
    <cellStyle name="Input 19 2 3 4 2" xfId="38169"/>
    <cellStyle name="Input 19 2 3 5" xfId="24545"/>
    <cellStyle name="Input 19 2 3 5 2" xfId="41265"/>
    <cellStyle name="Input 19 2 3 6" xfId="28839"/>
    <cellStyle name="Input 19 2 4" xfId="12905"/>
    <cellStyle name="Input 19 2 4 2" xfId="15518"/>
    <cellStyle name="Input 19 2 4 2 2" xfId="21142"/>
    <cellStyle name="Input 19 2 4 2 2 2" xfId="37812"/>
    <cellStyle name="Input 19 2 4 2 3" xfId="24254"/>
    <cellStyle name="Input 19 2 4 2 3 2" xfId="40971"/>
    <cellStyle name="Input 19 2 4 2 4" xfId="26950"/>
    <cellStyle name="Input 19 2 4 2 4 2" xfId="43691"/>
    <cellStyle name="Input 19 2 4 2 5" xfId="32189"/>
    <cellStyle name="Input 19 2 4 3" xfId="18899"/>
    <cellStyle name="Input 19 2 4 3 2" xfId="35578"/>
    <cellStyle name="Input 19 2 4 4" xfId="22108"/>
    <cellStyle name="Input 19 2 4 4 2" xfId="38791"/>
    <cellStyle name="Input 19 2 4 5" xfId="25037"/>
    <cellStyle name="Input 19 2 4 5 2" xfId="41764"/>
    <cellStyle name="Input 19 2 4 6" xfId="29591"/>
    <cellStyle name="Input 19 2 5" xfId="14066"/>
    <cellStyle name="Input 19 2 5 2" xfId="19846"/>
    <cellStyle name="Input 19 2 5 2 2" xfId="36516"/>
    <cellStyle name="Input 19 2 5 3" xfId="22995"/>
    <cellStyle name="Input 19 2 5 3 2" xfId="39697"/>
    <cellStyle name="Input 19 2 5 4" xfId="25780"/>
    <cellStyle name="Input 19 2 5 4 2" xfId="42519"/>
    <cellStyle name="Input 19 2 5 5" xfId="30739"/>
    <cellStyle name="Input 19 2 6" xfId="17562"/>
    <cellStyle name="Input 19 2 6 2" xfId="34239"/>
    <cellStyle name="Input 19 2 7" xfId="21264"/>
    <cellStyle name="Input 19 2 7 2" xfId="37936"/>
    <cellStyle name="Input 19 2 8" xfId="22585"/>
    <cellStyle name="Input 19 2 8 2" xfId="39284"/>
    <cellStyle name="Input 19 2 9" xfId="28147"/>
    <cellStyle name="Input 19 3" xfId="10946"/>
    <cellStyle name="Input 19 3 2" xfId="13629"/>
    <cellStyle name="Input 19 3 2 2" xfId="19487"/>
    <cellStyle name="Input 19 3 2 2 2" xfId="36157"/>
    <cellStyle name="Input 19 3 2 3" xfId="22649"/>
    <cellStyle name="Input 19 3 2 3 2" xfId="39349"/>
    <cellStyle name="Input 19 3 2 4" xfId="25491"/>
    <cellStyle name="Input 19 3 2 4 2" xfId="42229"/>
    <cellStyle name="Input 19 3 2 5" xfId="30303"/>
    <cellStyle name="Input 19 3 3" xfId="17179"/>
    <cellStyle name="Input 19 3 3 2" xfId="33855"/>
    <cellStyle name="Input 19 3 4" xfId="15849"/>
    <cellStyle name="Input 19 3 4 2" xfId="32513"/>
    <cellStyle name="Input 19 3 5" xfId="19438"/>
    <cellStyle name="Input 19 3 5 2" xfId="36108"/>
    <cellStyle name="Input 19 3 6" xfId="27711"/>
    <cellStyle name="Input 19 4" xfId="11542"/>
    <cellStyle name="Input 19 4 2" xfId="14216"/>
    <cellStyle name="Input 19 4 2 2" xfId="19979"/>
    <cellStyle name="Input 19 4 2 2 2" xfId="36649"/>
    <cellStyle name="Input 19 4 2 3" xfId="23125"/>
    <cellStyle name="Input 19 4 2 3 2" xfId="39828"/>
    <cellStyle name="Input 19 4 2 4" xfId="25904"/>
    <cellStyle name="Input 19 4 2 4 2" xfId="42643"/>
    <cellStyle name="Input 19 4 2 5" xfId="30889"/>
    <cellStyle name="Input 19 4 3" xfId="17693"/>
    <cellStyle name="Input 19 4 3 2" xfId="34370"/>
    <cellStyle name="Input 19 4 4" xfId="19076"/>
    <cellStyle name="Input 19 4 4 2" xfId="35746"/>
    <cellStyle name="Input 19 4 5" xfId="16451"/>
    <cellStyle name="Input 19 4 5 2" xfId="33121"/>
    <cellStyle name="Input 19 4 6" xfId="28296"/>
    <cellStyle name="Input 19 5" xfId="11538"/>
    <cellStyle name="Input 19 5 2" xfId="14212"/>
    <cellStyle name="Input 19 5 2 2" xfId="19975"/>
    <cellStyle name="Input 19 5 2 2 2" xfId="36645"/>
    <cellStyle name="Input 19 5 2 3" xfId="23121"/>
    <cellStyle name="Input 19 5 2 3 2" xfId="39824"/>
    <cellStyle name="Input 19 5 2 4" xfId="25900"/>
    <cellStyle name="Input 19 5 2 4 2" xfId="42639"/>
    <cellStyle name="Input 19 5 2 5" xfId="30885"/>
    <cellStyle name="Input 19 5 3" xfId="17689"/>
    <cellStyle name="Input 19 5 3 2" xfId="34366"/>
    <cellStyle name="Input 19 5 4" xfId="21133"/>
    <cellStyle name="Input 19 5 4 2" xfId="37803"/>
    <cellStyle name="Input 19 5 5" xfId="16450"/>
    <cellStyle name="Input 19 5 5 2" xfId="33120"/>
    <cellStyle name="Input 19 5 6" xfId="28292"/>
    <cellStyle name="Input 19 6" xfId="12327"/>
    <cellStyle name="Input 19 6 2" xfId="15001"/>
    <cellStyle name="Input 19 6 2 2" xfId="20713"/>
    <cellStyle name="Input 19 6 2 2 2" xfId="37381"/>
    <cellStyle name="Input 19 6 2 3" xfId="23840"/>
    <cellStyle name="Input 19 6 2 3 2" xfId="40551"/>
    <cellStyle name="Input 19 6 2 4" xfId="26583"/>
    <cellStyle name="Input 19 6 2 4 2" xfId="43324"/>
    <cellStyle name="Input 19 6 2 5" xfId="31672"/>
    <cellStyle name="Input 19 6 3" xfId="18425"/>
    <cellStyle name="Input 19 6 3 2" xfId="35101"/>
    <cellStyle name="Input 19 6 4" xfId="21667"/>
    <cellStyle name="Input 19 6 4 2" xfId="38342"/>
    <cellStyle name="Input 19 6 5" xfId="24676"/>
    <cellStyle name="Input 19 6 5 2" xfId="41397"/>
    <cellStyle name="Input 19 6 6" xfId="29074"/>
    <cellStyle name="Input 19 7" xfId="13225"/>
    <cellStyle name="Input 19 7 2" xfId="19148"/>
    <cellStyle name="Input 19 7 2 2" xfId="35819"/>
    <cellStyle name="Input 19 7 3" xfId="22337"/>
    <cellStyle name="Input 19 7 3 2" xfId="39030"/>
    <cellStyle name="Input 19 7 4" xfId="25218"/>
    <cellStyle name="Input 19 7 4 2" xfId="41954"/>
    <cellStyle name="Input 19 7 5" xfId="29901"/>
    <cellStyle name="Input 19 8" xfId="16819"/>
    <cellStyle name="Input 19 8 2" xfId="33494"/>
    <cellStyle name="Input 19 9" xfId="15999"/>
    <cellStyle name="Input 19 9 2" xfId="32665"/>
    <cellStyle name="Input 2" xfId="82"/>
    <cellStyle name="Input 2 10" xfId="1900"/>
    <cellStyle name="Input 2 10 10" xfId="11081"/>
    <cellStyle name="Input 2 10 2" xfId="1901"/>
    <cellStyle name="Input 2 10 2 2" xfId="1902"/>
    <cellStyle name="Input 2 10 2 2 2" xfId="20071"/>
    <cellStyle name="Input 2 10 2 2 2 2" xfId="36741"/>
    <cellStyle name="Input 2 10 2 2 3" xfId="23215"/>
    <cellStyle name="Input 2 10 2 2 3 2" xfId="39920"/>
    <cellStyle name="Input 2 10 2 2 4" xfId="25995"/>
    <cellStyle name="Input 2 10 2 2 4 2" xfId="42734"/>
    <cellStyle name="Input 2 10 2 2 5" xfId="30981"/>
    <cellStyle name="Input 2 10 2 2 6" xfId="14308"/>
    <cellStyle name="Input 2 10 2 3" xfId="1903"/>
    <cellStyle name="Input 2 10 2 3 2" xfId="34462"/>
    <cellStyle name="Input 2 10 2 3 3" xfId="17785"/>
    <cellStyle name="Input 2 10 2 4" xfId="15715"/>
    <cellStyle name="Input 2 10 2 4 2" xfId="32375"/>
    <cellStyle name="Input 2 10 2 5" xfId="19556"/>
    <cellStyle name="Input 2 10 2 5 2" xfId="36227"/>
    <cellStyle name="Input 2 10 2 6" xfId="28386"/>
    <cellStyle name="Input 2 10 2 7" xfId="11634"/>
    <cellStyle name="Input 2 10 3" xfId="1904"/>
    <cellStyle name="Input 2 10 3 2" xfId="14572"/>
    <cellStyle name="Input 2 10 3 2 2" xfId="20335"/>
    <cellStyle name="Input 2 10 3 2 2 2" xfId="37004"/>
    <cellStyle name="Input 2 10 3 2 3" xfId="23476"/>
    <cellStyle name="Input 2 10 3 2 3 2" xfId="40184"/>
    <cellStyle name="Input 2 10 3 2 4" xfId="26258"/>
    <cellStyle name="Input 2 10 3 2 4 2" xfId="42998"/>
    <cellStyle name="Input 2 10 3 2 5" xfId="31244"/>
    <cellStyle name="Input 2 10 3 3" xfId="18049"/>
    <cellStyle name="Input 2 10 3 3 2" xfId="34725"/>
    <cellStyle name="Input 2 10 3 4" xfId="21303"/>
    <cellStyle name="Input 2 10 3 4 2" xfId="37975"/>
    <cellStyle name="Input 2 10 3 5" xfId="16687"/>
    <cellStyle name="Input 2 10 3 5 2" xfId="33361"/>
    <cellStyle name="Input 2 10 3 6" xfId="28647"/>
    <cellStyle name="Input 2 10 3 7" xfId="11898"/>
    <cellStyle name="Input 2 10 4" xfId="1905"/>
    <cellStyle name="Input 2 10 4 2" xfId="15182"/>
    <cellStyle name="Input 2 10 4 2 2" xfId="20856"/>
    <cellStyle name="Input 2 10 4 2 2 2" xfId="37525"/>
    <cellStyle name="Input 2 10 4 2 3" xfId="23976"/>
    <cellStyle name="Input 2 10 4 2 3 2" xfId="40689"/>
    <cellStyle name="Input 2 10 4 2 4" xfId="26711"/>
    <cellStyle name="Input 2 10 4 2 4 2" xfId="43452"/>
    <cellStyle name="Input 2 10 4 2 5" xfId="31853"/>
    <cellStyle name="Input 2 10 4 3" xfId="18593"/>
    <cellStyle name="Input 2 10 4 3 2" xfId="35270"/>
    <cellStyle name="Input 2 10 4 4" xfId="21818"/>
    <cellStyle name="Input 2 10 4 4 2" xfId="38496"/>
    <cellStyle name="Input 2 10 4 5" xfId="24802"/>
    <cellStyle name="Input 2 10 4 5 2" xfId="41525"/>
    <cellStyle name="Input 2 10 4 6" xfId="29255"/>
    <cellStyle name="Input 2 10 4 7" xfId="12543"/>
    <cellStyle name="Input 2 10 5" xfId="7551"/>
    <cellStyle name="Input 2 10 5 2" xfId="19602"/>
    <cellStyle name="Input 2 10 5 2 2" xfId="36273"/>
    <cellStyle name="Input 2 10 5 3" xfId="22757"/>
    <cellStyle name="Input 2 10 5 3 2" xfId="39457"/>
    <cellStyle name="Input 2 10 5 4" xfId="25587"/>
    <cellStyle name="Input 2 10 5 4 2" xfId="42325"/>
    <cellStyle name="Input 2 10 5 5" xfId="30450"/>
    <cellStyle name="Input 2 10 5 6" xfId="13776"/>
    <cellStyle name="Input 2 10 6" xfId="17288"/>
    <cellStyle name="Input 2 10 6 2" xfId="33965"/>
    <cellStyle name="Input 2 10 7" xfId="15800"/>
    <cellStyle name="Input 2 10 7 2" xfId="32462"/>
    <cellStyle name="Input 2 10 8" xfId="21747"/>
    <cellStyle name="Input 2 10 8 2" xfId="38424"/>
    <cellStyle name="Input 2 10 9" xfId="27858"/>
    <cellStyle name="Input 2 11" xfId="1906"/>
    <cellStyle name="Input 2 11 2" xfId="1907"/>
    <cellStyle name="Input 2 11 2 2" xfId="1908"/>
    <cellStyle name="Input 2 11 2 2 2" xfId="20924"/>
    <cellStyle name="Input 2 11 2 2 2 2" xfId="37593"/>
    <cellStyle name="Input 2 11 2 2 3" xfId="24041"/>
    <cellStyle name="Input 2 11 2 2 3 2" xfId="40755"/>
    <cellStyle name="Input 2 11 2 2 4" xfId="26767"/>
    <cellStyle name="Input 2 11 2 2 4 2" xfId="43508"/>
    <cellStyle name="Input 2 11 2 2 5" xfId="31952"/>
    <cellStyle name="Input 2 11 2 2 6" xfId="15281"/>
    <cellStyle name="Input 2 11 2 3" xfId="1909"/>
    <cellStyle name="Input 2 11 2 3 2" xfId="35350"/>
    <cellStyle name="Input 2 11 2 3 3" xfId="18673"/>
    <cellStyle name="Input 2 11 2 4" xfId="21890"/>
    <cellStyle name="Input 2 11 2 4 2" xfId="38569"/>
    <cellStyle name="Input 2 11 2 5" xfId="24857"/>
    <cellStyle name="Input 2 11 2 5 2" xfId="41581"/>
    <cellStyle name="Input 2 11 2 6" xfId="29354"/>
    <cellStyle name="Input 2 11 2 7" xfId="12656"/>
    <cellStyle name="Input 2 11 3" xfId="1910"/>
    <cellStyle name="Input 2 11 3 2" xfId="19240"/>
    <cellStyle name="Input 2 11 3 2 2" xfId="35911"/>
    <cellStyle name="Input 2 11 3 3" xfId="22422"/>
    <cellStyle name="Input 2 11 3 3 2" xfId="39115"/>
    <cellStyle name="Input 2 11 3 4" xfId="25287"/>
    <cellStyle name="Input 2 11 3 4 2" xfId="42023"/>
    <cellStyle name="Input 2 11 3 5" xfId="30008"/>
    <cellStyle name="Input 2 11 3 6" xfId="13332"/>
    <cellStyle name="Input 2 11 4" xfId="1911"/>
    <cellStyle name="Input 2 11 4 2" xfId="33595"/>
    <cellStyle name="Input 2 11 4 3" xfId="16919"/>
    <cellStyle name="Input 2 11 5" xfId="7552"/>
    <cellStyle name="Input 2 11 5 2" xfId="32946"/>
    <cellStyle name="Input 2 11 5 3" xfId="16280"/>
    <cellStyle name="Input 2 11 6" xfId="23918"/>
    <cellStyle name="Input 2 11 6 2" xfId="40631"/>
    <cellStyle name="Input 2 11 7" xfId="27419"/>
    <cellStyle name="Input 2 11 8" xfId="10653"/>
    <cellStyle name="Input 2 12" xfId="1912"/>
    <cellStyle name="Input 2 12 2" xfId="1913"/>
    <cellStyle name="Input 2 12 2 2" xfId="1914"/>
    <cellStyle name="Input 2 12 2 2 2" xfId="37440"/>
    <cellStyle name="Input 2 12 2 2 3" xfId="20771"/>
    <cellStyle name="Input 2 12 2 3" xfId="1915"/>
    <cellStyle name="Input 2 12 2 3 2" xfId="40606"/>
    <cellStyle name="Input 2 12 2 3 3" xfId="23895"/>
    <cellStyle name="Input 2 12 2 4" xfId="26632"/>
    <cellStyle name="Input 2 12 2 4 2" xfId="43373"/>
    <cellStyle name="Input 2 12 2 5" xfId="31748"/>
    <cellStyle name="Input 2 12 2 6" xfId="15077"/>
    <cellStyle name="Input 2 12 3" xfId="1916"/>
    <cellStyle name="Input 2 12 3 2" xfId="35161"/>
    <cellStyle name="Input 2 12 3 3" xfId="18484"/>
    <cellStyle name="Input 2 12 4" xfId="1917"/>
    <cellStyle name="Input 2 12 4 2" xfId="38398"/>
    <cellStyle name="Input 2 12 4 3" xfId="21723"/>
    <cellStyle name="Input 2 12 5" xfId="7553"/>
    <cellStyle name="Input 2 12 5 2" xfId="41446"/>
    <cellStyle name="Input 2 12 5 3" xfId="24725"/>
    <cellStyle name="Input 2 12 6" xfId="29150"/>
    <cellStyle name="Input 2 12 7" xfId="12408"/>
    <cellStyle name="Input 2 13" xfId="1918"/>
    <cellStyle name="Input 2 13 2" xfId="1919"/>
    <cellStyle name="Input 2 13 2 2" xfId="1920"/>
    <cellStyle name="Input 2 13 2 2 2" xfId="35638"/>
    <cellStyle name="Input 2 13 2 3" xfId="1921"/>
    <cellStyle name="Input 2 13 2 4" xfId="18960"/>
    <cellStyle name="Input 2 13 3" xfId="1922"/>
    <cellStyle name="Input 2 13 3 2" xfId="38853"/>
    <cellStyle name="Input 2 13 3 3" xfId="22169"/>
    <cellStyle name="Input 2 13 4" xfId="1923"/>
    <cellStyle name="Input 2 13 4 2" xfId="41807"/>
    <cellStyle name="Input 2 13 4 3" xfId="25079"/>
    <cellStyle name="Input 2 13 5" xfId="7554"/>
    <cellStyle name="Input 2 13 5 2" xfId="29671"/>
    <cellStyle name="Input 2 13 6" xfId="12987"/>
    <cellStyle name="Input 2 14" xfId="1924"/>
    <cellStyle name="Input 2 14 2" xfId="1925"/>
    <cellStyle name="Input 2 14 2 2" xfId="1926"/>
    <cellStyle name="Input 2 14 2 3" xfId="1927"/>
    <cellStyle name="Input 2 14 3" xfId="1928"/>
    <cellStyle name="Input 2 14 4" xfId="1929"/>
    <cellStyle name="Input 2 14 5" xfId="7555"/>
    <cellStyle name="Input 2 14 6" xfId="27064"/>
    <cellStyle name="Input 2 15" xfId="1930"/>
    <cellStyle name="Input 2 15 2" xfId="1931"/>
    <cellStyle name="Input 2 15 2 2" xfId="1932"/>
    <cellStyle name="Input 2 15 2 3" xfId="1933"/>
    <cellStyle name="Input 2 15 3" xfId="1934"/>
    <cellStyle name="Input 2 15 4" xfId="1935"/>
    <cellStyle name="Input 2 15 5" xfId="7556"/>
    <cellStyle name="Input 2 15 6" xfId="43804"/>
    <cellStyle name="Input 2 16" xfId="1936"/>
    <cellStyle name="Input 2 16 2" xfId="1937"/>
    <cellStyle name="Input 2 16 2 2" xfId="1938"/>
    <cellStyle name="Input 2 16 2 3" xfId="1939"/>
    <cellStyle name="Input 2 16 3" xfId="1940"/>
    <cellStyle name="Input 2 16 4" xfId="1941"/>
    <cellStyle name="Input 2 16 5" xfId="7557"/>
    <cellStyle name="Input 2 17" xfId="1942"/>
    <cellStyle name="Input 2 17 2" xfId="1943"/>
    <cellStyle name="Input 2 17 2 2" xfId="1944"/>
    <cellStyle name="Input 2 17 2 3" xfId="1945"/>
    <cellStyle name="Input 2 17 3" xfId="1946"/>
    <cellStyle name="Input 2 17 4" xfId="1947"/>
    <cellStyle name="Input 2 17 5" xfId="7558"/>
    <cellStyle name="Input 2 18" xfId="1948"/>
    <cellStyle name="Input 2 18 2" xfId="1949"/>
    <cellStyle name="Input 2 18 3" xfId="1950"/>
    <cellStyle name="Input 2 18 4" xfId="7559"/>
    <cellStyle name="Input 2 18 5" xfId="7560"/>
    <cellStyle name="Input 2 19" xfId="1951"/>
    <cellStyle name="Input 2 2" xfId="1952"/>
    <cellStyle name="Input 2 2 10" xfId="1953"/>
    <cellStyle name="Input 2 2 10 2" xfId="1954"/>
    <cellStyle name="Input 2 2 10 2 2" xfId="1955"/>
    <cellStyle name="Input 2 2 10 2 3" xfId="1956"/>
    <cellStyle name="Input 2 2 10 3" xfId="1957"/>
    <cellStyle name="Input 2 2 10 4" xfId="1958"/>
    <cellStyle name="Input 2 2 10 5" xfId="7561"/>
    <cellStyle name="Input 2 2 11" xfId="1959"/>
    <cellStyle name="Input 2 2 11 2" xfId="1960"/>
    <cellStyle name="Input 2 2 11 2 2" xfId="1961"/>
    <cellStyle name="Input 2 2 11 2 3" xfId="1962"/>
    <cellStyle name="Input 2 2 11 3" xfId="1963"/>
    <cellStyle name="Input 2 2 11 4" xfId="1964"/>
    <cellStyle name="Input 2 2 11 5" xfId="7562"/>
    <cellStyle name="Input 2 2 12" xfId="1965"/>
    <cellStyle name="Input 2 2 12 2" xfId="1966"/>
    <cellStyle name="Input 2 2 12 2 2" xfId="1967"/>
    <cellStyle name="Input 2 2 12 2 3" xfId="1968"/>
    <cellStyle name="Input 2 2 12 3" xfId="1969"/>
    <cellStyle name="Input 2 2 12 4" xfId="1970"/>
    <cellStyle name="Input 2 2 12 5" xfId="7563"/>
    <cellStyle name="Input 2 2 13" xfId="1971"/>
    <cellStyle name="Input 2 2 13 2" xfId="1972"/>
    <cellStyle name="Input 2 2 13 2 2" xfId="1973"/>
    <cellStyle name="Input 2 2 13 2 3" xfId="1974"/>
    <cellStyle name="Input 2 2 13 3" xfId="1975"/>
    <cellStyle name="Input 2 2 13 4" xfId="1976"/>
    <cellStyle name="Input 2 2 13 5" xfId="7564"/>
    <cellStyle name="Input 2 2 14" xfId="1977"/>
    <cellStyle name="Input 2 2 14 2" xfId="1978"/>
    <cellStyle name="Input 2 2 14 2 2" xfId="1979"/>
    <cellStyle name="Input 2 2 14 2 3" xfId="1980"/>
    <cellStyle name="Input 2 2 14 3" xfId="1981"/>
    <cellStyle name="Input 2 2 14 4" xfId="1982"/>
    <cellStyle name="Input 2 2 14 5" xfId="7565"/>
    <cellStyle name="Input 2 2 15" xfId="1983"/>
    <cellStyle name="Input 2 2 15 2" xfId="1984"/>
    <cellStyle name="Input 2 2 15 2 2" xfId="1985"/>
    <cellStyle name="Input 2 2 15 2 3" xfId="1986"/>
    <cellStyle name="Input 2 2 15 3" xfId="1987"/>
    <cellStyle name="Input 2 2 15 4" xfId="1988"/>
    <cellStyle name="Input 2 2 15 5" xfId="7566"/>
    <cellStyle name="Input 2 2 16" xfId="1989"/>
    <cellStyle name="Input 2 2 16 2" xfId="1990"/>
    <cellStyle name="Input 2 2 16 3" xfId="1991"/>
    <cellStyle name="Input 2 2 16 4" xfId="7567"/>
    <cellStyle name="Input 2 2 16 5" xfId="7568"/>
    <cellStyle name="Input 2 2 17" xfId="1992"/>
    <cellStyle name="Input 2 2 18" xfId="1993"/>
    <cellStyle name="Input 2 2 19" xfId="7569"/>
    <cellStyle name="Input 2 2 2" xfId="1994"/>
    <cellStyle name="Input 2 2 2 10" xfId="7570"/>
    <cellStyle name="Input 2 2 2 11" xfId="9937"/>
    <cellStyle name="Input 2 2 2 12" xfId="43966"/>
    <cellStyle name="Input 2 2 2 2" xfId="1995"/>
    <cellStyle name="Input 2 2 2 2 10" xfId="11027"/>
    <cellStyle name="Input 2 2 2 2 2" xfId="1996"/>
    <cellStyle name="Input 2 2 2 2 2 2" xfId="1997"/>
    <cellStyle name="Input 2 2 2 2 2 2 2" xfId="20033"/>
    <cellStyle name="Input 2 2 2 2 2 2 2 2" xfId="36703"/>
    <cellStyle name="Input 2 2 2 2 2 2 3" xfId="23178"/>
    <cellStyle name="Input 2 2 2 2 2 2 3 2" xfId="39882"/>
    <cellStyle name="Input 2 2 2 2 2 2 4" xfId="25957"/>
    <cellStyle name="Input 2 2 2 2 2 2 4 2" xfId="42696"/>
    <cellStyle name="Input 2 2 2 2 2 2 5" xfId="30943"/>
    <cellStyle name="Input 2 2 2 2 2 2 6" xfId="14270"/>
    <cellStyle name="Input 2 2 2 2 2 3" xfId="1998"/>
    <cellStyle name="Input 2 2 2 2 2 3 2" xfId="34424"/>
    <cellStyle name="Input 2 2 2 2 2 3 3" xfId="17747"/>
    <cellStyle name="Input 2 2 2 2 2 4" xfId="7571"/>
    <cellStyle name="Input 2 2 2 2 2 4 2" xfId="36145"/>
    <cellStyle name="Input 2 2 2 2 2 4 3" xfId="19475"/>
    <cellStyle name="Input 2 2 2 2 2 5" xfId="7572"/>
    <cellStyle name="Input 2 2 2 2 2 5 2" xfId="34079"/>
    <cellStyle name="Input 2 2 2 2 2 5 3" xfId="17403"/>
    <cellStyle name="Input 2 2 2 2 2 6" xfId="28349"/>
    <cellStyle name="Input 2 2 2 2 2 7" xfId="11596"/>
    <cellStyle name="Input 2 2 2 2 3" xfId="1999"/>
    <cellStyle name="Input 2 2 2 2 3 2" xfId="2000"/>
    <cellStyle name="Input 2 2 2 2 3 2 2" xfId="19284"/>
    <cellStyle name="Input 2 2 2 2 3 2 2 2" xfId="35955"/>
    <cellStyle name="Input 2 2 2 2 3 2 3" xfId="22464"/>
    <cellStyle name="Input 2 2 2 2 3 2 3 2" xfId="39157"/>
    <cellStyle name="Input 2 2 2 2 3 2 4" xfId="25329"/>
    <cellStyle name="Input 2 2 2 2 3 2 4 2" xfId="42065"/>
    <cellStyle name="Input 2 2 2 2 3 2 5" xfId="30083"/>
    <cellStyle name="Input 2 2 2 2 3 2 6" xfId="13407"/>
    <cellStyle name="Input 2 2 2 2 3 3" xfId="2001"/>
    <cellStyle name="Input 2 2 2 2 3 3 2" xfId="33639"/>
    <cellStyle name="Input 2 2 2 2 3 3 3" xfId="16963"/>
    <cellStyle name="Input 2 2 2 2 3 4" xfId="18939"/>
    <cellStyle name="Input 2 2 2 2 3 4 2" xfId="35618"/>
    <cellStyle name="Input 2 2 2 2 3 5" xfId="17359"/>
    <cellStyle name="Input 2 2 2 2 3 5 2" xfId="34035"/>
    <cellStyle name="Input 2 2 2 2 3 6" xfId="27494"/>
    <cellStyle name="Input 2 2 2 2 3 7" xfId="10724"/>
    <cellStyle name="Input 2 2 2 2 4" xfId="2002"/>
    <cellStyle name="Input 2 2 2 2 4 2" xfId="15116"/>
    <cellStyle name="Input 2 2 2 2 4 2 2" xfId="20805"/>
    <cellStyle name="Input 2 2 2 2 4 2 2 2" xfId="37474"/>
    <cellStyle name="Input 2 2 2 2 4 2 3" xfId="23927"/>
    <cellStyle name="Input 2 2 2 2 4 2 3 2" xfId="40640"/>
    <cellStyle name="Input 2 2 2 2 4 2 4" xfId="26663"/>
    <cellStyle name="Input 2 2 2 2 4 2 4 2" xfId="43404"/>
    <cellStyle name="Input 2 2 2 2 4 2 5" xfId="31787"/>
    <cellStyle name="Input 2 2 2 2 4 3" xfId="18537"/>
    <cellStyle name="Input 2 2 2 2 4 3 2" xfId="35214"/>
    <cellStyle name="Input 2 2 2 2 4 4" xfId="21766"/>
    <cellStyle name="Input 2 2 2 2 4 4 2" xfId="38444"/>
    <cellStyle name="Input 2 2 2 2 4 5" xfId="24754"/>
    <cellStyle name="Input 2 2 2 2 4 5 2" xfId="41477"/>
    <cellStyle name="Input 2 2 2 2 4 6" xfId="29189"/>
    <cellStyle name="Input 2 2 2 2 4 7" xfId="12468"/>
    <cellStyle name="Input 2 2 2 2 5" xfId="2003"/>
    <cellStyle name="Input 2 2 2 2 5 2" xfId="19561"/>
    <cellStyle name="Input 2 2 2 2 5 2 2" xfId="36232"/>
    <cellStyle name="Input 2 2 2 2 5 3" xfId="22718"/>
    <cellStyle name="Input 2 2 2 2 5 3 2" xfId="39418"/>
    <cellStyle name="Input 2 2 2 2 5 4" xfId="25549"/>
    <cellStyle name="Input 2 2 2 2 5 4 2" xfId="42287"/>
    <cellStyle name="Input 2 2 2 2 5 5" xfId="30394"/>
    <cellStyle name="Input 2 2 2 2 5 6" xfId="13720"/>
    <cellStyle name="Input 2 2 2 2 6" xfId="7573"/>
    <cellStyle name="Input 2 2 2 2 6 2" xfId="33924"/>
    <cellStyle name="Input 2 2 2 2 6 3" xfId="17247"/>
    <cellStyle name="Input 2 2 2 2 7" xfId="7574"/>
    <cellStyle name="Input 2 2 2 2 7 2" xfId="33204"/>
    <cellStyle name="Input 2 2 2 2 7 3" xfId="16532"/>
    <cellStyle name="Input 2 2 2 2 8" xfId="16168"/>
    <cellStyle name="Input 2 2 2 2 8 2" xfId="32833"/>
    <cellStyle name="Input 2 2 2 2 9" xfId="27802"/>
    <cellStyle name="Input 2 2 2 3" xfId="2004"/>
    <cellStyle name="Input 2 2 2 3 10" xfId="11080"/>
    <cellStyle name="Input 2 2 2 3 2" xfId="2005"/>
    <cellStyle name="Input 2 2 2 3 2 2" xfId="2006"/>
    <cellStyle name="Input 2 2 2 3 2 2 2" xfId="20070"/>
    <cellStyle name="Input 2 2 2 3 2 2 2 2" xfId="36740"/>
    <cellStyle name="Input 2 2 2 3 2 2 3" xfId="23214"/>
    <cellStyle name="Input 2 2 2 3 2 2 3 2" xfId="39919"/>
    <cellStyle name="Input 2 2 2 3 2 2 4" xfId="25994"/>
    <cellStyle name="Input 2 2 2 3 2 2 4 2" xfId="42733"/>
    <cellStyle name="Input 2 2 2 3 2 2 5" xfId="30980"/>
    <cellStyle name="Input 2 2 2 3 2 2 6" xfId="14307"/>
    <cellStyle name="Input 2 2 2 3 2 3" xfId="2007"/>
    <cellStyle name="Input 2 2 2 3 2 3 2" xfId="34461"/>
    <cellStyle name="Input 2 2 2 3 2 3 3" xfId="17784"/>
    <cellStyle name="Input 2 2 2 3 2 4" xfId="7575"/>
    <cellStyle name="Input 2 2 2 3 2 4 2" xfId="32376"/>
    <cellStyle name="Input 2 2 2 3 2 4 3" xfId="15716"/>
    <cellStyle name="Input 2 2 2 3 2 5" xfId="7576"/>
    <cellStyle name="Input 2 2 2 3 2 5 2" xfId="33573"/>
    <cellStyle name="Input 2 2 2 3 2 5 3" xfId="16897"/>
    <cellStyle name="Input 2 2 2 3 2 6" xfId="28385"/>
    <cellStyle name="Input 2 2 2 3 2 7" xfId="11633"/>
    <cellStyle name="Input 2 2 2 3 3" xfId="2008"/>
    <cellStyle name="Input 2 2 2 3 3 2" xfId="14571"/>
    <cellStyle name="Input 2 2 2 3 3 2 2" xfId="20334"/>
    <cellStyle name="Input 2 2 2 3 3 2 2 2" xfId="37003"/>
    <cellStyle name="Input 2 2 2 3 3 2 3" xfId="23475"/>
    <cellStyle name="Input 2 2 2 3 3 2 3 2" xfId="40183"/>
    <cellStyle name="Input 2 2 2 3 3 2 4" xfId="26257"/>
    <cellStyle name="Input 2 2 2 3 3 2 4 2" xfId="42997"/>
    <cellStyle name="Input 2 2 2 3 3 2 5" xfId="31243"/>
    <cellStyle name="Input 2 2 2 3 3 3" xfId="18048"/>
    <cellStyle name="Input 2 2 2 3 3 3 2" xfId="34724"/>
    <cellStyle name="Input 2 2 2 3 3 4" xfId="21302"/>
    <cellStyle name="Input 2 2 2 3 3 4 2" xfId="37974"/>
    <cellStyle name="Input 2 2 2 3 3 5" xfId="20711"/>
    <cellStyle name="Input 2 2 2 3 3 5 2" xfId="37379"/>
    <cellStyle name="Input 2 2 2 3 3 6" xfId="28646"/>
    <cellStyle name="Input 2 2 2 3 3 7" xfId="11897"/>
    <cellStyle name="Input 2 2 2 3 4" xfId="2009"/>
    <cellStyle name="Input 2 2 2 3 4 2" xfId="15181"/>
    <cellStyle name="Input 2 2 2 3 4 2 2" xfId="20855"/>
    <cellStyle name="Input 2 2 2 3 4 2 2 2" xfId="37524"/>
    <cellStyle name="Input 2 2 2 3 4 2 3" xfId="23975"/>
    <cellStyle name="Input 2 2 2 3 4 2 3 2" xfId="40688"/>
    <cellStyle name="Input 2 2 2 3 4 2 4" xfId="26710"/>
    <cellStyle name="Input 2 2 2 3 4 2 4 2" xfId="43451"/>
    <cellStyle name="Input 2 2 2 3 4 2 5" xfId="31852"/>
    <cellStyle name="Input 2 2 2 3 4 3" xfId="18592"/>
    <cellStyle name="Input 2 2 2 3 4 3 2" xfId="35269"/>
    <cellStyle name="Input 2 2 2 3 4 4" xfId="21817"/>
    <cellStyle name="Input 2 2 2 3 4 4 2" xfId="38495"/>
    <cellStyle name="Input 2 2 2 3 4 5" xfId="24801"/>
    <cellStyle name="Input 2 2 2 3 4 5 2" xfId="41524"/>
    <cellStyle name="Input 2 2 2 3 4 6" xfId="29254"/>
    <cellStyle name="Input 2 2 2 3 4 7" xfId="12542"/>
    <cellStyle name="Input 2 2 2 3 5" xfId="7577"/>
    <cellStyle name="Input 2 2 2 3 5 2" xfId="19601"/>
    <cellStyle name="Input 2 2 2 3 5 2 2" xfId="36272"/>
    <cellStyle name="Input 2 2 2 3 5 3" xfId="22756"/>
    <cellStyle name="Input 2 2 2 3 5 3 2" xfId="39456"/>
    <cellStyle name="Input 2 2 2 3 5 4" xfId="25586"/>
    <cellStyle name="Input 2 2 2 3 5 4 2" xfId="42324"/>
    <cellStyle name="Input 2 2 2 3 5 5" xfId="30449"/>
    <cellStyle name="Input 2 2 2 3 5 6" xfId="13775"/>
    <cellStyle name="Input 2 2 2 3 6" xfId="17287"/>
    <cellStyle name="Input 2 2 2 3 6 2" xfId="33964"/>
    <cellStyle name="Input 2 2 2 3 7" xfId="16523"/>
    <cellStyle name="Input 2 2 2 3 7 2" xfId="33195"/>
    <cellStyle name="Input 2 2 2 3 8" xfId="16442"/>
    <cellStyle name="Input 2 2 2 3 8 2" xfId="33112"/>
    <cellStyle name="Input 2 2 2 3 9" xfId="27857"/>
    <cellStyle name="Input 2 2 2 4" xfId="2010"/>
    <cellStyle name="Input 2 2 2 4 2" xfId="2011"/>
    <cellStyle name="Input 2 2 2 4 2 2" xfId="15234"/>
    <cellStyle name="Input 2 2 2 4 2 2 2" xfId="20896"/>
    <cellStyle name="Input 2 2 2 4 2 2 2 2" xfId="37565"/>
    <cellStyle name="Input 2 2 2 4 2 2 3" xfId="24013"/>
    <cellStyle name="Input 2 2 2 4 2 2 3 2" xfId="40727"/>
    <cellStyle name="Input 2 2 2 4 2 2 4" xfId="26740"/>
    <cellStyle name="Input 2 2 2 4 2 2 4 2" xfId="43481"/>
    <cellStyle name="Input 2 2 2 4 2 2 5" xfId="31905"/>
    <cellStyle name="Input 2 2 2 4 2 3" xfId="18637"/>
    <cellStyle name="Input 2 2 2 4 2 3 2" xfId="35314"/>
    <cellStyle name="Input 2 2 2 4 2 4" xfId="21858"/>
    <cellStyle name="Input 2 2 2 4 2 4 2" xfId="38537"/>
    <cellStyle name="Input 2 2 2 4 2 5" xfId="24830"/>
    <cellStyle name="Input 2 2 2 4 2 5 2" xfId="41554"/>
    <cellStyle name="Input 2 2 2 4 2 6" xfId="29307"/>
    <cellStyle name="Input 2 2 2 4 2 7" xfId="12599"/>
    <cellStyle name="Input 2 2 2 4 3" xfId="2012"/>
    <cellStyle name="Input 2 2 2 4 3 2" xfId="19242"/>
    <cellStyle name="Input 2 2 2 4 3 2 2" xfId="35913"/>
    <cellStyle name="Input 2 2 2 4 3 3" xfId="22424"/>
    <cellStyle name="Input 2 2 2 4 3 3 2" xfId="39117"/>
    <cellStyle name="Input 2 2 2 4 3 4" xfId="25289"/>
    <cellStyle name="Input 2 2 2 4 3 4 2" xfId="42025"/>
    <cellStyle name="Input 2 2 2 4 3 5" xfId="30010"/>
    <cellStyle name="Input 2 2 2 4 3 6" xfId="13334"/>
    <cellStyle name="Input 2 2 2 4 4" xfId="7578"/>
    <cellStyle name="Input 2 2 2 4 4 2" xfId="33597"/>
    <cellStyle name="Input 2 2 2 4 4 3" xfId="16921"/>
    <cellStyle name="Input 2 2 2 4 5" xfId="7579"/>
    <cellStyle name="Input 2 2 2 4 5 2" xfId="32609"/>
    <cellStyle name="Input 2 2 2 4 5 3" xfId="15944"/>
    <cellStyle name="Input 2 2 2 4 6" xfId="21221"/>
    <cellStyle name="Input 2 2 2 4 6 2" xfId="37892"/>
    <cellStyle name="Input 2 2 2 4 7" xfId="27421"/>
    <cellStyle name="Input 2 2 2 4 8" xfId="10654"/>
    <cellStyle name="Input 2 2 2 5" xfId="2013"/>
    <cellStyle name="Input 2 2 2 5 2" xfId="2014"/>
    <cellStyle name="Input 2 2 2 5 2 2" xfId="20770"/>
    <cellStyle name="Input 2 2 2 5 2 2 2" xfId="37439"/>
    <cellStyle name="Input 2 2 2 5 2 3" xfId="23894"/>
    <cellStyle name="Input 2 2 2 5 2 3 2" xfId="40605"/>
    <cellStyle name="Input 2 2 2 5 2 4" xfId="26631"/>
    <cellStyle name="Input 2 2 2 5 2 4 2" xfId="43372"/>
    <cellStyle name="Input 2 2 2 5 2 5" xfId="31747"/>
    <cellStyle name="Input 2 2 2 5 2 6" xfId="15076"/>
    <cellStyle name="Input 2 2 2 5 3" xfId="2015"/>
    <cellStyle name="Input 2 2 2 5 3 2" xfId="35160"/>
    <cellStyle name="Input 2 2 2 5 3 3" xfId="18483"/>
    <cellStyle name="Input 2 2 2 5 4" xfId="7580"/>
    <cellStyle name="Input 2 2 2 5 4 2" xfId="38397"/>
    <cellStyle name="Input 2 2 2 5 4 3" xfId="21722"/>
    <cellStyle name="Input 2 2 2 5 5" xfId="7581"/>
    <cellStyle name="Input 2 2 2 5 5 2" xfId="41445"/>
    <cellStyle name="Input 2 2 2 5 5 3" xfId="24724"/>
    <cellStyle name="Input 2 2 2 5 6" xfId="29149"/>
    <cellStyle name="Input 2 2 2 5 7" xfId="12407"/>
    <cellStyle name="Input 2 2 2 6" xfId="2016"/>
    <cellStyle name="Input 2 2 2 6 2" xfId="2017"/>
    <cellStyle name="Input 2 2 2 6 2 2" xfId="35639"/>
    <cellStyle name="Input 2 2 2 6 2 3" xfId="18962"/>
    <cellStyle name="Input 2 2 2 6 3" xfId="2018"/>
    <cellStyle name="Input 2 2 2 6 3 2" xfId="38855"/>
    <cellStyle name="Input 2 2 2 6 3 3" xfId="22170"/>
    <cellStyle name="Input 2 2 2 6 4" xfId="25080"/>
    <cellStyle name="Input 2 2 2 6 4 2" xfId="41809"/>
    <cellStyle name="Input 2 2 2 6 5" xfId="29672"/>
    <cellStyle name="Input 2 2 2 6 6" xfId="12989"/>
    <cellStyle name="Input 2 2 2 7" xfId="2019"/>
    <cellStyle name="Input 2 2 2 7 2" xfId="27065"/>
    <cellStyle name="Input 2 2 2 8" xfId="2020"/>
    <cellStyle name="Input 2 2 2 9" xfId="7582"/>
    <cellStyle name="Input 2 2 20" xfId="43905"/>
    <cellStyle name="Input 2 2 21" xfId="43967"/>
    <cellStyle name="Input 2 2 3" xfId="2021"/>
    <cellStyle name="Input 2 2 3 2" xfId="2022"/>
    <cellStyle name="Input 2 2 3 2 2" xfId="2023"/>
    <cellStyle name="Input 2 2 3 2 2 2" xfId="14271"/>
    <cellStyle name="Input 2 2 3 2 2 2 2" xfId="20034"/>
    <cellStyle name="Input 2 2 3 2 2 2 2 2" xfId="36704"/>
    <cellStyle name="Input 2 2 3 2 2 2 3" xfId="23179"/>
    <cellStyle name="Input 2 2 3 2 2 2 3 2" xfId="39883"/>
    <cellStyle name="Input 2 2 3 2 2 2 4" xfId="25958"/>
    <cellStyle name="Input 2 2 3 2 2 2 4 2" xfId="42697"/>
    <cellStyle name="Input 2 2 3 2 2 2 5" xfId="30944"/>
    <cellStyle name="Input 2 2 3 2 2 3" xfId="17748"/>
    <cellStyle name="Input 2 2 3 2 2 3 2" xfId="34425"/>
    <cellStyle name="Input 2 2 3 2 2 4" xfId="17166"/>
    <cellStyle name="Input 2 2 3 2 2 4 2" xfId="33842"/>
    <cellStyle name="Input 2 2 3 2 2 5" xfId="16628"/>
    <cellStyle name="Input 2 2 3 2 2 5 2" xfId="33301"/>
    <cellStyle name="Input 2 2 3 2 2 6" xfId="28350"/>
    <cellStyle name="Input 2 2 3 2 2 7" xfId="11597"/>
    <cellStyle name="Input 2 2 3 2 3" xfId="2024"/>
    <cellStyle name="Input 2 2 3 2 3 2" xfId="13408"/>
    <cellStyle name="Input 2 2 3 2 3 2 2" xfId="19285"/>
    <cellStyle name="Input 2 2 3 2 3 2 2 2" xfId="35956"/>
    <cellStyle name="Input 2 2 3 2 3 2 3" xfId="22465"/>
    <cellStyle name="Input 2 2 3 2 3 2 3 2" xfId="39158"/>
    <cellStyle name="Input 2 2 3 2 3 2 4" xfId="25330"/>
    <cellStyle name="Input 2 2 3 2 3 2 4 2" xfId="42066"/>
    <cellStyle name="Input 2 2 3 2 3 2 5" xfId="30084"/>
    <cellStyle name="Input 2 2 3 2 3 3" xfId="16964"/>
    <cellStyle name="Input 2 2 3 2 3 3 2" xfId="33640"/>
    <cellStyle name="Input 2 2 3 2 3 4" xfId="17601"/>
    <cellStyle name="Input 2 2 3 2 3 4 2" xfId="34278"/>
    <cellStyle name="Input 2 2 3 2 3 5" xfId="17357"/>
    <cellStyle name="Input 2 2 3 2 3 5 2" xfId="34033"/>
    <cellStyle name="Input 2 2 3 2 3 6" xfId="27495"/>
    <cellStyle name="Input 2 2 3 2 3 7" xfId="10725"/>
    <cellStyle name="Input 2 2 3 2 4" xfId="7583"/>
    <cellStyle name="Input 2 2 3 2 4 2" xfId="15117"/>
    <cellStyle name="Input 2 2 3 2 4 2 2" xfId="20806"/>
    <cellStyle name="Input 2 2 3 2 4 2 2 2" xfId="37475"/>
    <cellStyle name="Input 2 2 3 2 4 2 3" xfId="23928"/>
    <cellStyle name="Input 2 2 3 2 4 2 3 2" xfId="40641"/>
    <cellStyle name="Input 2 2 3 2 4 2 4" xfId="26664"/>
    <cellStyle name="Input 2 2 3 2 4 2 4 2" xfId="43405"/>
    <cellStyle name="Input 2 2 3 2 4 2 5" xfId="31788"/>
    <cellStyle name="Input 2 2 3 2 4 3" xfId="18538"/>
    <cellStyle name="Input 2 2 3 2 4 3 2" xfId="35215"/>
    <cellStyle name="Input 2 2 3 2 4 4" xfId="21767"/>
    <cellStyle name="Input 2 2 3 2 4 4 2" xfId="38445"/>
    <cellStyle name="Input 2 2 3 2 4 5" xfId="24755"/>
    <cellStyle name="Input 2 2 3 2 4 5 2" xfId="41478"/>
    <cellStyle name="Input 2 2 3 2 4 6" xfId="29190"/>
    <cellStyle name="Input 2 2 3 2 4 7" xfId="12469"/>
    <cellStyle name="Input 2 2 3 2 5" xfId="7584"/>
    <cellStyle name="Input 2 2 3 2 5 2" xfId="19562"/>
    <cellStyle name="Input 2 2 3 2 5 2 2" xfId="36233"/>
    <cellStyle name="Input 2 2 3 2 5 3" xfId="22719"/>
    <cellStyle name="Input 2 2 3 2 5 3 2" xfId="39419"/>
    <cellStyle name="Input 2 2 3 2 5 4" xfId="25550"/>
    <cellStyle name="Input 2 2 3 2 5 4 2" xfId="42288"/>
    <cellStyle name="Input 2 2 3 2 5 5" xfId="30395"/>
    <cellStyle name="Input 2 2 3 2 5 6" xfId="13721"/>
    <cellStyle name="Input 2 2 3 2 6" xfId="17248"/>
    <cellStyle name="Input 2 2 3 2 6 2" xfId="33925"/>
    <cellStyle name="Input 2 2 3 2 7" xfId="15820"/>
    <cellStyle name="Input 2 2 3 2 7 2" xfId="32482"/>
    <cellStyle name="Input 2 2 3 2 8" xfId="21870"/>
    <cellStyle name="Input 2 2 3 2 8 2" xfId="38549"/>
    <cellStyle name="Input 2 2 3 2 9" xfId="27803"/>
    <cellStyle name="Input 2 2 3 3" xfId="2025"/>
    <cellStyle name="Input 2 2 3 3 2" xfId="2026"/>
    <cellStyle name="Input 2 2 3 3 2 2" xfId="14355"/>
    <cellStyle name="Input 2 2 3 3 2 2 2" xfId="20118"/>
    <cellStyle name="Input 2 2 3 3 2 2 2 2" xfId="36787"/>
    <cellStyle name="Input 2 2 3 3 2 2 3" xfId="23260"/>
    <cellStyle name="Input 2 2 3 3 2 2 3 2" xfId="39967"/>
    <cellStyle name="Input 2 2 3 3 2 2 4" xfId="26041"/>
    <cellStyle name="Input 2 2 3 3 2 2 4 2" xfId="42781"/>
    <cellStyle name="Input 2 2 3 3 2 2 5" xfId="31027"/>
    <cellStyle name="Input 2 2 3 3 2 3" xfId="17832"/>
    <cellStyle name="Input 2 2 3 3 2 3 2" xfId="34508"/>
    <cellStyle name="Input 2 2 3 3 2 4" xfId="19204"/>
    <cellStyle name="Input 2 2 3 3 2 4 2" xfId="35875"/>
    <cellStyle name="Input 2 2 3 3 2 5" xfId="21545"/>
    <cellStyle name="Input 2 2 3 3 2 5 2" xfId="38219"/>
    <cellStyle name="Input 2 2 3 3 2 6" xfId="28431"/>
    <cellStyle name="Input 2 2 3 3 2 7" xfId="11681"/>
    <cellStyle name="Input 2 2 3 3 3" xfId="2027"/>
    <cellStyle name="Input 2 2 3 3 3 2" xfId="14616"/>
    <cellStyle name="Input 2 2 3 3 3 2 2" xfId="20379"/>
    <cellStyle name="Input 2 2 3 3 3 2 2 2" xfId="37047"/>
    <cellStyle name="Input 2 2 3 3 3 2 3" xfId="23519"/>
    <cellStyle name="Input 2 2 3 3 3 2 3 2" xfId="40228"/>
    <cellStyle name="Input 2 2 3 3 3 2 4" xfId="26301"/>
    <cellStyle name="Input 2 2 3 3 3 2 4 2" xfId="43042"/>
    <cellStyle name="Input 2 2 3 3 3 2 5" xfId="31287"/>
    <cellStyle name="Input 2 2 3 3 3 3" xfId="18093"/>
    <cellStyle name="Input 2 2 3 3 3 3 2" xfId="34768"/>
    <cellStyle name="Input 2 2 3 3 3 4" xfId="21346"/>
    <cellStyle name="Input 2 2 3 3 3 4 2" xfId="38019"/>
    <cellStyle name="Input 2 2 3 3 3 5" xfId="24396"/>
    <cellStyle name="Input 2 2 3 3 3 5 2" xfId="41115"/>
    <cellStyle name="Input 2 2 3 3 3 6" xfId="28690"/>
    <cellStyle name="Input 2 2 3 3 3 7" xfId="11942"/>
    <cellStyle name="Input 2 2 3 3 4" xfId="12678"/>
    <cellStyle name="Input 2 2 3 3 4 2" xfId="15299"/>
    <cellStyle name="Input 2 2 3 3 4 2 2" xfId="20942"/>
    <cellStyle name="Input 2 2 3 3 4 2 2 2" xfId="37611"/>
    <cellStyle name="Input 2 2 3 3 4 2 3" xfId="24058"/>
    <cellStyle name="Input 2 2 3 3 4 2 3 2" xfId="40773"/>
    <cellStyle name="Input 2 2 3 3 4 2 4" xfId="26785"/>
    <cellStyle name="Input 2 2 3 3 4 2 4 2" xfId="43526"/>
    <cellStyle name="Input 2 2 3 3 4 2 5" xfId="31970"/>
    <cellStyle name="Input 2 2 3 3 4 3" xfId="18696"/>
    <cellStyle name="Input 2 2 3 3 4 3 2" xfId="35373"/>
    <cellStyle name="Input 2 2 3 3 4 4" xfId="21910"/>
    <cellStyle name="Input 2 2 3 3 4 4 2" xfId="38590"/>
    <cellStyle name="Input 2 2 3 3 4 5" xfId="24874"/>
    <cellStyle name="Input 2 2 3 3 4 5 2" xfId="41599"/>
    <cellStyle name="Input 2 2 3 3 4 6" xfId="29372"/>
    <cellStyle name="Input 2 2 3 3 5" xfId="13863"/>
    <cellStyle name="Input 2 2 3 3 5 2" xfId="19660"/>
    <cellStyle name="Input 2 2 3 3 5 2 2" xfId="36330"/>
    <cellStyle name="Input 2 2 3 3 5 3" xfId="22811"/>
    <cellStyle name="Input 2 2 3 3 5 3 2" xfId="39513"/>
    <cellStyle name="Input 2 2 3 3 5 4" xfId="25630"/>
    <cellStyle name="Input 2 2 3 3 5 4 2" xfId="42369"/>
    <cellStyle name="Input 2 2 3 3 5 5" xfId="30536"/>
    <cellStyle name="Input 2 2 3 3 6" xfId="17344"/>
    <cellStyle name="Input 2 2 3 3 6 2" xfId="34020"/>
    <cellStyle name="Input 2 2 3 3 7" xfId="15775"/>
    <cellStyle name="Input 2 2 3 3 7 2" xfId="32437"/>
    <cellStyle name="Input 2 2 3 3 8" xfId="23782"/>
    <cellStyle name="Input 2 2 3 3 8 2" xfId="40493"/>
    <cellStyle name="Input 2 2 3 3 9" xfId="27944"/>
    <cellStyle name="Input 2 2 3 4" xfId="2028"/>
    <cellStyle name="Input 2 2 3 4 2" xfId="12688"/>
    <cellStyle name="Input 2 2 3 4 2 2" xfId="15308"/>
    <cellStyle name="Input 2 2 3 4 2 2 2" xfId="20951"/>
    <cellStyle name="Input 2 2 3 4 2 2 2 2" xfId="37620"/>
    <cellStyle name="Input 2 2 3 4 2 2 3" xfId="24066"/>
    <cellStyle name="Input 2 2 3 4 2 2 3 2" xfId="40782"/>
    <cellStyle name="Input 2 2 3 4 2 2 4" xfId="26794"/>
    <cellStyle name="Input 2 2 3 4 2 2 4 2" xfId="43535"/>
    <cellStyle name="Input 2 2 3 4 2 2 5" xfId="31979"/>
    <cellStyle name="Input 2 2 3 4 2 3" xfId="18705"/>
    <cellStyle name="Input 2 2 3 4 2 3 2" xfId="35382"/>
    <cellStyle name="Input 2 2 3 4 2 4" xfId="21918"/>
    <cellStyle name="Input 2 2 3 4 2 4 2" xfId="38599"/>
    <cellStyle name="Input 2 2 3 4 2 5" xfId="24882"/>
    <cellStyle name="Input 2 2 3 4 2 5 2" xfId="41608"/>
    <cellStyle name="Input 2 2 3 4 2 6" xfId="29381"/>
    <cellStyle name="Input 2 2 3 4 3" xfId="13335"/>
    <cellStyle name="Input 2 2 3 4 3 2" xfId="19243"/>
    <cellStyle name="Input 2 2 3 4 3 2 2" xfId="35914"/>
    <cellStyle name="Input 2 2 3 4 3 3" xfId="22425"/>
    <cellStyle name="Input 2 2 3 4 3 3 2" xfId="39118"/>
    <cellStyle name="Input 2 2 3 4 3 4" xfId="25290"/>
    <cellStyle name="Input 2 2 3 4 3 4 2" xfId="42026"/>
    <cellStyle name="Input 2 2 3 4 3 5" xfId="30011"/>
    <cellStyle name="Input 2 2 3 4 4" xfId="16922"/>
    <cellStyle name="Input 2 2 3 4 4 2" xfId="33598"/>
    <cellStyle name="Input 2 2 3 4 5" xfId="16279"/>
    <cellStyle name="Input 2 2 3 4 5 2" xfId="32945"/>
    <cellStyle name="Input 2 2 3 4 6" xfId="16338"/>
    <cellStyle name="Input 2 2 3 4 6 2" xfId="33007"/>
    <cellStyle name="Input 2 2 3 4 7" xfId="27422"/>
    <cellStyle name="Input 2 2 3 5" xfId="2029"/>
    <cellStyle name="Input 2 2 3 5 2" xfId="15248"/>
    <cellStyle name="Input 2 2 3 5 2 2" xfId="20907"/>
    <cellStyle name="Input 2 2 3 5 2 2 2" xfId="37576"/>
    <cellStyle name="Input 2 2 3 5 2 3" xfId="24024"/>
    <cellStyle name="Input 2 2 3 5 2 3 2" xfId="40738"/>
    <cellStyle name="Input 2 2 3 5 2 4" xfId="26751"/>
    <cellStyle name="Input 2 2 3 5 2 4 2" xfId="43492"/>
    <cellStyle name="Input 2 2 3 5 2 5" xfId="31919"/>
    <cellStyle name="Input 2 2 3 5 3" xfId="18649"/>
    <cellStyle name="Input 2 2 3 5 3 2" xfId="35326"/>
    <cellStyle name="Input 2 2 3 5 4" xfId="21869"/>
    <cellStyle name="Input 2 2 3 5 4 2" xfId="38548"/>
    <cellStyle name="Input 2 2 3 5 5" xfId="24841"/>
    <cellStyle name="Input 2 2 3 5 5 2" xfId="41565"/>
    <cellStyle name="Input 2 2 3 5 6" xfId="29321"/>
    <cellStyle name="Input 2 2 3 5 7" xfId="12614"/>
    <cellStyle name="Input 2 2 3 6" xfId="7585"/>
    <cellStyle name="Input 2 2 3 6 2" xfId="18963"/>
    <cellStyle name="Input 2 2 3 6 2 2" xfId="35640"/>
    <cellStyle name="Input 2 2 3 6 3" xfId="22171"/>
    <cellStyle name="Input 2 2 3 6 3 2" xfId="38856"/>
    <cellStyle name="Input 2 2 3 6 4" xfId="25081"/>
    <cellStyle name="Input 2 2 3 6 4 2" xfId="41810"/>
    <cellStyle name="Input 2 2 3 6 5" xfId="29673"/>
    <cellStyle name="Input 2 2 3 6 6" xfId="12990"/>
    <cellStyle name="Input 2 2 3 7" xfId="7586"/>
    <cellStyle name="Input 2 2 3 8" xfId="43906"/>
    <cellStyle name="Input 2 2 3 9" xfId="43965"/>
    <cellStyle name="Input 2 2 4" xfId="2030"/>
    <cellStyle name="Input 2 2 4 10" xfId="43964"/>
    <cellStyle name="Input 2 2 4 2" xfId="2031"/>
    <cellStyle name="Input 2 2 4 2 10" xfId="11028"/>
    <cellStyle name="Input 2 2 4 2 2" xfId="2032"/>
    <cellStyle name="Input 2 2 4 2 2 2" xfId="14272"/>
    <cellStyle name="Input 2 2 4 2 2 2 2" xfId="20035"/>
    <cellStyle name="Input 2 2 4 2 2 2 2 2" xfId="36705"/>
    <cellStyle name="Input 2 2 4 2 2 2 3" xfId="23180"/>
    <cellStyle name="Input 2 2 4 2 2 2 3 2" xfId="39884"/>
    <cellStyle name="Input 2 2 4 2 2 2 4" xfId="25959"/>
    <cellStyle name="Input 2 2 4 2 2 2 4 2" xfId="42698"/>
    <cellStyle name="Input 2 2 4 2 2 2 5" xfId="30945"/>
    <cellStyle name="Input 2 2 4 2 2 3" xfId="17749"/>
    <cellStyle name="Input 2 2 4 2 2 3 2" xfId="34426"/>
    <cellStyle name="Input 2 2 4 2 2 4" xfId="19837"/>
    <cellStyle name="Input 2 2 4 2 2 4 2" xfId="36507"/>
    <cellStyle name="Input 2 2 4 2 2 5" xfId="16195"/>
    <cellStyle name="Input 2 2 4 2 2 5 2" xfId="32860"/>
    <cellStyle name="Input 2 2 4 2 2 6" xfId="28351"/>
    <cellStyle name="Input 2 2 4 2 2 7" xfId="11598"/>
    <cellStyle name="Input 2 2 4 2 3" xfId="2033"/>
    <cellStyle name="Input 2 2 4 2 3 2" xfId="13454"/>
    <cellStyle name="Input 2 2 4 2 3 2 2" xfId="19329"/>
    <cellStyle name="Input 2 2 4 2 3 2 2 2" xfId="35999"/>
    <cellStyle name="Input 2 2 4 2 3 2 3" xfId="22506"/>
    <cellStyle name="Input 2 2 4 2 3 2 3 2" xfId="39200"/>
    <cellStyle name="Input 2 2 4 2 3 2 4" xfId="25370"/>
    <cellStyle name="Input 2 2 4 2 3 2 4 2" xfId="42107"/>
    <cellStyle name="Input 2 2 4 2 3 2 5" xfId="30129"/>
    <cellStyle name="Input 2 2 4 2 3 3" xfId="17008"/>
    <cellStyle name="Input 2 2 4 2 3 3 2" xfId="33684"/>
    <cellStyle name="Input 2 2 4 2 3 4" xfId="19576"/>
    <cellStyle name="Input 2 2 4 2 3 4 2" xfId="36247"/>
    <cellStyle name="Input 2 2 4 2 3 5" xfId="19522"/>
    <cellStyle name="Input 2 2 4 2 3 5 2" xfId="36192"/>
    <cellStyle name="Input 2 2 4 2 3 6" xfId="27540"/>
    <cellStyle name="Input 2 2 4 2 3 7" xfId="10767"/>
    <cellStyle name="Input 2 2 4 2 4" xfId="7587"/>
    <cellStyle name="Input 2 2 4 2 4 2" xfId="15118"/>
    <cellStyle name="Input 2 2 4 2 4 2 2" xfId="20807"/>
    <cellStyle name="Input 2 2 4 2 4 2 2 2" xfId="37476"/>
    <cellStyle name="Input 2 2 4 2 4 2 3" xfId="23929"/>
    <cellStyle name="Input 2 2 4 2 4 2 3 2" xfId="40642"/>
    <cellStyle name="Input 2 2 4 2 4 2 4" xfId="26665"/>
    <cellStyle name="Input 2 2 4 2 4 2 4 2" xfId="43406"/>
    <cellStyle name="Input 2 2 4 2 4 2 5" xfId="31789"/>
    <cellStyle name="Input 2 2 4 2 4 3" xfId="18539"/>
    <cellStyle name="Input 2 2 4 2 4 3 2" xfId="35216"/>
    <cellStyle name="Input 2 2 4 2 4 4" xfId="21768"/>
    <cellStyle name="Input 2 2 4 2 4 4 2" xfId="38446"/>
    <cellStyle name="Input 2 2 4 2 4 5" xfId="24756"/>
    <cellStyle name="Input 2 2 4 2 4 5 2" xfId="41479"/>
    <cellStyle name="Input 2 2 4 2 4 6" xfId="29191"/>
    <cellStyle name="Input 2 2 4 2 4 7" xfId="12470"/>
    <cellStyle name="Input 2 2 4 2 5" xfId="7588"/>
    <cellStyle name="Input 2 2 4 2 5 2" xfId="19563"/>
    <cellStyle name="Input 2 2 4 2 5 2 2" xfId="36234"/>
    <cellStyle name="Input 2 2 4 2 5 3" xfId="22720"/>
    <cellStyle name="Input 2 2 4 2 5 3 2" xfId="39420"/>
    <cellStyle name="Input 2 2 4 2 5 4" xfId="25551"/>
    <cellStyle name="Input 2 2 4 2 5 4 2" xfId="42289"/>
    <cellStyle name="Input 2 2 4 2 5 5" xfId="30396"/>
    <cellStyle name="Input 2 2 4 2 5 6" xfId="13722"/>
    <cellStyle name="Input 2 2 4 2 6" xfId="17249"/>
    <cellStyle name="Input 2 2 4 2 6 2" xfId="33926"/>
    <cellStyle name="Input 2 2 4 2 7" xfId="15819"/>
    <cellStyle name="Input 2 2 4 2 7 2" xfId="32481"/>
    <cellStyle name="Input 2 2 4 2 8" xfId="18904"/>
    <cellStyle name="Input 2 2 4 2 8 2" xfId="35583"/>
    <cellStyle name="Input 2 2 4 2 9" xfId="27804"/>
    <cellStyle name="Input 2 2 4 3" xfId="2034"/>
    <cellStyle name="Input 2 2 4 3 10" xfId="11079"/>
    <cellStyle name="Input 2 2 4 3 2" xfId="2035"/>
    <cellStyle name="Input 2 2 4 3 2 2" xfId="14306"/>
    <cellStyle name="Input 2 2 4 3 2 2 2" xfId="20069"/>
    <cellStyle name="Input 2 2 4 3 2 2 2 2" xfId="36739"/>
    <cellStyle name="Input 2 2 4 3 2 2 3" xfId="23213"/>
    <cellStyle name="Input 2 2 4 3 2 2 3 2" xfId="39918"/>
    <cellStyle name="Input 2 2 4 3 2 2 4" xfId="25993"/>
    <cellStyle name="Input 2 2 4 3 2 2 4 2" xfId="42732"/>
    <cellStyle name="Input 2 2 4 3 2 2 5" xfId="30979"/>
    <cellStyle name="Input 2 2 4 3 2 3" xfId="17783"/>
    <cellStyle name="Input 2 2 4 3 2 3 2" xfId="34460"/>
    <cellStyle name="Input 2 2 4 3 2 4" xfId="15717"/>
    <cellStyle name="Input 2 2 4 3 2 4 2" xfId="32377"/>
    <cellStyle name="Input 2 2 4 3 2 5" xfId="22100"/>
    <cellStyle name="Input 2 2 4 3 2 5 2" xfId="38782"/>
    <cellStyle name="Input 2 2 4 3 2 6" xfId="28384"/>
    <cellStyle name="Input 2 2 4 3 2 7" xfId="11632"/>
    <cellStyle name="Input 2 2 4 3 3" xfId="2036"/>
    <cellStyle name="Input 2 2 4 3 3 2" xfId="14570"/>
    <cellStyle name="Input 2 2 4 3 3 2 2" xfId="20333"/>
    <cellStyle name="Input 2 2 4 3 3 2 2 2" xfId="37002"/>
    <cellStyle name="Input 2 2 4 3 3 2 3" xfId="23474"/>
    <cellStyle name="Input 2 2 4 3 3 2 3 2" xfId="40182"/>
    <cellStyle name="Input 2 2 4 3 3 2 4" xfId="26256"/>
    <cellStyle name="Input 2 2 4 3 3 2 4 2" xfId="42996"/>
    <cellStyle name="Input 2 2 4 3 3 2 5" xfId="31242"/>
    <cellStyle name="Input 2 2 4 3 3 3" xfId="18047"/>
    <cellStyle name="Input 2 2 4 3 3 3 2" xfId="34723"/>
    <cellStyle name="Input 2 2 4 3 3 4" xfId="21301"/>
    <cellStyle name="Input 2 2 4 3 3 4 2" xfId="37973"/>
    <cellStyle name="Input 2 2 4 3 3 5" xfId="16231"/>
    <cellStyle name="Input 2 2 4 3 3 5 2" xfId="32896"/>
    <cellStyle name="Input 2 2 4 3 3 6" xfId="28645"/>
    <cellStyle name="Input 2 2 4 3 3 7" xfId="11896"/>
    <cellStyle name="Input 2 2 4 3 4" xfId="12541"/>
    <cellStyle name="Input 2 2 4 3 4 2" xfId="15180"/>
    <cellStyle name="Input 2 2 4 3 4 2 2" xfId="20854"/>
    <cellStyle name="Input 2 2 4 3 4 2 2 2" xfId="37523"/>
    <cellStyle name="Input 2 2 4 3 4 2 3" xfId="23974"/>
    <cellStyle name="Input 2 2 4 3 4 2 3 2" xfId="40687"/>
    <cellStyle name="Input 2 2 4 3 4 2 4" xfId="26709"/>
    <cellStyle name="Input 2 2 4 3 4 2 4 2" xfId="43450"/>
    <cellStyle name="Input 2 2 4 3 4 2 5" xfId="31851"/>
    <cellStyle name="Input 2 2 4 3 4 3" xfId="18591"/>
    <cellStyle name="Input 2 2 4 3 4 3 2" xfId="35268"/>
    <cellStyle name="Input 2 2 4 3 4 4" xfId="21816"/>
    <cellStyle name="Input 2 2 4 3 4 4 2" xfId="38494"/>
    <cellStyle name="Input 2 2 4 3 4 5" xfId="24800"/>
    <cellStyle name="Input 2 2 4 3 4 5 2" xfId="41523"/>
    <cellStyle name="Input 2 2 4 3 4 6" xfId="29253"/>
    <cellStyle name="Input 2 2 4 3 5" xfId="13774"/>
    <cellStyle name="Input 2 2 4 3 5 2" xfId="19600"/>
    <cellStyle name="Input 2 2 4 3 5 2 2" xfId="36271"/>
    <cellStyle name="Input 2 2 4 3 5 3" xfId="22755"/>
    <cellStyle name="Input 2 2 4 3 5 3 2" xfId="39455"/>
    <cellStyle name="Input 2 2 4 3 5 4" xfId="25585"/>
    <cellStyle name="Input 2 2 4 3 5 4 2" xfId="42323"/>
    <cellStyle name="Input 2 2 4 3 5 5" xfId="30448"/>
    <cellStyle name="Input 2 2 4 3 6" xfId="17286"/>
    <cellStyle name="Input 2 2 4 3 6 2" xfId="33963"/>
    <cellStyle name="Input 2 2 4 3 7" xfId="15801"/>
    <cellStyle name="Input 2 2 4 3 7 2" xfId="32463"/>
    <cellStyle name="Input 2 2 4 3 8" xfId="16441"/>
    <cellStyle name="Input 2 2 4 3 8 2" xfId="33111"/>
    <cellStyle name="Input 2 2 4 3 9" xfId="27856"/>
    <cellStyle name="Input 2 2 4 4" xfId="2037"/>
    <cellStyle name="Input 2 2 4 4 2" xfId="12657"/>
    <cellStyle name="Input 2 2 4 4 2 2" xfId="15282"/>
    <cellStyle name="Input 2 2 4 4 2 2 2" xfId="20925"/>
    <cellStyle name="Input 2 2 4 4 2 2 2 2" xfId="37594"/>
    <cellStyle name="Input 2 2 4 4 2 2 3" xfId="24042"/>
    <cellStyle name="Input 2 2 4 4 2 2 3 2" xfId="40756"/>
    <cellStyle name="Input 2 2 4 4 2 2 4" xfId="26768"/>
    <cellStyle name="Input 2 2 4 4 2 2 4 2" xfId="43509"/>
    <cellStyle name="Input 2 2 4 4 2 2 5" xfId="31953"/>
    <cellStyle name="Input 2 2 4 4 2 3" xfId="18674"/>
    <cellStyle name="Input 2 2 4 4 2 3 2" xfId="35351"/>
    <cellStyle name="Input 2 2 4 4 2 4" xfId="21891"/>
    <cellStyle name="Input 2 2 4 4 2 4 2" xfId="38570"/>
    <cellStyle name="Input 2 2 4 4 2 5" xfId="24858"/>
    <cellStyle name="Input 2 2 4 4 2 5 2" xfId="41582"/>
    <cellStyle name="Input 2 2 4 4 2 6" xfId="29355"/>
    <cellStyle name="Input 2 2 4 4 3" xfId="13336"/>
    <cellStyle name="Input 2 2 4 4 3 2" xfId="19244"/>
    <cellStyle name="Input 2 2 4 4 3 2 2" xfId="35915"/>
    <cellStyle name="Input 2 2 4 4 3 3" xfId="22426"/>
    <cellStyle name="Input 2 2 4 4 3 3 2" xfId="39119"/>
    <cellStyle name="Input 2 2 4 4 3 4" xfId="25291"/>
    <cellStyle name="Input 2 2 4 4 3 4 2" xfId="42027"/>
    <cellStyle name="Input 2 2 4 4 3 5" xfId="30012"/>
    <cellStyle name="Input 2 2 4 4 4" xfId="16923"/>
    <cellStyle name="Input 2 2 4 4 4 2" xfId="33599"/>
    <cellStyle name="Input 2 2 4 4 5" xfId="15943"/>
    <cellStyle name="Input 2 2 4 4 5 2" xfId="32608"/>
    <cellStyle name="Input 2 2 4 4 6" xfId="16389"/>
    <cellStyle name="Input 2 2 4 4 6 2" xfId="33057"/>
    <cellStyle name="Input 2 2 4 4 7" xfId="27423"/>
    <cellStyle name="Input 2 2 4 4 8" xfId="10655"/>
    <cellStyle name="Input 2 2 4 5" xfId="2038"/>
    <cellStyle name="Input 2 2 4 5 2" xfId="15075"/>
    <cellStyle name="Input 2 2 4 5 2 2" xfId="20769"/>
    <cellStyle name="Input 2 2 4 5 2 2 2" xfId="37438"/>
    <cellStyle name="Input 2 2 4 5 2 3" xfId="23893"/>
    <cellStyle name="Input 2 2 4 5 2 3 2" xfId="40604"/>
    <cellStyle name="Input 2 2 4 5 2 4" xfId="26630"/>
    <cellStyle name="Input 2 2 4 5 2 4 2" xfId="43371"/>
    <cellStyle name="Input 2 2 4 5 2 5" xfId="31746"/>
    <cellStyle name="Input 2 2 4 5 3" xfId="18482"/>
    <cellStyle name="Input 2 2 4 5 3 2" xfId="35159"/>
    <cellStyle name="Input 2 2 4 5 4" xfId="21721"/>
    <cellStyle name="Input 2 2 4 5 4 2" xfId="38396"/>
    <cellStyle name="Input 2 2 4 5 5" xfId="24723"/>
    <cellStyle name="Input 2 2 4 5 5 2" xfId="41444"/>
    <cellStyle name="Input 2 2 4 5 6" xfId="29148"/>
    <cellStyle name="Input 2 2 4 5 7" xfId="12406"/>
    <cellStyle name="Input 2 2 4 6" xfId="7589"/>
    <cellStyle name="Input 2 2 4 6 2" xfId="18964"/>
    <cellStyle name="Input 2 2 4 6 2 2" xfId="35641"/>
    <cellStyle name="Input 2 2 4 6 3" xfId="22172"/>
    <cellStyle name="Input 2 2 4 6 3 2" xfId="38857"/>
    <cellStyle name="Input 2 2 4 6 4" xfId="25082"/>
    <cellStyle name="Input 2 2 4 6 4 2" xfId="41811"/>
    <cellStyle name="Input 2 2 4 6 5" xfId="29674"/>
    <cellStyle name="Input 2 2 4 6 6" xfId="12991"/>
    <cellStyle name="Input 2 2 4 7" xfId="7590"/>
    <cellStyle name="Input 2 2 4 7 2" xfId="27066"/>
    <cellStyle name="Input 2 2 4 8" xfId="9938"/>
    <cellStyle name="Input 2 2 4 9" xfId="43907"/>
    <cellStyle name="Input 2 2 5" xfId="2039"/>
    <cellStyle name="Input 2 2 5 2" xfId="2040"/>
    <cellStyle name="Input 2 2 5 2 2" xfId="2041"/>
    <cellStyle name="Input 2 2 5 2 2 2" xfId="20032"/>
    <cellStyle name="Input 2 2 5 2 2 2 2" xfId="36702"/>
    <cellStyle name="Input 2 2 5 2 2 3" xfId="23177"/>
    <cellStyle name="Input 2 2 5 2 2 3 2" xfId="39881"/>
    <cellStyle name="Input 2 2 5 2 2 4" xfId="25956"/>
    <cellStyle name="Input 2 2 5 2 2 4 2" xfId="42695"/>
    <cellStyle name="Input 2 2 5 2 2 5" xfId="30942"/>
    <cellStyle name="Input 2 2 5 2 2 6" xfId="14269"/>
    <cellStyle name="Input 2 2 5 2 3" xfId="2042"/>
    <cellStyle name="Input 2 2 5 2 3 2" xfId="34423"/>
    <cellStyle name="Input 2 2 5 2 3 3" xfId="17746"/>
    <cellStyle name="Input 2 2 5 2 4" xfId="7591"/>
    <cellStyle name="Input 2 2 5 2 4 2" xfId="35091"/>
    <cellStyle name="Input 2 2 5 2 5" xfId="7592"/>
    <cellStyle name="Input 2 2 5 2 5 2" xfId="32985"/>
    <cellStyle name="Input 2 2 5 2 6" xfId="28348"/>
    <cellStyle name="Input 2 2 5 2 7" xfId="11595"/>
    <cellStyle name="Input 2 2 5 3" xfId="2043"/>
    <cellStyle name="Input 2 2 5 3 2" xfId="13437"/>
    <cellStyle name="Input 2 2 5 3 2 2" xfId="19314"/>
    <cellStyle name="Input 2 2 5 3 2 2 2" xfId="35985"/>
    <cellStyle name="Input 2 2 5 3 2 3" xfId="22492"/>
    <cellStyle name="Input 2 2 5 3 2 3 2" xfId="39185"/>
    <cellStyle name="Input 2 2 5 3 2 4" xfId="25356"/>
    <cellStyle name="Input 2 2 5 3 2 4 2" xfId="42092"/>
    <cellStyle name="Input 2 2 5 3 2 5" xfId="30113"/>
    <cellStyle name="Input 2 2 5 3 3" xfId="16993"/>
    <cellStyle name="Input 2 2 5 3 3 2" xfId="33669"/>
    <cellStyle name="Input 2 2 5 3 4" xfId="16583"/>
    <cellStyle name="Input 2 2 5 3 4 2" xfId="33256"/>
    <cellStyle name="Input 2 2 5 3 5" xfId="23034"/>
    <cellStyle name="Input 2 2 5 3 5 2" xfId="39736"/>
    <cellStyle name="Input 2 2 5 3 6" xfId="27524"/>
    <cellStyle name="Input 2 2 5 3 7" xfId="10753"/>
    <cellStyle name="Input 2 2 5 4" xfId="2044"/>
    <cellStyle name="Input 2 2 5 4 2" xfId="15115"/>
    <cellStyle name="Input 2 2 5 4 2 2" xfId="20804"/>
    <cellStyle name="Input 2 2 5 4 2 2 2" xfId="37473"/>
    <cellStyle name="Input 2 2 5 4 2 3" xfId="23926"/>
    <cellStyle name="Input 2 2 5 4 2 3 2" xfId="40639"/>
    <cellStyle name="Input 2 2 5 4 2 4" xfId="26662"/>
    <cellStyle name="Input 2 2 5 4 2 4 2" xfId="43403"/>
    <cellStyle name="Input 2 2 5 4 2 5" xfId="31786"/>
    <cellStyle name="Input 2 2 5 4 3" xfId="18536"/>
    <cellStyle name="Input 2 2 5 4 3 2" xfId="35213"/>
    <cellStyle name="Input 2 2 5 4 4" xfId="21765"/>
    <cellStyle name="Input 2 2 5 4 4 2" xfId="38443"/>
    <cellStyle name="Input 2 2 5 4 5" xfId="24753"/>
    <cellStyle name="Input 2 2 5 4 5 2" xfId="41476"/>
    <cellStyle name="Input 2 2 5 4 6" xfId="29188"/>
    <cellStyle name="Input 2 2 5 4 7" xfId="12467"/>
    <cellStyle name="Input 2 2 5 5" xfId="7593"/>
    <cellStyle name="Input 2 2 5 5 2" xfId="19560"/>
    <cellStyle name="Input 2 2 5 5 2 2" xfId="36231"/>
    <cellStyle name="Input 2 2 5 5 3" xfId="22717"/>
    <cellStyle name="Input 2 2 5 5 3 2" xfId="39417"/>
    <cellStyle name="Input 2 2 5 5 4" xfId="25548"/>
    <cellStyle name="Input 2 2 5 5 4 2" xfId="42286"/>
    <cellStyle name="Input 2 2 5 5 5" xfId="30393"/>
    <cellStyle name="Input 2 2 5 5 6" xfId="13719"/>
    <cellStyle name="Input 2 2 5 6" xfId="7594"/>
    <cellStyle name="Input 2 2 5 6 2" xfId="33923"/>
    <cellStyle name="Input 2 2 5 6 3" xfId="17246"/>
    <cellStyle name="Input 2 2 5 7" xfId="15821"/>
    <cellStyle name="Input 2 2 5 7 2" xfId="32483"/>
    <cellStyle name="Input 2 2 5 8" xfId="16433"/>
    <cellStyle name="Input 2 2 5 8 2" xfId="33103"/>
    <cellStyle name="Input 2 2 5 9" xfId="27801"/>
    <cellStyle name="Input 2 2 6" xfId="2045"/>
    <cellStyle name="Input 2 2 6 2" xfId="2046"/>
    <cellStyle name="Input 2 2 6 2 2" xfId="2047"/>
    <cellStyle name="Input 2 2 6 2 2 2" xfId="20119"/>
    <cellStyle name="Input 2 2 6 2 2 2 2" xfId="36788"/>
    <cellStyle name="Input 2 2 6 2 2 3" xfId="23261"/>
    <cellStyle name="Input 2 2 6 2 2 3 2" xfId="39968"/>
    <cellStyle name="Input 2 2 6 2 2 4" xfId="26042"/>
    <cellStyle name="Input 2 2 6 2 2 4 2" xfId="42782"/>
    <cellStyle name="Input 2 2 6 2 2 5" xfId="31028"/>
    <cellStyle name="Input 2 2 6 2 2 6" xfId="14356"/>
    <cellStyle name="Input 2 2 6 2 3" xfId="2048"/>
    <cellStyle name="Input 2 2 6 2 3 2" xfId="34509"/>
    <cellStyle name="Input 2 2 6 2 3 3" xfId="17833"/>
    <cellStyle name="Input 2 2 6 2 4" xfId="7595"/>
    <cellStyle name="Input 2 2 6 2 4 2" xfId="33561"/>
    <cellStyle name="Input 2 2 6 2 5" xfId="7596"/>
    <cellStyle name="Input 2 2 6 2 5 2" xfId="39208"/>
    <cellStyle name="Input 2 2 6 2 6" xfId="28432"/>
    <cellStyle name="Input 2 2 6 2 7" xfId="11682"/>
    <cellStyle name="Input 2 2 6 3" xfId="2049"/>
    <cellStyle name="Input 2 2 6 3 2" xfId="14617"/>
    <cellStyle name="Input 2 2 6 3 2 2" xfId="20380"/>
    <cellStyle name="Input 2 2 6 3 2 2 2" xfId="37048"/>
    <cellStyle name="Input 2 2 6 3 2 3" xfId="23520"/>
    <cellStyle name="Input 2 2 6 3 2 3 2" xfId="40229"/>
    <cellStyle name="Input 2 2 6 3 2 4" xfId="26302"/>
    <cellStyle name="Input 2 2 6 3 2 4 2" xfId="43043"/>
    <cellStyle name="Input 2 2 6 3 2 5" xfId="31288"/>
    <cellStyle name="Input 2 2 6 3 3" xfId="18094"/>
    <cellStyle name="Input 2 2 6 3 3 2" xfId="34769"/>
    <cellStyle name="Input 2 2 6 3 4" xfId="21347"/>
    <cellStyle name="Input 2 2 6 3 4 2" xfId="38020"/>
    <cellStyle name="Input 2 2 6 3 5" xfId="24397"/>
    <cellStyle name="Input 2 2 6 3 5 2" xfId="41116"/>
    <cellStyle name="Input 2 2 6 3 6" xfId="28691"/>
    <cellStyle name="Input 2 2 6 3 7" xfId="11943"/>
    <cellStyle name="Input 2 2 6 4" xfId="2050"/>
    <cellStyle name="Input 2 2 6 4 2" xfId="15300"/>
    <cellStyle name="Input 2 2 6 4 2 2" xfId="20943"/>
    <cellStyle name="Input 2 2 6 4 2 2 2" xfId="37612"/>
    <cellStyle name="Input 2 2 6 4 2 3" xfId="24059"/>
    <cellStyle name="Input 2 2 6 4 2 3 2" xfId="40774"/>
    <cellStyle name="Input 2 2 6 4 2 4" xfId="26786"/>
    <cellStyle name="Input 2 2 6 4 2 4 2" xfId="43527"/>
    <cellStyle name="Input 2 2 6 4 2 5" xfId="31971"/>
    <cellStyle name="Input 2 2 6 4 3" xfId="18697"/>
    <cellStyle name="Input 2 2 6 4 3 2" xfId="35374"/>
    <cellStyle name="Input 2 2 6 4 4" xfId="21911"/>
    <cellStyle name="Input 2 2 6 4 4 2" xfId="38591"/>
    <cellStyle name="Input 2 2 6 4 5" xfId="24875"/>
    <cellStyle name="Input 2 2 6 4 5 2" xfId="41600"/>
    <cellStyle name="Input 2 2 6 4 6" xfId="29373"/>
    <cellStyle name="Input 2 2 6 4 7" xfId="12679"/>
    <cellStyle name="Input 2 2 6 5" xfId="7597"/>
    <cellStyle name="Input 2 2 6 5 2" xfId="19661"/>
    <cellStyle name="Input 2 2 6 5 2 2" xfId="36331"/>
    <cellStyle name="Input 2 2 6 5 3" xfId="22812"/>
    <cellStyle name="Input 2 2 6 5 3 2" xfId="39514"/>
    <cellStyle name="Input 2 2 6 5 4" xfId="25631"/>
    <cellStyle name="Input 2 2 6 5 4 2" xfId="42370"/>
    <cellStyle name="Input 2 2 6 5 5" xfId="30537"/>
    <cellStyle name="Input 2 2 6 5 6" xfId="13864"/>
    <cellStyle name="Input 2 2 6 6" xfId="17345"/>
    <cellStyle name="Input 2 2 6 6 2" xfId="34021"/>
    <cellStyle name="Input 2 2 6 7" xfId="15774"/>
    <cellStyle name="Input 2 2 6 7 2" xfId="32436"/>
    <cellStyle name="Input 2 2 6 8" xfId="21608"/>
    <cellStyle name="Input 2 2 6 8 2" xfId="38283"/>
    <cellStyle name="Input 2 2 6 9" xfId="27945"/>
    <cellStyle name="Input 2 2 7" xfId="2051"/>
    <cellStyle name="Input 2 2 7 2" xfId="2052"/>
    <cellStyle name="Input 2 2 7 2 2" xfId="2053"/>
    <cellStyle name="Input 2 2 7 2 2 2" xfId="20830"/>
    <cellStyle name="Input 2 2 7 2 2 2 2" xfId="37499"/>
    <cellStyle name="Input 2 2 7 2 2 3" xfId="23950"/>
    <cellStyle name="Input 2 2 7 2 2 3 2" xfId="40663"/>
    <cellStyle name="Input 2 2 7 2 2 4" xfId="26685"/>
    <cellStyle name="Input 2 2 7 2 2 4 2" xfId="43426"/>
    <cellStyle name="Input 2 2 7 2 2 5" xfId="31814"/>
    <cellStyle name="Input 2 2 7 2 2 6" xfId="15143"/>
    <cellStyle name="Input 2 2 7 2 3" xfId="2054"/>
    <cellStyle name="Input 2 2 7 2 3 2" xfId="35239"/>
    <cellStyle name="Input 2 2 7 2 3 3" xfId="18562"/>
    <cellStyle name="Input 2 2 7 2 4" xfId="21790"/>
    <cellStyle name="Input 2 2 7 2 4 2" xfId="38468"/>
    <cellStyle name="Input 2 2 7 2 5" xfId="24776"/>
    <cellStyle name="Input 2 2 7 2 5 2" xfId="41499"/>
    <cellStyle name="Input 2 2 7 2 6" xfId="29216"/>
    <cellStyle name="Input 2 2 7 2 7" xfId="12498"/>
    <cellStyle name="Input 2 2 7 3" xfId="2055"/>
    <cellStyle name="Input 2 2 7 3 2" xfId="19241"/>
    <cellStyle name="Input 2 2 7 3 2 2" xfId="35912"/>
    <cellStyle name="Input 2 2 7 3 3" xfId="22423"/>
    <cellStyle name="Input 2 2 7 3 3 2" xfId="39116"/>
    <cellStyle name="Input 2 2 7 3 4" xfId="25288"/>
    <cellStyle name="Input 2 2 7 3 4 2" xfId="42024"/>
    <cellStyle name="Input 2 2 7 3 5" xfId="30009"/>
    <cellStyle name="Input 2 2 7 3 6" xfId="13333"/>
    <cellStyle name="Input 2 2 7 4" xfId="2056"/>
    <cellStyle name="Input 2 2 7 4 2" xfId="33596"/>
    <cellStyle name="Input 2 2 7 4 3" xfId="16920"/>
    <cellStyle name="Input 2 2 7 5" xfId="7598"/>
    <cellStyle name="Input 2 2 7 5 2" xfId="32610"/>
    <cellStyle name="Input 2 2 7 6" xfId="21748"/>
    <cellStyle name="Input 2 2 7 6 2" xfId="38425"/>
    <cellStyle name="Input 2 2 7 7" xfId="27420"/>
    <cellStyle name="Input 2 2 8" xfId="2057"/>
    <cellStyle name="Input 2 2 8 2" xfId="2058"/>
    <cellStyle name="Input 2 2 8 2 2" xfId="2059"/>
    <cellStyle name="Input 2 2 8 2 2 2" xfId="37630"/>
    <cellStyle name="Input 2 2 8 2 2 3" xfId="20961"/>
    <cellStyle name="Input 2 2 8 2 3" xfId="2060"/>
    <cellStyle name="Input 2 2 8 2 3 2" xfId="40792"/>
    <cellStyle name="Input 2 2 8 2 4" xfId="26804"/>
    <cellStyle name="Input 2 2 8 2 4 2" xfId="43545"/>
    <cellStyle name="Input 2 2 8 2 5" xfId="31989"/>
    <cellStyle name="Input 2 2 8 2 6" xfId="15318"/>
    <cellStyle name="Input 2 2 8 3" xfId="2061"/>
    <cellStyle name="Input 2 2 8 3 2" xfId="35392"/>
    <cellStyle name="Input 2 2 8 3 3" xfId="18715"/>
    <cellStyle name="Input 2 2 8 4" xfId="2062"/>
    <cellStyle name="Input 2 2 8 4 2" xfId="38609"/>
    <cellStyle name="Input 2 2 8 5" xfId="7599"/>
    <cellStyle name="Input 2 2 8 5 2" xfId="41618"/>
    <cellStyle name="Input 2 2 8 6" xfId="29391"/>
    <cellStyle name="Input 2 2 8 7" xfId="12698"/>
    <cellStyle name="Input 2 2 9" xfId="2063"/>
    <cellStyle name="Input 2 2 9 2" xfId="2064"/>
    <cellStyle name="Input 2 2 9 2 2" xfId="2065"/>
    <cellStyle name="Input 2 2 9 2 3" xfId="2066"/>
    <cellStyle name="Input 2 2 9 2 4" xfId="18961"/>
    <cellStyle name="Input 2 2 9 3" xfId="2067"/>
    <cellStyle name="Input 2 2 9 3 2" xfId="38854"/>
    <cellStyle name="Input 2 2 9 4" xfId="2068"/>
    <cellStyle name="Input 2 2 9 4 2" xfId="41808"/>
    <cellStyle name="Input 2 2 9 5" xfId="7600"/>
    <cellStyle name="Input 2 2 9 6" xfId="12988"/>
    <cellStyle name="Input 2 20" xfId="2069"/>
    <cellStyle name="Input 2 21" xfId="7601"/>
    <cellStyle name="Input 2 22" xfId="9936"/>
    <cellStyle name="Input 2 23" xfId="43904"/>
    <cellStyle name="Input 2 24" xfId="43968"/>
    <cellStyle name="Input 2 3" xfId="2070"/>
    <cellStyle name="Input 2 3 10" xfId="2071"/>
    <cellStyle name="Input 2 3 10 2" xfId="2072"/>
    <cellStyle name="Input 2 3 10 2 2" xfId="2073"/>
    <cellStyle name="Input 2 3 10 2 3" xfId="2074"/>
    <cellStyle name="Input 2 3 10 3" xfId="2075"/>
    <cellStyle name="Input 2 3 10 4" xfId="2076"/>
    <cellStyle name="Input 2 3 10 5" xfId="7602"/>
    <cellStyle name="Input 2 3 11" xfId="2077"/>
    <cellStyle name="Input 2 3 11 2" xfId="2078"/>
    <cellStyle name="Input 2 3 11 2 2" xfId="2079"/>
    <cellStyle name="Input 2 3 11 2 3" xfId="2080"/>
    <cellStyle name="Input 2 3 11 3" xfId="2081"/>
    <cellStyle name="Input 2 3 11 4" xfId="2082"/>
    <cellStyle name="Input 2 3 11 5" xfId="7603"/>
    <cellStyle name="Input 2 3 12" xfId="2083"/>
    <cellStyle name="Input 2 3 12 2" xfId="2084"/>
    <cellStyle name="Input 2 3 12 2 2" xfId="2085"/>
    <cellStyle name="Input 2 3 12 2 3" xfId="2086"/>
    <cellStyle name="Input 2 3 12 3" xfId="2087"/>
    <cellStyle name="Input 2 3 12 4" xfId="2088"/>
    <cellStyle name="Input 2 3 12 5" xfId="7604"/>
    <cellStyle name="Input 2 3 13" xfId="2089"/>
    <cellStyle name="Input 2 3 13 2" xfId="2090"/>
    <cellStyle name="Input 2 3 13 2 2" xfId="2091"/>
    <cellStyle name="Input 2 3 13 2 3" xfId="2092"/>
    <cellStyle name="Input 2 3 13 3" xfId="2093"/>
    <cellStyle name="Input 2 3 13 4" xfId="2094"/>
    <cellStyle name="Input 2 3 13 5" xfId="7605"/>
    <cellStyle name="Input 2 3 14" xfId="2095"/>
    <cellStyle name="Input 2 3 14 2" xfId="2096"/>
    <cellStyle name="Input 2 3 14 2 2" xfId="2097"/>
    <cellStyle name="Input 2 3 14 2 3" xfId="2098"/>
    <cellStyle name="Input 2 3 14 3" xfId="2099"/>
    <cellStyle name="Input 2 3 14 4" xfId="2100"/>
    <cellStyle name="Input 2 3 14 5" xfId="7606"/>
    <cellStyle name="Input 2 3 15" xfId="2101"/>
    <cellStyle name="Input 2 3 15 2" xfId="2102"/>
    <cellStyle name="Input 2 3 15 2 2" xfId="2103"/>
    <cellStyle name="Input 2 3 15 2 3" xfId="2104"/>
    <cellStyle name="Input 2 3 15 3" xfId="2105"/>
    <cellStyle name="Input 2 3 15 4" xfId="2106"/>
    <cellStyle name="Input 2 3 15 5" xfId="7607"/>
    <cellStyle name="Input 2 3 16" xfId="2107"/>
    <cellStyle name="Input 2 3 16 2" xfId="2108"/>
    <cellStyle name="Input 2 3 16 3" xfId="2109"/>
    <cellStyle name="Input 2 3 16 4" xfId="7608"/>
    <cellStyle name="Input 2 3 16 5" xfId="7609"/>
    <cellStyle name="Input 2 3 17" xfId="2110"/>
    <cellStyle name="Input 2 3 18" xfId="2111"/>
    <cellStyle name="Input 2 3 19" xfId="7610"/>
    <cellStyle name="Input 2 3 2" xfId="2112"/>
    <cellStyle name="Input 2 3 2 10" xfId="7611"/>
    <cellStyle name="Input 2 3 2 11" xfId="11029"/>
    <cellStyle name="Input 2 3 2 2" xfId="2113"/>
    <cellStyle name="Input 2 3 2 2 2" xfId="2114"/>
    <cellStyle name="Input 2 3 2 2 2 2" xfId="2115"/>
    <cellStyle name="Input 2 3 2 2 2 2 2" xfId="36706"/>
    <cellStyle name="Input 2 3 2 2 2 2 3" xfId="20036"/>
    <cellStyle name="Input 2 3 2 2 2 3" xfId="2116"/>
    <cellStyle name="Input 2 3 2 2 2 3 2" xfId="39885"/>
    <cellStyle name="Input 2 3 2 2 2 3 3" xfId="23181"/>
    <cellStyle name="Input 2 3 2 2 2 4" xfId="7612"/>
    <cellStyle name="Input 2 3 2 2 2 4 2" xfId="42699"/>
    <cellStyle name="Input 2 3 2 2 2 4 3" xfId="25960"/>
    <cellStyle name="Input 2 3 2 2 2 5" xfId="7613"/>
    <cellStyle name="Input 2 3 2 2 2 5 2" xfId="30946"/>
    <cellStyle name="Input 2 3 2 2 2 6" xfId="14273"/>
    <cellStyle name="Input 2 3 2 2 3" xfId="2117"/>
    <cellStyle name="Input 2 3 2 2 3 2" xfId="2118"/>
    <cellStyle name="Input 2 3 2 2 3 2 2" xfId="34427"/>
    <cellStyle name="Input 2 3 2 2 3 3" xfId="2119"/>
    <cellStyle name="Input 2 3 2 2 3 4" xfId="17750"/>
    <cellStyle name="Input 2 3 2 2 4" xfId="2120"/>
    <cellStyle name="Input 2 3 2 2 4 2" xfId="37802"/>
    <cellStyle name="Input 2 3 2 2 4 3" xfId="21132"/>
    <cellStyle name="Input 2 3 2 2 5" xfId="2121"/>
    <cellStyle name="Input 2 3 2 2 5 2" xfId="32861"/>
    <cellStyle name="Input 2 3 2 2 5 3" xfId="16196"/>
    <cellStyle name="Input 2 3 2 2 6" xfId="7614"/>
    <cellStyle name="Input 2 3 2 2 6 2" xfId="28352"/>
    <cellStyle name="Input 2 3 2 2 7" xfId="7615"/>
    <cellStyle name="Input 2 3 2 2 8" xfId="11599"/>
    <cellStyle name="Input 2 3 2 3" xfId="2122"/>
    <cellStyle name="Input 2 3 2 3 2" xfId="2123"/>
    <cellStyle name="Input 2 3 2 3 2 2" xfId="2124"/>
    <cellStyle name="Input 2 3 2 3 2 2 2" xfId="35957"/>
    <cellStyle name="Input 2 3 2 3 2 2 3" xfId="19286"/>
    <cellStyle name="Input 2 3 2 3 2 3" xfId="2125"/>
    <cellStyle name="Input 2 3 2 3 2 3 2" xfId="39159"/>
    <cellStyle name="Input 2 3 2 3 2 3 3" xfId="22466"/>
    <cellStyle name="Input 2 3 2 3 2 4" xfId="7616"/>
    <cellStyle name="Input 2 3 2 3 2 4 2" xfId="42067"/>
    <cellStyle name="Input 2 3 2 3 2 4 3" xfId="25331"/>
    <cellStyle name="Input 2 3 2 3 2 5" xfId="7617"/>
    <cellStyle name="Input 2 3 2 3 2 5 2" xfId="30085"/>
    <cellStyle name="Input 2 3 2 3 2 6" xfId="13409"/>
    <cellStyle name="Input 2 3 2 3 3" xfId="2126"/>
    <cellStyle name="Input 2 3 2 3 3 2" xfId="33641"/>
    <cellStyle name="Input 2 3 2 3 3 3" xfId="16965"/>
    <cellStyle name="Input 2 3 2 3 4" xfId="2127"/>
    <cellStyle name="Input 2 3 2 3 4 2" xfId="33547"/>
    <cellStyle name="Input 2 3 2 3 4 3" xfId="16872"/>
    <cellStyle name="Input 2 3 2 3 5" xfId="7618"/>
    <cellStyle name="Input 2 3 2 3 5 2" xfId="37949"/>
    <cellStyle name="Input 2 3 2 3 5 3" xfId="21277"/>
    <cellStyle name="Input 2 3 2 3 6" xfId="27496"/>
    <cellStyle name="Input 2 3 2 3 7" xfId="10726"/>
    <cellStyle name="Input 2 3 2 4" xfId="2128"/>
    <cellStyle name="Input 2 3 2 4 2" xfId="2129"/>
    <cellStyle name="Input 2 3 2 4 2 2" xfId="20808"/>
    <cellStyle name="Input 2 3 2 4 2 2 2" xfId="37477"/>
    <cellStyle name="Input 2 3 2 4 2 3" xfId="23930"/>
    <cellStyle name="Input 2 3 2 4 2 3 2" xfId="40643"/>
    <cellStyle name="Input 2 3 2 4 2 4" xfId="26666"/>
    <cellStyle name="Input 2 3 2 4 2 4 2" xfId="43407"/>
    <cellStyle name="Input 2 3 2 4 2 5" xfId="31790"/>
    <cellStyle name="Input 2 3 2 4 2 6" xfId="15119"/>
    <cellStyle name="Input 2 3 2 4 3" xfId="2130"/>
    <cellStyle name="Input 2 3 2 4 3 2" xfId="35217"/>
    <cellStyle name="Input 2 3 2 4 3 3" xfId="18540"/>
    <cellStyle name="Input 2 3 2 4 4" xfId="7619"/>
    <cellStyle name="Input 2 3 2 4 4 2" xfId="38447"/>
    <cellStyle name="Input 2 3 2 4 4 3" xfId="21769"/>
    <cellStyle name="Input 2 3 2 4 5" xfId="7620"/>
    <cellStyle name="Input 2 3 2 4 5 2" xfId="41480"/>
    <cellStyle name="Input 2 3 2 4 5 3" xfId="24757"/>
    <cellStyle name="Input 2 3 2 4 6" xfId="29192"/>
    <cellStyle name="Input 2 3 2 4 7" xfId="12471"/>
    <cellStyle name="Input 2 3 2 5" xfId="2131"/>
    <cellStyle name="Input 2 3 2 5 2" xfId="2132"/>
    <cellStyle name="Input 2 3 2 5 2 2" xfId="36235"/>
    <cellStyle name="Input 2 3 2 5 2 3" xfId="19564"/>
    <cellStyle name="Input 2 3 2 5 3" xfId="2133"/>
    <cellStyle name="Input 2 3 2 5 3 2" xfId="39421"/>
    <cellStyle name="Input 2 3 2 5 3 3" xfId="22721"/>
    <cellStyle name="Input 2 3 2 5 4" xfId="7621"/>
    <cellStyle name="Input 2 3 2 5 4 2" xfId="42290"/>
    <cellStyle name="Input 2 3 2 5 4 3" xfId="25552"/>
    <cellStyle name="Input 2 3 2 5 5" xfId="7622"/>
    <cellStyle name="Input 2 3 2 5 5 2" xfId="30397"/>
    <cellStyle name="Input 2 3 2 5 6" xfId="13723"/>
    <cellStyle name="Input 2 3 2 6" xfId="2134"/>
    <cellStyle name="Input 2 3 2 6 2" xfId="2135"/>
    <cellStyle name="Input 2 3 2 6 2 2" xfId="33927"/>
    <cellStyle name="Input 2 3 2 6 3" xfId="2136"/>
    <cellStyle name="Input 2 3 2 6 4" xfId="17250"/>
    <cellStyle name="Input 2 3 2 7" xfId="2137"/>
    <cellStyle name="Input 2 3 2 7 2" xfId="32918"/>
    <cellStyle name="Input 2 3 2 7 3" xfId="16253"/>
    <cellStyle name="Input 2 3 2 8" xfId="2138"/>
    <cellStyle name="Input 2 3 2 8 2" xfId="41026"/>
    <cellStyle name="Input 2 3 2 8 3" xfId="24308"/>
    <cellStyle name="Input 2 3 2 9" xfId="7623"/>
    <cellStyle name="Input 2 3 2 9 2" xfId="27805"/>
    <cellStyle name="Input 2 3 20" xfId="9939"/>
    <cellStyle name="Input 2 3 21" xfId="43963"/>
    <cellStyle name="Input 2 3 3" xfId="2139"/>
    <cellStyle name="Input 2 3 3 10" xfId="11159"/>
    <cellStyle name="Input 2 3 3 2" xfId="2140"/>
    <cellStyle name="Input 2 3 3 2 2" xfId="2141"/>
    <cellStyle name="Input 2 3 3 2 2 2" xfId="20117"/>
    <cellStyle name="Input 2 3 3 2 2 2 2" xfId="36786"/>
    <cellStyle name="Input 2 3 3 2 2 3" xfId="23259"/>
    <cellStyle name="Input 2 3 3 2 2 3 2" xfId="39966"/>
    <cellStyle name="Input 2 3 3 2 2 4" xfId="26040"/>
    <cellStyle name="Input 2 3 3 2 2 4 2" xfId="42780"/>
    <cellStyle name="Input 2 3 3 2 2 5" xfId="31026"/>
    <cellStyle name="Input 2 3 3 2 2 6" xfId="14354"/>
    <cellStyle name="Input 2 3 3 2 3" xfId="2142"/>
    <cellStyle name="Input 2 3 3 2 3 2" xfId="34507"/>
    <cellStyle name="Input 2 3 3 2 3 3" xfId="17831"/>
    <cellStyle name="Input 2 3 3 2 4" xfId="7624"/>
    <cellStyle name="Input 2 3 3 2 4 2" xfId="34955"/>
    <cellStyle name="Input 2 3 3 2 4 3" xfId="18280"/>
    <cellStyle name="Input 2 3 3 2 5" xfId="7625"/>
    <cellStyle name="Input 2 3 3 2 5 2" xfId="40429"/>
    <cellStyle name="Input 2 3 3 2 5 3" xfId="23719"/>
    <cellStyle name="Input 2 3 3 2 6" xfId="28430"/>
    <cellStyle name="Input 2 3 3 2 7" xfId="11680"/>
    <cellStyle name="Input 2 3 3 3" xfId="2143"/>
    <cellStyle name="Input 2 3 3 3 2" xfId="2144"/>
    <cellStyle name="Input 2 3 3 3 2 2" xfId="20378"/>
    <cellStyle name="Input 2 3 3 3 2 2 2" xfId="37046"/>
    <cellStyle name="Input 2 3 3 3 2 3" xfId="23518"/>
    <cellStyle name="Input 2 3 3 3 2 3 2" xfId="40227"/>
    <cellStyle name="Input 2 3 3 3 2 4" xfId="26300"/>
    <cellStyle name="Input 2 3 3 3 2 4 2" xfId="43041"/>
    <cellStyle name="Input 2 3 3 3 2 5" xfId="31286"/>
    <cellStyle name="Input 2 3 3 3 2 6" xfId="14615"/>
    <cellStyle name="Input 2 3 3 3 3" xfId="2145"/>
    <cellStyle name="Input 2 3 3 3 3 2" xfId="34767"/>
    <cellStyle name="Input 2 3 3 3 3 3" xfId="18092"/>
    <cellStyle name="Input 2 3 3 3 4" xfId="21345"/>
    <cellStyle name="Input 2 3 3 3 4 2" xfId="38018"/>
    <cellStyle name="Input 2 3 3 3 5" xfId="24395"/>
    <cellStyle name="Input 2 3 3 3 5 2" xfId="41114"/>
    <cellStyle name="Input 2 3 3 3 6" xfId="28689"/>
    <cellStyle name="Input 2 3 3 3 7" xfId="11941"/>
    <cellStyle name="Input 2 3 3 4" xfId="2146"/>
    <cellStyle name="Input 2 3 3 4 2" xfId="15298"/>
    <cellStyle name="Input 2 3 3 4 2 2" xfId="20941"/>
    <cellStyle name="Input 2 3 3 4 2 2 2" xfId="37610"/>
    <cellStyle name="Input 2 3 3 4 2 3" xfId="24057"/>
    <cellStyle name="Input 2 3 3 4 2 3 2" xfId="40772"/>
    <cellStyle name="Input 2 3 3 4 2 4" xfId="26784"/>
    <cellStyle name="Input 2 3 3 4 2 4 2" xfId="43525"/>
    <cellStyle name="Input 2 3 3 4 2 5" xfId="31969"/>
    <cellStyle name="Input 2 3 3 4 3" xfId="18695"/>
    <cellStyle name="Input 2 3 3 4 3 2" xfId="35372"/>
    <cellStyle name="Input 2 3 3 4 4" xfId="21909"/>
    <cellStyle name="Input 2 3 3 4 4 2" xfId="38589"/>
    <cellStyle name="Input 2 3 3 4 5" xfId="24873"/>
    <cellStyle name="Input 2 3 3 4 5 2" xfId="41598"/>
    <cellStyle name="Input 2 3 3 4 6" xfId="29371"/>
    <cellStyle name="Input 2 3 3 4 7" xfId="12677"/>
    <cellStyle name="Input 2 3 3 5" xfId="2147"/>
    <cellStyle name="Input 2 3 3 5 2" xfId="19659"/>
    <cellStyle name="Input 2 3 3 5 2 2" xfId="36329"/>
    <cellStyle name="Input 2 3 3 5 3" xfId="22810"/>
    <cellStyle name="Input 2 3 3 5 3 2" xfId="39512"/>
    <cellStyle name="Input 2 3 3 5 4" xfId="25629"/>
    <cellStyle name="Input 2 3 3 5 4 2" xfId="42368"/>
    <cellStyle name="Input 2 3 3 5 5" xfId="30535"/>
    <cellStyle name="Input 2 3 3 5 6" xfId="13862"/>
    <cellStyle name="Input 2 3 3 6" xfId="7626"/>
    <cellStyle name="Input 2 3 3 6 2" xfId="34019"/>
    <cellStyle name="Input 2 3 3 6 3" xfId="17343"/>
    <cellStyle name="Input 2 3 3 7" xfId="7627"/>
    <cellStyle name="Input 2 3 3 7 2" xfId="32438"/>
    <cellStyle name="Input 2 3 3 7 3" xfId="15776"/>
    <cellStyle name="Input 2 3 3 8" xfId="22279"/>
    <cellStyle name="Input 2 3 3 8 2" xfId="38972"/>
    <cellStyle name="Input 2 3 3 9" xfId="27943"/>
    <cellStyle name="Input 2 3 4" xfId="2148"/>
    <cellStyle name="Input 2 3 4 2" xfId="2149"/>
    <cellStyle name="Input 2 3 4 2 2" xfId="2150"/>
    <cellStyle name="Input 2 3 4 2 2 2" xfId="20831"/>
    <cellStyle name="Input 2 3 4 2 2 2 2" xfId="37500"/>
    <cellStyle name="Input 2 3 4 2 2 3" xfId="23951"/>
    <cellStyle name="Input 2 3 4 2 2 3 2" xfId="40664"/>
    <cellStyle name="Input 2 3 4 2 2 4" xfId="26686"/>
    <cellStyle name="Input 2 3 4 2 2 4 2" xfId="43427"/>
    <cellStyle name="Input 2 3 4 2 2 5" xfId="31815"/>
    <cellStyle name="Input 2 3 4 2 2 6" xfId="15144"/>
    <cellStyle name="Input 2 3 4 2 3" xfId="2151"/>
    <cellStyle name="Input 2 3 4 2 3 2" xfId="35240"/>
    <cellStyle name="Input 2 3 4 2 3 3" xfId="18563"/>
    <cellStyle name="Input 2 3 4 2 4" xfId="7628"/>
    <cellStyle name="Input 2 3 4 2 4 2" xfId="38469"/>
    <cellStyle name="Input 2 3 4 2 4 3" xfId="21791"/>
    <cellStyle name="Input 2 3 4 2 5" xfId="7629"/>
    <cellStyle name="Input 2 3 4 2 5 2" xfId="41500"/>
    <cellStyle name="Input 2 3 4 2 5 3" xfId="24777"/>
    <cellStyle name="Input 2 3 4 2 6" xfId="29217"/>
    <cellStyle name="Input 2 3 4 2 7" xfId="12499"/>
    <cellStyle name="Input 2 3 4 3" xfId="2152"/>
    <cellStyle name="Input 2 3 4 3 2" xfId="2153"/>
    <cellStyle name="Input 2 3 4 3 2 2" xfId="35916"/>
    <cellStyle name="Input 2 3 4 3 2 3" xfId="19245"/>
    <cellStyle name="Input 2 3 4 3 3" xfId="2154"/>
    <cellStyle name="Input 2 3 4 3 3 2" xfId="39120"/>
    <cellStyle name="Input 2 3 4 3 3 3" xfId="22427"/>
    <cellStyle name="Input 2 3 4 3 4" xfId="25292"/>
    <cellStyle name="Input 2 3 4 3 4 2" xfId="42028"/>
    <cellStyle name="Input 2 3 4 3 5" xfId="30013"/>
    <cellStyle name="Input 2 3 4 3 6" xfId="13337"/>
    <cellStyle name="Input 2 3 4 4" xfId="2155"/>
    <cellStyle name="Input 2 3 4 4 2" xfId="33600"/>
    <cellStyle name="Input 2 3 4 4 3" xfId="16924"/>
    <cellStyle name="Input 2 3 4 5" xfId="2156"/>
    <cellStyle name="Input 2 3 4 5 2" xfId="32607"/>
    <cellStyle name="Input 2 3 4 5 3" xfId="15942"/>
    <cellStyle name="Input 2 3 4 6" xfId="7630"/>
    <cellStyle name="Input 2 3 4 6 2" xfId="33128"/>
    <cellStyle name="Input 2 3 4 6 3" xfId="16458"/>
    <cellStyle name="Input 2 3 4 7" xfId="7631"/>
    <cellStyle name="Input 2 3 4 7 2" xfId="27424"/>
    <cellStyle name="Input 2 3 4 8" xfId="10656"/>
    <cellStyle name="Input 2 3 5" xfId="2157"/>
    <cellStyle name="Input 2 3 5 2" xfId="2158"/>
    <cellStyle name="Input 2 3 5 2 2" xfId="2159"/>
    <cellStyle name="Input 2 3 5 2 2 2" xfId="37629"/>
    <cellStyle name="Input 2 3 5 2 2 3" xfId="20960"/>
    <cellStyle name="Input 2 3 5 2 3" xfId="2160"/>
    <cellStyle name="Input 2 3 5 2 3 2" xfId="40791"/>
    <cellStyle name="Input 2 3 5 2 3 3" xfId="24075"/>
    <cellStyle name="Input 2 3 5 2 4" xfId="7632"/>
    <cellStyle name="Input 2 3 5 2 4 2" xfId="43544"/>
    <cellStyle name="Input 2 3 5 2 4 3" xfId="26803"/>
    <cellStyle name="Input 2 3 5 2 5" xfId="7633"/>
    <cellStyle name="Input 2 3 5 2 5 2" xfId="31988"/>
    <cellStyle name="Input 2 3 5 2 6" xfId="15317"/>
    <cellStyle name="Input 2 3 5 3" xfId="2161"/>
    <cellStyle name="Input 2 3 5 3 2" xfId="35391"/>
    <cellStyle name="Input 2 3 5 3 3" xfId="18714"/>
    <cellStyle name="Input 2 3 5 4" xfId="2162"/>
    <cellStyle name="Input 2 3 5 4 2" xfId="38608"/>
    <cellStyle name="Input 2 3 5 4 3" xfId="21927"/>
    <cellStyle name="Input 2 3 5 5" xfId="7634"/>
    <cellStyle name="Input 2 3 5 5 2" xfId="41617"/>
    <cellStyle name="Input 2 3 5 5 3" xfId="24891"/>
    <cellStyle name="Input 2 3 5 6" xfId="7635"/>
    <cellStyle name="Input 2 3 5 6 2" xfId="29390"/>
    <cellStyle name="Input 2 3 5 7" xfId="12697"/>
    <cellStyle name="Input 2 3 6" xfId="2163"/>
    <cellStyle name="Input 2 3 6 2" xfId="2164"/>
    <cellStyle name="Input 2 3 6 2 2" xfId="2165"/>
    <cellStyle name="Input 2 3 6 2 2 2" xfId="35642"/>
    <cellStyle name="Input 2 3 6 2 3" xfId="2166"/>
    <cellStyle name="Input 2 3 6 2 4" xfId="7636"/>
    <cellStyle name="Input 2 3 6 2 5" xfId="7637"/>
    <cellStyle name="Input 2 3 6 2 6" xfId="18965"/>
    <cellStyle name="Input 2 3 6 3" xfId="2167"/>
    <cellStyle name="Input 2 3 6 3 2" xfId="38858"/>
    <cellStyle name="Input 2 3 6 3 3" xfId="22173"/>
    <cellStyle name="Input 2 3 6 4" xfId="2168"/>
    <cellStyle name="Input 2 3 6 4 2" xfId="41812"/>
    <cellStyle name="Input 2 3 6 4 3" xfId="25083"/>
    <cellStyle name="Input 2 3 6 5" xfId="7638"/>
    <cellStyle name="Input 2 3 6 5 2" xfId="29675"/>
    <cellStyle name="Input 2 3 6 6" xfId="12992"/>
    <cellStyle name="Input 2 3 7" xfId="2169"/>
    <cellStyle name="Input 2 3 7 2" xfId="2170"/>
    <cellStyle name="Input 2 3 7 2 2" xfId="2171"/>
    <cellStyle name="Input 2 3 7 2 3" xfId="2172"/>
    <cellStyle name="Input 2 3 7 3" xfId="2173"/>
    <cellStyle name="Input 2 3 7 4" xfId="2174"/>
    <cellStyle name="Input 2 3 7 5" xfId="7639"/>
    <cellStyle name="Input 2 3 7 6" xfId="27067"/>
    <cellStyle name="Input 2 3 8" xfId="2175"/>
    <cellStyle name="Input 2 3 8 2" xfId="2176"/>
    <cellStyle name="Input 2 3 8 2 2" xfId="2177"/>
    <cellStyle name="Input 2 3 8 2 3" xfId="2178"/>
    <cellStyle name="Input 2 3 8 3" xfId="2179"/>
    <cellStyle name="Input 2 3 8 4" xfId="2180"/>
    <cellStyle name="Input 2 3 8 5" xfId="7640"/>
    <cellStyle name="Input 2 3 9" xfId="2181"/>
    <cellStyle name="Input 2 3 9 2" xfId="2182"/>
    <cellStyle name="Input 2 3 9 2 2" xfId="2183"/>
    <cellStyle name="Input 2 3 9 2 3" xfId="2184"/>
    <cellStyle name="Input 2 3 9 3" xfId="2185"/>
    <cellStyle name="Input 2 3 9 4" xfId="2186"/>
    <cellStyle name="Input 2 3 9 5" xfId="7641"/>
    <cellStyle name="Input 2 4" xfId="2187"/>
    <cellStyle name="Input 2 4 10" xfId="7642"/>
    <cellStyle name="Input 2 4 11" xfId="9940"/>
    <cellStyle name="Input 2 4 12" xfId="43962"/>
    <cellStyle name="Input 2 4 2" xfId="2188"/>
    <cellStyle name="Input 2 4 2 10" xfId="11030"/>
    <cellStyle name="Input 2 4 2 2" xfId="2189"/>
    <cellStyle name="Input 2 4 2 2 2" xfId="2190"/>
    <cellStyle name="Input 2 4 2 2 2 2" xfId="20037"/>
    <cellStyle name="Input 2 4 2 2 2 2 2" xfId="36707"/>
    <cellStyle name="Input 2 4 2 2 2 3" xfId="23182"/>
    <cellStyle name="Input 2 4 2 2 2 3 2" xfId="39886"/>
    <cellStyle name="Input 2 4 2 2 2 4" xfId="25961"/>
    <cellStyle name="Input 2 4 2 2 2 4 2" xfId="42700"/>
    <cellStyle name="Input 2 4 2 2 2 5" xfId="30947"/>
    <cellStyle name="Input 2 4 2 2 2 6" xfId="14274"/>
    <cellStyle name="Input 2 4 2 2 3" xfId="2191"/>
    <cellStyle name="Input 2 4 2 2 3 2" xfId="34428"/>
    <cellStyle name="Input 2 4 2 2 3 3" xfId="17751"/>
    <cellStyle name="Input 2 4 2 2 4" xfId="7643"/>
    <cellStyle name="Input 2 4 2 2 4 2" xfId="35570"/>
    <cellStyle name="Input 2 4 2 2 4 3" xfId="18892"/>
    <cellStyle name="Input 2 4 2 2 5" xfId="7644"/>
    <cellStyle name="Input 2 4 2 2 5 2" xfId="37918"/>
    <cellStyle name="Input 2 4 2 2 5 3" xfId="21247"/>
    <cellStyle name="Input 2 4 2 2 6" xfId="28353"/>
    <cellStyle name="Input 2 4 2 2 7" xfId="11600"/>
    <cellStyle name="Input 2 4 2 3" xfId="2192"/>
    <cellStyle name="Input 2 4 2 3 2" xfId="2193"/>
    <cellStyle name="Input 2 4 2 3 2 2" xfId="19287"/>
    <cellStyle name="Input 2 4 2 3 2 2 2" xfId="35958"/>
    <cellStyle name="Input 2 4 2 3 2 3" xfId="22467"/>
    <cellStyle name="Input 2 4 2 3 2 3 2" xfId="39160"/>
    <cellStyle name="Input 2 4 2 3 2 4" xfId="25332"/>
    <cellStyle name="Input 2 4 2 3 2 4 2" xfId="42068"/>
    <cellStyle name="Input 2 4 2 3 2 5" xfId="30086"/>
    <cellStyle name="Input 2 4 2 3 2 6" xfId="13410"/>
    <cellStyle name="Input 2 4 2 3 3" xfId="2194"/>
    <cellStyle name="Input 2 4 2 3 3 2" xfId="33642"/>
    <cellStyle name="Input 2 4 2 3 3 3" xfId="16966"/>
    <cellStyle name="Input 2 4 2 3 4" xfId="17173"/>
    <cellStyle name="Input 2 4 2 3 4 2" xfId="33849"/>
    <cellStyle name="Input 2 4 2 3 5" xfId="17026"/>
    <cellStyle name="Input 2 4 2 3 5 2" xfId="33702"/>
    <cellStyle name="Input 2 4 2 3 6" xfId="27497"/>
    <cellStyle name="Input 2 4 2 3 7" xfId="10727"/>
    <cellStyle name="Input 2 4 2 4" xfId="2195"/>
    <cellStyle name="Input 2 4 2 4 2" xfId="15120"/>
    <cellStyle name="Input 2 4 2 4 2 2" xfId="20809"/>
    <cellStyle name="Input 2 4 2 4 2 2 2" xfId="37478"/>
    <cellStyle name="Input 2 4 2 4 2 3" xfId="23931"/>
    <cellStyle name="Input 2 4 2 4 2 3 2" xfId="40644"/>
    <cellStyle name="Input 2 4 2 4 2 4" xfId="26667"/>
    <cellStyle name="Input 2 4 2 4 2 4 2" xfId="43408"/>
    <cellStyle name="Input 2 4 2 4 2 5" xfId="31791"/>
    <cellStyle name="Input 2 4 2 4 3" xfId="18541"/>
    <cellStyle name="Input 2 4 2 4 3 2" xfId="35218"/>
    <cellStyle name="Input 2 4 2 4 4" xfId="21770"/>
    <cellStyle name="Input 2 4 2 4 4 2" xfId="38448"/>
    <cellStyle name="Input 2 4 2 4 5" xfId="24758"/>
    <cellStyle name="Input 2 4 2 4 5 2" xfId="41481"/>
    <cellStyle name="Input 2 4 2 4 6" xfId="29193"/>
    <cellStyle name="Input 2 4 2 4 7" xfId="12472"/>
    <cellStyle name="Input 2 4 2 5" xfId="2196"/>
    <cellStyle name="Input 2 4 2 5 2" xfId="19565"/>
    <cellStyle name="Input 2 4 2 5 2 2" xfId="36236"/>
    <cellStyle name="Input 2 4 2 5 3" xfId="22722"/>
    <cellStyle name="Input 2 4 2 5 3 2" xfId="39422"/>
    <cellStyle name="Input 2 4 2 5 4" xfId="25553"/>
    <cellStyle name="Input 2 4 2 5 4 2" xfId="42291"/>
    <cellStyle name="Input 2 4 2 5 5" xfId="30398"/>
    <cellStyle name="Input 2 4 2 5 6" xfId="13724"/>
    <cellStyle name="Input 2 4 2 6" xfId="7645"/>
    <cellStyle name="Input 2 4 2 6 2" xfId="33928"/>
    <cellStyle name="Input 2 4 2 6 3" xfId="17251"/>
    <cellStyle name="Input 2 4 2 7" xfId="7646"/>
    <cellStyle name="Input 2 4 2 7 2" xfId="32480"/>
    <cellStyle name="Input 2 4 2 7 3" xfId="15818"/>
    <cellStyle name="Input 2 4 2 8" xfId="16028"/>
    <cellStyle name="Input 2 4 2 8 2" xfId="32694"/>
    <cellStyle name="Input 2 4 2 9" xfId="27806"/>
    <cellStyle name="Input 2 4 3" xfId="2197"/>
    <cellStyle name="Input 2 4 3 10" xfId="11078"/>
    <cellStyle name="Input 2 4 3 2" xfId="2198"/>
    <cellStyle name="Input 2 4 3 2 2" xfId="2199"/>
    <cellStyle name="Input 2 4 3 2 2 2" xfId="20068"/>
    <cellStyle name="Input 2 4 3 2 2 2 2" xfId="36738"/>
    <cellStyle name="Input 2 4 3 2 2 3" xfId="23212"/>
    <cellStyle name="Input 2 4 3 2 2 3 2" xfId="39917"/>
    <cellStyle name="Input 2 4 3 2 2 4" xfId="25992"/>
    <cellStyle name="Input 2 4 3 2 2 4 2" xfId="42731"/>
    <cellStyle name="Input 2 4 3 2 2 5" xfId="30978"/>
    <cellStyle name="Input 2 4 3 2 2 6" xfId="14305"/>
    <cellStyle name="Input 2 4 3 2 3" xfId="2200"/>
    <cellStyle name="Input 2 4 3 2 3 2" xfId="34459"/>
    <cellStyle name="Input 2 4 3 2 3 3" xfId="17782"/>
    <cellStyle name="Input 2 4 3 2 4" xfId="7647"/>
    <cellStyle name="Input 2 4 3 2 4 2" xfId="32378"/>
    <cellStyle name="Input 2 4 3 2 4 3" xfId="15718"/>
    <cellStyle name="Input 2 4 3 2 5" xfId="7648"/>
    <cellStyle name="Input 2 4 3 2 5 2" xfId="40962"/>
    <cellStyle name="Input 2 4 3 2 5 3" xfId="24245"/>
    <cellStyle name="Input 2 4 3 2 6" xfId="28383"/>
    <cellStyle name="Input 2 4 3 2 7" xfId="11631"/>
    <cellStyle name="Input 2 4 3 3" xfId="2201"/>
    <cellStyle name="Input 2 4 3 3 2" xfId="14569"/>
    <cellStyle name="Input 2 4 3 3 2 2" xfId="20332"/>
    <cellStyle name="Input 2 4 3 3 2 2 2" xfId="37001"/>
    <cellStyle name="Input 2 4 3 3 2 3" xfId="23473"/>
    <cellStyle name="Input 2 4 3 3 2 3 2" xfId="40181"/>
    <cellStyle name="Input 2 4 3 3 2 4" xfId="26255"/>
    <cellStyle name="Input 2 4 3 3 2 4 2" xfId="42995"/>
    <cellStyle name="Input 2 4 3 3 2 5" xfId="31241"/>
    <cellStyle name="Input 2 4 3 3 3" xfId="18046"/>
    <cellStyle name="Input 2 4 3 3 3 2" xfId="34722"/>
    <cellStyle name="Input 2 4 3 3 4" xfId="21300"/>
    <cellStyle name="Input 2 4 3 3 4 2" xfId="37972"/>
    <cellStyle name="Input 2 4 3 3 5" xfId="16342"/>
    <cellStyle name="Input 2 4 3 3 5 2" xfId="33011"/>
    <cellStyle name="Input 2 4 3 3 6" xfId="28644"/>
    <cellStyle name="Input 2 4 3 3 7" xfId="11895"/>
    <cellStyle name="Input 2 4 3 4" xfId="2202"/>
    <cellStyle name="Input 2 4 3 4 2" xfId="15179"/>
    <cellStyle name="Input 2 4 3 4 2 2" xfId="20853"/>
    <cellStyle name="Input 2 4 3 4 2 2 2" xfId="37522"/>
    <cellStyle name="Input 2 4 3 4 2 3" xfId="23973"/>
    <cellStyle name="Input 2 4 3 4 2 3 2" xfId="40686"/>
    <cellStyle name="Input 2 4 3 4 2 4" xfId="26708"/>
    <cellStyle name="Input 2 4 3 4 2 4 2" xfId="43449"/>
    <cellStyle name="Input 2 4 3 4 2 5" xfId="31850"/>
    <cellStyle name="Input 2 4 3 4 3" xfId="18590"/>
    <cellStyle name="Input 2 4 3 4 3 2" xfId="35267"/>
    <cellStyle name="Input 2 4 3 4 4" xfId="21815"/>
    <cellStyle name="Input 2 4 3 4 4 2" xfId="38493"/>
    <cellStyle name="Input 2 4 3 4 5" xfId="24799"/>
    <cellStyle name="Input 2 4 3 4 5 2" xfId="41522"/>
    <cellStyle name="Input 2 4 3 4 6" xfId="29252"/>
    <cellStyle name="Input 2 4 3 4 7" xfId="12540"/>
    <cellStyle name="Input 2 4 3 5" xfId="7649"/>
    <cellStyle name="Input 2 4 3 5 2" xfId="19599"/>
    <cellStyle name="Input 2 4 3 5 2 2" xfId="36270"/>
    <cellStyle name="Input 2 4 3 5 3" xfId="22754"/>
    <cellStyle name="Input 2 4 3 5 3 2" xfId="39454"/>
    <cellStyle name="Input 2 4 3 5 4" xfId="25584"/>
    <cellStyle name="Input 2 4 3 5 4 2" xfId="42322"/>
    <cellStyle name="Input 2 4 3 5 5" xfId="30447"/>
    <cellStyle name="Input 2 4 3 5 6" xfId="13773"/>
    <cellStyle name="Input 2 4 3 6" xfId="17285"/>
    <cellStyle name="Input 2 4 3 6 2" xfId="33962"/>
    <cellStyle name="Input 2 4 3 7" xfId="16524"/>
    <cellStyle name="Input 2 4 3 7 2" xfId="33196"/>
    <cellStyle name="Input 2 4 3 8" xfId="16176"/>
    <cellStyle name="Input 2 4 3 8 2" xfId="32841"/>
    <cellStyle name="Input 2 4 3 9" xfId="27855"/>
    <cellStyle name="Input 2 4 4" xfId="2203"/>
    <cellStyle name="Input 2 4 4 2" xfId="2204"/>
    <cellStyle name="Input 2 4 4 2 2" xfId="15064"/>
    <cellStyle name="Input 2 4 4 2 2 2" xfId="20758"/>
    <cellStyle name="Input 2 4 4 2 2 2 2" xfId="37427"/>
    <cellStyle name="Input 2 4 4 2 2 3" xfId="23882"/>
    <cellStyle name="Input 2 4 4 2 2 3 2" xfId="40593"/>
    <cellStyle name="Input 2 4 4 2 2 4" xfId="26619"/>
    <cellStyle name="Input 2 4 4 2 2 4 2" xfId="43360"/>
    <cellStyle name="Input 2 4 4 2 2 5" xfId="31735"/>
    <cellStyle name="Input 2 4 4 2 3" xfId="18470"/>
    <cellStyle name="Input 2 4 4 2 3 2" xfId="35147"/>
    <cellStyle name="Input 2 4 4 2 4" xfId="21710"/>
    <cellStyle name="Input 2 4 4 2 4 2" xfId="38385"/>
    <cellStyle name="Input 2 4 4 2 5" xfId="24712"/>
    <cellStyle name="Input 2 4 4 2 5 2" xfId="41433"/>
    <cellStyle name="Input 2 4 4 2 6" xfId="29137"/>
    <cellStyle name="Input 2 4 4 2 7" xfId="12392"/>
    <cellStyle name="Input 2 4 4 3" xfId="2205"/>
    <cellStyle name="Input 2 4 4 3 2" xfId="19246"/>
    <cellStyle name="Input 2 4 4 3 2 2" xfId="35917"/>
    <cellStyle name="Input 2 4 4 3 3" xfId="22428"/>
    <cellStyle name="Input 2 4 4 3 3 2" xfId="39121"/>
    <cellStyle name="Input 2 4 4 3 4" xfId="25293"/>
    <cellStyle name="Input 2 4 4 3 4 2" xfId="42029"/>
    <cellStyle name="Input 2 4 4 3 5" xfId="30014"/>
    <cellStyle name="Input 2 4 4 3 6" xfId="13338"/>
    <cellStyle name="Input 2 4 4 4" xfId="7650"/>
    <cellStyle name="Input 2 4 4 4 2" xfId="33601"/>
    <cellStyle name="Input 2 4 4 4 3" xfId="16925"/>
    <cellStyle name="Input 2 4 4 5" xfId="7651"/>
    <cellStyle name="Input 2 4 4 5 2" xfId="32606"/>
    <cellStyle name="Input 2 4 4 5 3" xfId="15941"/>
    <cellStyle name="Input 2 4 4 6" xfId="16117"/>
    <cellStyle name="Input 2 4 4 6 2" xfId="32781"/>
    <cellStyle name="Input 2 4 4 7" xfId="27425"/>
    <cellStyle name="Input 2 4 4 8" xfId="10657"/>
    <cellStyle name="Input 2 4 5" xfId="2206"/>
    <cellStyle name="Input 2 4 5 2" xfId="2207"/>
    <cellStyle name="Input 2 4 5 2 2" xfId="20768"/>
    <cellStyle name="Input 2 4 5 2 2 2" xfId="37437"/>
    <cellStyle name="Input 2 4 5 2 3" xfId="23892"/>
    <cellStyle name="Input 2 4 5 2 3 2" xfId="40603"/>
    <cellStyle name="Input 2 4 5 2 4" xfId="26629"/>
    <cellStyle name="Input 2 4 5 2 4 2" xfId="43370"/>
    <cellStyle name="Input 2 4 5 2 5" xfId="31745"/>
    <cellStyle name="Input 2 4 5 2 6" xfId="15074"/>
    <cellStyle name="Input 2 4 5 3" xfId="2208"/>
    <cellStyle name="Input 2 4 5 3 2" xfId="35158"/>
    <cellStyle name="Input 2 4 5 3 3" xfId="18481"/>
    <cellStyle name="Input 2 4 5 4" xfId="7652"/>
    <cellStyle name="Input 2 4 5 4 2" xfId="38395"/>
    <cellStyle name="Input 2 4 5 4 3" xfId="21720"/>
    <cellStyle name="Input 2 4 5 5" xfId="7653"/>
    <cellStyle name="Input 2 4 5 5 2" xfId="41443"/>
    <cellStyle name="Input 2 4 5 5 3" xfId="24722"/>
    <cellStyle name="Input 2 4 5 6" xfId="29147"/>
    <cellStyle name="Input 2 4 5 7" xfId="12405"/>
    <cellStyle name="Input 2 4 6" xfId="2209"/>
    <cellStyle name="Input 2 4 6 2" xfId="2210"/>
    <cellStyle name="Input 2 4 6 2 2" xfId="35643"/>
    <cellStyle name="Input 2 4 6 2 3" xfId="18966"/>
    <cellStyle name="Input 2 4 6 3" xfId="2211"/>
    <cellStyle name="Input 2 4 6 3 2" xfId="38859"/>
    <cellStyle name="Input 2 4 6 3 3" xfId="22174"/>
    <cellStyle name="Input 2 4 6 4" xfId="25084"/>
    <cellStyle name="Input 2 4 6 4 2" xfId="41813"/>
    <cellStyle name="Input 2 4 6 5" xfId="29676"/>
    <cellStyle name="Input 2 4 6 6" xfId="12993"/>
    <cellStyle name="Input 2 4 7" xfId="2212"/>
    <cellStyle name="Input 2 4 7 2" xfId="27068"/>
    <cellStyle name="Input 2 4 8" xfId="2213"/>
    <cellStyle name="Input 2 4 9" xfId="7654"/>
    <cellStyle name="Input 2 5" xfId="2214"/>
    <cellStyle name="Input 2 5 10" xfId="43961"/>
    <cellStyle name="Input 2 5 2" xfId="2215"/>
    <cellStyle name="Input 2 5 2 10" xfId="11031"/>
    <cellStyle name="Input 2 5 2 2" xfId="2216"/>
    <cellStyle name="Input 2 5 2 2 2" xfId="14275"/>
    <cellStyle name="Input 2 5 2 2 2 2" xfId="20038"/>
    <cellStyle name="Input 2 5 2 2 2 2 2" xfId="36708"/>
    <cellStyle name="Input 2 5 2 2 2 3" xfId="23183"/>
    <cellStyle name="Input 2 5 2 2 2 3 2" xfId="39887"/>
    <cellStyle name="Input 2 5 2 2 2 4" xfId="25962"/>
    <cellStyle name="Input 2 5 2 2 2 4 2" xfId="42701"/>
    <cellStyle name="Input 2 5 2 2 2 5" xfId="30948"/>
    <cellStyle name="Input 2 5 2 2 3" xfId="17752"/>
    <cellStyle name="Input 2 5 2 2 3 2" xfId="34429"/>
    <cellStyle name="Input 2 5 2 2 4" xfId="17549"/>
    <cellStyle name="Input 2 5 2 2 4 2" xfId="34226"/>
    <cellStyle name="Input 2 5 2 2 5" xfId="16197"/>
    <cellStyle name="Input 2 5 2 2 5 2" xfId="32862"/>
    <cellStyle name="Input 2 5 2 2 6" xfId="28354"/>
    <cellStyle name="Input 2 5 2 2 7" xfId="11601"/>
    <cellStyle name="Input 2 5 2 3" xfId="2217"/>
    <cellStyle name="Input 2 5 2 3 2" xfId="13411"/>
    <cellStyle name="Input 2 5 2 3 2 2" xfId="19288"/>
    <cellStyle name="Input 2 5 2 3 2 2 2" xfId="35959"/>
    <cellStyle name="Input 2 5 2 3 2 3" xfId="22468"/>
    <cellStyle name="Input 2 5 2 3 2 3 2" xfId="39161"/>
    <cellStyle name="Input 2 5 2 3 2 4" xfId="25333"/>
    <cellStyle name="Input 2 5 2 3 2 4 2" xfId="42069"/>
    <cellStyle name="Input 2 5 2 3 2 5" xfId="30087"/>
    <cellStyle name="Input 2 5 2 3 3" xfId="16967"/>
    <cellStyle name="Input 2 5 2 3 3 2" xfId="33643"/>
    <cellStyle name="Input 2 5 2 3 4" xfId="17555"/>
    <cellStyle name="Input 2 5 2 3 4 2" xfId="34232"/>
    <cellStyle name="Input 2 5 2 3 5" xfId="16129"/>
    <cellStyle name="Input 2 5 2 3 5 2" xfId="32793"/>
    <cellStyle name="Input 2 5 2 3 6" xfId="27498"/>
    <cellStyle name="Input 2 5 2 3 7" xfId="10728"/>
    <cellStyle name="Input 2 5 2 4" xfId="7655"/>
    <cellStyle name="Input 2 5 2 4 2" xfId="15121"/>
    <cellStyle name="Input 2 5 2 4 2 2" xfId="20810"/>
    <cellStyle name="Input 2 5 2 4 2 2 2" xfId="37479"/>
    <cellStyle name="Input 2 5 2 4 2 3" xfId="23932"/>
    <cellStyle name="Input 2 5 2 4 2 3 2" xfId="40645"/>
    <cellStyle name="Input 2 5 2 4 2 4" xfId="26668"/>
    <cellStyle name="Input 2 5 2 4 2 4 2" xfId="43409"/>
    <cellStyle name="Input 2 5 2 4 2 5" xfId="31792"/>
    <cellStyle name="Input 2 5 2 4 3" xfId="18542"/>
    <cellStyle name="Input 2 5 2 4 3 2" xfId="35219"/>
    <cellStyle name="Input 2 5 2 4 4" xfId="21771"/>
    <cellStyle name="Input 2 5 2 4 4 2" xfId="38449"/>
    <cellStyle name="Input 2 5 2 4 5" xfId="24759"/>
    <cellStyle name="Input 2 5 2 4 5 2" xfId="41482"/>
    <cellStyle name="Input 2 5 2 4 6" xfId="29194"/>
    <cellStyle name="Input 2 5 2 4 7" xfId="12473"/>
    <cellStyle name="Input 2 5 2 5" xfId="7656"/>
    <cellStyle name="Input 2 5 2 5 2" xfId="19566"/>
    <cellStyle name="Input 2 5 2 5 2 2" xfId="36237"/>
    <cellStyle name="Input 2 5 2 5 3" xfId="22723"/>
    <cellStyle name="Input 2 5 2 5 3 2" xfId="39423"/>
    <cellStyle name="Input 2 5 2 5 4" xfId="25554"/>
    <cellStyle name="Input 2 5 2 5 4 2" xfId="42292"/>
    <cellStyle name="Input 2 5 2 5 5" xfId="30399"/>
    <cellStyle name="Input 2 5 2 5 6" xfId="13725"/>
    <cellStyle name="Input 2 5 2 6" xfId="17252"/>
    <cellStyle name="Input 2 5 2 6 2" xfId="33929"/>
    <cellStyle name="Input 2 5 2 7" xfId="15817"/>
    <cellStyle name="Input 2 5 2 7 2" xfId="32479"/>
    <cellStyle name="Input 2 5 2 8" xfId="19525"/>
    <cellStyle name="Input 2 5 2 8 2" xfId="36195"/>
    <cellStyle name="Input 2 5 2 9" xfId="27807"/>
    <cellStyle name="Input 2 5 3" xfId="2218"/>
    <cellStyle name="Input 2 5 3 10" xfId="11026"/>
    <cellStyle name="Input 2 5 3 2" xfId="2219"/>
    <cellStyle name="Input 2 5 3 2 2" xfId="14267"/>
    <cellStyle name="Input 2 5 3 2 2 2" xfId="20030"/>
    <cellStyle name="Input 2 5 3 2 2 2 2" xfId="36700"/>
    <cellStyle name="Input 2 5 3 2 2 3" xfId="23175"/>
    <cellStyle name="Input 2 5 3 2 2 3 2" xfId="39879"/>
    <cellStyle name="Input 2 5 3 2 2 4" xfId="25954"/>
    <cellStyle name="Input 2 5 3 2 2 4 2" xfId="42693"/>
    <cellStyle name="Input 2 5 3 2 2 5" xfId="30940"/>
    <cellStyle name="Input 2 5 3 2 3" xfId="17744"/>
    <cellStyle name="Input 2 5 3 2 3 2" xfId="34421"/>
    <cellStyle name="Input 2 5 3 2 4" xfId="19138"/>
    <cellStyle name="Input 2 5 3 2 4 2" xfId="35809"/>
    <cellStyle name="Input 2 5 3 2 5" xfId="21839"/>
    <cellStyle name="Input 2 5 3 2 5 2" xfId="38517"/>
    <cellStyle name="Input 2 5 3 2 6" xfId="28346"/>
    <cellStyle name="Input 2 5 3 2 7" xfId="11593"/>
    <cellStyle name="Input 2 5 3 3" xfId="2220"/>
    <cellStyle name="Input 2 5 3 3 2" xfId="13406"/>
    <cellStyle name="Input 2 5 3 3 2 2" xfId="19283"/>
    <cellStyle name="Input 2 5 3 3 2 2 2" xfId="35954"/>
    <cellStyle name="Input 2 5 3 3 2 3" xfId="22463"/>
    <cellStyle name="Input 2 5 3 3 2 3 2" xfId="39156"/>
    <cellStyle name="Input 2 5 3 3 2 4" xfId="25328"/>
    <cellStyle name="Input 2 5 3 3 2 4 2" xfId="42064"/>
    <cellStyle name="Input 2 5 3 3 2 5" xfId="30082"/>
    <cellStyle name="Input 2 5 3 3 3" xfId="16962"/>
    <cellStyle name="Input 2 5 3 3 3 2" xfId="33638"/>
    <cellStyle name="Input 2 5 3 3 4" xfId="21181"/>
    <cellStyle name="Input 2 5 3 3 4 2" xfId="37851"/>
    <cellStyle name="Input 2 5 3 3 5" xfId="17010"/>
    <cellStyle name="Input 2 5 3 3 5 2" xfId="33686"/>
    <cellStyle name="Input 2 5 3 3 6" xfId="27493"/>
    <cellStyle name="Input 2 5 3 3 7" xfId="10723"/>
    <cellStyle name="Input 2 5 3 4" xfId="12465"/>
    <cellStyle name="Input 2 5 3 4 2" xfId="15113"/>
    <cellStyle name="Input 2 5 3 4 2 2" xfId="20802"/>
    <cellStyle name="Input 2 5 3 4 2 2 2" xfId="37471"/>
    <cellStyle name="Input 2 5 3 4 2 3" xfId="23924"/>
    <cellStyle name="Input 2 5 3 4 2 3 2" xfId="40637"/>
    <cellStyle name="Input 2 5 3 4 2 4" xfId="26660"/>
    <cellStyle name="Input 2 5 3 4 2 4 2" xfId="43401"/>
    <cellStyle name="Input 2 5 3 4 2 5" xfId="31784"/>
    <cellStyle name="Input 2 5 3 4 3" xfId="18534"/>
    <cellStyle name="Input 2 5 3 4 3 2" xfId="35211"/>
    <cellStyle name="Input 2 5 3 4 4" xfId="21763"/>
    <cellStyle name="Input 2 5 3 4 4 2" xfId="38441"/>
    <cellStyle name="Input 2 5 3 4 5" xfId="24751"/>
    <cellStyle name="Input 2 5 3 4 5 2" xfId="41474"/>
    <cellStyle name="Input 2 5 3 4 6" xfId="29186"/>
    <cellStyle name="Input 2 5 3 5" xfId="13717"/>
    <cellStyle name="Input 2 5 3 5 2" xfId="19558"/>
    <cellStyle name="Input 2 5 3 5 2 2" xfId="36229"/>
    <cellStyle name="Input 2 5 3 5 3" xfId="22715"/>
    <cellStyle name="Input 2 5 3 5 3 2" xfId="39415"/>
    <cellStyle name="Input 2 5 3 5 4" xfId="25546"/>
    <cellStyle name="Input 2 5 3 5 4 2" xfId="42284"/>
    <cellStyle name="Input 2 5 3 5 5" xfId="30391"/>
    <cellStyle name="Input 2 5 3 6" xfId="17244"/>
    <cellStyle name="Input 2 5 3 6 2" xfId="33921"/>
    <cellStyle name="Input 2 5 3 7" xfId="16534"/>
    <cellStyle name="Input 2 5 3 7 2" xfId="33206"/>
    <cellStyle name="Input 2 5 3 8" xfId="16432"/>
    <cellStyle name="Input 2 5 3 8 2" xfId="33102"/>
    <cellStyle name="Input 2 5 3 9" xfId="27799"/>
    <cellStyle name="Input 2 5 4" xfId="2221"/>
    <cellStyle name="Input 2 5 4 2" xfId="13435"/>
    <cellStyle name="Input 2 5 4 2 2" xfId="19312"/>
    <cellStyle name="Input 2 5 4 2 2 2" xfId="35983"/>
    <cellStyle name="Input 2 5 4 2 3" xfId="22490"/>
    <cellStyle name="Input 2 5 4 2 3 2" xfId="39183"/>
    <cellStyle name="Input 2 5 4 2 4" xfId="25354"/>
    <cellStyle name="Input 2 5 4 2 4 2" xfId="42090"/>
    <cellStyle name="Input 2 5 4 2 5" xfId="30111"/>
    <cellStyle name="Input 2 5 4 3" xfId="15580"/>
    <cellStyle name="Input 2 5 4 3 2" xfId="21187"/>
    <cellStyle name="Input 2 5 4 3 2 2" xfId="37857"/>
    <cellStyle name="Input 2 5 4 3 3" xfId="24296"/>
    <cellStyle name="Input 2 5 4 3 3 2" xfId="41013"/>
    <cellStyle name="Input 2 5 4 3 4" xfId="26986"/>
    <cellStyle name="Input 2 5 4 3 4 2" xfId="43727"/>
    <cellStyle name="Input 2 5 4 3 5" xfId="32251"/>
    <cellStyle name="Input 2 5 4 4" xfId="16991"/>
    <cellStyle name="Input 2 5 4 4 2" xfId="33667"/>
    <cellStyle name="Input 2 5 4 5" xfId="15923"/>
    <cellStyle name="Input 2 5 4 5 2" xfId="32588"/>
    <cellStyle name="Input 2 5 4 6" xfId="22690"/>
    <cellStyle name="Input 2 5 4 6 2" xfId="39390"/>
    <cellStyle name="Input 2 5 4 7" xfId="27522"/>
    <cellStyle name="Input 2 5 4 8" xfId="10751"/>
    <cellStyle name="Input 2 5 5" xfId="2222"/>
    <cellStyle name="Input 2 5 5 2" xfId="19004"/>
    <cellStyle name="Input 2 5 5 2 2" xfId="35676"/>
    <cellStyle name="Input 2 5 5 3" xfId="22205"/>
    <cellStyle name="Input 2 5 5 3 2" xfId="38895"/>
    <cellStyle name="Input 2 5 5 4" xfId="25113"/>
    <cellStyle name="Input 2 5 5 4 2" xfId="41847"/>
    <cellStyle name="Input 2 5 5 5" xfId="29741"/>
    <cellStyle name="Input 2 5 5 6" xfId="13063"/>
    <cellStyle name="Input 2 5 6" xfId="7657"/>
    <cellStyle name="Input 2 5 6 2" xfId="27150"/>
    <cellStyle name="Input 2 5 7" xfId="7658"/>
    <cellStyle name="Input 2 5 8" xfId="10071"/>
    <cellStyle name="Input 2 5 9" xfId="43908"/>
    <cellStyle name="Input 2 6" xfId="2223"/>
    <cellStyle name="Input 2 6 10" xfId="16046"/>
    <cellStyle name="Input 2 6 10 2" xfId="32714"/>
    <cellStyle name="Input 2 6 11" xfId="27184"/>
    <cellStyle name="Input 2 6 12" xfId="10278"/>
    <cellStyle name="Input 2 6 2" xfId="2224"/>
    <cellStyle name="Input 2 6 2 10" xfId="11265"/>
    <cellStyle name="Input 2 6 2 2" xfId="2225"/>
    <cellStyle name="Input 2 6 2 2 2" xfId="14418"/>
    <cellStyle name="Input 2 6 2 2 2 2" xfId="20181"/>
    <cellStyle name="Input 2 6 2 2 2 2 2" xfId="36850"/>
    <cellStyle name="Input 2 6 2 2 2 3" xfId="23323"/>
    <cellStyle name="Input 2 6 2 2 2 3 2" xfId="40030"/>
    <cellStyle name="Input 2 6 2 2 2 4" xfId="26104"/>
    <cellStyle name="Input 2 6 2 2 2 4 2" xfId="42844"/>
    <cellStyle name="Input 2 6 2 2 2 5" xfId="31090"/>
    <cellStyle name="Input 2 6 2 2 3" xfId="17895"/>
    <cellStyle name="Input 2 6 2 2 3 2" xfId="34571"/>
    <cellStyle name="Input 2 6 2 2 4" xfId="19203"/>
    <cellStyle name="Input 2 6 2 2 4 2" xfId="35874"/>
    <cellStyle name="Input 2 6 2 2 5" xfId="21544"/>
    <cellStyle name="Input 2 6 2 2 5 2" xfId="38218"/>
    <cellStyle name="Input 2 6 2 2 6" xfId="28494"/>
    <cellStyle name="Input 2 6 2 2 7" xfId="11744"/>
    <cellStyle name="Input 2 6 2 3" xfId="2226"/>
    <cellStyle name="Input 2 6 2 3 2" xfId="14676"/>
    <cellStyle name="Input 2 6 2 3 2 2" xfId="20439"/>
    <cellStyle name="Input 2 6 2 3 2 2 2" xfId="37107"/>
    <cellStyle name="Input 2 6 2 3 2 3" xfId="23579"/>
    <cellStyle name="Input 2 6 2 3 2 3 2" xfId="40288"/>
    <cellStyle name="Input 2 6 2 3 2 4" xfId="26361"/>
    <cellStyle name="Input 2 6 2 3 2 4 2" xfId="43102"/>
    <cellStyle name="Input 2 6 2 3 2 5" xfId="31347"/>
    <cellStyle name="Input 2 6 2 3 3" xfId="18153"/>
    <cellStyle name="Input 2 6 2 3 3 2" xfId="34828"/>
    <cellStyle name="Input 2 6 2 3 4" xfId="21406"/>
    <cellStyle name="Input 2 6 2 3 4 2" xfId="38079"/>
    <cellStyle name="Input 2 6 2 3 5" xfId="24456"/>
    <cellStyle name="Input 2 6 2 3 5 2" xfId="41175"/>
    <cellStyle name="Input 2 6 2 3 6" xfId="28750"/>
    <cellStyle name="Input 2 6 2 3 7" xfId="12002"/>
    <cellStyle name="Input 2 6 2 4" xfId="7659"/>
    <cellStyle name="Input 2 6 2 4 2" xfId="15387"/>
    <cellStyle name="Input 2 6 2 4 2 2" xfId="21028"/>
    <cellStyle name="Input 2 6 2 4 2 2 2" xfId="37697"/>
    <cellStyle name="Input 2 6 2 4 2 3" xfId="24140"/>
    <cellStyle name="Input 2 6 2 4 2 3 2" xfId="40857"/>
    <cellStyle name="Input 2 6 2 4 2 4" xfId="26858"/>
    <cellStyle name="Input 2 6 2 4 2 4 2" xfId="43599"/>
    <cellStyle name="Input 2 6 2 4 2 5" xfId="32058"/>
    <cellStyle name="Input 2 6 2 4 3" xfId="18785"/>
    <cellStyle name="Input 2 6 2 4 3 2" xfId="35463"/>
    <cellStyle name="Input 2 6 2 4 4" xfId="21994"/>
    <cellStyle name="Input 2 6 2 4 4 2" xfId="38676"/>
    <cellStyle name="Input 2 6 2 4 5" xfId="24945"/>
    <cellStyle name="Input 2 6 2 4 5 2" xfId="41672"/>
    <cellStyle name="Input 2 6 2 4 6" xfId="29460"/>
    <cellStyle name="Input 2 6 2 4 7" xfId="12772"/>
    <cellStyle name="Input 2 6 2 5" xfId="7660"/>
    <cellStyle name="Input 2 6 2 5 2" xfId="19733"/>
    <cellStyle name="Input 2 6 2 5 2 2" xfId="36403"/>
    <cellStyle name="Input 2 6 2 5 3" xfId="22882"/>
    <cellStyle name="Input 2 6 2 5 3 2" xfId="39584"/>
    <cellStyle name="Input 2 6 2 5 4" xfId="25690"/>
    <cellStyle name="Input 2 6 2 5 4 2" xfId="42429"/>
    <cellStyle name="Input 2 6 2 5 5" xfId="30610"/>
    <cellStyle name="Input 2 6 2 5 6" xfId="13937"/>
    <cellStyle name="Input 2 6 2 6" xfId="17434"/>
    <cellStyle name="Input 2 6 2 6 2" xfId="34111"/>
    <cellStyle name="Input 2 6 2 7" xfId="20881"/>
    <cellStyle name="Input 2 6 2 7 2" xfId="37550"/>
    <cellStyle name="Input 2 6 2 8" xfId="22872"/>
    <cellStyle name="Input 2 6 2 8 2" xfId="39574"/>
    <cellStyle name="Input 2 6 2 9" xfId="28018"/>
    <cellStyle name="Input 2 6 3" xfId="2227"/>
    <cellStyle name="Input 2 6 3 2" xfId="2228"/>
    <cellStyle name="Input 2 6 3 2 2" xfId="19356"/>
    <cellStyle name="Input 2 6 3 2 2 2" xfId="36027"/>
    <cellStyle name="Input 2 6 3 2 3" xfId="22531"/>
    <cellStyle name="Input 2 6 3 2 3 2" xfId="39227"/>
    <cellStyle name="Input 2 6 3 2 4" xfId="25388"/>
    <cellStyle name="Input 2 6 3 2 4 2" xfId="42125"/>
    <cellStyle name="Input 2 6 3 2 5" xfId="30161"/>
    <cellStyle name="Input 2 6 3 2 6" xfId="13486"/>
    <cellStyle name="Input 2 6 3 3" xfId="2229"/>
    <cellStyle name="Input 2 6 3 3 2" xfId="33715"/>
    <cellStyle name="Input 2 6 3 3 3" xfId="17039"/>
    <cellStyle name="Input 2 6 3 4" xfId="19185"/>
    <cellStyle name="Input 2 6 3 4 2" xfId="35856"/>
    <cellStyle name="Input 2 6 3 5" xfId="22731"/>
    <cellStyle name="Input 2 6 3 5 2" xfId="39431"/>
    <cellStyle name="Input 2 6 3 6" xfId="27572"/>
    <cellStyle name="Input 2 6 3 7" xfId="10799"/>
    <cellStyle name="Input 2 6 4" xfId="2230"/>
    <cellStyle name="Input 2 6 4 2" xfId="13429"/>
    <cellStyle name="Input 2 6 4 2 2" xfId="19306"/>
    <cellStyle name="Input 2 6 4 2 2 2" xfId="35977"/>
    <cellStyle name="Input 2 6 4 2 3" xfId="22486"/>
    <cellStyle name="Input 2 6 4 2 3 2" xfId="39179"/>
    <cellStyle name="Input 2 6 4 2 4" xfId="25350"/>
    <cellStyle name="Input 2 6 4 2 4 2" xfId="42086"/>
    <cellStyle name="Input 2 6 4 2 5" xfId="30105"/>
    <cellStyle name="Input 2 6 4 3" xfId="16985"/>
    <cellStyle name="Input 2 6 4 3 2" xfId="33661"/>
    <cellStyle name="Input 2 6 4 4" xfId="15925"/>
    <cellStyle name="Input 2 6 4 4 2" xfId="32590"/>
    <cellStyle name="Input 2 6 4 5" xfId="24027"/>
    <cellStyle name="Input 2 6 4 5 2" xfId="40741"/>
    <cellStyle name="Input 2 6 4 6" xfId="27516"/>
    <cellStyle name="Input 2 6 4 7" xfId="10745"/>
    <cellStyle name="Input 2 6 5" xfId="2231"/>
    <cellStyle name="Input 2 6 5 2" xfId="13394"/>
    <cellStyle name="Input 2 6 5 2 2" xfId="19271"/>
    <cellStyle name="Input 2 6 5 2 2 2" xfId="35942"/>
    <cellStyle name="Input 2 6 5 2 3" xfId="22451"/>
    <cellStyle name="Input 2 6 5 2 3 2" xfId="39144"/>
    <cellStyle name="Input 2 6 5 2 4" xfId="25316"/>
    <cellStyle name="Input 2 6 5 2 4 2" xfId="42052"/>
    <cellStyle name="Input 2 6 5 2 5" xfId="30070"/>
    <cellStyle name="Input 2 6 5 3" xfId="16950"/>
    <cellStyle name="Input 2 6 5 3 2" xfId="33626"/>
    <cellStyle name="Input 2 6 5 4" xfId="21226"/>
    <cellStyle name="Input 2 6 5 4 2" xfId="37897"/>
    <cellStyle name="Input 2 6 5 5" xfId="16395"/>
    <cellStyle name="Input 2 6 5 5 2" xfId="33063"/>
    <cellStyle name="Input 2 6 5 6" xfId="27481"/>
    <cellStyle name="Input 2 6 5 7" xfId="10711"/>
    <cellStyle name="Input 2 6 6" xfId="7661"/>
    <cellStyle name="Input 2 6 6 2" xfId="14872"/>
    <cellStyle name="Input 2 6 6 2 2" xfId="20599"/>
    <cellStyle name="Input 2 6 6 2 2 2" xfId="37267"/>
    <cellStyle name="Input 2 6 6 2 3" xfId="23734"/>
    <cellStyle name="Input 2 6 6 2 3 2" xfId="40444"/>
    <cellStyle name="Input 2 6 6 2 4" xfId="26493"/>
    <cellStyle name="Input 2 6 6 2 4 2" xfId="43234"/>
    <cellStyle name="Input 2 6 6 2 5" xfId="31543"/>
    <cellStyle name="Input 2 6 6 3" xfId="18312"/>
    <cellStyle name="Input 2 6 6 3 2" xfId="34987"/>
    <cellStyle name="Input 2 6 6 4" xfId="21559"/>
    <cellStyle name="Input 2 6 6 4 2" xfId="38233"/>
    <cellStyle name="Input 2 6 6 5" xfId="24587"/>
    <cellStyle name="Input 2 6 6 5 2" xfId="41307"/>
    <cellStyle name="Input 2 6 6 6" xfId="28945"/>
    <cellStyle name="Input 2 6 6 7" xfId="12198"/>
    <cellStyle name="Input 2 6 7" xfId="7662"/>
    <cellStyle name="Input 2 6 7 2" xfId="19034"/>
    <cellStyle name="Input 2 6 7 2 2" xfId="35705"/>
    <cellStyle name="Input 2 6 7 3" xfId="22232"/>
    <cellStyle name="Input 2 6 7 3 2" xfId="38923"/>
    <cellStyle name="Input 2 6 7 4" xfId="25129"/>
    <cellStyle name="Input 2 6 7 4 2" xfId="41864"/>
    <cellStyle name="Input 2 6 7 5" xfId="29773"/>
    <cellStyle name="Input 2 6 7 6" xfId="13096"/>
    <cellStyle name="Input 2 6 8" xfId="16615"/>
    <cellStyle name="Input 2 6 8 2" xfId="33288"/>
    <cellStyle name="Input 2 6 9" xfId="16050"/>
    <cellStyle name="Input 2 6 9 2" xfId="32718"/>
    <cellStyle name="Input 2 7" xfId="2232"/>
    <cellStyle name="Input 2 7 10" xfId="22377"/>
    <cellStyle name="Input 2 7 10 2" xfId="39070"/>
    <cellStyle name="Input 2 7 11" xfId="27244"/>
    <cellStyle name="Input 2 7 12" xfId="10458"/>
    <cellStyle name="Input 2 7 2" xfId="2233"/>
    <cellStyle name="Input 2 7 2 10" xfId="11325"/>
    <cellStyle name="Input 2 7 2 2" xfId="2234"/>
    <cellStyle name="Input 2 7 2 2 2" xfId="14466"/>
    <cellStyle name="Input 2 7 2 2 2 2" xfId="20229"/>
    <cellStyle name="Input 2 7 2 2 2 2 2" xfId="36898"/>
    <cellStyle name="Input 2 7 2 2 2 3" xfId="23370"/>
    <cellStyle name="Input 2 7 2 2 2 3 2" xfId="40078"/>
    <cellStyle name="Input 2 7 2 2 2 4" xfId="26152"/>
    <cellStyle name="Input 2 7 2 2 2 4 2" xfId="42892"/>
    <cellStyle name="Input 2 7 2 2 2 5" xfId="31138"/>
    <cellStyle name="Input 2 7 2 2 3" xfId="17943"/>
    <cellStyle name="Input 2 7 2 2 3 2" xfId="34619"/>
    <cellStyle name="Input 2 7 2 2 4" xfId="19072"/>
    <cellStyle name="Input 2 7 2 2 4 2" xfId="35742"/>
    <cellStyle name="Input 2 7 2 2 5" xfId="16795"/>
    <cellStyle name="Input 2 7 2 2 5 2" xfId="33469"/>
    <cellStyle name="Input 2 7 2 2 6" xfId="28541"/>
    <cellStyle name="Input 2 7 2 2 7" xfId="11792"/>
    <cellStyle name="Input 2 7 2 3" xfId="2235"/>
    <cellStyle name="Input 2 7 2 3 2" xfId="14720"/>
    <cellStyle name="Input 2 7 2 3 2 2" xfId="20483"/>
    <cellStyle name="Input 2 7 2 3 2 2 2" xfId="37151"/>
    <cellStyle name="Input 2 7 2 3 2 3" xfId="23622"/>
    <cellStyle name="Input 2 7 2 3 2 3 2" xfId="40332"/>
    <cellStyle name="Input 2 7 2 3 2 4" xfId="26405"/>
    <cellStyle name="Input 2 7 2 3 2 4 2" xfId="43146"/>
    <cellStyle name="Input 2 7 2 3 2 5" xfId="31391"/>
    <cellStyle name="Input 2 7 2 3 3" xfId="18197"/>
    <cellStyle name="Input 2 7 2 3 3 2" xfId="34872"/>
    <cellStyle name="Input 2 7 2 3 4" xfId="21449"/>
    <cellStyle name="Input 2 7 2 3 4 2" xfId="38123"/>
    <cellStyle name="Input 2 7 2 3 5" xfId="24499"/>
    <cellStyle name="Input 2 7 2 3 5 2" xfId="41219"/>
    <cellStyle name="Input 2 7 2 3 6" xfId="28793"/>
    <cellStyle name="Input 2 7 2 3 7" xfId="12046"/>
    <cellStyle name="Input 2 7 2 4" xfId="7663"/>
    <cellStyle name="Input 2 7 2 4 2" xfId="15450"/>
    <cellStyle name="Input 2 7 2 4 2 2" xfId="21085"/>
    <cellStyle name="Input 2 7 2 4 2 2 2" xfId="37754"/>
    <cellStyle name="Input 2 7 2 4 2 3" xfId="24198"/>
    <cellStyle name="Input 2 7 2 4 2 3 2" xfId="40915"/>
    <cellStyle name="Input 2 7 2 4 2 4" xfId="26904"/>
    <cellStyle name="Input 2 7 2 4 2 4 2" xfId="43645"/>
    <cellStyle name="Input 2 7 2 4 2 5" xfId="32121"/>
    <cellStyle name="Input 2 7 2 4 3" xfId="18844"/>
    <cellStyle name="Input 2 7 2 4 3 2" xfId="35522"/>
    <cellStyle name="Input 2 7 2 4 4" xfId="22053"/>
    <cellStyle name="Input 2 7 2 4 4 2" xfId="38735"/>
    <cellStyle name="Input 2 7 2 4 5" xfId="24991"/>
    <cellStyle name="Input 2 7 2 4 5 2" xfId="41718"/>
    <cellStyle name="Input 2 7 2 4 6" xfId="29523"/>
    <cellStyle name="Input 2 7 2 4 7" xfId="12837"/>
    <cellStyle name="Input 2 7 2 5" xfId="7664"/>
    <cellStyle name="Input 2 7 2 5 2" xfId="19788"/>
    <cellStyle name="Input 2 7 2 5 2 2" xfId="36458"/>
    <cellStyle name="Input 2 7 2 5 3" xfId="22938"/>
    <cellStyle name="Input 2 7 2 5 3 2" xfId="39640"/>
    <cellStyle name="Input 2 7 2 5 4" xfId="25734"/>
    <cellStyle name="Input 2 7 2 5 4 2" xfId="42473"/>
    <cellStyle name="Input 2 7 2 5 5" xfId="30671"/>
    <cellStyle name="Input 2 7 2 5 6" xfId="13998"/>
    <cellStyle name="Input 2 7 2 6" xfId="17495"/>
    <cellStyle name="Input 2 7 2 6 2" xfId="34172"/>
    <cellStyle name="Input 2 7 2 7" xfId="17311"/>
    <cellStyle name="Input 2 7 2 7 2" xfId="33988"/>
    <cellStyle name="Input 2 7 2 8" xfId="21983"/>
    <cellStyle name="Input 2 7 2 8 2" xfId="38665"/>
    <cellStyle name="Input 2 7 2 9" xfId="28079"/>
    <cellStyle name="Input 2 7 3" xfId="2236"/>
    <cellStyle name="Input 2 7 3 2" xfId="13561"/>
    <cellStyle name="Input 2 7 3 2 2" xfId="19426"/>
    <cellStyle name="Input 2 7 3 2 2 2" xfId="36096"/>
    <cellStyle name="Input 2 7 3 2 3" xfId="22596"/>
    <cellStyle name="Input 2 7 3 2 3 2" xfId="39295"/>
    <cellStyle name="Input 2 7 3 2 4" xfId="25445"/>
    <cellStyle name="Input 2 7 3 2 4 2" xfId="42183"/>
    <cellStyle name="Input 2 7 3 2 5" xfId="30235"/>
    <cellStyle name="Input 2 7 3 3" xfId="17111"/>
    <cellStyle name="Input 2 7 3 3 2" xfId="33787"/>
    <cellStyle name="Input 2 7 3 4" xfId="21197"/>
    <cellStyle name="Input 2 7 3 4 2" xfId="37868"/>
    <cellStyle name="Input 2 7 3 5" xfId="16604"/>
    <cellStyle name="Input 2 7 3 5 2" xfId="33277"/>
    <cellStyle name="Input 2 7 3 6" xfId="27644"/>
    <cellStyle name="Input 2 7 3 7" xfId="10873"/>
    <cellStyle name="Input 2 7 4" xfId="2237"/>
    <cellStyle name="Input 2 7 4 2" xfId="14166"/>
    <cellStyle name="Input 2 7 4 2 2" xfId="19929"/>
    <cellStyle name="Input 2 7 4 2 2 2" xfId="36599"/>
    <cellStyle name="Input 2 7 4 2 3" xfId="23075"/>
    <cellStyle name="Input 2 7 4 2 3 2" xfId="39778"/>
    <cellStyle name="Input 2 7 4 2 4" xfId="25854"/>
    <cellStyle name="Input 2 7 4 2 4 2" xfId="42593"/>
    <cellStyle name="Input 2 7 4 2 5" xfId="30839"/>
    <cellStyle name="Input 2 7 4 3" xfId="17643"/>
    <cellStyle name="Input 2 7 4 3 2" xfId="34320"/>
    <cellStyle name="Input 2 7 4 4" xfId="16496"/>
    <cellStyle name="Input 2 7 4 4 2" xfId="33168"/>
    <cellStyle name="Input 2 7 4 5" xfId="22026"/>
    <cellStyle name="Input 2 7 4 5 2" xfId="38708"/>
    <cellStyle name="Input 2 7 4 6" xfId="28246"/>
    <cellStyle name="Input 2 7 4 7" xfId="11492"/>
    <cellStyle name="Input 2 7 5" xfId="7665"/>
    <cellStyle name="Input 2 7 5 2" xfId="14213"/>
    <cellStyle name="Input 2 7 5 2 2" xfId="19976"/>
    <cellStyle name="Input 2 7 5 2 2 2" xfId="36646"/>
    <cellStyle name="Input 2 7 5 2 3" xfId="23122"/>
    <cellStyle name="Input 2 7 5 2 3 2" xfId="39825"/>
    <cellStyle name="Input 2 7 5 2 4" xfId="25901"/>
    <cellStyle name="Input 2 7 5 2 4 2" xfId="42640"/>
    <cellStyle name="Input 2 7 5 2 5" xfId="30886"/>
    <cellStyle name="Input 2 7 5 3" xfId="17690"/>
    <cellStyle name="Input 2 7 5 3 2" xfId="34367"/>
    <cellStyle name="Input 2 7 5 4" xfId="18893"/>
    <cellStyle name="Input 2 7 5 4 2" xfId="35571"/>
    <cellStyle name="Input 2 7 5 5" xfId="21245"/>
    <cellStyle name="Input 2 7 5 5 2" xfId="37916"/>
    <cellStyle name="Input 2 7 5 6" xfId="28293"/>
    <cellStyle name="Input 2 7 5 7" xfId="11539"/>
    <cellStyle name="Input 2 7 6" xfId="7666"/>
    <cellStyle name="Input 2 7 6 2" xfId="14933"/>
    <cellStyle name="Input 2 7 6 2 2" xfId="20654"/>
    <cellStyle name="Input 2 7 6 2 2 2" xfId="37322"/>
    <cellStyle name="Input 2 7 6 2 3" xfId="23786"/>
    <cellStyle name="Input 2 7 6 2 3 2" xfId="40497"/>
    <cellStyle name="Input 2 7 6 2 4" xfId="26537"/>
    <cellStyle name="Input 2 7 6 2 4 2" xfId="43278"/>
    <cellStyle name="Input 2 7 6 2 5" xfId="31604"/>
    <cellStyle name="Input 2 7 6 3" xfId="18367"/>
    <cellStyle name="Input 2 7 6 3 2" xfId="35042"/>
    <cellStyle name="Input 2 7 6 4" xfId="21612"/>
    <cellStyle name="Input 2 7 6 4 2" xfId="38287"/>
    <cellStyle name="Input 2 7 6 5" xfId="24630"/>
    <cellStyle name="Input 2 7 6 5 2" xfId="41351"/>
    <cellStyle name="Input 2 7 6 6" xfId="29006"/>
    <cellStyle name="Input 2 7 6 7" xfId="12259"/>
    <cellStyle name="Input 2 7 7" xfId="13157"/>
    <cellStyle name="Input 2 7 7 2" xfId="19089"/>
    <cellStyle name="Input 2 7 7 2 2" xfId="35760"/>
    <cellStyle name="Input 2 7 7 3" xfId="22283"/>
    <cellStyle name="Input 2 7 7 3 2" xfId="38976"/>
    <cellStyle name="Input 2 7 7 4" xfId="25172"/>
    <cellStyle name="Input 2 7 7 4 2" xfId="41908"/>
    <cellStyle name="Input 2 7 7 5" xfId="29833"/>
    <cellStyle name="Input 2 7 8" xfId="16746"/>
    <cellStyle name="Input 2 7 8 2" xfId="33420"/>
    <cellStyle name="Input 2 7 9" xfId="16596"/>
    <cellStyle name="Input 2 7 9 2" xfId="33269"/>
    <cellStyle name="Input 2 8" xfId="2238"/>
    <cellStyle name="Input 2 8 10" xfId="16325"/>
    <cellStyle name="Input 2 8 10 2" xfId="32994"/>
    <cellStyle name="Input 2 8 11" xfId="27323"/>
    <cellStyle name="Input 2 8 12" xfId="10551"/>
    <cellStyle name="Input 2 8 2" xfId="2239"/>
    <cellStyle name="Input 2 8 2 10" xfId="11409"/>
    <cellStyle name="Input 2 8 2 2" xfId="2240"/>
    <cellStyle name="Input 2 8 2 2 2" xfId="14524"/>
    <cellStyle name="Input 2 8 2 2 2 2" xfId="20287"/>
    <cellStyle name="Input 2 8 2 2 2 2 2" xfId="36956"/>
    <cellStyle name="Input 2 8 2 2 2 3" xfId="23428"/>
    <cellStyle name="Input 2 8 2 2 2 3 2" xfId="40136"/>
    <cellStyle name="Input 2 8 2 2 2 4" xfId="26210"/>
    <cellStyle name="Input 2 8 2 2 2 4 2" xfId="42950"/>
    <cellStyle name="Input 2 8 2 2 2 5" xfId="31196"/>
    <cellStyle name="Input 2 8 2 2 3" xfId="18001"/>
    <cellStyle name="Input 2 8 2 2 3 2" xfId="34677"/>
    <cellStyle name="Input 2 8 2 2 4" xfId="16468"/>
    <cellStyle name="Input 2 8 2 2 4 2" xfId="33138"/>
    <cellStyle name="Input 2 8 2 2 5" xfId="16078"/>
    <cellStyle name="Input 2 8 2 2 5 2" xfId="32746"/>
    <cellStyle name="Input 2 8 2 2 6" xfId="28599"/>
    <cellStyle name="Input 2 8 2 2 7" xfId="11850"/>
    <cellStyle name="Input 2 8 2 3" xfId="2241"/>
    <cellStyle name="Input 2 8 2 3 2" xfId="14774"/>
    <cellStyle name="Input 2 8 2 3 2 2" xfId="20537"/>
    <cellStyle name="Input 2 8 2 3 2 2 2" xfId="37205"/>
    <cellStyle name="Input 2 8 2 3 2 3" xfId="23676"/>
    <cellStyle name="Input 2 8 2 3 2 3 2" xfId="40386"/>
    <cellStyle name="Input 2 8 2 3 2 4" xfId="26459"/>
    <cellStyle name="Input 2 8 2 3 2 4 2" xfId="43200"/>
    <cellStyle name="Input 2 8 2 3 2 5" xfId="31445"/>
    <cellStyle name="Input 2 8 2 3 3" xfId="18251"/>
    <cellStyle name="Input 2 8 2 3 3 2" xfId="34926"/>
    <cellStyle name="Input 2 8 2 3 4" xfId="21503"/>
    <cellStyle name="Input 2 8 2 3 4 2" xfId="38177"/>
    <cellStyle name="Input 2 8 2 3 5" xfId="24553"/>
    <cellStyle name="Input 2 8 2 3 5 2" xfId="41273"/>
    <cellStyle name="Input 2 8 2 3 6" xfId="28847"/>
    <cellStyle name="Input 2 8 2 3 7" xfId="12100"/>
    <cellStyle name="Input 2 8 2 4" xfId="7667"/>
    <cellStyle name="Input 2 8 2 4 2" xfId="15529"/>
    <cellStyle name="Input 2 8 2 4 2 2" xfId="21151"/>
    <cellStyle name="Input 2 8 2 4 2 2 2" xfId="37821"/>
    <cellStyle name="Input 2 8 2 4 2 3" xfId="24264"/>
    <cellStyle name="Input 2 8 2 4 2 3 2" xfId="40981"/>
    <cellStyle name="Input 2 8 2 4 2 4" xfId="26958"/>
    <cellStyle name="Input 2 8 2 4 2 4 2" xfId="43699"/>
    <cellStyle name="Input 2 8 2 4 2 5" xfId="32200"/>
    <cellStyle name="Input 2 8 2 4 3" xfId="18909"/>
    <cellStyle name="Input 2 8 2 4 3 2" xfId="35588"/>
    <cellStyle name="Input 2 8 2 4 4" xfId="22118"/>
    <cellStyle name="Input 2 8 2 4 4 2" xfId="38801"/>
    <cellStyle name="Input 2 8 2 4 5" xfId="25045"/>
    <cellStyle name="Input 2 8 2 4 5 2" xfId="41772"/>
    <cellStyle name="Input 2 8 2 4 6" xfId="29602"/>
    <cellStyle name="Input 2 8 2 4 7" xfId="12916"/>
    <cellStyle name="Input 2 8 2 5" xfId="7668"/>
    <cellStyle name="Input 2 8 2 5 2" xfId="19855"/>
    <cellStyle name="Input 2 8 2 5 2 2" xfId="36525"/>
    <cellStyle name="Input 2 8 2 5 3" xfId="23005"/>
    <cellStyle name="Input 2 8 2 5 3 2" xfId="39707"/>
    <cellStyle name="Input 2 8 2 5 4" xfId="25788"/>
    <cellStyle name="Input 2 8 2 5 4 2" xfId="42527"/>
    <cellStyle name="Input 2 8 2 5 5" xfId="30750"/>
    <cellStyle name="Input 2 8 2 5 6" xfId="14077"/>
    <cellStyle name="Input 2 8 2 6" xfId="17572"/>
    <cellStyle name="Input 2 8 2 6 2" xfId="34249"/>
    <cellStyle name="Input 2 8 2 7" xfId="17022"/>
    <cellStyle name="Input 2 8 2 7 2" xfId="33698"/>
    <cellStyle name="Input 2 8 2 8" xfId="21537"/>
    <cellStyle name="Input 2 8 2 8 2" xfId="38211"/>
    <cellStyle name="Input 2 8 2 9" xfId="28158"/>
    <cellStyle name="Input 2 8 3" xfId="2242"/>
    <cellStyle name="Input 2 8 3 2" xfId="13640"/>
    <cellStyle name="Input 2 8 3 2 2" xfId="19496"/>
    <cellStyle name="Input 2 8 3 2 2 2" xfId="36166"/>
    <cellStyle name="Input 2 8 3 2 3" xfId="22658"/>
    <cellStyle name="Input 2 8 3 2 3 2" xfId="39358"/>
    <cellStyle name="Input 2 8 3 2 4" xfId="25499"/>
    <cellStyle name="Input 2 8 3 2 4 2" xfId="42237"/>
    <cellStyle name="Input 2 8 3 2 5" xfId="30314"/>
    <cellStyle name="Input 2 8 3 3" xfId="17187"/>
    <cellStyle name="Input 2 8 3 3 2" xfId="33864"/>
    <cellStyle name="Input 2 8 3 4" xfId="16548"/>
    <cellStyle name="Input 2 8 3 4 2" xfId="33220"/>
    <cellStyle name="Input 2 8 3 5" xfId="16420"/>
    <cellStyle name="Input 2 8 3 5 2" xfId="33089"/>
    <cellStyle name="Input 2 8 3 6" xfId="27722"/>
    <cellStyle name="Input 2 8 3 7" xfId="10957"/>
    <cellStyle name="Input 2 8 4" xfId="2243"/>
    <cellStyle name="Input 2 8 4 2" xfId="14224"/>
    <cellStyle name="Input 2 8 4 2 2" xfId="19987"/>
    <cellStyle name="Input 2 8 4 2 2 2" xfId="36657"/>
    <cellStyle name="Input 2 8 4 2 3" xfId="23133"/>
    <cellStyle name="Input 2 8 4 2 3 2" xfId="39836"/>
    <cellStyle name="Input 2 8 4 2 4" xfId="25912"/>
    <cellStyle name="Input 2 8 4 2 4 2" xfId="42651"/>
    <cellStyle name="Input 2 8 4 2 5" xfId="30897"/>
    <cellStyle name="Input 2 8 4 3" xfId="17701"/>
    <cellStyle name="Input 2 8 4 3 2" xfId="34378"/>
    <cellStyle name="Input 2 8 4 4" xfId="17480"/>
    <cellStyle name="Input 2 8 4 4 2" xfId="34157"/>
    <cellStyle name="Input 2 8 4 5" xfId="24335"/>
    <cellStyle name="Input 2 8 4 5 2" xfId="41053"/>
    <cellStyle name="Input 2 8 4 6" xfId="28304"/>
    <cellStyle name="Input 2 8 4 7" xfId="11550"/>
    <cellStyle name="Input 2 8 5" xfId="7669"/>
    <cellStyle name="Input 2 8 5 2" xfId="13521"/>
    <cellStyle name="Input 2 8 5 2 2" xfId="19388"/>
    <cellStyle name="Input 2 8 5 2 2 2" xfId="36058"/>
    <cellStyle name="Input 2 8 5 2 3" xfId="22558"/>
    <cellStyle name="Input 2 8 5 2 3 2" xfId="39257"/>
    <cellStyle name="Input 2 8 5 2 4" xfId="25417"/>
    <cellStyle name="Input 2 8 5 2 4 2" xfId="42155"/>
    <cellStyle name="Input 2 8 5 2 5" xfId="30195"/>
    <cellStyle name="Input 2 8 5 3" xfId="17071"/>
    <cellStyle name="Input 2 8 5 3 2" xfId="33746"/>
    <cellStyle name="Input 2 8 5 4" xfId="15900"/>
    <cellStyle name="Input 2 8 5 4 2" xfId="32564"/>
    <cellStyle name="Input 2 8 5 5" xfId="22684"/>
    <cellStyle name="Input 2 8 5 5 2" xfId="39384"/>
    <cellStyle name="Input 2 8 5 6" xfId="27604"/>
    <cellStyle name="Input 2 8 5 7" xfId="10829"/>
    <cellStyle name="Input 2 8 6" xfId="12338"/>
    <cellStyle name="Input 2 8 6 2" xfId="15012"/>
    <cellStyle name="Input 2 8 6 2 2" xfId="20722"/>
    <cellStyle name="Input 2 8 6 2 2 2" xfId="37391"/>
    <cellStyle name="Input 2 8 6 2 3" xfId="23850"/>
    <cellStyle name="Input 2 8 6 2 3 2" xfId="40561"/>
    <cellStyle name="Input 2 8 6 2 4" xfId="26591"/>
    <cellStyle name="Input 2 8 6 2 4 2" xfId="43332"/>
    <cellStyle name="Input 2 8 6 2 5" xfId="31683"/>
    <cellStyle name="Input 2 8 6 3" xfId="18434"/>
    <cellStyle name="Input 2 8 6 3 2" xfId="35111"/>
    <cellStyle name="Input 2 8 6 4" xfId="21677"/>
    <cellStyle name="Input 2 8 6 4 2" xfId="38352"/>
    <cellStyle name="Input 2 8 6 5" xfId="24684"/>
    <cellStyle name="Input 2 8 6 5 2" xfId="41405"/>
    <cellStyle name="Input 2 8 6 6" xfId="29085"/>
    <cellStyle name="Input 2 8 7" xfId="13236"/>
    <cellStyle name="Input 2 8 7 2" xfId="19158"/>
    <cellStyle name="Input 2 8 7 2 2" xfId="35829"/>
    <cellStyle name="Input 2 8 7 3" xfId="22346"/>
    <cellStyle name="Input 2 8 7 3 2" xfId="39039"/>
    <cellStyle name="Input 2 8 7 4" xfId="25226"/>
    <cellStyle name="Input 2 8 7 4 2" xfId="41962"/>
    <cellStyle name="Input 2 8 7 5" xfId="29912"/>
    <cellStyle name="Input 2 8 8" xfId="16830"/>
    <cellStyle name="Input 2 8 8 2" xfId="33505"/>
    <cellStyle name="Input 2 8 9" xfId="16291"/>
    <cellStyle name="Input 2 8 9 2" xfId="32957"/>
    <cellStyle name="Input 2 9" xfId="2244"/>
    <cellStyle name="Input 2 9 2" xfId="2245"/>
    <cellStyle name="Input 2 9 2 2" xfId="2246"/>
    <cellStyle name="Input 2 9 2 2 2" xfId="20031"/>
    <cellStyle name="Input 2 9 2 2 2 2" xfId="36701"/>
    <cellStyle name="Input 2 9 2 2 3" xfId="23176"/>
    <cellStyle name="Input 2 9 2 2 3 2" xfId="39880"/>
    <cellStyle name="Input 2 9 2 2 4" xfId="25955"/>
    <cellStyle name="Input 2 9 2 2 4 2" xfId="42694"/>
    <cellStyle name="Input 2 9 2 2 5" xfId="30941"/>
    <cellStyle name="Input 2 9 2 2 6" xfId="14268"/>
    <cellStyle name="Input 2 9 2 3" xfId="2247"/>
    <cellStyle name="Input 2 9 2 3 2" xfId="34422"/>
    <cellStyle name="Input 2 9 2 3 3" xfId="17745"/>
    <cellStyle name="Input 2 9 2 4" xfId="20703"/>
    <cellStyle name="Input 2 9 2 4 2" xfId="37371"/>
    <cellStyle name="Input 2 9 2 5" xfId="15788"/>
    <cellStyle name="Input 2 9 2 5 2" xfId="32450"/>
    <cellStyle name="Input 2 9 2 6" xfId="28347"/>
    <cellStyle name="Input 2 9 2 7" xfId="11594"/>
    <cellStyle name="Input 2 9 3" xfId="2248"/>
    <cellStyle name="Input 2 9 3 2" xfId="14151"/>
    <cellStyle name="Input 2 9 3 2 2" xfId="19914"/>
    <cellStyle name="Input 2 9 3 2 2 2" xfId="36584"/>
    <cellStyle name="Input 2 9 3 2 3" xfId="23061"/>
    <cellStyle name="Input 2 9 3 2 3 2" xfId="39763"/>
    <cellStyle name="Input 2 9 3 2 4" xfId="25839"/>
    <cellStyle name="Input 2 9 3 2 4 2" xfId="42578"/>
    <cellStyle name="Input 2 9 3 2 5" xfId="30824"/>
    <cellStyle name="Input 2 9 3 3" xfId="17628"/>
    <cellStyle name="Input 2 9 3 3 2" xfId="34305"/>
    <cellStyle name="Input 2 9 3 4" xfId="21134"/>
    <cellStyle name="Input 2 9 3 4 2" xfId="37804"/>
    <cellStyle name="Input 2 9 3 5" xfId="16189"/>
    <cellStyle name="Input 2 9 3 5 2" xfId="32854"/>
    <cellStyle name="Input 2 9 3 6" xfId="28232"/>
    <cellStyle name="Input 2 9 3 7" xfId="11477"/>
    <cellStyle name="Input 2 9 4" xfId="2249"/>
    <cellStyle name="Input 2 9 4 2" xfId="15114"/>
    <cellStyle name="Input 2 9 4 2 2" xfId="20803"/>
    <cellStyle name="Input 2 9 4 2 2 2" xfId="37472"/>
    <cellStyle name="Input 2 9 4 2 3" xfId="23925"/>
    <cellStyle name="Input 2 9 4 2 3 2" xfId="40638"/>
    <cellStyle name="Input 2 9 4 2 4" xfId="26661"/>
    <cellStyle name="Input 2 9 4 2 4 2" xfId="43402"/>
    <cellStyle name="Input 2 9 4 2 5" xfId="31785"/>
    <cellStyle name="Input 2 9 4 3" xfId="18535"/>
    <cellStyle name="Input 2 9 4 3 2" xfId="35212"/>
    <cellStyle name="Input 2 9 4 4" xfId="21764"/>
    <cellStyle name="Input 2 9 4 4 2" xfId="38442"/>
    <cellStyle name="Input 2 9 4 5" xfId="24752"/>
    <cellStyle name="Input 2 9 4 5 2" xfId="41475"/>
    <cellStyle name="Input 2 9 4 6" xfId="29187"/>
    <cellStyle name="Input 2 9 4 7" xfId="12466"/>
    <cellStyle name="Input 2 9 5" xfId="7670"/>
    <cellStyle name="Input 2 9 5 2" xfId="19559"/>
    <cellStyle name="Input 2 9 5 2 2" xfId="36230"/>
    <cellStyle name="Input 2 9 5 3" xfId="22716"/>
    <cellStyle name="Input 2 9 5 3 2" xfId="39416"/>
    <cellStyle name="Input 2 9 5 4" xfId="25547"/>
    <cellStyle name="Input 2 9 5 4 2" xfId="42285"/>
    <cellStyle name="Input 2 9 5 5" xfId="30392"/>
    <cellStyle name="Input 2 9 5 6" xfId="13718"/>
    <cellStyle name="Input 2 9 6" xfId="17245"/>
    <cellStyle name="Input 2 9 6 2" xfId="33922"/>
    <cellStyle name="Input 2 9 7" xfId="16533"/>
    <cellStyle name="Input 2 9 7 2" xfId="33205"/>
    <cellStyle name="Input 2 9 8" xfId="16167"/>
    <cellStyle name="Input 2 9 8 2" xfId="32832"/>
    <cellStyle name="Input 2 9 9" xfId="27800"/>
    <cellStyle name="Input 2_QC" xfId="6340"/>
    <cellStyle name="Input 20" xfId="10577"/>
    <cellStyle name="Input 20 10" xfId="16332"/>
    <cellStyle name="Input 20 10 2" xfId="33001"/>
    <cellStyle name="Input 20 11" xfId="27353"/>
    <cellStyle name="Input 20 2" xfId="11433"/>
    <cellStyle name="Input 20 2 2" xfId="11875"/>
    <cellStyle name="Input 20 2 2 2" xfId="14549"/>
    <cellStyle name="Input 20 2 2 2 2" xfId="20312"/>
    <cellStyle name="Input 20 2 2 2 2 2" xfId="36981"/>
    <cellStyle name="Input 20 2 2 2 3" xfId="23453"/>
    <cellStyle name="Input 20 2 2 2 3 2" xfId="40161"/>
    <cellStyle name="Input 20 2 2 2 4" xfId="26235"/>
    <cellStyle name="Input 20 2 2 2 4 2" xfId="42975"/>
    <cellStyle name="Input 20 2 2 2 5" xfId="31221"/>
    <cellStyle name="Input 20 2 2 3" xfId="18026"/>
    <cellStyle name="Input 20 2 2 3 2" xfId="34702"/>
    <cellStyle name="Input 20 2 2 4" xfId="21280"/>
    <cellStyle name="Input 20 2 2 4 2" xfId="37952"/>
    <cellStyle name="Input 20 2 2 5" xfId="16224"/>
    <cellStyle name="Input 20 2 2 5 2" xfId="32889"/>
    <cellStyle name="Input 20 2 2 6" xfId="28624"/>
    <cellStyle name="Input 20 2 3" xfId="12125"/>
    <cellStyle name="Input 20 2 3 2" xfId="14799"/>
    <cellStyle name="Input 20 2 3 2 2" xfId="20562"/>
    <cellStyle name="Input 20 2 3 2 2 2" xfId="37230"/>
    <cellStyle name="Input 20 2 3 2 3" xfId="23701"/>
    <cellStyle name="Input 20 2 3 2 3 2" xfId="40411"/>
    <cellStyle name="Input 20 2 3 2 4" xfId="26484"/>
    <cellStyle name="Input 20 2 3 2 4 2" xfId="43225"/>
    <cellStyle name="Input 20 2 3 2 5" xfId="31470"/>
    <cellStyle name="Input 20 2 3 3" xfId="18276"/>
    <cellStyle name="Input 20 2 3 3 2" xfId="34951"/>
    <cellStyle name="Input 20 2 3 4" xfId="21528"/>
    <cellStyle name="Input 20 2 3 4 2" xfId="38202"/>
    <cellStyle name="Input 20 2 3 5" xfId="24578"/>
    <cellStyle name="Input 20 2 3 5 2" xfId="41298"/>
    <cellStyle name="Input 20 2 3 6" xfId="28872"/>
    <cellStyle name="Input 20 2 4" xfId="12947"/>
    <cellStyle name="Input 20 2 4 2" xfId="15559"/>
    <cellStyle name="Input 20 2 4 2 2" xfId="21178"/>
    <cellStyle name="Input 20 2 4 2 2 2" xfId="37848"/>
    <cellStyle name="Input 20 2 4 2 3" xfId="24290"/>
    <cellStyle name="Input 20 2 4 2 3 2" xfId="41007"/>
    <cellStyle name="Input 20 2 4 2 4" xfId="26983"/>
    <cellStyle name="Input 20 2 4 2 4 2" xfId="43724"/>
    <cellStyle name="Input 20 2 4 2 5" xfId="32230"/>
    <cellStyle name="Input 20 2 4 3" xfId="18936"/>
    <cellStyle name="Input 20 2 4 3 2" xfId="35615"/>
    <cellStyle name="Input 20 2 4 4" xfId="22145"/>
    <cellStyle name="Input 20 2 4 4 2" xfId="38828"/>
    <cellStyle name="Input 20 2 4 5" xfId="25070"/>
    <cellStyle name="Input 20 2 4 5 2" xfId="41797"/>
    <cellStyle name="Input 20 2 4 6" xfId="29632"/>
    <cellStyle name="Input 20 2 5" xfId="14107"/>
    <cellStyle name="Input 20 2 5 2" xfId="19881"/>
    <cellStyle name="Input 20 2 5 2 2" xfId="36551"/>
    <cellStyle name="Input 20 2 5 3" xfId="23031"/>
    <cellStyle name="Input 20 2 5 3 2" xfId="39733"/>
    <cellStyle name="Input 20 2 5 4" xfId="25813"/>
    <cellStyle name="Input 20 2 5 4 2" xfId="42552"/>
    <cellStyle name="Input 20 2 5 5" xfId="30780"/>
    <cellStyle name="Input 20 2 6" xfId="17597"/>
    <cellStyle name="Input 20 2 6 2" xfId="34274"/>
    <cellStyle name="Input 20 2 7" xfId="19215"/>
    <cellStyle name="Input 20 2 7 2" xfId="35886"/>
    <cellStyle name="Input 20 2 8" xfId="21549"/>
    <cellStyle name="Input 20 2 8 2" xfId="38223"/>
    <cellStyle name="Input 20 2 9" xfId="28188"/>
    <cellStyle name="Input 20 3" xfId="10982"/>
    <cellStyle name="Input 20 3 2" xfId="13670"/>
    <cellStyle name="Input 20 3 2 2" xfId="19523"/>
    <cellStyle name="Input 20 3 2 2 2" xfId="36193"/>
    <cellStyle name="Input 20 3 2 3" xfId="22683"/>
    <cellStyle name="Input 20 3 2 3 2" xfId="39383"/>
    <cellStyle name="Input 20 3 2 4" xfId="25524"/>
    <cellStyle name="Input 20 3 2 4 2" xfId="42262"/>
    <cellStyle name="Input 20 3 2 5" xfId="30344"/>
    <cellStyle name="Input 20 3 3" xfId="17212"/>
    <cellStyle name="Input 20 3 3 2" xfId="33889"/>
    <cellStyle name="Input 20 3 4" xfId="21204"/>
    <cellStyle name="Input 20 3 4 2" xfId="37875"/>
    <cellStyle name="Input 20 3 5" xfId="19484"/>
    <cellStyle name="Input 20 3 5 2" xfId="36154"/>
    <cellStyle name="Input 20 3 6" xfId="27752"/>
    <cellStyle name="Input 20 4" xfId="11575"/>
    <cellStyle name="Input 20 4 2" xfId="14249"/>
    <cellStyle name="Input 20 4 2 2" xfId="20012"/>
    <cellStyle name="Input 20 4 2 2 2" xfId="36682"/>
    <cellStyle name="Input 20 4 2 3" xfId="23158"/>
    <cellStyle name="Input 20 4 2 3 2" xfId="39861"/>
    <cellStyle name="Input 20 4 2 4" xfId="25937"/>
    <cellStyle name="Input 20 4 2 4 2" xfId="42676"/>
    <cellStyle name="Input 20 4 2 5" xfId="30922"/>
    <cellStyle name="Input 20 4 3" xfId="17726"/>
    <cellStyle name="Input 20 4 3 2" xfId="34403"/>
    <cellStyle name="Input 20 4 4" xfId="15723"/>
    <cellStyle name="Input 20 4 4 2" xfId="32384"/>
    <cellStyle name="Input 20 4 5" xfId="23773"/>
    <cellStyle name="Input 20 4 5 2" xfId="40484"/>
    <cellStyle name="Input 20 4 6" xfId="28329"/>
    <cellStyle name="Input 20 5" xfId="10766"/>
    <cellStyle name="Input 20 5 2" xfId="13453"/>
    <cellStyle name="Input 20 5 2 2" xfId="19328"/>
    <cellStyle name="Input 20 5 2 2 2" xfId="35998"/>
    <cellStyle name="Input 20 5 2 3" xfId="22505"/>
    <cellStyle name="Input 20 5 2 3 2" xfId="39199"/>
    <cellStyle name="Input 20 5 2 4" xfId="25369"/>
    <cellStyle name="Input 20 5 2 4 2" xfId="42106"/>
    <cellStyle name="Input 20 5 2 5" xfId="30128"/>
    <cellStyle name="Input 20 5 3" xfId="17007"/>
    <cellStyle name="Input 20 5 3 2" xfId="33683"/>
    <cellStyle name="Input 20 5 4" xfId="16982"/>
    <cellStyle name="Input 20 5 4 2" xfId="33658"/>
    <cellStyle name="Input 20 5 5" xfId="17554"/>
    <cellStyle name="Input 20 5 5 2" xfId="34231"/>
    <cellStyle name="Input 20 5 6" xfId="27539"/>
    <cellStyle name="Input 20 6" xfId="12368"/>
    <cellStyle name="Input 20 6 2" xfId="15042"/>
    <cellStyle name="Input 20 6 2 2" xfId="20748"/>
    <cellStyle name="Input 20 6 2 2 2" xfId="37417"/>
    <cellStyle name="Input 20 6 2 3" xfId="23875"/>
    <cellStyle name="Input 20 6 2 3 2" xfId="40586"/>
    <cellStyle name="Input 20 6 2 4" xfId="26616"/>
    <cellStyle name="Input 20 6 2 4 2" xfId="43357"/>
    <cellStyle name="Input 20 6 2 5" xfId="31713"/>
    <cellStyle name="Input 20 6 3" xfId="18460"/>
    <cellStyle name="Input 20 6 3 2" xfId="35137"/>
    <cellStyle name="Input 20 6 4" xfId="21702"/>
    <cellStyle name="Input 20 6 4 2" xfId="38377"/>
    <cellStyle name="Input 20 6 5" xfId="24709"/>
    <cellStyle name="Input 20 6 5 2" xfId="41430"/>
    <cellStyle name="Input 20 6 6" xfId="29115"/>
    <cellStyle name="Input 20 7" xfId="13266"/>
    <cellStyle name="Input 20 7 2" xfId="19184"/>
    <cellStyle name="Input 20 7 2 2" xfId="35855"/>
    <cellStyle name="Input 20 7 3" xfId="22371"/>
    <cellStyle name="Input 20 7 3 2" xfId="39064"/>
    <cellStyle name="Input 20 7 4" xfId="25251"/>
    <cellStyle name="Input 20 7 4 2" xfId="41987"/>
    <cellStyle name="Input 20 7 5" xfId="29942"/>
    <cellStyle name="Input 20 8" xfId="16858"/>
    <cellStyle name="Input 20 8 2" xfId="33533"/>
    <cellStyle name="Input 20 9" xfId="16285"/>
    <cellStyle name="Input 20 9 2" xfId="32951"/>
    <cellStyle name="Input 21" xfId="10598"/>
    <cellStyle name="Input 21 10" xfId="21752"/>
    <cellStyle name="Input 21 10 2" xfId="38429"/>
    <cellStyle name="Input 21 11" xfId="27364"/>
    <cellStyle name="Input 21 2" xfId="11444"/>
    <cellStyle name="Input 21 2 2" xfId="11876"/>
    <cellStyle name="Input 21 2 2 2" xfId="14550"/>
    <cellStyle name="Input 21 2 2 2 2" xfId="20313"/>
    <cellStyle name="Input 21 2 2 2 2 2" xfId="36982"/>
    <cellStyle name="Input 21 2 2 2 3" xfId="23454"/>
    <cellStyle name="Input 21 2 2 2 3 2" xfId="40162"/>
    <cellStyle name="Input 21 2 2 2 4" xfId="26236"/>
    <cellStyle name="Input 21 2 2 2 4 2" xfId="42976"/>
    <cellStyle name="Input 21 2 2 2 5" xfId="31222"/>
    <cellStyle name="Input 21 2 2 3" xfId="18027"/>
    <cellStyle name="Input 21 2 2 3 2" xfId="34703"/>
    <cellStyle name="Input 21 2 2 4" xfId="21281"/>
    <cellStyle name="Input 21 2 2 4 2" xfId="37953"/>
    <cellStyle name="Input 21 2 2 5" xfId="16341"/>
    <cellStyle name="Input 21 2 2 5 2" xfId="33010"/>
    <cellStyle name="Input 21 2 2 6" xfId="28625"/>
    <cellStyle name="Input 21 2 3" xfId="12126"/>
    <cellStyle name="Input 21 2 3 2" xfId="14800"/>
    <cellStyle name="Input 21 2 3 2 2" xfId="20563"/>
    <cellStyle name="Input 21 2 3 2 2 2" xfId="37231"/>
    <cellStyle name="Input 21 2 3 2 3" xfId="23702"/>
    <cellStyle name="Input 21 2 3 2 3 2" xfId="40412"/>
    <cellStyle name="Input 21 2 3 2 4" xfId="26485"/>
    <cellStyle name="Input 21 2 3 2 4 2" xfId="43226"/>
    <cellStyle name="Input 21 2 3 2 5" xfId="31471"/>
    <cellStyle name="Input 21 2 3 3" xfId="18277"/>
    <cellStyle name="Input 21 2 3 3 2" xfId="34952"/>
    <cellStyle name="Input 21 2 3 4" xfId="21529"/>
    <cellStyle name="Input 21 2 3 4 2" xfId="38203"/>
    <cellStyle name="Input 21 2 3 5" xfId="24579"/>
    <cellStyle name="Input 21 2 3 5 2" xfId="41299"/>
    <cellStyle name="Input 21 2 3 6" xfId="28873"/>
    <cellStyle name="Input 21 2 4" xfId="12958"/>
    <cellStyle name="Input 21 2 4 2" xfId="15570"/>
    <cellStyle name="Input 21 2 4 2 2" xfId="21182"/>
    <cellStyle name="Input 21 2 4 2 2 2" xfId="37852"/>
    <cellStyle name="Input 21 2 4 2 3" xfId="24293"/>
    <cellStyle name="Input 21 2 4 2 3 2" xfId="41010"/>
    <cellStyle name="Input 21 2 4 2 4" xfId="26984"/>
    <cellStyle name="Input 21 2 4 2 4 2" xfId="43725"/>
    <cellStyle name="Input 21 2 4 2 5" xfId="32241"/>
    <cellStyle name="Input 21 2 4 3" xfId="18940"/>
    <cellStyle name="Input 21 2 4 3 2" xfId="35619"/>
    <cellStyle name="Input 21 2 4 4" xfId="22148"/>
    <cellStyle name="Input 21 2 4 4 2" xfId="38831"/>
    <cellStyle name="Input 21 2 4 5" xfId="25071"/>
    <cellStyle name="Input 21 2 4 5 2" xfId="41798"/>
    <cellStyle name="Input 21 2 4 6" xfId="29643"/>
    <cellStyle name="Input 21 2 5" xfId="14118"/>
    <cellStyle name="Input 21 2 5 2" xfId="19885"/>
    <cellStyle name="Input 21 2 5 2 2" xfId="36555"/>
    <cellStyle name="Input 21 2 5 3" xfId="23035"/>
    <cellStyle name="Input 21 2 5 3 2" xfId="39737"/>
    <cellStyle name="Input 21 2 5 4" xfId="25814"/>
    <cellStyle name="Input 21 2 5 4 2" xfId="42553"/>
    <cellStyle name="Input 21 2 5 5" xfId="30791"/>
    <cellStyle name="Input 21 2 6" xfId="17602"/>
    <cellStyle name="Input 21 2 6 2" xfId="34279"/>
    <cellStyle name="Input 21 2 7" xfId="16247"/>
    <cellStyle name="Input 21 2 7 2" xfId="32912"/>
    <cellStyle name="Input 21 2 8" xfId="16471"/>
    <cellStyle name="Input 21 2 8 2" xfId="33141"/>
    <cellStyle name="Input 21 2 9" xfId="28199"/>
    <cellStyle name="Input 21 3" xfId="10997"/>
    <cellStyle name="Input 21 3 2" xfId="13685"/>
    <cellStyle name="Input 21 3 2 2" xfId="19533"/>
    <cellStyle name="Input 21 3 2 2 2" xfId="36203"/>
    <cellStyle name="Input 21 3 2 3" xfId="22691"/>
    <cellStyle name="Input 21 3 2 3 2" xfId="39391"/>
    <cellStyle name="Input 21 3 2 4" xfId="25529"/>
    <cellStyle name="Input 21 3 2 4 2" xfId="42267"/>
    <cellStyle name="Input 21 3 2 5" xfId="30359"/>
    <cellStyle name="Input 21 3 3" xfId="17220"/>
    <cellStyle name="Input 21 3 3 2" xfId="33897"/>
    <cellStyle name="Input 21 3 4" xfId="15831"/>
    <cellStyle name="Input 21 3 4 2" xfId="32495"/>
    <cellStyle name="Input 21 3 5" xfId="21974"/>
    <cellStyle name="Input 21 3 5 2" xfId="38656"/>
    <cellStyle name="Input 21 3 6" xfId="27767"/>
    <cellStyle name="Input 21 4" xfId="11576"/>
    <cellStyle name="Input 21 4 2" xfId="14250"/>
    <cellStyle name="Input 21 4 2 2" xfId="20013"/>
    <cellStyle name="Input 21 4 2 2 2" xfId="36683"/>
    <cellStyle name="Input 21 4 2 3" xfId="23159"/>
    <cellStyle name="Input 21 4 2 3 2" xfId="39862"/>
    <cellStyle name="Input 21 4 2 4" xfId="25938"/>
    <cellStyle name="Input 21 4 2 4 2" xfId="42677"/>
    <cellStyle name="Input 21 4 2 5" xfId="30923"/>
    <cellStyle name="Input 21 4 3" xfId="17727"/>
    <cellStyle name="Input 21 4 3 2" xfId="34404"/>
    <cellStyle name="Input 21 4 4" xfId="15722"/>
    <cellStyle name="Input 21 4 4 2" xfId="32383"/>
    <cellStyle name="Input 21 4 5" xfId="21598"/>
    <cellStyle name="Input 21 4 5 2" xfId="38273"/>
    <cellStyle name="Input 21 4 6" xfId="28330"/>
    <cellStyle name="Input 21 5" xfId="10719"/>
    <cellStyle name="Input 21 5 2" xfId="13402"/>
    <cellStyle name="Input 21 5 2 2" xfId="19279"/>
    <cellStyle name="Input 21 5 2 2 2" xfId="35950"/>
    <cellStyle name="Input 21 5 2 3" xfId="22459"/>
    <cellStyle name="Input 21 5 2 3 2" xfId="39152"/>
    <cellStyle name="Input 21 5 2 4" xfId="25324"/>
    <cellStyle name="Input 21 5 2 4 2" xfId="42060"/>
    <cellStyle name="Input 21 5 2 5" xfId="30078"/>
    <cellStyle name="Input 21 5 3" xfId="16958"/>
    <cellStyle name="Input 21 5 3 2" xfId="33634"/>
    <cellStyle name="Input 21 5 4" xfId="18463"/>
    <cellStyle name="Input 21 5 4 2" xfId="35140"/>
    <cellStyle name="Input 21 5 5" xfId="16650"/>
    <cellStyle name="Input 21 5 5 2" xfId="33323"/>
    <cellStyle name="Input 21 5 6" xfId="27489"/>
    <cellStyle name="Input 21 6" xfId="12379"/>
    <cellStyle name="Input 21 6 2" xfId="15053"/>
    <cellStyle name="Input 21 6 2 2" xfId="20753"/>
    <cellStyle name="Input 21 6 2 2 2" xfId="37422"/>
    <cellStyle name="Input 21 6 2 3" xfId="23878"/>
    <cellStyle name="Input 21 6 2 3 2" xfId="40589"/>
    <cellStyle name="Input 21 6 2 4" xfId="26617"/>
    <cellStyle name="Input 21 6 2 4 2" xfId="43358"/>
    <cellStyle name="Input 21 6 2 5" xfId="31724"/>
    <cellStyle name="Input 21 6 3" xfId="18464"/>
    <cellStyle name="Input 21 6 3 2" xfId="35141"/>
    <cellStyle name="Input 21 6 4" xfId="21705"/>
    <cellStyle name="Input 21 6 4 2" xfId="38380"/>
    <cellStyle name="Input 21 6 5" xfId="24710"/>
    <cellStyle name="Input 21 6 5 2" xfId="41431"/>
    <cellStyle name="Input 21 6 6" xfId="29126"/>
    <cellStyle name="Input 21 7" xfId="13277"/>
    <cellStyle name="Input 21 7 2" xfId="19190"/>
    <cellStyle name="Input 21 7 2 2" xfId="35861"/>
    <cellStyle name="Input 21 7 3" xfId="22375"/>
    <cellStyle name="Input 21 7 3 2" xfId="39068"/>
    <cellStyle name="Input 21 7 4" xfId="25252"/>
    <cellStyle name="Input 21 7 4 2" xfId="41988"/>
    <cellStyle name="Input 21 7 5" xfId="29953"/>
    <cellStyle name="Input 21 8" xfId="16873"/>
    <cellStyle name="Input 21 8 2" xfId="33548"/>
    <cellStyle name="Input 21 9" xfId="15981"/>
    <cellStyle name="Input 21 9 2" xfId="32647"/>
    <cellStyle name="Input 22" xfId="12660"/>
    <cellStyle name="Input 22 2" xfId="15285"/>
    <cellStyle name="Input 22 2 2" xfId="20928"/>
    <cellStyle name="Input 22 2 2 2" xfId="37597"/>
    <cellStyle name="Input 22 2 3" xfId="24045"/>
    <cellStyle name="Input 22 2 3 2" xfId="40759"/>
    <cellStyle name="Input 22 2 4" xfId="26771"/>
    <cellStyle name="Input 22 2 4 2" xfId="43512"/>
    <cellStyle name="Input 22 2 5" xfId="31956"/>
    <cellStyle name="Input 22 3" xfId="18677"/>
    <cellStyle name="Input 22 3 2" xfId="35354"/>
    <cellStyle name="Input 22 4" xfId="21894"/>
    <cellStyle name="Input 22 4 2" xfId="38573"/>
    <cellStyle name="Input 22 5" xfId="24861"/>
    <cellStyle name="Input 22 5 2" xfId="41585"/>
    <cellStyle name="Input 22 6" xfId="29358"/>
    <cellStyle name="Input 23" xfId="12655"/>
    <cellStyle name="Input 23 2" xfId="15280"/>
    <cellStyle name="Input 23 2 2" xfId="20923"/>
    <cellStyle name="Input 23 2 2 2" xfId="37592"/>
    <cellStyle name="Input 23 2 3" xfId="24040"/>
    <cellStyle name="Input 23 2 3 2" xfId="40754"/>
    <cellStyle name="Input 23 2 4" xfId="26766"/>
    <cellStyle name="Input 23 2 4 2" xfId="43507"/>
    <cellStyle name="Input 23 2 5" xfId="31951"/>
    <cellStyle name="Input 23 3" xfId="18672"/>
    <cellStyle name="Input 23 3 2" xfId="35349"/>
    <cellStyle name="Input 23 4" xfId="21889"/>
    <cellStyle name="Input 23 4 2" xfId="38568"/>
    <cellStyle name="Input 23 5" xfId="24856"/>
    <cellStyle name="Input 23 5 2" xfId="41580"/>
    <cellStyle name="Input 23 6" xfId="29353"/>
    <cellStyle name="Input 24" xfId="12409"/>
    <cellStyle name="Input 24 2" xfId="15078"/>
    <cellStyle name="Input 24 2 2" xfId="20772"/>
    <cellStyle name="Input 24 2 2 2" xfId="37441"/>
    <cellStyle name="Input 24 2 3" xfId="23896"/>
    <cellStyle name="Input 24 2 3 2" xfId="40607"/>
    <cellStyle name="Input 24 2 4" xfId="26633"/>
    <cellStyle name="Input 24 2 4 2" xfId="43374"/>
    <cellStyle name="Input 24 2 5" xfId="31749"/>
    <cellStyle name="Input 24 3" xfId="18485"/>
    <cellStyle name="Input 24 3 2" xfId="35162"/>
    <cellStyle name="Input 24 4" xfId="21724"/>
    <cellStyle name="Input 24 4 2" xfId="38399"/>
    <cellStyle name="Input 24 5" xfId="24726"/>
    <cellStyle name="Input 24 5 2" xfId="41447"/>
    <cellStyle name="Input 24 6" xfId="29151"/>
    <cellStyle name="Input 25" xfId="43776"/>
    <cellStyle name="Input 26" xfId="43831"/>
    <cellStyle name="Input 27" xfId="9701"/>
    <cellStyle name="Input 3" xfId="2250"/>
    <cellStyle name="Input 3 10" xfId="2251"/>
    <cellStyle name="Input 3 10 2" xfId="2252"/>
    <cellStyle name="Input 3 10 2 2" xfId="2253"/>
    <cellStyle name="Input 3 10 2 3" xfId="2254"/>
    <cellStyle name="Input 3 10 3" xfId="2255"/>
    <cellStyle name="Input 3 10 4" xfId="2256"/>
    <cellStyle name="Input 3 10 5" xfId="7671"/>
    <cellStyle name="Input 3 10 6" xfId="43775"/>
    <cellStyle name="Input 3 11" xfId="2257"/>
    <cellStyle name="Input 3 11 2" xfId="2258"/>
    <cellStyle name="Input 3 11 2 2" xfId="2259"/>
    <cellStyle name="Input 3 11 2 3" xfId="2260"/>
    <cellStyle name="Input 3 11 3" xfId="2261"/>
    <cellStyle name="Input 3 11 4" xfId="2262"/>
    <cellStyle name="Input 3 11 5" xfId="7672"/>
    <cellStyle name="Input 3 12" xfId="2263"/>
    <cellStyle name="Input 3 12 2" xfId="2264"/>
    <cellStyle name="Input 3 12 2 2" xfId="2265"/>
    <cellStyle name="Input 3 12 2 3" xfId="2266"/>
    <cellStyle name="Input 3 12 3" xfId="2267"/>
    <cellStyle name="Input 3 12 4" xfId="2268"/>
    <cellStyle name="Input 3 12 5" xfId="7673"/>
    <cellStyle name="Input 3 13" xfId="2269"/>
    <cellStyle name="Input 3 13 2" xfId="2270"/>
    <cellStyle name="Input 3 13 2 2" xfId="2271"/>
    <cellStyle name="Input 3 13 2 3" xfId="2272"/>
    <cellStyle name="Input 3 13 3" xfId="2273"/>
    <cellStyle name="Input 3 13 4" xfId="2274"/>
    <cellStyle name="Input 3 13 5" xfId="7674"/>
    <cellStyle name="Input 3 14" xfId="2275"/>
    <cellStyle name="Input 3 14 2" xfId="2276"/>
    <cellStyle name="Input 3 14 2 2" xfId="2277"/>
    <cellStyle name="Input 3 14 2 3" xfId="2278"/>
    <cellStyle name="Input 3 14 3" xfId="2279"/>
    <cellStyle name="Input 3 14 4" xfId="2280"/>
    <cellStyle name="Input 3 14 5" xfId="7675"/>
    <cellStyle name="Input 3 15" xfId="2281"/>
    <cellStyle name="Input 3 15 2" xfId="2282"/>
    <cellStyle name="Input 3 15 2 2" xfId="2283"/>
    <cellStyle name="Input 3 15 2 3" xfId="2284"/>
    <cellStyle name="Input 3 15 3" xfId="2285"/>
    <cellStyle name="Input 3 15 4" xfId="2286"/>
    <cellStyle name="Input 3 15 5" xfId="7676"/>
    <cellStyle name="Input 3 16" xfId="2287"/>
    <cellStyle name="Input 3 16 2" xfId="2288"/>
    <cellStyle name="Input 3 16 2 2" xfId="2289"/>
    <cellStyle name="Input 3 16 2 3" xfId="2290"/>
    <cellStyle name="Input 3 16 3" xfId="2291"/>
    <cellStyle name="Input 3 16 4" xfId="2292"/>
    <cellStyle name="Input 3 16 5" xfId="7677"/>
    <cellStyle name="Input 3 17" xfId="2293"/>
    <cellStyle name="Input 3 17 2" xfId="2294"/>
    <cellStyle name="Input 3 17 3" xfId="2295"/>
    <cellStyle name="Input 3 17 4" xfId="7678"/>
    <cellStyle name="Input 3 17 5" xfId="7679"/>
    <cellStyle name="Input 3 18" xfId="2296"/>
    <cellStyle name="Input 3 18 2" xfId="7680"/>
    <cellStyle name="Input 3 19" xfId="7681"/>
    <cellStyle name="Input 3 2" xfId="2297"/>
    <cellStyle name="Input 3 2 10" xfId="2298"/>
    <cellStyle name="Input 3 2 10 2" xfId="2299"/>
    <cellStyle name="Input 3 2 10 2 2" xfId="2300"/>
    <cellStyle name="Input 3 2 10 2 3" xfId="2301"/>
    <cellStyle name="Input 3 2 10 2 4" xfId="32760"/>
    <cellStyle name="Input 3 2 10 3" xfId="2302"/>
    <cellStyle name="Input 3 2 10 4" xfId="2303"/>
    <cellStyle name="Input 3 2 10 5" xfId="7682"/>
    <cellStyle name="Input 3 2 10 6" xfId="16096"/>
    <cellStyle name="Input 3 2 11" xfId="2304"/>
    <cellStyle name="Input 3 2 11 2" xfId="2305"/>
    <cellStyle name="Input 3 2 11 2 2" xfId="2306"/>
    <cellStyle name="Input 3 2 11 2 3" xfId="2307"/>
    <cellStyle name="Input 3 2 11 3" xfId="2308"/>
    <cellStyle name="Input 3 2 11 4" xfId="2309"/>
    <cellStyle name="Input 3 2 11 5" xfId="7683"/>
    <cellStyle name="Input 3 2 11 6" xfId="27185"/>
    <cellStyle name="Input 3 2 12" xfId="2310"/>
    <cellStyle name="Input 3 2 12 2" xfId="2311"/>
    <cellStyle name="Input 3 2 12 2 2" xfId="2312"/>
    <cellStyle name="Input 3 2 12 2 3" xfId="2313"/>
    <cellStyle name="Input 3 2 12 3" xfId="2314"/>
    <cellStyle name="Input 3 2 12 4" xfId="2315"/>
    <cellStyle name="Input 3 2 12 5" xfId="7684"/>
    <cellStyle name="Input 3 2 13" xfId="2316"/>
    <cellStyle name="Input 3 2 13 2" xfId="2317"/>
    <cellStyle name="Input 3 2 13 3" xfId="2318"/>
    <cellStyle name="Input 3 2 13 4" xfId="7685"/>
    <cellStyle name="Input 3 2 13 5" xfId="7686"/>
    <cellStyle name="Input 3 2 14" xfId="2319"/>
    <cellStyle name="Input 3 2 15" xfId="2320"/>
    <cellStyle name="Input 3 2 16" xfId="7687"/>
    <cellStyle name="Input 3 2 17" xfId="10279"/>
    <cellStyle name="Input 3 2 2" xfId="2321"/>
    <cellStyle name="Input 3 2 2 10" xfId="11266"/>
    <cellStyle name="Input 3 2 2 2" xfId="2322"/>
    <cellStyle name="Input 3 2 2 2 2" xfId="2323"/>
    <cellStyle name="Input 3 2 2 2 2 2" xfId="20182"/>
    <cellStyle name="Input 3 2 2 2 2 2 2" xfId="36851"/>
    <cellStyle name="Input 3 2 2 2 2 3" xfId="23324"/>
    <cellStyle name="Input 3 2 2 2 2 3 2" xfId="40031"/>
    <cellStyle name="Input 3 2 2 2 2 4" xfId="26105"/>
    <cellStyle name="Input 3 2 2 2 2 4 2" xfId="42845"/>
    <cellStyle name="Input 3 2 2 2 2 5" xfId="31091"/>
    <cellStyle name="Input 3 2 2 2 2 6" xfId="14419"/>
    <cellStyle name="Input 3 2 2 2 3" xfId="2324"/>
    <cellStyle name="Input 3 2 2 2 3 2" xfId="34572"/>
    <cellStyle name="Input 3 2 2 2 3 3" xfId="17896"/>
    <cellStyle name="Input 3 2 2 2 4" xfId="7688"/>
    <cellStyle name="Input 3 2 2 2 4 2" xfId="33560"/>
    <cellStyle name="Input 3 2 2 2 4 3" xfId="16885"/>
    <cellStyle name="Input 3 2 2 2 5" xfId="7689"/>
    <cellStyle name="Input 3 2 2 2 5 2" xfId="39207"/>
    <cellStyle name="Input 3 2 2 2 5 3" xfId="22512"/>
    <cellStyle name="Input 3 2 2 2 6" xfId="28495"/>
    <cellStyle name="Input 3 2 2 2 7" xfId="11745"/>
    <cellStyle name="Input 3 2 2 3" xfId="2325"/>
    <cellStyle name="Input 3 2 2 3 2" xfId="2326"/>
    <cellStyle name="Input 3 2 2 3 2 2" xfId="20440"/>
    <cellStyle name="Input 3 2 2 3 2 2 2" xfId="37108"/>
    <cellStyle name="Input 3 2 2 3 2 3" xfId="23580"/>
    <cellStyle name="Input 3 2 2 3 2 3 2" xfId="40289"/>
    <cellStyle name="Input 3 2 2 3 2 4" xfId="26362"/>
    <cellStyle name="Input 3 2 2 3 2 4 2" xfId="43103"/>
    <cellStyle name="Input 3 2 2 3 2 5" xfId="31348"/>
    <cellStyle name="Input 3 2 2 3 2 6" xfId="14677"/>
    <cellStyle name="Input 3 2 2 3 3" xfId="2327"/>
    <cellStyle name="Input 3 2 2 3 3 2" xfId="34829"/>
    <cellStyle name="Input 3 2 2 3 3 3" xfId="18154"/>
    <cellStyle name="Input 3 2 2 3 4" xfId="7690"/>
    <cellStyle name="Input 3 2 2 3 4 2" xfId="38080"/>
    <cellStyle name="Input 3 2 2 3 4 3" xfId="21407"/>
    <cellStyle name="Input 3 2 2 3 5" xfId="7691"/>
    <cellStyle name="Input 3 2 2 3 5 2" xfId="41176"/>
    <cellStyle name="Input 3 2 2 3 5 3" xfId="24457"/>
    <cellStyle name="Input 3 2 2 3 6" xfId="28751"/>
    <cellStyle name="Input 3 2 2 3 7" xfId="12003"/>
    <cellStyle name="Input 3 2 2 4" xfId="2328"/>
    <cellStyle name="Input 3 2 2 4 2" xfId="2329"/>
    <cellStyle name="Input 3 2 2 4 2 2" xfId="21029"/>
    <cellStyle name="Input 3 2 2 4 2 2 2" xfId="37698"/>
    <cellStyle name="Input 3 2 2 4 2 3" xfId="24141"/>
    <cellStyle name="Input 3 2 2 4 2 3 2" xfId="40858"/>
    <cellStyle name="Input 3 2 2 4 2 4" xfId="26859"/>
    <cellStyle name="Input 3 2 2 4 2 4 2" xfId="43600"/>
    <cellStyle name="Input 3 2 2 4 2 5" xfId="32059"/>
    <cellStyle name="Input 3 2 2 4 2 6" xfId="15388"/>
    <cellStyle name="Input 3 2 2 4 3" xfId="2330"/>
    <cellStyle name="Input 3 2 2 4 3 2" xfId="35464"/>
    <cellStyle name="Input 3 2 2 4 3 3" xfId="18786"/>
    <cellStyle name="Input 3 2 2 4 4" xfId="21995"/>
    <cellStyle name="Input 3 2 2 4 4 2" xfId="38677"/>
    <cellStyle name="Input 3 2 2 4 5" xfId="24946"/>
    <cellStyle name="Input 3 2 2 4 5 2" xfId="41673"/>
    <cellStyle name="Input 3 2 2 4 6" xfId="29461"/>
    <cellStyle name="Input 3 2 2 4 7" xfId="12773"/>
    <cellStyle name="Input 3 2 2 5" xfId="2331"/>
    <cellStyle name="Input 3 2 2 5 2" xfId="19734"/>
    <cellStyle name="Input 3 2 2 5 2 2" xfId="36404"/>
    <cellStyle name="Input 3 2 2 5 3" xfId="22883"/>
    <cellStyle name="Input 3 2 2 5 3 2" xfId="39585"/>
    <cellStyle name="Input 3 2 2 5 4" xfId="25691"/>
    <cellStyle name="Input 3 2 2 5 4 2" xfId="42430"/>
    <cellStyle name="Input 3 2 2 5 5" xfId="30611"/>
    <cellStyle name="Input 3 2 2 5 6" xfId="13938"/>
    <cellStyle name="Input 3 2 2 6" xfId="2332"/>
    <cellStyle name="Input 3 2 2 6 2" xfId="34112"/>
    <cellStyle name="Input 3 2 2 6 3" xfId="17435"/>
    <cellStyle name="Input 3 2 2 7" xfId="7692"/>
    <cellStyle name="Input 3 2 2 7 2" xfId="35294"/>
    <cellStyle name="Input 3 2 2 7 3" xfId="18617"/>
    <cellStyle name="Input 3 2 2 8" xfId="7693"/>
    <cellStyle name="Input 3 2 2 8 2" xfId="40847"/>
    <cellStyle name="Input 3 2 2 8 3" xfId="24130"/>
    <cellStyle name="Input 3 2 2 9" xfId="28019"/>
    <cellStyle name="Input 3 2 3" xfId="2333"/>
    <cellStyle name="Input 3 2 3 2" xfId="2334"/>
    <cellStyle name="Input 3 2 3 2 2" xfId="2335"/>
    <cellStyle name="Input 3 2 3 2 2 2" xfId="36028"/>
    <cellStyle name="Input 3 2 3 2 2 3" xfId="19357"/>
    <cellStyle name="Input 3 2 3 2 3" xfId="2336"/>
    <cellStyle name="Input 3 2 3 2 3 2" xfId="39228"/>
    <cellStyle name="Input 3 2 3 2 3 3" xfId="22532"/>
    <cellStyle name="Input 3 2 3 2 4" xfId="7694"/>
    <cellStyle name="Input 3 2 3 2 4 2" xfId="42126"/>
    <cellStyle name="Input 3 2 3 2 4 3" xfId="25389"/>
    <cellStyle name="Input 3 2 3 2 5" xfId="7695"/>
    <cellStyle name="Input 3 2 3 2 5 2" xfId="30162"/>
    <cellStyle name="Input 3 2 3 2 6" xfId="13487"/>
    <cellStyle name="Input 3 2 3 3" xfId="2337"/>
    <cellStyle name="Input 3 2 3 3 2" xfId="2338"/>
    <cellStyle name="Input 3 2 3 3 2 2" xfId="33716"/>
    <cellStyle name="Input 3 2 3 3 3" xfId="2339"/>
    <cellStyle name="Input 3 2 3 3 4" xfId="17040"/>
    <cellStyle name="Input 3 2 3 4" xfId="2340"/>
    <cellStyle name="Input 3 2 3 4 2" xfId="37418"/>
    <cellStyle name="Input 3 2 3 4 3" xfId="20749"/>
    <cellStyle name="Input 3 2 3 5" xfId="2341"/>
    <cellStyle name="Input 3 2 3 5 2" xfId="40653"/>
    <cellStyle name="Input 3 2 3 5 3" xfId="23940"/>
    <cellStyle name="Input 3 2 3 6" xfId="7696"/>
    <cellStyle name="Input 3 2 3 6 2" xfId="27573"/>
    <cellStyle name="Input 3 2 3 7" xfId="7697"/>
    <cellStyle name="Input 3 2 3 8" xfId="10800"/>
    <cellStyle name="Input 3 2 4" xfId="2342"/>
    <cellStyle name="Input 3 2 4 2" xfId="2343"/>
    <cellStyle name="Input 3 2 4 2 2" xfId="2344"/>
    <cellStyle name="Input 3 2 4 2 2 2" xfId="35872"/>
    <cellStyle name="Input 3 2 4 2 2 3" xfId="19201"/>
    <cellStyle name="Input 3 2 4 2 3" xfId="2345"/>
    <cellStyle name="Input 3 2 4 2 3 2" xfId="39078"/>
    <cellStyle name="Input 3 2 4 2 3 3" xfId="22385"/>
    <cellStyle name="Input 3 2 4 2 4" xfId="7698"/>
    <cellStyle name="Input 3 2 4 2 4 2" xfId="41996"/>
    <cellStyle name="Input 3 2 4 2 4 3" xfId="25260"/>
    <cellStyle name="Input 3 2 4 2 5" xfId="7699"/>
    <cellStyle name="Input 3 2 4 2 5 2" xfId="29969"/>
    <cellStyle name="Input 3 2 4 2 6" xfId="13293"/>
    <cellStyle name="Input 3 2 4 3" xfId="2346"/>
    <cellStyle name="Input 3 2 4 3 2" xfId="33558"/>
    <cellStyle name="Input 3 2 4 3 3" xfId="16883"/>
    <cellStyle name="Input 3 2 4 4" xfId="2347"/>
    <cellStyle name="Input 3 2 4 4 2" xfId="32637"/>
    <cellStyle name="Input 3 2 4 4 3" xfId="15971"/>
    <cellStyle name="Input 3 2 4 5" xfId="7700"/>
    <cellStyle name="Input 3 2 4 5 2" xfId="39412"/>
    <cellStyle name="Input 3 2 4 5 3" xfId="22712"/>
    <cellStyle name="Input 3 2 4 6" xfId="27380"/>
    <cellStyle name="Input 3 2 4 7" xfId="10614"/>
    <cellStyle name="Input 3 2 5" xfId="2348"/>
    <cellStyle name="Input 3 2 5 2" xfId="2349"/>
    <cellStyle name="Input 3 2 5 2 2" xfId="2350"/>
    <cellStyle name="Input 3 2 5 2 2 2" xfId="35978"/>
    <cellStyle name="Input 3 2 5 2 2 3" xfId="19307"/>
    <cellStyle name="Input 3 2 5 2 3" xfId="2351"/>
    <cellStyle name="Input 3 2 5 2 3 2" xfId="39180"/>
    <cellStyle name="Input 3 2 5 2 3 3" xfId="22487"/>
    <cellStyle name="Input 3 2 5 2 4" xfId="7701"/>
    <cellStyle name="Input 3 2 5 2 4 2" xfId="42087"/>
    <cellStyle name="Input 3 2 5 2 4 3" xfId="25351"/>
    <cellStyle name="Input 3 2 5 2 5" xfId="7702"/>
    <cellStyle name="Input 3 2 5 2 5 2" xfId="30106"/>
    <cellStyle name="Input 3 2 5 2 6" xfId="13430"/>
    <cellStyle name="Input 3 2 5 3" xfId="2352"/>
    <cellStyle name="Input 3 2 5 3 2" xfId="33662"/>
    <cellStyle name="Input 3 2 5 3 3" xfId="16986"/>
    <cellStyle name="Input 3 2 5 4" xfId="2353"/>
    <cellStyle name="Input 3 2 5 4 2" xfId="32939"/>
    <cellStyle name="Input 3 2 5 4 3" xfId="16273"/>
    <cellStyle name="Input 3 2 5 5" xfId="7703"/>
    <cellStyle name="Input 3 2 5 5 2" xfId="38553"/>
    <cellStyle name="Input 3 2 5 5 3" xfId="21874"/>
    <cellStyle name="Input 3 2 5 6" xfId="27517"/>
    <cellStyle name="Input 3 2 5 7" xfId="10746"/>
    <cellStyle name="Input 3 2 6" xfId="2354"/>
    <cellStyle name="Input 3 2 6 2" xfId="2355"/>
    <cellStyle name="Input 3 2 6 2 2" xfId="2356"/>
    <cellStyle name="Input 3 2 6 2 2 2" xfId="37268"/>
    <cellStyle name="Input 3 2 6 2 2 3" xfId="20600"/>
    <cellStyle name="Input 3 2 6 2 3" xfId="2357"/>
    <cellStyle name="Input 3 2 6 2 3 2" xfId="40445"/>
    <cellStyle name="Input 3 2 6 2 3 3" xfId="23735"/>
    <cellStyle name="Input 3 2 6 2 4" xfId="26494"/>
    <cellStyle name="Input 3 2 6 2 4 2" xfId="43235"/>
    <cellStyle name="Input 3 2 6 2 5" xfId="31544"/>
    <cellStyle name="Input 3 2 6 2 6" xfId="14873"/>
    <cellStyle name="Input 3 2 6 3" xfId="2358"/>
    <cellStyle name="Input 3 2 6 3 2" xfId="34988"/>
    <cellStyle name="Input 3 2 6 3 3" xfId="18313"/>
    <cellStyle name="Input 3 2 6 4" xfId="2359"/>
    <cellStyle name="Input 3 2 6 4 2" xfId="38234"/>
    <cellStyle name="Input 3 2 6 4 3" xfId="21560"/>
    <cellStyle name="Input 3 2 6 5" xfId="7704"/>
    <cellStyle name="Input 3 2 6 5 2" xfId="41308"/>
    <cellStyle name="Input 3 2 6 5 3" xfId="24588"/>
    <cellStyle name="Input 3 2 6 6" xfId="28946"/>
    <cellStyle name="Input 3 2 6 7" xfId="12199"/>
    <cellStyle name="Input 3 2 7" xfId="2360"/>
    <cellStyle name="Input 3 2 7 2" xfId="2361"/>
    <cellStyle name="Input 3 2 7 2 2" xfId="2362"/>
    <cellStyle name="Input 3 2 7 2 2 2" xfId="35706"/>
    <cellStyle name="Input 3 2 7 2 3" xfId="2363"/>
    <cellStyle name="Input 3 2 7 2 4" xfId="19035"/>
    <cellStyle name="Input 3 2 7 3" xfId="2364"/>
    <cellStyle name="Input 3 2 7 3 2" xfId="38924"/>
    <cellStyle name="Input 3 2 7 3 3" xfId="22233"/>
    <cellStyle name="Input 3 2 7 4" xfId="2365"/>
    <cellStyle name="Input 3 2 7 4 2" xfId="41865"/>
    <cellStyle name="Input 3 2 7 4 3" xfId="25130"/>
    <cellStyle name="Input 3 2 7 5" xfId="7705"/>
    <cellStyle name="Input 3 2 7 5 2" xfId="29774"/>
    <cellStyle name="Input 3 2 7 6" xfId="13097"/>
    <cellStyle name="Input 3 2 8" xfId="2366"/>
    <cellStyle name="Input 3 2 8 2" xfId="2367"/>
    <cellStyle name="Input 3 2 8 2 2" xfId="2368"/>
    <cellStyle name="Input 3 2 8 2 3" xfId="2369"/>
    <cellStyle name="Input 3 2 8 2 4" xfId="33289"/>
    <cellStyle name="Input 3 2 8 3" xfId="2370"/>
    <cellStyle name="Input 3 2 8 4" xfId="2371"/>
    <cellStyle name="Input 3 2 8 5" xfId="7706"/>
    <cellStyle name="Input 3 2 8 6" xfId="16616"/>
    <cellStyle name="Input 3 2 9" xfId="2372"/>
    <cellStyle name="Input 3 2 9 2" xfId="2373"/>
    <cellStyle name="Input 3 2 9 2 2" xfId="2374"/>
    <cellStyle name="Input 3 2 9 2 3" xfId="2375"/>
    <cellStyle name="Input 3 2 9 2 4" xfId="32717"/>
    <cellStyle name="Input 3 2 9 3" xfId="2376"/>
    <cellStyle name="Input 3 2 9 4" xfId="2377"/>
    <cellStyle name="Input 3 2 9 5" xfId="7707"/>
    <cellStyle name="Input 3 2 9 6" xfId="16049"/>
    <cellStyle name="Input 3 20" xfId="7708"/>
    <cellStyle name="Input 3 21" xfId="7709"/>
    <cellStyle name="Input 3 22" xfId="43960"/>
    <cellStyle name="Input 3 3" xfId="2378"/>
    <cellStyle name="Input 3 3 10" xfId="16358"/>
    <cellStyle name="Input 3 3 10 2" xfId="33026"/>
    <cellStyle name="Input 3 3 11" xfId="27243"/>
    <cellStyle name="Input 3 3 12" xfId="10457"/>
    <cellStyle name="Input 3 3 2" xfId="11324"/>
    <cellStyle name="Input 3 3 2 2" xfId="11791"/>
    <cellStyle name="Input 3 3 2 2 2" xfId="14465"/>
    <cellStyle name="Input 3 3 2 2 2 2" xfId="20228"/>
    <cellStyle name="Input 3 3 2 2 2 2 2" xfId="36897"/>
    <cellStyle name="Input 3 3 2 2 2 3" xfId="23369"/>
    <cellStyle name="Input 3 3 2 2 2 3 2" xfId="40077"/>
    <cellStyle name="Input 3 3 2 2 2 4" xfId="26151"/>
    <cellStyle name="Input 3 3 2 2 2 4 2" xfId="42891"/>
    <cellStyle name="Input 3 3 2 2 2 5" xfId="31137"/>
    <cellStyle name="Input 3 3 2 2 3" xfId="17942"/>
    <cellStyle name="Input 3 3 2 2 3 2" xfId="34618"/>
    <cellStyle name="Input 3 3 2 2 4" xfId="16803"/>
    <cellStyle name="Input 3 3 2 2 4 2" xfId="33478"/>
    <cellStyle name="Input 3 3 2 2 5" xfId="17149"/>
    <cellStyle name="Input 3 3 2 2 5 2" xfId="33825"/>
    <cellStyle name="Input 3 3 2 2 6" xfId="28540"/>
    <cellStyle name="Input 3 3 2 3" xfId="12045"/>
    <cellStyle name="Input 3 3 2 3 2" xfId="14719"/>
    <cellStyle name="Input 3 3 2 3 2 2" xfId="20482"/>
    <cellStyle name="Input 3 3 2 3 2 2 2" xfId="37150"/>
    <cellStyle name="Input 3 3 2 3 2 3" xfId="23621"/>
    <cellStyle name="Input 3 3 2 3 2 3 2" xfId="40331"/>
    <cellStyle name="Input 3 3 2 3 2 4" xfId="26404"/>
    <cellStyle name="Input 3 3 2 3 2 4 2" xfId="43145"/>
    <cellStyle name="Input 3 3 2 3 2 5" xfId="31390"/>
    <cellStyle name="Input 3 3 2 3 3" xfId="18196"/>
    <cellStyle name="Input 3 3 2 3 3 2" xfId="34871"/>
    <cellStyle name="Input 3 3 2 3 4" xfId="21448"/>
    <cellStyle name="Input 3 3 2 3 4 2" xfId="38122"/>
    <cellStyle name="Input 3 3 2 3 5" xfId="24498"/>
    <cellStyle name="Input 3 3 2 3 5 2" xfId="41218"/>
    <cellStyle name="Input 3 3 2 3 6" xfId="28792"/>
    <cellStyle name="Input 3 3 2 4" xfId="12836"/>
    <cellStyle name="Input 3 3 2 4 2" xfId="15449"/>
    <cellStyle name="Input 3 3 2 4 2 2" xfId="21084"/>
    <cellStyle name="Input 3 3 2 4 2 2 2" xfId="37753"/>
    <cellStyle name="Input 3 3 2 4 2 3" xfId="24197"/>
    <cellStyle name="Input 3 3 2 4 2 3 2" xfId="40914"/>
    <cellStyle name="Input 3 3 2 4 2 4" xfId="26903"/>
    <cellStyle name="Input 3 3 2 4 2 4 2" xfId="43644"/>
    <cellStyle name="Input 3 3 2 4 2 5" xfId="32120"/>
    <cellStyle name="Input 3 3 2 4 3" xfId="18843"/>
    <cellStyle name="Input 3 3 2 4 3 2" xfId="35521"/>
    <cellStyle name="Input 3 3 2 4 4" xfId="22052"/>
    <cellStyle name="Input 3 3 2 4 4 2" xfId="38734"/>
    <cellStyle name="Input 3 3 2 4 5" xfId="24990"/>
    <cellStyle name="Input 3 3 2 4 5 2" xfId="41717"/>
    <cellStyle name="Input 3 3 2 4 6" xfId="29522"/>
    <cellStyle name="Input 3 3 2 5" xfId="13997"/>
    <cellStyle name="Input 3 3 2 5 2" xfId="19787"/>
    <cellStyle name="Input 3 3 2 5 2 2" xfId="36457"/>
    <cellStyle name="Input 3 3 2 5 3" xfId="22937"/>
    <cellStyle name="Input 3 3 2 5 3 2" xfId="39639"/>
    <cellStyle name="Input 3 3 2 5 4" xfId="25733"/>
    <cellStyle name="Input 3 3 2 5 4 2" xfId="42472"/>
    <cellStyle name="Input 3 3 2 5 5" xfId="30670"/>
    <cellStyle name="Input 3 3 2 6" xfId="17494"/>
    <cellStyle name="Input 3 3 2 6 2" xfId="34171"/>
    <cellStyle name="Input 3 3 2 7" xfId="18616"/>
    <cellStyle name="Input 3 3 2 7 2" xfId="35293"/>
    <cellStyle name="Input 3 3 2 8" xfId="24129"/>
    <cellStyle name="Input 3 3 2 8 2" xfId="40846"/>
    <cellStyle name="Input 3 3 2 9" xfId="28078"/>
    <cellStyle name="Input 3 3 3" xfId="10872"/>
    <cellStyle name="Input 3 3 3 2" xfId="13560"/>
    <cellStyle name="Input 3 3 3 2 2" xfId="19425"/>
    <cellStyle name="Input 3 3 3 2 2 2" xfId="36095"/>
    <cellStyle name="Input 3 3 3 2 3" xfId="22595"/>
    <cellStyle name="Input 3 3 3 2 3 2" xfId="39294"/>
    <cellStyle name="Input 3 3 3 2 4" xfId="25444"/>
    <cellStyle name="Input 3 3 3 2 4 2" xfId="42182"/>
    <cellStyle name="Input 3 3 3 2 5" xfId="30234"/>
    <cellStyle name="Input 3 3 3 3" xfId="17110"/>
    <cellStyle name="Input 3 3 3 3 2" xfId="33786"/>
    <cellStyle name="Input 3 3 3 4" xfId="15878"/>
    <cellStyle name="Input 3 3 3 4 2" xfId="32542"/>
    <cellStyle name="Input 3 3 3 5" xfId="16601"/>
    <cellStyle name="Input 3 3 3 5 2" xfId="33274"/>
    <cellStyle name="Input 3 3 3 6" xfId="27643"/>
    <cellStyle name="Input 3 3 4" xfId="11491"/>
    <cellStyle name="Input 3 3 4 2" xfId="14165"/>
    <cellStyle name="Input 3 3 4 2 2" xfId="19928"/>
    <cellStyle name="Input 3 3 4 2 2 2" xfId="36598"/>
    <cellStyle name="Input 3 3 4 2 3" xfId="23074"/>
    <cellStyle name="Input 3 3 4 2 3 2" xfId="39777"/>
    <cellStyle name="Input 3 3 4 2 4" xfId="25853"/>
    <cellStyle name="Input 3 3 4 2 4 2" xfId="42592"/>
    <cellStyle name="Input 3 3 4 2 5" xfId="30838"/>
    <cellStyle name="Input 3 3 4 3" xfId="17642"/>
    <cellStyle name="Input 3 3 4 3 2" xfId="34319"/>
    <cellStyle name="Input 3 3 4 4" xfId="16497"/>
    <cellStyle name="Input 3 3 4 4 2" xfId="33169"/>
    <cellStyle name="Input 3 3 4 5" xfId="21756"/>
    <cellStyle name="Input 3 3 4 5 2" xfId="38434"/>
    <cellStyle name="Input 3 3 4 6" xfId="28245"/>
    <cellStyle name="Input 3 3 5" xfId="11839"/>
    <cellStyle name="Input 3 3 5 2" xfId="14513"/>
    <cellStyle name="Input 3 3 5 2 2" xfId="20276"/>
    <cellStyle name="Input 3 3 5 2 2 2" xfId="36945"/>
    <cellStyle name="Input 3 3 5 2 3" xfId="23417"/>
    <cellStyle name="Input 3 3 5 2 3 2" xfId="40125"/>
    <cellStyle name="Input 3 3 5 2 4" xfId="26199"/>
    <cellStyle name="Input 3 3 5 2 4 2" xfId="42939"/>
    <cellStyle name="Input 3 3 5 2 5" xfId="31185"/>
    <cellStyle name="Input 3 3 5 3" xfId="17990"/>
    <cellStyle name="Input 3 3 5 3 2" xfId="34666"/>
    <cellStyle name="Input 3 3 5 4" xfId="9966"/>
    <cellStyle name="Input 3 3 5 4 2" xfId="27089"/>
    <cellStyle name="Input 3 3 5 5" xfId="22386"/>
    <cellStyle name="Input 3 3 5 5 2" xfId="39079"/>
    <cellStyle name="Input 3 3 5 6" xfId="28588"/>
    <cellStyle name="Input 3 3 6" xfId="12258"/>
    <cellStyle name="Input 3 3 6 2" xfId="14932"/>
    <cellStyle name="Input 3 3 6 2 2" xfId="20653"/>
    <cellStyle name="Input 3 3 6 2 2 2" xfId="37321"/>
    <cellStyle name="Input 3 3 6 2 3" xfId="23785"/>
    <cellStyle name="Input 3 3 6 2 3 2" xfId="40496"/>
    <cellStyle name="Input 3 3 6 2 4" xfId="26536"/>
    <cellStyle name="Input 3 3 6 2 4 2" xfId="43277"/>
    <cellStyle name="Input 3 3 6 2 5" xfId="31603"/>
    <cellStyle name="Input 3 3 6 3" xfId="18366"/>
    <cellStyle name="Input 3 3 6 3 2" xfId="35041"/>
    <cellStyle name="Input 3 3 6 4" xfId="21611"/>
    <cellStyle name="Input 3 3 6 4 2" xfId="38286"/>
    <cellStyle name="Input 3 3 6 5" xfId="24629"/>
    <cellStyle name="Input 3 3 6 5 2" xfId="41350"/>
    <cellStyle name="Input 3 3 6 6" xfId="29005"/>
    <cellStyle name="Input 3 3 7" xfId="13156"/>
    <cellStyle name="Input 3 3 7 2" xfId="19088"/>
    <cellStyle name="Input 3 3 7 2 2" xfId="35759"/>
    <cellStyle name="Input 3 3 7 3" xfId="22282"/>
    <cellStyle name="Input 3 3 7 3 2" xfId="38975"/>
    <cellStyle name="Input 3 3 7 4" xfId="25171"/>
    <cellStyle name="Input 3 3 7 4 2" xfId="41907"/>
    <cellStyle name="Input 3 3 7 5" xfId="29832"/>
    <cellStyle name="Input 3 3 8" xfId="16745"/>
    <cellStyle name="Input 3 3 8 2" xfId="33419"/>
    <cellStyle name="Input 3 3 9" xfId="16597"/>
    <cellStyle name="Input 3 3 9 2" xfId="33270"/>
    <cellStyle name="Input 3 4" xfId="2379"/>
    <cellStyle name="Input 3 4 10" xfId="16367"/>
    <cellStyle name="Input 3 4 10 2" xfId="33035"/>
    <cellStyle name="Input 3 4 11" xfId="27324"/>
    <cellStyle name="Input 3 4 12" xfId="10552"/>
    <cellStyle name="Input 3 4 2" xfId="2380"/>
    <cellStyle name="Input 3 4 2 10" xfId="11410"/>
    <cellStyle name="Input 3 4 2 2" xfId="2381"/>
    <cellStyle name="Input 3 4 2 2 2" xfId="14525"/>
    <cellStyle name="Input 3 4 2 2 2 2" xfId="20288"/>
    <cellStyle name="Input 3 4 2 2 2 2 2" xfId="36957"/>
    <cellStyle name="Input 3 4 2 2 2 3" xfId="23429"/>
    <cellStyle name="Input 3 4 2 2 2 3 2" xfId="40137"/>
    <cellStyle name="Input 3 4 2 2 2 4" xfId="26211"/>
    <cellStyle name="Input 3 4 2 2 2 4 2" xfId="42951"/>
    <cellStyle name="Input 3 4 2 2 2 5" xfId="31197"/>
    <cellStyle name="Input 3 4 2 2 3" xfId="18002"/>
    <cellStyle name="Input 3 4 2 2 3 2" xfId="34678"/>
    <cellStyle name="Input 3 4 2 2 4" xfId="10011"/>
    <cellStyle name="Input 3 4 2 2 4 2" xfId="27116"/>
    <cellStyle name="Input 3 4 2 2 5" xfId="16203"/>
    <cellStyle name="Input 3 4 2 2 5 2" xfId="32869"/>
    <cellStyle name="Input 3 4 2 2 6" xfId="28600"/>
    <cellStyle name="Input 3 4 2 2 7" xfId="11851"/>
    <cellStyle name="Input 3 4 2 3" xfId="2382"/>
    <cellStyle name="Input 3 4 2 3 2" xfId="14775"/>
    <cellStyle name="Input 3 4 2 3 2 2" xfId="20538"/>
    <cellStyle name="Input 3 4 2 3 2 2 2" xfId="37206"/>
    <cellStyle name="Input 3 4 2 3 2 3" xfId="23677"/>
    <cellStyle name="Input 3 4 2 3 2 3 2" xfId="40387"/>
    <cellStyle name="Input 3 4 2 3 2 4" xfId="26460"/>
    <cellStyle name="Input 3 4 2 3 2 4 2" xfId="43201"/>
    <cellStyle name="Input 3 4 2 3 2 5" xfId="31446"/>
    <cellStyle name="Input 3 4 2 3 3" xfId="18252"/>
    <cellStyle name="Input 3 4 2 3 3 2" xfId="34927"/>
    <cellStyle name="Input 3 4 2 3 4" xfId="21504"/>
    <cellStyle name="Input 3 4 2 3 4 2" xfId="38178"/>
    <cellStyle name="Input 3 4 2 3 5" xfId="24554"/>
    <cellStyle name="Input 3 4 2 3 5 2" xfId="41274"/>
    <cellStyle name="Input 3 4 2 3 6" xfId="28848"/>
    <cellStyle name="Input 3 4 2 3 7" xfId="12101"/>
    <cellStyle name="Input 3 4 2 4" xfId="7710"/>
    <cellStyle name="Input 3 4 2 4 2" xfId="15530"/>
    <cellStyle name="Input 3 4 2 4 2 2" xfId="21152"/>
    <cellStyle name="Input 3 4 2 4 2 2 2" xfId="37822"/>
    <cellStyle name="Input 3 4 2 4 2 3" xfId="24265"/>
    <cellStyle name="Input 3 4 2 4 2 3 2" xfId="40982"/>
    <cellStyle name="Input 3 4 2 4 2 4" xfId="26959"/>
    <cellStyle name="Input 3 4 2 4 2 4 2" xfId="43700"/>
    <cellStyle name="Input 3 4 2 4 2 5" xfId="32201"/>
    <cellStyle name="Input 3 4 2 4 3" xfId="18910"/>
    <cellStyle name="Input 3 4 2 4 3 2" xfId="35589"/>
    <cellStyle name="Input 3 4 2 4 4" xfId="22119"/>
    <cellStyle name="Input 3 4 2 4 4 2" xfId="38802"/>
    <cellStyle name="Input 3 4 2 4 5" xfId="25046"/>
    <cellStyle name="Input 3 4 2 4 5 2" xfId="41773"/>
    <cellStyle name="Input 3 4 2 4 6" xfId="29603"/>
    <cellStyle name="Input 3 4 2 4 7" xfId="12917"/>
    <cellStyle name="Input 3 4 2 5" xfId="7711"/>
    <cellStyle name="Input 3 4 2 5 2" xfId="19856"/>
    <cellStyle name="Input 3 4 2 5 2 2" xfId="36526"/>
    <cellStyle name="Input 3 4 2 5 3" xfId="23006"/>
    <cellStyle name="Input 3 4 2 5 3 2" xfId="39708"/>
    <cellStyle name="Input 3 4 2 5 4" xfId="25789"/>
    <cellStyle name="Input 3 4 2 5 4 2" xfId="42528"/>
    <cellStyle name="Input 3 4 2 5 5" xfId="30751"/>
    <cellStyle name="Input 3 4 2 5 6" xfId="14078"/>
    <cellStyle name="Input 3 4 2 6" xfId="17573"/>
    <cellStyle name="Input 3 4 2 6 2" xfId="34250"/>
    <cellStyle name="Input 3 4 2 7" xfId="19721"/>
    <cellStyle name="Input 3 4 2 7 2" xfId="36391"/>
    <cellStyle name="Input 3 4 2 8" xfId="22401"/>
    <cellStyle name="Input 3 4 2 8 2" xfId="39094"/>
    <cellStyle name="Input 3 4 2 9" xfId="28159"/>
    <cellStyle name="Input 3 4 3" xfId="2383"/>
    <cellStyle name="Input 3 4 3 2" xfId="2384"/>
    <cellStyle name="Input 3 4 3 2 2" xfId="19497"/>
    <cellStyle name="Input 3 4 3 2 2 2" xfId="36167"/>
    <cellStyle name="Input 3 4 3 2 3" xfId="22659"/>
    <cellStyle name="Input 3 4 3 2 3 2" xfId="39359"/>
    <cellStyle name="Input 3 4 3 2 4" xfId="25500"/>
    <cellStyle name="Input 3 4 3 2 4 2" xfId="42238"/>
    <cellStyle name="Input 3 4 3 2 5" xfId="30315"/>
    <cellStyle name="Input 3 4 3 2 6" xfId="13641"/>
    <cellStyle name="Input 3 4 3 3" xfId="2385"/>
    <cellStyle name="Input 3 4 3 3 2" xfId="33865"/>
    <cellStyle name="Input 3 4 3 3 3" xfId="17188"/>
    <cellStyle name="Input 3 4 3 4" xfId="7712"/>
    <cellStyle name="Input 3 4 3 4 2" xfId="32511"/>
    <cellStyle name="Input 3 4 3 4 3" xfId="15847"/>
    <cellStyle name="Input 3 4 3 5" xfId="7713"/>
    <cellStyle name="Input 3 4 3 5 2" xfId="33090"/>
    <cellStyle name="Input 3 4 3 5 3" xfId="16421"/>
    <cellStyle name="Input 3 4 3 6" xfId="27723"/>
    <cellStyle name="Input 3 4 3 7" xfId="10958"/>
    <cellStyle name="Input 3 4 4" xfId="2386"/>
    <cellStyle name="Input 3 4 4 2" xfId="2387"/>
    <cellStyle name="Input 3 4 4 2 2" xfId="19988"/>
    <cellStyle name="Input 3 4 4 2 2 2" xfId="36658"/>
    <cellStyle name="Input 3 4 4 2 3" xfId="23134"/>
    <cellStyle name="Input 3 4 4 2 3 2" xfId="39837"/>
    <cellStyle name="Input 3 4 4 2 4" xfId="25913"/>
    <cellStyle name="Input 3 4 4 2 4 2" xfId="42652"/>
    <cellStyle name="Input 3 4 4 2 5" xfId="30898"/>
    <cellStyle name="Input 3 4 4 2 6" xfId="14225"/>
    <cellStyle name="Input 3 4 4 3" xfId="2388"/>
    <cellStyle name="Input 3 4 4 3 2" xfId="34379"/>
    <cellStyle name="Input 3 4 4 3 3" xfId="17702"/>
    <cellStyle name="Input 3 4 4 4" xfId="16724"/>
    <cellStyle name="Input 3 4 4 4 2" xfId="33398"/>
    <cellStyle name="Input 3 4 4 5" xfId="24321"/>
    <cellStyle name="Input 3 4 4 5 2" xfId="41039"/>
    <cellStyle name="Input 3 4 4 6" xfId="28305"/>
    <cellStyle name="Input 3 4 4 7" xfId="11551"/>
    <cellStyle name="Input 3 4 5" xfId="2389"/>
    <cellStyle name="Input 3 4 5 2" xfId="13678"/>
    <cellStyle name="Input 3 4 5 2 2" xfId="19529"/>
    <cellStyle name="Input 3 4 5 2 2 2" xfId="36199"/>
    <cellStyle name="Input 3 4 5 2 3" xfId="22689"/>
    <cellStyle name="Input 3 4 5 2 3 2" xfId="39389"/>
    <cellStyle name="Input 3 4 5 2 4" xfId="25528"/>
    <cellStyle name="Input 3 4 5 2 4 2" xfId="42266"/>
    <cellStyle name="Input 3 4 5 2 5" xfId="30352"/>
    <cellStyle name="Input 3 4 5 3" xfId="17217"/>
    <cellStyle name="Input 3 4 5 3 2" xfId="33894"/>
    <cellStyle name="Input 3 4 5 4" xfId="16541"/>
    <cellStyle name="Input 3 4 5 4 2" xfId="33213"/>
    <cellStyle name="Input 3 4 5 5" xfId="16161"/>
    <cellStyle name="Input 3 4 5 5 2" xfId="32826"/>
    <cellStyle name="Input 3 4 5 6" xfId="27760"/>
    <cellStyle name="Input 3 4 5 7" xfId="10990"/>
    <cellStyle name="Input 3 4 6" xfId="2390"/>
    <cellStyle name="Input 3 4 6 2" xfId="15013"/>
    <cellStyle name="Input 3 4 6 2 2" xfId="20723"/>
    <cellStyle name="Input 3 4 6 2 2 2" xfId="37392"/>
    <cellStyle name="Input 3 4 6 2 3" xfId="23851"/>
    <cellStyle name="Input 3 4 6 2 3 2" xfId="40562"/>
    <cellStyle name="Input 3 4 6 2 4" xfId="26592"/>
    <cellStyle name="Input 3 4 6 2 4 2" xfId="43333"/>
    <cellStyle name="Input 3 4 6 2 5" xfId="31684"/>
    <cellStyle name="Input 3 4 6 3" xfId="18435"/>
    <cellStyle name="Input 3 4 6 3 2" xfId="35112"/>
    <cellStyle name="Input 3 4 6 4" xfId="21678"/>
    <cellStyle name="Input 3 4 6 4 2" xfId="38353"/>
    <cellStyle name="Input 3 4 6 5" xfId="24685"/>
    <cellStyle name="Input 3 4 6 5 2" xfId="41406"/>
    <cellStyle name="Input 3 4 6 6" xfId="29086"/>
    <cellStyle name="Input 3 4 6 7" xfId="12339"/>
    <cellStyle name="Input 3 4 7" xfId="7714"/>
    <cellStyle name="Input 3 4 7 2" xfId="19159"/>
    <cellStyle name="Input 3 4 7 2 2" xfId="35830"/>
    <cellStyle name="Input 3 4 7 3" xfId="22347"/>
    <cellStyle name="Input 3 4 7 3 2" xfId="39040"/>
    <cellStyle name="Input 3 4 7 4" xfId="25227"/>
    <cellStyle name="Input 3 4 7 4 2" xfId="41963"/>
    <cellStyle name="Input 3 4 7 5" xfId="29913"/>
    <cellStyle name="Input 3 4 7 6" xfId="13237"/>
    <cellStyle name="Input 3 4 8" xfId="7715"/>
    <cellStyle name="Input 3 4 8 2" xfId="33506"/>
    <cellStyle name="Input 3 4 8 3" xfId="16831"/>
    <cellStyle name="Input 3 4 9" xfId="16290"/>
    <cellStyle name="Input 3 4 9 2" xfId="32956"/>
    <cellStyle name="Input 3 5" xfId="2391"/>
    <cellStyle name="Input 3 5 10" xfId="11032"/>
    <cellStyle name="Input 3 5 2" xfId="2392"/>
    <cellStyle name="Input 3 5 2 2" xfId="2393"/>
    <cellStyle name="Input 3 5 2 2 2" xfId="20039"/>
    <cellStyle name="Input 3 5 2 2 2 2" xfId="36709"/>
    <cellStyle name="Input 3 5 2 2 3" xfId="23184"/>
    <cellStyle name="Input 3 5 2 2 3 2" xfId="39888"/>
    <cellStyle name="Input 3 5 2 2 4" xfId="25963"/>
    <cellStyle name="Input 3 5 2 2 4 2" xfId="42702"/>
    <cellStyle name="Input 3 5 2 2 5" xfId="30949"/>
    <cellStyle name="Input 3 5 2 2 6" xfId="14276"/>
    <cellStyle name="Input 3 5 2 3" xfId="2394"/>
    <cellStyle name="Input 3 5 2 3 2" xfId="34430"/>
    <cellStyle name="Input 3 5 2 3 3" xfId="17753"/>
    <cellStyle name="Input 3 5 2 4" xfId="7716"/>
    <cellStyle name="Input 3 5 2 4 2" xfId="33481"/>
    <cellStyle name="Input 3 5 2 4 3" xfId="16806"/>
    <cellStyle name="Input 3 5 2 5" xfId="7717"/>
    <cellStyle name="Input 3 5 2 5 2" xfId="33384"/>
    <cellStyle name="Input 3 5 2 5 3" xfId="16710"/>
    <cellStyle name="Input 3 5 2 6" xfId="28355"/>
    <cellStyle name="Input 3 5 2 7" xfId="11602"/>
    <cellStyle name="Input 3 5 3" xfId="2395"/>
    <cellStyle name="Input 3 5 3 2" xfId="2396"/>
    <cellStyle name="Input 3 5 3 2 2" xfId="19289"/>
    <cellStyle name="Input 3 5 3 2 2 2" xfId="35960"/>
    <cellStyle name="Input 3 5 3 2 3" xfId="22469"/>
    <cellStyle name="Input 3 5 3 2 3 2" xfId="39162"/>
    <cellStyle name="Input 3 5 3 2 4" xfId="25334"/>
    <cellStyle name="Input 3 5 3 2 4 2" xfId="42070"/>
    <cellStyle name="Input 3 5 3 2 5" xfId="30088"/>
    <cellStyle name="Input 3 5 3 2 6" xfId="13412"/>
    <cellStyle name="Input 3 5 3 3" xfId="2397"/>
    <cellStyle name="Input 3 5 3 3 2" xfId="33644"/>
    <cellStyle name="Input 3 5 3 3 3" xfId="16968"/>
    <cellStyle name="Input 3 5 3 4" xfId="16813"/>
    <cellStyle name="Input 3 5 3 4 2" xfId="33488"/>
    <cellStyle name="Input 3 5 3 5" xfId="21177"/>
    <cellStyle name="Input 3 5 3 5 2" xfId="37847"/>
    <cellStyle name="Input 3 5 3 6" xfId="27499"/>
    <cellStyle name="Input 3 5 3 7" xfId="10729"/>
    <cellStyle name="Input 3 5 4" xfId="2398"/>
    <cellStyle name="Input 3 5 4 2" xfId="15122"/>
    <cellStyle name="Input 3 5 4 2 2" xfId="20811"/>
    <cellStyle name="Input 3 5 4 2 2 2" xfId="37480"/>
    <cellStyle name="Input 3 5 4 2 3" xfId="23933"/>
    <cellStyle name="Input 3 5 4 2 3 2" xfId="40646"/>
    <cellStyle name="Input 3 5 4 2 4" xfId="26669"/>
    <cellStyle name="Input 3 5 4 2 4 2" xfId="43410"/>
    <cellStyle name="Input 3 5 4 2 5" xfId="31793"/>
    <cellStyle name="Input 3 5 4 3" xfId="18543"/>
    <cellStyle name="Input 3 5 4 3 2" xfId="35220"/>
    <cellStyle name="Input 3 5 4 4" xfId="21772"/>
    <cellStyle name="Input 3 5 4 4 2" xfId="38450"/>
    <cellStyle name="Input 3 5 4 5" xfId="24760"/>
    <cellStyle name="Input 3 5 4 5 2" xfId="41483"/>
    <cellStyle name="Input 3 5 4 6" xfId="29195"/>
    <cellStyle name="Input 3 5 4 7" xfId="12474"/>
    <cellStyle name="Input 3 5 5" xfId="2399"/>
    <cellStyle name="Input 3 5 5 2" xfId="19567"/>
    <cellStyle name="Input 3 5 5 2 2" xfId="36238"/>
    <cellStyle name="Input 3 5 5 3" xfId="22724"/>
    <cellStyle name="Input 3 5 5 3 2" xfId="39424"/>
    <cellStyle name="Input 3 5 5 4" xfId="25555"/>
    <cellStyle name="Input 3 5 5 4 2" xfId="42293"/>
    <cellStyle name="Input 3 5 5 5" xfId="30400"/>
    <cellStyle name="Input 3 5 5 6" xfId="13726"/>
    <cellStyle name="Input 3 5 6" xfId="7718"/>
    <cellStyle name="Input 3 5 6 2" xfId="33930"/>
    <cellStyle name="Input 3 5 6 3" xfId="17253"/>
    <cellStyle name="Input 3 5 7" xfId="7719"/>
    <cellStyle name="Input 3 5 7 2" xfId="32478"/>
    <cellStyle name="Input 3 5 7 3" xfId="15816"/>
    <cellStyle name="Input 3 5 8" xfId="17599"/>
    <cellStyle name="Input 3 5 8 2" xfId="34276"/>
    <cellStyle name="Input 3 5 9" xfId="27808"/>
    <cellStyle name="Input 3 6" xfId="2400"/>
    <cellStyle name="Input 3 6 10" xfId="11077"/>
    <cellStyle name="Input 3 6 2" xfId="2401"/>
    <cellStyle name="Input 3 6 2 2" xfId="2402"/>
    <cellStyle name="Input 3 6 2 2 2" xfId="20067"/>
    <cellStyle name="Input 3 6 2 2 2 2" xfId="36737"/>
    <cellStyle name="Input 3 6 2 2 3" xfId="23211"/>
    <cellStyle name="Input 3 6 2 2 3 2" xfId="39916"/>
    <cellStyle name="Input 3 6 2 2 4" xfId="25991"/>
    <cellStyle name="Input 3 6 2 2 4 2" xfId="42730"/>
    <cellStyle name="Input 3 6 2 2 5" xfId="30977"/>
    <cellStyle name="Input 3 6 2 2 6" xfId="14304"/>
    <cellStyle name="Input 3 6 2 3" xfId="2403"/>
    <cellStyle name="Input 3 6 2 3 2" xfId="34458"/>
    <cellStyle name="Input 3 6 2 3 3" xfId="17781"/>
    <cellStyle name="Input 3 6 2 4" xfId="7720"/>
    <cellStyle name="Input 3 6 2 4 2" xfId="32379"/>
    <cellStyle name="Input 3 6 2 4 3" xfId="15719"/>
    <cellStyle name="Input 3 6 2 5" xfId="7721"/>
    <cellStyle name="Input 3 6 2 5 2" xfId="39687"/>
    <cellStyle name="Input 3 6 2 5 3" xfId="22985"/>
    <cellStyle name="Input 3 6 2 6" xfId="28382"/>
    <cellStyle name="Input 3 6 2 7" xfId="11630"/>
    <cellStyle name="Input 3 6 3" xfId="2404"/>
    <cellStyle name="Input 3 6 3 2" xfId="14568"/>
    <cellStyle name="Input 3 6 3 2 2" xfId="20331"/>
    <cellStyle name="Input 3 6 3 2 2 2" xfId="37000"/>
    <cellStyle name="Input 3 6 3 2 3" xfId="23472"/>
    <cellStyle name="Input 3 6 3 2 3 2" xfId="40180"/>
    <cellStyle name="Input 3 6 3 2 4" xfId="26254"/>
    <cellStyle name="Input 3 6 3 2 4 2" xfId="42994"/>
    <cellStyle name="Input 3 6 3 2 5" xfId="31240"/>
    <cellStyle name="Input 3 6 3 3" xfId="18045"/>
    <cellStyle name="Input 3 6 3 3 2" xfId="34721"/>
    <cellStyle name="Input 3 6 3 4" xfId="21299"/>
    <cellStyle name="Input 3 6 3 4 2" xfId="37971"/>
    <cellStyle name="Input 3 6 3 5" xfId="16455"/>
    <cellStyle name="Input 3 6 3 5 2" xfId="33125"/>
    <cellStyle name="Input 3 6 3 6" xfId="28643"/>
    <cellStyle name="Input 3 6 3 7" xfId="11894"/>
    <cellStyle name="Input 3 6 4" xfId="2405"/>
    <cellStyle name="Input 3 6 4 2" xfId="15178"/>
    <cellStyle name="Input 3 6 4 2 2" xfId="20852"/>
    <cellStyle name="Input 3 6 4 2 2 2" xfId="37521"/>
    <cellStyle name="Input 3 6 4 2 3" xfId="23972"/>
    <cellStyle name="Input 3 6 4 2 3 2" xfId="40685"/>
    <cellStyle name="Input 3 6 4 2 4" xfId="26707"/>
    <cellStyle name="Input 3 6 4 2 4 2" xfId="43448"/>
    <cellStyle name="Input 3 6 4 2 5" xfId="31849"/>
    <cellStyle name="Input 3 6 4 3" xfId="18589"/>
    <cellStyle name="Input 3 6 4 3 2" xfId="35266"/>
    <cellStyle name="Input 3 6 4 4" xfId="21814"/>
    <cellStyle name="Input 3 6 4 4 2" xfId="38492"/>
    <cellStyle name="Input 3 6 4 5" xfId="24798"/>
    <cellStyle name="Input 3 6 4 5 2" xfId="41521"/>
    <cellStyle name="Input 3 6 4 6" xfId="29251"/>
    <cellStyle name="Input 3 6 4 7" xfId="12539"/>
    <cellStyle name="Input 3 6 5" xfId="7722"/>
    <cellStyle name="Input 3 6 5 2" xfId="19598"/>
    <cellStyle name="Input 3 6 5 2 2" xfId="36269"/>
    <cellStyle name="Input 3 6 5 3" xfId="22753"/>
    <cellStyle name="Input 3 6 5 3 2" xfId="39453"/>
    <cellStyle name="Input 3 6 5 4" xfId="25583"/>
    <cellStyle name="Input 3 6 5 4 2" xfId="42321"/>
    <cellStyle name="Input 3 6 5 5" xfId="30446"/>
    <cellStyle name="Input 3 6 5 6" xfId="13772"/>
    <cellStyle name="Input 3 6 6" xfId="7723"/>
    <cellStyle name="Input 3 6 6 2" xfId="33961"/>
    <cellStyle name="Input 3 6 6 3" xfId="17284"/>
    <cellStyle name="Input 3 6 7" xfId="16525"/>
    <cellStyle name="Input 3 6 7 2" xfId="33197"/>
    <cellStyle name="Input 3 6 8" xfId="16175"/>
    <cellStyle name="Input 3 6 8 2" xfId="32840"/>
    <cellStyle name="Input 3 6 9" xfId="27854"/>
    <cellStyle name="Input 3 7" xfId="2406"/>
    <cellStyle name="Input 3 7 2" xfId="15247"/>
    <cellStyle name="Input 3 7 2 2" xfId="20906"/>
    <cellStyle name="Input 3 7 2 2 2" xfId="37575"/>
    <cellStyle name="Input 3 7 2 3" xfId="24023"/>
    <cellStyle name="Input 3 7 2 3 2" xfId="40737"/>
    <cellStyle name="Input 3 7 2 4" xfId="26750"/>
    <cellStyle name="Input 3 7 2 4 2" xfId="43491"/>
    <cellStyle name="Input 3 7 2 5" xfId="31918"/>
    <cellStyle name="Input 3 7 3" xfId="18648"/>
    <cellStyle name="Input 3 7 3 2" xfId="35325"/>
    <cellStyle name="Input 3 7 4" xfId="21868"/>
    <cellStyle name="Input 3 7 4 2" xfId="38547"/>
    <cellStyle name="Input 3 7 5" xfId="24840"/>
    <cellStyle name="Input 3 7 5 2" xfId="41564"/>
    <cellStyle name="Input 3 7 6" xfId="29320"/>
    <cellStyle name="Input 3 7 7" xfId="12613"/>
    <cellStyle name="Input 3 8" xfId="2407"/>
    <cellStyle name="Input 3 8 2" xfId="2408"/>
    <cellStyle name="Input 3 8 2 2" xfId="2409"/>
    <cellStyle name="Input 3 8 2 2 2" xfId="35644"/>
    <cellStyle name="Input 3 8 2 3" xfId="2410"/>
    <cellStyle name="Input 3 8 2 4" xfId="18967"/>
    <cellStyle name="Input 3 8 3" xfId="2411"/>
    <cellStyle name="Input 3 8 3 2" xfId="38860"/>
    <cellStyle name="Input 3 8 3 3" xfId="22175"/>
    <cellStyle name="Input 3 8 4" xfId="2412"/>
    <cellStyle name="Input 3 8 4 2" xfId="41814"/>
    <cellStyle name="Input 3 8 4 3" xfId="25085"/>
    <cellStyle name="Input 3 8 5" xfId="7724"/>
    <cellStyle name="Input 3 8 5 2" xfId="29677"/>
    <cellStyle name="Input 3 8 6" xfId="12994"/>
    <cellStyle name="Input 3 9" xfId="2413"/>
    <cellStyle name="Input 3 9 2" xfId="2414"/>
    <cellStyle name="Input 3 9 2 2" xfId="2415"/>
    <cellStyle name="Input 3 9 2 3" xfId="2416"/>
    <cellStyle name="Input 3 9 3" xfId="2417"/>
    <cellStyle name="Input 3 9 4" xfId="2418"/>
    <cellStyle name="Input 3 9 5" xfId="7725"/>
    <cellStyle name="Input 3 9 6" xfId="27069"/>
    <cellStyle name="Input 4" xfId="2419"/>
    <cellStyle name="Input 4 10" xfId="2420"/>
    <cellStyle name="Input 4 10 2" xfId="2421"/>
    <cellStyle name="Input 4 10 2 2" xfId="2422"/>
    <cellStyle name="Input 4 10 2 3" xfId="2423"/>
    <cellStyle name="Input 4 10 3" xfId="2424"/>
    <cellStyle name="Input 4 10 4" xfId="2425"/>
    <cellStyle name="Input 4 10 5" xfId="7726"/>
    <cellStyle name="Input 4 10 6" xfId="43803"/>
    <cellStyle name="Input 4 11" xfId="2426"/>
    <cellStyle name="Input 4 11 2" xfId="2427"/>
    <cellStyle name="Input 4 11 2 2" xfId="2428"/>
    <cellStyle name="Input 4 11 2 3" xfId="2429"/>
    <cellStyle name="Input 4 11 3" xfId="2430"/>
    <cellStyle name="Input 4 11 4" xfId="2431"/>
    <cellStyle name="Input 4 11 5" xfId="7727"/>
    <cellStyle name="Input 4 12" xfId="2432"/>
    <cellStyle name="Input 4 12 2" xfId="2433"/>
    <cellStyle name="Input 4 12 2 2" xfId="2434"/>
    <cellStyle name="Input 4 12 2 3" xfId="2435"/>
    <cellStyle name="Input 4 12 3" xfId="2436"/>
    <cellStyle name="Input 4 12 4" xfId="2437"/>
    <cellStyle name="Input 4 12 5" xfId="7728"/>
    <cellStyle name="Input 4 13" xfId="2438"/>
    <cellStyle name="Input 4 13 2" xfId="2439"/>
    <cellStyle name="Input 4 13 2 2" xfId="2440"/>
    <cellStyle name="Input 4 13 2 3" xfId="2441"/>
    <cellStyle name="Input 4 13 3" xfId="2442"/>
    <cellStyle name="Input 4 13 4" xfId="2443"/>
    <cellStyle name="Input 4 13 5" xfId="7729"/>
    <cellStyle name="Input 4 14" xfId="2444"/>
    <cellStyle name="Input 4 14 2" xfId="2445"/>
    <cellStyle name="Input 4 14 2 2" xfId="2446"/>
    <cellStyle name="Input 4 14 2 3" xfId="2447"/>
    <cellStyle name="Input 4 14 3" xfId="2448"/>
    <cellStyle name="Input 4 14 4" xfId="2449"/>
    <cellStyle name="Input 4 14 5" xfId="7730"/>
    <cellStyle name="Input 4 15" xfId="2450"/>
    <cellStyle name="Input 4 15 2" xfId="2451"/>
    <cellStyle name="Input 4 15 2 2" xfId="2452"/>
    <cellStyle name="Input 4 15 2 3" xfId="2453"/>
    <cellStyle name="Input 4 15 3" xfId="2454"/>
    <cellStyle name="Input 4 15 4" xfId="2455"/>
    <cellStyle name="Input 4 15 5" xfId="7731"/>
    <cellStyle name="Input 4 16" xfId="2456"/>
    <cellStyle name="Input 4 16 2" xfId="2457"/>
    <cellStyle name="Input 4 16 3" xfId="2458"/>
    <cellStyle name="Input 4 16 4" xfId="7732"/>
    <cellStyle name="Input 4 16 5" xfId="7733"/>
    <cellStyle name="Input 4 17" xfId="2459"/>
    <cellStyle name="Input 4 17 2" xfId="7734"/>
    <cellStyle name="Input 4 18" xfId="2460"/>
    <cellStyle name="Input 4 19" xfId="2461"/>
    <cellStyle name="Input 4 2" xfId="2462"/>
    <cellStyle name="Input 4 2 10" xfId="7735"/>
    <cellStyle name="Input 4 2 10 2" xfId="33017"/>
    <cellStyle name="Input 4 2 10 3" xfId="16349"/>
    <cellStyle name="Input 4 2 11" xfId="27186"/>
    <cellStyle name="Input 4 2 12" xfId="10280"/>
    <cellStyle name="Input 4 2 2" xfId="2463"/>
    <cellStyle name="Input 4 2 2 10" xfId="11267"/>
    <cellStyle name="Input 4 2 2 2" xfId="2464"/>
    <cellStyle name="Input 4 2 2 2 2" xfId="2465"/>
    <cellStyle name="Input 4 2 2 2 2 2" xfId="20183"/>
    <cellStyle name="Input 4 2 2 2 2 2 2" xfId="36852"/>
    <cellStyle name="Input 4 2 2 2 2 3" xfId="23325"/>
    <cellStyle name="Input 4 2 2 2 2 3 2" xfId="40032"/>
    <cellStyle name="Input 4 2 2 2 2 4" xfId="26106"/>
    <cellStyle name="Input 4 2 2 2 2 4 2" xfId="42846"/>
    <cellStyle name="Input 4 2 2 2 2 5" xfId="31092"/>
    <cellStyle name="Input 4 2 2 2 2 6" xfId="14420"/>
    <cellStyle name="Input 4 2 2 2 3" xfId="2466"/>
    <cellStyle name="Input 4 2 2 2 3 2" xfId="34573"/>
    <cellStyle name="Input 4 2 2 2 3 3" xfId="17897"/>
    <cellStyle name="Input 4 2 2 2 4" xfId="7736"/>
    <cellStyle name="Input 4 2 2 2 4 2" xfId="36291"/>
    <cellStyle name="Input 4 2 2 2 4 3" xfId="19620"/>
    <cellStyle name="Input 4 2 2 2 5" xfId="7737"/>
    <cellStyle name="Input 4 2 2 2 5 2" xfId="32934"/>
    <cellStyle name="Input 4 2 2 2 5 3" xfId="16269"/>
    <cellStyle name="Input 4 2 2 2 6" xfId="28496"/>
    <cellStyle name="Input 4 2 2 2 7" xfId="11746"/>
    <cellStyle name="Input 4 2 2 3" xfId="2467"/>
    <cellStyle name="Input 4 2 2 3 2" xfId="2468"/>
    <cellStyle name="Input 4 2 2 3 2 2" xfId="20441"/>
    <cellStyle name="Input 4 2 2 3 2 2 2" xfId="37109"/>
    <cellStyle name="Input 4 2 2 3 2 3" xfId="23581"/>
    <cellStyle name="Input 4 2 2 3 2 3 2" xfId="40290"/>
    <cellStyle name="Input 4 2 2 3 2 4" xfId="26363"/>
    <cellStyle name="Input 4 2 2 3 2 4 2" xfId="43104"/>
    <cellStyle name="Input 4 2 2 3 2 5" xfId="31349"/>
    <cellStyle name="Input 4 2 2 3 2 6" xfId="14678"/>
    <cellStyle name="Input 4 2 2 3 3" xfId="2469"/>
    <cellStyle name="Input 4 2 2 3 3 2" xfId="34830"/>
    <cellStyle name="Input 4 2 2 3 3 3" xfId="18155"/>
    <cellStyle name="Input 4 2 2 3 4" xfId="21408"/>
    <cellStyle name="Input 4 2 2 3 4 2" xfId="38081"/>
    <cellStyle name="Input 4 2 2 3 5" xfId="24458"/>
    <cellStyle name="Input 4 2 2 3 5 2" xfId="41177"/>
    <cellStyle name="Input 4 2 2 3 6" xfId="28752"/>
    <cellStyle name="Input 4 2 2 3 7" xfId="12004"/>
    <cellStyle name="Input 4 2 2 4" xfId="2470"/>
    <cellStyle name="Input 4 2 2 4 2" xfId="15389"/>
    <cellStyle name="Input 4 2 2 4 2 2" xfId="21030"/>
    <cellStyle name="Input 4 2 2 4 2 2 2" xfId="37699"/>
    <cellStyle name="Input 4 2 2 4 2 3" xfId="24142"/>
    <cellStyle name="Input 4 2 2 4 2 3 2" xfId="40859"/>
    <cellStyle name="Input 4 2 2 4 2 4" xfId="26860"/>
    <cellStyle name="Input 4 2 2 4 2 4 2" xfId="43601"/>
    <cellStyle name="Input 4 2 2 4 2 5" xfId="32060"/>
    <cellStyle name="Input 4 2 2 4 3" xfId="18787"/>
    <cellStyle name="Input 4 2 2 4 3 2" xfId="35465"/>
    <cellStyle name="Input 4 2 2 4 4" xfId="21996"/>
    <cellStyle name="Input 4 2 2 4 4 2" xfId="38678"/>
    <cellStyle name="Input 4 2 2 4 5" xfId="24947"/>
    <cellStyle name="Input 4 2 2 4 5 2" xfId="41674"/>
    <cellStyle name="Input 4 2 2 4 6" xfId="29462"/>
    <cellStyle name="Input 4 2 2 4 7" xfId="12774"/>
    <cellStyle name="Input 4 2 2 5" xfId="2471"/>
    <cellStyle name="Input 4 2 2 5 2" xfId="19735"/>
    <cellStyle name="Input 4 2 2 5 2 2" xfId="36405"/>
    <cellStyle name="Input 4 2 2 5 3" xfId="22884"/>
    <cellStyle name="Input 4 2 2 5 3 2" xfId="39586"/>
    <cellStyle name="Input 4 2 2 5 4" xfId="25692"/>
    <cellStyle name="Input 4 2 2 5 4 2" xfId="42431"/>
    <cellStyle name="Input 4 2 2 5 5" xfId="30612"/>
    <cellStyle name="Input 4 2 2 5 6" xfId="13939"/>
    <cellStyle name="Input 4 2 2 6" xfId="7738"/>
    <cellStyle name="Input 4 2 2 6 2" xfId="34113"/>
    <cellStyle name="Input 4 2 2 6 3" xfId="17436"/>
    <cellStyle name="Input 4 2 2 7" xfId="7739"/>
    <cellStyle name="Input 4 2 2 7 2" xfId="33989"/>
    <cellStyle name="Input 4 2 2 7 3" xfId="17312"/>
    <cellStyle name="Input 4 2 2 8" xfId="21984"/>
    <cellStyle name="Input 4 2 2 8 2" xfId="38666"/>
    <cellStyle name="Input 4 2 2 9" xfId="28020"/>
    <cellStyle name="Input 4 2 3" xfId="2472"/>
    <cellStyle name="Input 4 2 3 2" xfId="2473"/>
    <cellStyle name="Input 4 2 3 2 2" xfId="2474"/>
    <cellStyle name="Input 4 2 3 2 2 2" xfId="36029"/>
    <cellStyle name="Input 4 2 3 2 2 3" xfId="19358"/>
    <cellStyle name="Input 4 2 3 2 3" xfId="2475"/>
    <cellStyle name="Input 4 2 3 2 3 2" xfId="39229"/>
    <cellStyle name="Input 4 2 3 2 3 3" xfId="22533"/>
    <cellStyle name="Input 4 2 3 2 4" xfId="7740"/>
    <cellStyle name="Input 4 2 3 2 4 2" xfId="42127"/>
    <cellStyle name="Input 4 2 3 2 4 3" xfId="25390"/>
    <cellStyle name="Input 4 2 3 2 5" xfId="7741"/>
    <cellStyle name="Input 4 2 3 2 5 2" xfId="30163"/>
    <cellStyle name="Input 4 2 3 2 6" xfId="13488"/>
    <cellStyle name="Input 4 2 3 3" xfId="2476"/>
    <cellStyle name="Input 4 2 3 3 2" xfId="33717"/>
    <cellStyle name="Input 4 2 3 3 3" xfId="17041"/>
    <cellStyle name="Input 4 2 3 4" xfId="2477"/>
    <cellStyle name="Input 4 2 3 4 2" xfId="35138"/>
    <cellStyle name="Input 4 2 3 4 3" xfId="18461"/>
    <cellStyle name="Input 4 2 3 5" xfId="7742"/>
    <cellStyle name="Input 4 2 3 5 2" xfId="38457"/>
    <cellStyle name="Input 4 2 3 5 3" xfId="21779"/>
    <cellStyle name="Input 4 2 3 6" xfId="27574"/>
    <cellStyle name="Input 4 2 3 7" xfId="10801"/>
    <cellStyle name="Input 4 2 4" xfId="2478"/>
    <cellStyle name="Input 4 2 4 2" xfId="2479"/>
    <cellStyle name="Input 4 2 4 2 2" xfId="19200"/>
    <cellStyle name="Input 4 2 4 2 2 2" xfId="35871"/>
    <cellStyle name="Input 4 2 4 2 3" xfId="22384"/>
    <cellStyle name="Input 4 2 4 2 3 2" xfId="39077"/>
    <cellStyle name="Input 4 2 4 2 4" xfId="25259"/>
    <cellStyle name="Input 4 2 4 2 4 2" xfId="41995"/>
    <cellStyle name="Input 4 2 4 2 5" xfId="29968"/>
    <cellStyle name="Input 4 2 4 2 6" xfId="13292"/>
    <cellStyle name="Input 4 2 4 3" xfId="2480"/>
    <cellStyle name="Input 4 2 4 3 2" xfId="33557"/>
    <cellStyle name="Input 4 2 4 3 3" xfId="16882"/>
    <cellStyle name="Input 4 2 4 4" xfId="7743"/>
    <cellStyle name="Input 4 2 4 4 2" xfId="32638"/>
    <cellStyle name="Input 4 2 4 4 3" xfId="15972"/>
    <cellStyle name="Input 4 2 4 5" xfId="7744"/>
    <cellStyle name="Input 4 2 4 5 2" xfId="32743"/>
    <cellStyle name="Input 4 2 4 5 3" xfId="16075"/>
    <cellStyle name="Input 4 2 4 6" xfId="27379"/>
    <cellStyle name="Input 4 2 4 7" xfId="10613"/>
    <cellStyle name="Input 4 2 5" xfId="2481"/>
    <cellStyle name="Input 4 2 5 2" xfId="2482"/>
    <cellStyle name="Input 4 2 5 2 2" xfId="19324"/>
    <cellStyle name="Input 4 2 5 2 2 2" xfId="35994"/>
    <cellStyle name="Input 4 2 5 2 3" xfId="22501"/>
    <cellStyle name="Input 4 2 5 2 3 2" xfId="39195"/>
    <cellStyle name="Input 4 2 5 2 4" xfId="25365"/>
    <cellStyle name="Input 4 2 5 2 4 2" xfId="42102"/>
    <cellStyle name="Input 4 2 5 2 5" xfId="30124"/>
    <cellStyle name="Input 4 2 5 2 6" xfId="13449"/>
    <cellStyle name="Input 4 2 5 3" xfId="2483"/>
    <cellStyle name="Input 4 2 5 3 2" xfId="33679"/>
    <cellStyle name="Input 4 2 5 3 3" xfId="17003"/>
    <cellStyle name="Input 4 2 5 4" xfId="7745"/>
    <cellStyle name="Input 4 2 5 4 2" xfId="37245"/>
    <cellStyle name="Input 4 2 5 4 3" xfId="20577"/>
    <cellStyle name="Input 4 2 5 5" xfId="7746"/>
    <cellStyle name="Input 4 2 5 5 2" xfId="33939"/>
    <cellStyle name="Input 4 2 5 5 3" xfId="17262"/>
    <cellStyle name="Input 4 2 5 6" xfId="27535"/>
    <cellStyle name="Input 4 2 5 7" xfId="10762"/>
    <cellStyle name="Input 4 2 6" xfId="2484"/>
    <cellStyle name="Input 4 2 6 2" xfId="2485"/>
    <cellStyle name="Input 4 2 6 2 2" xfId="20601"/>
    <cellStyle name="Input 4 2 6 2 2 2" xfId="37269"/>
    <cellStyle name="Input 4 2 6 2 3" xfId="23736"/>
    <cellStyle name="Input 4 2 6 2 3 2" xfId="40446"/>
    <cellStyle name="Input 4 2 6 2 4" xfId="26495"/>
    <cellStyle name="Input 4 2 6 2 4 2" xfId="43236"/>
    <cellStyle name="Input 4 2 6 2 5" xfId="31545"/>
    <cellStyle name="Input 4 2 6 2 6" xfId="14874"/>
    <cellStyle name="Input 4 2 6 3" xfId="2486"/>
    <cellStyle name="Input 4 2 6 3 2" xfId="34989"/>
    <cellStyle name="Input 4 2 6 3 3" xfId="18314"/>
    <cellStyle name="Input 4 2 6 4" xfId="21561"/>
    <cellStyle name="Input 4 2 6 4 2" xfId="38235"/>
    <cellStyle name="Input 4 2 6 5" xfId="24589"/>
    <cellStyle name="Input 4 2 6 5 2" xfId="41309"/>
    <cellStyle name="Input 4 2 6 6" xfId="28947"/>
    <cellStyle name="Input 4 2 6 7" xfId="12200"/>
    <cellStyle name="Input 4 2 7" xfId="2487"/>
    <cellStyle name="Input 4 2 7 2" xfId="19036"/>
    <cellStyle name="Input 4 2 7 2 2" xfId="35707"/>
    <cellStyle name="Input 4 2 7 3" xfId="22234"/>
    <cellStyle name="Input 4 2 7 3 2" xfId="38925"/>
    <cellStyle name="Input 4 2 7 4" xfId="25131"/>
    <cellStyle name="Input 4 2 7 4 2" xfId="41866"/>
    <cellStyle name="Input 4 2 7 5" xfId="29775"/>
    <cellStyle name="Input 4 2 7 6" xfId="13098"/>
    <cellStyle name="Input 4 2 8" xfId="2488"/>
    <cellStyle name="Input 4 2 8 2" xfId="33290"/>
    <cellStyle name="Input 4 2 8 3" xfId="16617"/>
    <cellStyle name="Input 4 2 9" xfId="7747"/>
    <cellStyle name="Input 4 2 9 2" xfId="32716"/>
    <cellStyle name="Input 4 2 9 3" xfId="16048"/>
    <cellStyle name="Input 4 20" xfId="7748"/>
    <cellStyle name="Input 4 21" xfId="7749"/>
    <cellStyle name="Input 4 22" xfId="43959"/>
    <cellStyle name="Input 4 3" xfId="2489"/>
    <cellStyle name="Input 4 3 10" xfId="16320"/>
    <cellStyle name="Input 4 3 10 2" xfId="32989"/>
    <cellStyle name="Input 4 3 11" xfId="27242"/>
    <cellStyle name="Input 4 3 12" xfId="10456"/>
    <cellStyle name="Input 4 3 2" xfId="2490"/>
    <cellStyle name="Input 4 3 2 10" xfId="11323"/>
    <cellStyle name="Input 4 3 2 2" xfId="2491"/>
    <cellStyle name="Input 4 3 2 2 2" xfId="14464"/>
    <cellStyle name="Input 4 3 2 2 2 2" xfId="20227"/>
    <cellStyle name="Input 4 3 2 2 2 2 2" xfId="36896"/>
    <cellStyle name="Input 4 3 2 2 2 3" xfId="23368"/>
    <cellStyle name="Input 4 3 2 2 2 3 2" xfId="40076"/>
    <cellStyle name="Input 4 3 2 2 2 4" xfId="26150"/>
    <cellStyle name="Input 4 3 2 2 2 4 2" xfId="42890"/>
    <cellStyle name="Input 4 3 2 2 2 5" xfId="31136"/>
    <cellStyle name="Input 4 3 2 2 3" xfId="17941"/>
    <cellStyle name="Input 4 3 2 2 3 2" xfId="34617"/>
    <cellStyle name="Input 4 3 2 2 4" xfId="17546"/>
    <cellStyle name="Input 4 3 2 2 4 2" xfId="34223"/>
    <cellStyle name="Input 4 3 2 2 5" xfId="17532"/>
    <cellStyle name="Input 4 3 2 2 5 2" xfId="34209"/>
    <cellStyle name="Input 4 3 2 2 6" xfId="28539"/>
    <cellStyle name="Input 4 3 2 2 7" xfId="11790"/>
    <cellStyle name="Input 4 3 2 3" xfId="2492"/>
    <cellStyle name="Input 4 3 2 3 2" xfId="14718"/>
    <cellStyle name="Input 4 3 2 3 2 2" xfId="20481"/>
    <cellStyle name="Input 4 3 2 3 2 2 2" xfId="37149"/>
    <cellStyle name="Input 4 3 2 3 2 3" xfId="23620"/>
    <cellStyle name="Input 4 3 2 3 2 3 2" xfId="40330"/>
    <cellStyle name="Input 4 3 2 3 2 4" xfId="26403"/>
    <cellStyle name="Input 4 3 2 3 2 4 2" xfId="43144"/>
    <cellStyle name="Input 4 3 2 3 2 5" xfId="31389"/>
    <cellStyle name="Input 4 3 2 3 3" xfId="18195"/>
    <cellStyle name="Input 4 3 2 3 3 2" xfId="34870"/>
    <cellStyle name="Input 4 3 2 3 4" xfId="21447"/>
    <cellStyle name="Input 4 3 2 3 4 2" xfId="38121"/>
    <cellStyle name="Input 4 3 2 3 5" xfId="24497"/>
    <cellStyle name="Input 4 3 2 3 5 2" xfId="41217"/>
    <cellStyle name="Input 4 3 2 3 6" xfId="28791"/>
    <cellStyle name="Input 4 3 2 3 7" xfId="12044"/>
    <cellStyle name="Input 4 3 2 4" xfId="7750"/>
    <cellStyle name="Input 4 3 2 4 2" xfId="15448"/>
    <cellStyle name="Input 4 3 2 4 2 2" xfId="21083"/>
    <cellStyle name="Input 4 3 2 4 2 2 2" xfId="37752"/>
    <cellStyle name="Input 4 3 2 4 2 3" xfId="24196"/>
    <cellStyle name="Input 4 3 2 4 2 3 2" xfId="40913"/>
    <cellStyle name="Input 4 3 2 4 2 4" xfId="26902"/>
    <cellStyle name="Input 4 3 2 4 2 4 2" xfId="43643"/>
    <cellStyle name="Input 4 3 2 4 2 5" xfId="32119"/>
    <cellStyle name="Input 4 3 2 4 3" xfId="18842"/>
    <cellStyle name="Input 4 3 2 4 3 2" xfId="35520"/>
    <cellStyle name="Input 4 3 2 4 4" xfId="22051"/>
    <cellStyle name="Input 4 3 2 4 4 2" xfId="38733"/>
    <cellStyle name="Input 4 3 2 4 5" xfId="24989"/>
    <cellStyle name="Input 4 3 2 4 5 2" xfId="41716"/>
    <cellStyle name="Input 4 3 2 4 6" xfId="29521"/>
    <cellStyle name="Input 4 3 2 4 7" xfId="12835"/>
    <cellStyle name="Input 4 3 2 5" xfId="7751"/>
    <cellStyle name="Input 4 3 2 5 2" xfId="19786"/>
    <cellStyle name="Input 4 3 2 5 2 2" xfId="36456"/>
    <cellStyle name="Input 4 3 2 5 3" xfId="22936"/>
    <cellStyle name="Input 4 3 2 5 3 2" xfId="39638"/>
    <cellStyle name="Input 4 3 2 5 4" xfId="25732"/>
    <cellStyle name="Input 4 3 2 5 4 2" xfId="42471"/>
    <cellStyle name="Input 4 3 2 5 5" xfId="30669"/>
    <cellStyle name="Input 4 3 2 5 6" xfId="13996"/>
    <cellStyle name="Input 4 3 2 6" xfId="17493"/>
    <cellStyle name="Input 4 3 2 6 2" xfId="34170"/>
    <cellStyle name="Input 4 3 2 7" xfId="20880"/>
    <cellStyle name="Input 4 3 2 7 2" xfId="37549"/>
    <cellStyle name="Input 4 3 2 8" xfId="22871"/>
    <cellStyle name="Input 4 3 2 8 2" xfId="39573"/>
    <cellStyle name="Input 4 3 2 9" xfId="28077"/>
    <cellStyle name="Input 4 3 3" xfId="2493"/>
    <cellStyle name="Input 4 3 3 2" xfId="2494"/>
    <cellStyle name="Input 4 3 3 2 2" xfId="19424"/>
    <cellStyle name="Input 4 3 3 2 2 2" xfId="36094"/>
    <cellStyle name="Input 4 3 3 2 3" xfId="22594"/>
    <cellStyle name="Input 4 3 3 2 3 2" xfId="39293"/>
    <cellStyle name="Input 4 3 3 2 4" xfId="25443"/>
    <cellStyle name="Input 4 3 3 2 4 2" xfId="42181"/>
    <cellStyle name="Input 4 3 3 2 5" xfId="30233"/>
    <cellStyle name="Input 4 3 3 2 6" xfId="13559"/>
    <cellStyle name="Input 4 3 3 3" xfId="2495"/>
    <cellStyle name="Input 4 3 3 3 2" xfId="33785"/>
    <cellStyle name="Input 4 3 3 3 3" xfId="17109"/>
    <cellStyle name="Input 4 3 3 4" xfId="15879"/>
    <cellStyle name="Input 4 3 3 4 2" xfId="32543"/>
    <cellStyle name="Input 4 3 3 5" xfId="19530"/>
    <cellStyle name="Input 4 3 3 5 2" xfId="36200"/>
    <cellStyle name="Input 4 3 3 6" xfId="27642"/>
    <cellStyle name="Input 4 3 3 7" xfId="10871"/>
    <cellStyle name="Input 4 3 4" xfId="2496"/>
    <cellStyle name="Input 4 3 4 2" xfId="14164"/>
    <cellStyle name="Input 4 3 4 2 2" xfId="19927"/>
    <cellStyle name="Input 4 3 4 2 2 2" xfId="36597"/>
    <cellStyle name="Input 4 3 4 2 3" xfId="23073"/>
    <cellStyle name="Input 4 3 4 2 3 2" xfId="39776"/>
    <cellStyle name="Input 4 3 4 2 4" xfId="25852"/>
    <cellStyle name="Input 4 3 4 2 4 2" xfId="42591"/>
    <cellStyle name="Input 4 3 4 2 5" xfId="30837"/>
    <cellStyle name="Input 4 3 4 3" xfId="17641"/>
    <cellStyle name="Input 4 3 4 3 2" xfId="34318"/>
    <cellStyle name="Input 4 3 4 4" xfId="16725"/>
    <cellStyle name="Input 4 3 4 4 2" xfId="33399"/>
    <cellStyle name="Input 4 3 4 5" xfId="24310"/>
    <cellStyle name="Input 4 3 4 5 2" xfId="41028"/>
    <cellStyle name="Input 4 3 4 6" xfId="28244"/>
    <cellStyle name="Input 4 3 4 7" xfId="11490"/>
    <cellStyle name="Input 4 3 5" xfId="2497"/>
    <cellStyle name="Input 4 3 5 2" xfId="14410"/>
    <cellStyle name="Input 4 3 5 2 2" xfId="20173"/>
    <cellStyle name="Input 4 3 5 2 2 2" xfId="36842"/>
    <cellStyle name="Input 4 3 5 2 3" xfId="23315"/>
    <cellStyle name="Input 4 3 5 2 3 2" xfId="40022"/>
    <cellStyle name="Input 4 3 5 2 4" xfId="26096"/>
    <cellStyle name="Input 4 3 5 2 4 2" xfId="42836"/>
    <cellStyle name="Input 4 3 5 2 5" xfId="31082"/>
    <cellStyle name="Input 4 3 5 3" xfId="17887"/>
    <cellStyle name="Input 4 3 5 3 2" xfId="34563"/>
    <cellStyle name="Input 4 3 5 4" xfId="18828"/>
    <cellStyle name="Input 4 3 5 4 2" xfId="35506"/>
    <cellStyle name="Input 4 3 5 5" xfId="21754"/>
    <cellStyle name="Input 4 3 5 5 2" xfId="38432"/>
    <cellStyle name="Input 4 3 5 6" xfId="28486"/>
    <cellStyle name="Input 4 3 5 7" xfId="11736"/>
    <cellStyle name="Input 4 3 6" xfId="7752"/>
    <cellStyle name="Input 4 3 6 2" xfId="14931"/>
    <cellStyle name="Input 4 3 6 2 2" xfId="20652"/>
    <cellStyle name="Input 4 3 6 2 2 2" xfId="37320"/>
    <cellStyle name="Input 4 3 6 2 3" xfId="23784"/>
    <cellStyle name="Input 4 3 6 2 3 2" xfId="40495"/>
    <cellStyle name="Input 4 3 6 2 4" xfId="26535"/>
    <cellStyle name="Input 4 3 6 2 4 2" xfId="43276"/>
    <cellStyle name="Input 4 3 6 2 5" xfId="31602"/>
    <cellStyle name="Input 4 3 6 3" xfId="18365"/>
    <cellStyle name="Input 4 3 6 3 2" xfId="35040"/>
    <cellStyle name="Input 4 3 6 4" xfId="21610"/>
    <cellStyle name="Input 4 3 6 4 2" xfId="38285"/>
    <cellStyle name="Input 4 3 6 5" xfId="24628"/>
    <cellStyle name="Input 4 3 6 5 2" xfId="41349"/>
    <cellStyle name="Input 4 3 6 6" xfId="29004"/>
    <cellStyle name="Input 4 3 6 7" xfId="12257"/>
    <cellStyle name="Input 4 3 7" xfId="7753"/>
    <cellStyle name="Input 4 3 7 2" xfId="19087"/>
    <cellStyle name="Input 4 3 7 2 2" xfId="35758"/>
    <cellStyle name="Input 4 3 7 3" xfId="22281"/>
    <cellStyle name="Input 4 3 7 3 2" xfId="38974"/>
    <cellStyle name="Input 4 3 7 4" xfId="25170"/>
    <cellStyle name="Input 4 3 7 4 2" xfId="41906"/>
    <cellStyle name="Input 4 3 7 5" xfId="29831"/>
    <cellStyle name="Input 4 3 7 6" xfId="13155"/>
    <cellStyle name="Input 4 3 8" xfId="16744"/>
    <cellStyle name="Input 4 3 8 2" xfId="33418"/>
    <cellStyle name="Input 4 3 9" xfId="16595"/>
    <cellStyle name="Input 4 3 9 2" xfId="33268"/>
    <cellStyle name="Input 4 4" xfId="2498"/>
    <cellStyle name="Input 4 4 10" xfId="16326"/>
    <cellStyle name="Input 4 4 10 2" xfId="32995"/>
    <cellStyle name="Input 4 4 11" xfId="27325"/>
    <cellStyle name="Input 4 4 12" xfId="10553"/>
    <cellStyle name="Input 4 4 2" xfId="2499"/>
    <cellStyle name="Input 4 4 2 10" xfId="11411"/>
    <cellStyle name="Input 4 4 2 2" xfId="2500"/>
    <cellStyle name="Input 4 4 2 2 2" xfId="14526"/>
    <cellStyle name="Input 4 4 2 2 2 2" xfId="20289"/>
    <cellStyle name="Input 4 4 2 2 2 2 2" xfId="36958"/>
    <cellStyle name="Input 4 4 2 2 2 3" xfId="23430"/>
    <cellStyle name="Input 4 4 2 2 2 3 2" xfId="40138"/>
    <cellStyle name="Input 4 4 2 2 2 4" xfId="26212"/>
    <cellStyle name="Input 4 4 2 2 2 4 2" xfId="42952"/>
    <cellStyle name="Input 4 4 2 2 2 5" xfId="31198"/>
    <cellStyle name="Input 4 4 2 2 3" xfId="18003"/>
    <cellStyle name="Input 4 4 2 2 3 2" xfId="34679"/>
    <cellStyle name="Input 4 4 2 2 4" xfId="10098"/>
    <cellStyle name="Input 4 4 2 2 4 2" xfId="27162"/>
    <cellStyle name="Input 4 4 2 2 5" xfId="16204"/>
    <cellStyle name="Input 4 4 2 2 5 2" xfId="32870"/>
    <cellStyle name="Input 4 4 2 2 6" xfId="28601"/>
    <cellStyle name="Input 4 4 2 2 7" xfId="11852"/>
    <cellStyle name="Input 4 4 2 3" xfId="2501"/>
    <cellStyle name="Input 4 4 2 3 2" xfId="14776"/>
    <cellStyle name="Input 4 4 2 3 2 2" xfId="20539"/>
    <cellStyle name="Input 4 4 2 3 2 2 2" xfId="37207"/>
    <cellStyle name="Input 4 4 2 3 2 3" xfId="23678"/>
    <cellStyle name="Input 4 4 2 3 2 3 2" xfId="40388"/>
    <cellStyle name="Input 4 4 2 3 2 4" xfId="26461"/>
    <cellStyle name="Input 4 4 2 3 2 4 2" xfId="43202"/>
    <cellStyle name="Input 4 4 2 3 2 5" xfId="31447"/>
    <cellStyle name="Input 4 4 2 3 3" xfId="18253"/>
    <cellStyle name="Input 4 4 2 3 3 2" xfId="34928"/>
    <cellStyle name="Input 4 4 2 3 4" xfId="21505"/>
    <cellStyle name="Input 4 4 2 3 4 2" xfId="38179"/>
    <cellStyle name="Input 4 4 2 3 5" xfId="24555"/>
    <cellStyle name="Input 4 4 2 3 5 2" xfId="41275"/>
    <cellStyle name="Input 4 4 2 3 6" xfId="28849"/>
    <cellStyle name="Input 4 4 2 3 7" xfId="12102"/>
    <cellStyle name="Input 4 4 2 4" xfId="7754"/>
    <cellStyle name="Input 4 4 2 4 2" xfId="15531"/>
    <cellStyle name="Input 4 4 2 4 2 2" xfId="21153"/>
    <cellStyle name="Input 4 4 2 4 2 2 2" xfId="37823"/>
    <cellStyle name="Input 4 4 2 4 2 3" xfId="24266"/>
    <cellStyle name="Input 4 4 2 4 2 3 2" xfId="40983"/>
    <cellStyle name="Input 4 4 2 4 2 4" xfId="26960"/>
    <cellStyle name="Input 4 4 2 4 2 4 2" xfId="43701"/>
    <cellStyle name="Input 4 4 2 4 2 5" xfId="32202"/>
    <cellStyle name="Input 4 4 2 4 3" xfId="18911"/>
    <cellStyle name="Input 4 4 2 4 3 2" xfId="35590"/>
    <cellStyle name="Input 4 4 2 4 4" xfId="22120"/>
    <cellStyle name="Input 4 4 2 4 4 2" xfId="38803"/>
    <cellStyle name="Input 4 4 2 4 5" xfId="25047"/>
    <cellStyle name="Input 4 4 2 4 5 2" xfId="41774"/>
    <cellStyle name="Input 4 4 2 4 6" xfId="29604"/>
    <cellStyle name="Input 4 4 2 4 7" xfId="12918"/>
    <cellStyle name="Input 4 4 2 5" xfId="7755"/>
    <cellStyle name="Input 4 4 2 5 2" xfId="19857"/>
    <cellStyle name="Input 4 4 2 5 2 2" xfId="36527"/>
    <cellStyle name="Input 4 4 2 5 3" xfId="23007"/>
    <cellStyle name="Input 4 4 2 5 3 2" xfId="39709"/>
    <cellStyle name="Input 4 4 2 5 4" xfId="25790"/>
    <cellStyle name="Input 4 4 2 5 4 2" xfId="42529"/>
    <cellStyle name="Input 4 4 2 5 5" xfId="30752"/>
    <cellStyle name="Input 4 4 2 5 6" xfId="14079"/>
    <cellStyle name="Input 4 4 2 6" xfId="17574"/>
    <cellStyle name="Input 4 4 2 6 2" xfId="34251"/>
    <cellStyle name="Input 4 4 2 7" xfId="21017"/>
    <cellStyle name="Input 4 4 2 7 2" xfId="37686"/>
    <cellStyle name="Input 4 4 2 8" xfId="15962"/>
    <cellStyle name="Input 4 4 2 8 2" xfId="32628"/>
    <cellStyle name="Input 4 4 2 9" xfId="28160"/>
    <cellStyle name="Input 4 4 3" xfId="2502"/>
    <cellStyle name="Input 4 4 3 2" xfId="2503"/>
    <cellStyle name="Input 4 4 3 2 2" xfId="19498"/>
    <cellStyle name="Input 4 4 3 2 2 2" xfId="36168"/>
    <cellStyle name="Input 4 4 3 2 3" xfId="22660"/>
    <cellStyle name="Input 4 4 3 2 3 2" xfId="39360"/>
    <cellStyle name="Input 4 4 3 2 4" xfId="25501"/>
    <cellStyle name="Input 4 4 3 2 4 2" xfId="42239"/>
    <cellStyle name="Input 4 4 3 2 5" xfId="30316"/>
    <cellStyle name="Input 4 4 3 2 6" xfId="13642"/>
    <cellStyle name="Input 4 4 3 3" xfId="2504"/>
    <cellStyle name="Input 4 4 3 3 2" xfId="33866"/>
    <cellStyle name="Input 4 4 3 3 3" xfId="17189"/>
    <cellStyle name="Input 4 4 3 4" xfId="15846"/>
    <cellStyle name="Input 4 4 3 4 2" xfId="32510"/>
    <cellStyle name="Input 4 4 3 5" xfId="16155"/>
    <cellStyle name="Input 4 4 3 5 2" xfId="32820"/>
    <cellStyle name="Input 4 4 3 6" xfId="27724"/>
    <cellStyle name="Input 4 4 3 7" xfId="10959"/>
    <cellStyle name="Input 4 4 4" xfId="2505"/>
    <cellStyle name="Input 4 4 4 2" xfId="14226"/>
    <cellStyle name="Input 4 4 4 2 2" xfId="19989"/>
    <cellStyle name="Input 4 4 4 2 2 2" xfId="36659"/>
    <cellStyle name="Input 4 4 4 2 3" xfId="23135"/>
    <cellStyle name="Input 4 4 4 2 3 2" xfId="39838"/>
    <cellStyle name="Input 4 4 4 2 4" xfId="25914"/>
    <cellStyle name="Input 4 4 4 2 4 2" xfId="42653"/>
    <cellStyle name="Input 4 4 4 2 5" xfId="30899"/>
    <cellStyle name="Input 4 4 4 3" xfId="17703"/>
    <cellStyle name="Input 4 4 4 3 2" xfId="34380"/>
    <cellStyle name="Input 4 4 4 4" xfId="16493"/>
    <cellStyle name="Input 4 4 4 4 2" xfId="33165"/>
    <cellStyle name="Input 4 4 4 5" xfId="21898"/>
    <cellStyle name="Input 4 4 4 5 2" xfId="38577"/>
    <cellStyle name="Input 4 4 4 6" xfId="28306"/>
    <cellStyle name="Input 4 4 4 7" xfId="11552"/>
    <cellStyle name="Input 4 4 5" xfId="2506"/>
    <cellStyle name="Input 4 4 5 2" xfId="13675"/>
    <cellStyle name="Input 4 4 5 2 2" xfId="19526"/>
    <cellStyle name="Input 4 4 5 2 2 2" xfId="36196"/>
    <cellStyle name="Input 4 4 5 2 3" xfId="22686"/>
    <cellStyle name="Input 4 4 5 2 3 2" xfId="39386"/>
    <cellStyle name="Input 4 4 5 2 4" xfId="25525"/>
    <cellStyle name="Input 4 4 5 2 4 2" xfId="42263"/>
    <cellStyle name="Input 4 4 5 2 5" xfId="30349"/>
    <cellStyle name="Input 4 4 5 3" xfId="17214"/>
    <cellStyle name="Input 4 4 5 3 2" xfId="33891"/>
    <cellStyle name="Input 4 4 5 4" xfId="16543"/>
    <cellStyle name="Input 4 4 5 4 2" xfId="33215"/>
    <cellStyle name="Input 4 4 5 5" xfId="17225"/>
    <cellStyle name="Input 4 4 5 5 2" xfId="33902"/>
    <cellStyle name="Input 4 4 5 6" xfId="27757"/>
    <cellStyle name="Input 4 4 5 7" xfId="10987"/>
    <cellStyle name="Input 4 4 6" xfId="7756"/>
    <cellStyle name="Input 4 4 6 2" xfId="15014"/>
    <cellStyle name="Input 4 4 6 2 2" xfId="20724"/>
    <cellStyle name="Input 4 4 6 2 2 2" xfId="37393"/>
    <cellStyle name="Input 4 4 6 2 3" xfId="23852"/>
    <cellStyle name="Input 4 4 6 2 3 2" xfId="40563"/>
    <cellStyle name="Input 4 4 6 2 4" xfId="26593"/>
    <cellStyle name="Input 4 4 6 2 4 2" xfId="43334"/>
    <cellStyle name="Input 4 4 6 2 5" xfId="31685"/>
    <cellStyle name="Input 4 4 6 3" xfId="18436"/>
    <cellStyle name="Input 4 4 6 3 2" xfId="35113"/>
    <cellStyle name="Input 4 4 6 4" xfId="21679"/>
    <cellStyle name="Input 4 4 6 4 2" xfId="38354"/>
    <cellStyle name="Input 4 4 6 5" xfId="24686"/>
    <cellStyle name="Input 4 4 6 5 2" xfId="41407"/>
    <cellStyle name="Input 4 4 6 6" xfId="29087"/>
    <cellStyle name="Input 4 4 6 7" xfId="12340"/>
    <cellStyle name="Input 4 4 7" xfId="7757"/>
    <cellStyle name="Input 4 4 7 2" xfId="19160"/>
    <cellStyle name="Input 4 4 7 2 2" xfId="35831"/>
    <cellStyle name="Input 4 4 7 3" xfId="22348"/>
    <cellStyle name="Input 4 4 7 3 2" xfId="39041"/>
    <cellStyle name="Input 4 4 7 4" xfId="25228"/>
    <cellStyle name="Input 4 4 7 4 2" xfId="41964"/>
    <cellStyle name="Input 4 4 7 5" xfId="29914"/>
    <cellStyle name="Input 4 4 7 6" xfId="13238"/>
    <cellStyle name="Input 4 4 8" xfId="16832"/>
    <cellStyle name="Input 4 4 8 2" xfId="33507"/>
    <cellStyle name="Input 4 4 9" xfId="15988"/>
    <cellStyle name="Input 4 4 9 2" xfId="32654"/>
    <cellStyle name="Input 4 5" xfId="2507"/>
    <cellStyle name="Input 4 5 10" xfId="11033"/>
    <cellStyle name="Input 4 5 2" xfId="2508"/>
    <cellStyle name="Input 4 5 2 2" xfId="2509"/>
    <cellStyle name="Input 4 5 2 2 2" xfId="20040"/>
    <cellStyle name="Input 4 5 2 2 2 2" xfId="36710"/>
    <cellStyle name="Input 4 5 2 2 3" xfId="23185"/>
    <cellStyle name="Input 4 5 2 2 3 2" xfId="39889"/>
    <cellStyle name="Input 4 5 2 2 4" xfId="25964"/>
    <cellStyle name="Input 4 5 2 2 4 2" xfId="42703"/>
    <cellStyle name="Input 4 5 2 2 5" xfId="30950"/>
    <cellStyle name="Input 4 5 2 2 6" xfId="14277"/>
    <cellStyle name="Input 4 5 2 3" xfId="2510"/>
    <cellStyle name="Input 4 5 2 3 2" xfId="34431"/>
    <cellStyle name="Input 4 5 2 3 3" xfId="17754"/>
    <cellStyle name="Input 4 5 2 4" xfId="7758"/>
    <cellStyle name="Input 4 5 2 4 2" xfId="35745"/>
    <cellStyle name="Input 4 5 2 4 3" xfId="19075"/>
    <cellStyle name="Input 4 5 2 5" xfId="7759"/>
    <cellStyle name="Input 4 5 2 5 2" xfId="34148"/>
    <cellStyle name="Input 4 5 2 5 3" xfId="17471"/>
    <cellStyle name="Input 4 5 2 6" xfId="28356"/>
    <cellStyle name="Input 4 5 2 7" xfId="11603"/>
    <cellStyle name="Input 4 5 3" xfId="2511"/>
    <cellStyle name="Input 4 5 3 2" xfId="13422"/>
    <cellStyle name="Input 4 5 3 2 2" xfId="19299"/>
    <cellStyle name="Input 4 5 3 2 2 2" xfId="35970"/>
    <cellStyle name="Input 4 5 3 2 3" xfId="22479"/>
    <cellStyle name="Input 4 5 3 2 3 2" xfId="39172"/>
    <cellStyle name="Input 4 5 3 2 4" xfId="25344"/>
    <cellStyle name="Input 4 5 3 2 4 2" xfId="42080"/>
    <cellStyle name="Input 4 5 3 2 5" xfId="30098"/>
    <cellStyle name="Input 4 5 3 3" xfId="16978"/>
    <cellStyle name="Input 4 5 3 3 2" xfId="33654"/>
    <cellStyle name="Input 4 5 3 4" xfId="16459"/>
    <cellStyle name="Input 4 5 3 4 2" xfId="33129"/>
    <cellStyle name="Input 4 5 3 5" xfId="24348"/>
    <cellStyle name="Input 4 5 3 5 2" xfId="41066"/>
    <cellStyle name="Input 4 5 3 6" xfId="27509"/>
    <cellStyle name="Input 4 5 3 7" xfId="10738"/>
    <cellStyle name="Input 4 5 4" xfId="2512"/>
    <cellStyle name="Input 4 5 4 2" xfId="15123"/>
    <cellStyle name="Input 4 5 4 2 2" xfId="20812"/>
    <cellStyle name="Input 4 5 4 2 2 2" xfId="37481"/>
    <cellStyle name="Input 4 5 4 2 3" xfId="23934"/>
    <cellStyle name="Input 4 5 4 2 3 2" xfId="40647"/>
    <cellStyle name="Input 4 5 4 2 4" xfId="26670"/>
    <cellStyle name="Input 4 5 4 2 4 2" xfId="43411"/>
    <cellStyle name="Input 4 5 4 2 5" xfId="31794"/>
    <cellStyle name="Input 4 5 4 3" xfId="18544"/>
    <cellStyle name="Input 4 5 4 3 2" xfId="35221"/>
    <cellStyle name="Input 4 5 4 4" xfId="21773"/>
    <cellStyle name="Input 4 5 4 4 2" xfId="38451"/>
    <cellStyle name="Input 4 5 4 5" xfId="24761"/>
    <cellStyle name="Input 4 5 4 5 2" xfId="41484"/>
    <cellStyle name="Input 4 5 4 6" xfId="29196"/>
    <cellStyle name="Input 4 5 4 7" xfId="12475"/>
    <cellStyle name="Input 4 5 5" xfId="7760"/>
    <cellStyle name="Input 4 5 5 2" xfId="19568"/>
    <cellStyle name="Input 4 5 5 2 2" xfId="36239"/>
    <cellStyle name="Input 4 5 5 3" xfId="22725"/>
    <cellStyle name="Input 4 5 5 3 2" xfId="39425"/>
    <cellStyle name="Input 4 5 5 4" xfId="25556"/>
    <cellStyle name="Input 4 5 5 4 2" xfId="42294"/>
    <cellStyle name="Input 4 5 5 5" xfId="30401"/>
    <cellStyle name="Input 4 5 5 6" xfId="13727"/>
    <cellStyle name="Input 4 5 6" xfId="7761"/>
    <cellStyle name="Input 4 5 6 2" xfId="33931"/>
    <cellStyle name="Input 4 5 6 3" xfId="17254"/>
    <cellStyle name="Input 4 5 7" xfId="15815"/>
    <cellStyle name="Input 4 5 7 2" xfId="32477"/>
    <cellStyle name="Input 4 5 8" xfId="18438"/>
    <cellStyle name="Input 4 5 8 2" xfId="35115"/>
    <cellStyle name="Input 4 5 9" xfId="27809"/>
    <cellStyle name="Input 4 6" xfId="2513"/>
    <cellStyle name="Input 4 6 10" xfId="11158"/>
    <cellStyle name="Input 4 6 2" xfId="2514"/>
    <cellStyle name="Input 4 6 2 2" xfId="2515"/>
    <cellStyle name="Input 4 6 2 2 2" xfId="20116"/>
    <cellStyle name="Input 4 6 2 2 2 2" xfId="36785"/>
    <cellStyle name="Input 4 6 2 2 3" xfId="23258"/>
    <cellStyle name="Input 4 6 2 2 3 2" xfId="39965"/>
    <cellStyle name="Input 4 6 2 2 4" xfId="26039"/>
    <cellStyle name="Input 4 6 2 2 4 2" xfId="42779"/>
    <cellStyle name="Input 4 6 2 2 5" xfId="31025"/>
    <cellStyle name="Input 4 6 2 2 6" xfId="14353"/>
    <cellStyle name="Input 4 6 2 3" xfId="2516"/>
    <cellStyle name="Input 4 6 2 3 2" xfId="34506"/>
    <cellStyle name="Input 4 6 2 3 3" xfId="17830"/>
    <cellStyle name="Input 4 6 2 4" xfId="7762"/>
    <cellStyle name="Input 4 6 2 4 2" xfId="37234"/>
    <cellStyle name="Input 4 6 2 4 3" xfId="20566"/>
    <cellStyle name="Input 4 6 2 5" xfId="7763"/>
    <cellStyle name="Input 4 6 2 5 2" xfId="38908"/>
    <cellStyle name="Input 4 6 2 5 3" xfId="22217"/>
    <cellStyle name="Input 4 6 2 6" xfId="28429"/>
    <cellStyle name="Input 4 6 2 7" xfId="11679"/>
    <cellStyle name="Input 4 6 3" xfId="2517"/>
    <cellStyle name="Input 4 6 3 2" xfId="14614"/>
    <cellStyle name="Input 4 6 3 2 2" xfId="20377"/>
    <cellStyle name="Input 4 6 3 2 2 2" xfId="37045"/>
    <cellStyle name="Input 4 6 3 2 3" xfId="23517"/>
    <cellStyle name="Input 4 6 3 2 3 2" xfId="40226"/>
    <cellStyle name="Input 4 6 3 2 4" xfId="26299"/>
    <cellStyle name="Input 4 6 3 2 4 2" xfId="43040"/>
    <cellStyle name="Input 4 6 3 2 5" xfId="31285"/>
    <cellStyle name="Input 4 6 3 3" xfId="18091"/>
    <cellStyle name="Input 4 6 3 3 2" xfId="34766"/>
    <cellStyle name="Input 4 6 3 4" xfId="21344"/>
    <cellStyle name="Input 4 6 3 4 2" xfId="38017"/>
    <cellStyle name="Input 4 6 3 5" xfId="24394"/>
    <cellStyle name="Input 4 6 3 5 2" xfId="41113"/>
    <cellStyle name="Input 4 6 3 6" xfId="28688"/>
    <cellStyle name="Input 4 6 3 7" xfId="11940"/>
    <cellStyle name="Input 4 6 4" xfId="2518"/>
    <cellStyle name="Input 4 6 4 2" xfId="15297"/>
    <cellStyle name="Input 4 6 4 2 2" xfId="20940"/>
    <cellStyle name="Input 4 6 4 2 2 2" xfId="37609"/>
    <cellStyle name="Input 4 6 4 2 3" xfId="24056"/>
    <cellStyle name="Input 4 6 4 2 3 2" xfId="40771"/>
    <cellStyle name="Input 4 6 4 2 4" xfId="26783"/>
    <cellStyle name="Input 4 6 4 2 4 2" xfId="43524"/>
    <cellStyle name="Input 4 6 4 2 5" xfId="31968"/>
    <cellStyle name="Input 4 6 4 3" xfId="18694"/>
    <cellStyle name="Input 4 6 4 3 2" xfId="35371"/>
    <cellStyle name="Input 4 6 4 4" xfId="21908"/>
    <cellStyle name="Input 4 6 4 4 2" xfId="38588"/>
    <cellStyle name="Input 4 6 4 5" xfId="24872"/>
    <cellStyle name="Input 4 6 4 5 2" xfId="41597"/>
    <cellStyle name="Input 4 6 4 6" xfId="29370"/>
    <cellStyle name="Input 4 6 4 7" xfId="12676"/>
    <cellStyle name="Input 4 6 5" xfId="7764"/>
    <cellStyle name="Input 4 6 5 2" xfId="19658"/>
    <cellStyle name="Input 4 6 5 2 2" xfId="36328"/>
    <cellStyle name="Input 4 6 5 3" xfId="22809"/>
    <cellStyle name="Input 4 6 5 3 2" xfId="39511"/>
    <cellStyle name="Input 4 6 5 4" xfId="25628"/>
    <cellStyle name="Input 4 6 5 4 2" xfId="42367"/>
    <cellStyle name="Input 4 6 5 5" xfId="30534"/>
    <cellStyle name="Input 4 6 5 6" xfId="13861"/>
    <cellStyle name="Input 4 6 6" xfId="17342"/>
    <cellStyle name="Input 4 6 6 2" xfId="34018"/>
    <cellStyle name="Input 4 6 7" xfId="15777"/>
    <cellStyle name="Input 4 6 7 2" xfId="32439"/>
    <cellStyle name="Input 4 6 8" xfId="16000"/>
    <cellStyle name="Input 4 6 8 2" xfId="32666"/>
    <cellStyle name="Input 4 6 9" xfId="27942"/>
    <cellStyle name="Input 4 7" xfId="2519"/>
    <cellStyle name="Input 4 7 2" xfId="2520"/>
    <cellStyle name="Input 4 7 2 2" xfId="2521"/>
    <cellStyle name="Input 4 7 2 2 2" xfId="37436"/>
    <cellStyle name="Input 4 7 2 2 3" xfId="20767"/>
    <cellStyle name="Input 4 7 2 3" xfId="2522"/>
    <cellStyle name="Input 4 7 2 3 2" xfId="40602"/>
    <cellStyle name="Input 4 7 2 3 3" xfId="23891"/>
    <cellStyle name="Input 4 7 2 4" xfId="26628"/>
    <cellStyle name="Input 4 7 2 4 2" xfId="43369"/>
    <cellStyle name="Input 4 7 2 5" xfId="31744"/>
    <cellStyle name="Input 4 7 2 6" xfId="15073"/>
    <cellStyle name="Input 4 7 3" xfId="2523"/>
    <cellStyle name="Input 4 7 3 2" xfId="35157"/>
    <cellStyle name="Input 4 7 3 3" xfId="18480"/>
    <cellStyle name="Input 4 7 4" xfId="2524"/>
    <cellStyle name="Input 4 7 4 2" xfId="38394"/>
    <cellStyle name="Input 4 7 4 3" xfId="21719"/>
    <cellStyle name="Input 4 7 5" xfId="7765"/>
    <cellStyle name="Input 4 7 5 2" xfId="41442"/>
    <cellStyle name="Input 4 7 5 3" xfId="24721"/>
    <cellStyle name="Input 4 7 6" xfId="29146"/>
    <cellStyle name="Input 4 7 7" xfId="12404"/>
    <cellStyle name="Input 4 8" xfId="2525"/>
    <cellStyle name="Input 4 8 2" xfId="2526"/>
    <cellStyle name="Input 4 8 2 2" xfId="2527"/>
    <cellStyle name="Input 4 8 2 2 2" xfId="35645"/>
    <cellStyle name="Input 4 8 2 3" xfId="2528"/>
    <cellStyle name="Input 4 8 2 4" xfId="18968"/>
    <cellStyle name="Input 4 8 3" xfId="2529"/>
    <cellStyle name="Input 4 8 3 2" xfId="38861"/>
    <cellStyle name="Input 4 8 3 3" xfId="22176"/>
    <cellStyle name="Input 4 8 4" xfId="2530"/>
    <cellStyle name="Input 4 8 4 2" xfId="41815"/>
    <cellStyle name="Input 4 8 4 3" xfId="25086"/>
    <cellStyle name="Input 4 8 5" xfId="7766"/>
    <cellStyle name="Input 4 8 5 2" xfId="29678"/>
    <cellStyle name="Input 4 8 6" xfId="12995"/>
    <cellStyle name="Input 4 9" xfId="2531"/>
    <cellStyle name="Input 4 9 2" xfId="2532"/>
    <cellStyle name="Input 4 9 2 2" xfId="2533"/>
    <cellStyle name="Input 4 9 2 3" xfId="2534"/>
    <cellStyle name="Input 4 9 3" xfId="2535"/>
    <cellStyle name="Input 4 9 4" xfId="2536"/>
    <cellStyle name="Input 4 9 5" xfId="7767"/>
    <cellStyle name="Input 4 9 6" xfId="27070"/>
    <cellStyle name="Input 5" xfId="2537"/>
    <cellStyle name="Input 5 10" xfId="7768"/>
    <cellStyle name="Input 5 11" xfId="7769"/>
    <cellStyle name="Input 5 11 2" xfId="43802"/>
    <cellStyle name="Input 5 12" xfId="43909"/>
    <cellStyle name="Input 5 13" xfId="43958"/>
    <cellStyle name="Input 5 2" xfId="2538"/>
    <cellStyle name="Input 5 2 10" xfId="19481"/>
    <cellStyle name="Input 5 2 10 2" xfId="36151"/>
    <cellStyle name="Input 5 2 11" xfId="27187"/>
    <cellStyle name="Input 5 2 12" xfId="10281"/>
    <cellStyle name="Input 5 2 2" xfId="2539"/>
    <cellStyle name="Input 5 2 2 10" xfId="11268"/>
    <cellStyle name="Input 5 2 2 2" xfId="2540"/>
    <cellStyle name="Input 5 2 2 2 2" xfId="14421"/>
    <cellStyle name="Input 5 2 2 2 2 2" xfId="20184"/>
    <cellStyle name="Input 5 2 2 2 2 2 2" xfId="36853"/>
    <cellStyle name="Input 5 2 2 2 2 3" xfId="23326"/>
    <cellStyle name="Input 5 2 2 2 2 3 2" xfId="40033"/>
    <cellStyle name="Input 5 2 2 2 2 4" xfId="26107"/>
    <cellStyle name="Input 5 2 2 2 2 4 2" xfId="42847"/>
    <cellStyle name="Input 5 2 2 2 2 5" xfId="31093"/>
    <cellStyle name="Input 5 2 2 2 3" xfId="17898"/>
    <cellStyle name="Input 5 2 2 2 3 2" xfId="34574"/>
    <cellStyle name="Input 5 2 2 2 4" xfId="20874"/>
    <cellStyle name="Input 5 2 2 2 4 2" xfId="37543"/>
    <cellStyle name="Input 5 2 2 2 5" xfId="22866"/>
    <cellStyle name="Input 5 2 2 2 5 2" xfId="39568"/>
    <cellStyle name="Input 5 2 2 2 6" xfId="28497"/>
    <cellStyle name="Input 5 2 2 2 7" xfId="11747"/>
    <cellStyle name="Input 5 2 2 3" xfId="2541"/>
    <cellStyle name="Input 5 2 2 3 2" xfId="14679"/>
    <cellStyle name="Input 5 2 2 3 2 2" xfId="20442"/>
    <cellStyle name="Input 5 2 2 3 2 2 2" xfId="37110"/>
    <cellStyle name="Input 5 2 2 3 2 3" xfId="23582"/>
    <cellStyle name="Input 5 2 2 3 2 3 2" xfId="40291"/>
    <cellStyle name="Input 5 2 2 3 2 4" xfId="26364"/>
    <cellStyle name="Input 5 2 2 3 2 4 2" xfId="43105"/>
    <cellStyle name="Input 5 2 2 3 2 5" xfId="31350"/>
    <cellStyle name="Input 5 2 2 3 3" xfId="18156"/>
    <cellStyle name="Input 5 2 2 3 3 2" xfId="34831"/>
    <cellStyle name="Input 5 2 2 3 4" xfId="21409"/>
    <cellStyle name="Input 5 2 2 3 4 2" xfId="38082"/>
    <cellStyle name="Input 5 2 2 3 5" xfId="24459"/>
    <cellStyle name="Input 5 2 2 3 5 2" xfId="41178"/>
    <cellStyle name="Input 5 2 2 3 6" xfId="28753"/>
    <cellStyle name="Input 5 2 2 3 7" xfId="12005"/>
    <cellStyle name="Input 5 2 2 4" xfId="12775"/>
    <cellStyle name="Input 5 2 2 4 2" xfId="15390"/>
    <cellStyle name="Input 5 2 2 4 2 2" xfId="21031"/>
    <cellStyle name="Input 5 2 2 4 2 2 2" xfId="37700"/>
    <cellStyle name="Input 5 2 2 4 2 3" xfId="24143"/>
    <cellStyle name="Input 5 2 2 4 2 3 2" xfId="40860"/>
    <cellStyle name="Input 5 2 2 4 2 4" xfId="26861"/>
    <cellStyle name="Input 5 2 2 4 2 4 2" xfId="43602"/>
    <cellStyle name="Input 5 2 2 4 2 5" xfId="32061"/>
    <cellStyle name="Input 5 2 2 4 3" xfId="18788"/>
    <cellStyle name="Input 5 2 2 4 3 2" xfId="35466"/>
    <cellStyle name="Input 5 2 2 4 4" xfId="21997"/>
    <cellStyle name="Input 5 2 2 4 4 2" xfId="38679"/>
    <cellStyle name="Input 5 2 2 4 5" xfId="24948"/>
    <cellStyle name="Input 5 2 2 4 5 2" xfId="41675"/>
    <cellStyle name="Input 5 2 2 4 6" xfId="29463"/>
    <cellStyle name="Input 5 2 2 5" xfId="13940"/>
    <cellStyle name="Input 5 2 2 5 2" xfId="19736"/>
    <cellStyle name="Input 5 2 2 5 2 2" xfId="36406"/>
    <cellStyle name="Input 5 2 2 5 3" xfId="22885"/>
    <cellStyle name="Input 5 2 2 5 3 2" xfId="39587"/>
    <cellStyle name="Input 5 2 2 5 4" xfId="25693"/>
    <cellStyle name="Input 5 2 2 5 4 2" xfId="42432"/>
    <cellStyle name="Input 5 2 2 5 5" xfId="30613"/>
    <cellStyle name="Input 5 2 2 6" xfId="17437"/>
    <cellStyle name="Input 5 2 2 6 2" xfId="34114"/>
    <cellStyle name="Input 5 2 2 7" xfId="16510"/>
    <cellStyle name="Input 5 2 2 7 2" xfId="33182"/>
    <cellStyle name="Input 5 2 2 8" xfId="17485"/>
    <cellStyle name="Input 5 2 2 8 2" xfId="34162"/>
    <cellStyle name="Input 5 2 2 9" xfId="28021"/>
    <cellStyle name="Input 5 2 3" xfId="2542"/>
    <cellStyle name="Input 5 2 3 2" xfId="13489"/>
    <cellStyle name="Input 5 2 3 2 2" xfId="19359"/>
    <cellStyle name="Input 5 2 3 2 2 2" xfId="36030"/>
    <cellStyle name="Input 5 2 3 2 3" xfId="22534"/>
    <cellStyle name="Input 5 2 3 2 3 2" xfId="39230"/>
    <cellStyle name="Input 5 2 3 2 4" xfId="25391"/>
    <cellStyle name="Input 5 2 3 2 4 2" xfId="42128"/>
    <cellStyle name="Input 5 2 3 2 5" xfId="30164"/>
    <cellStyle name="Input 5 2 3 3" xfId="17042"/>
    <cellStyle name="Input 5 2 3 3 2" xfId="33718"/>
    <cellStyle name="Input 5 2 3 4" xfId="19524"/>
    <cellStyle name="Input 5 2 3 4 2" xfId="36194"/>
    <cellStyle name="Input 5 2 3 5" xfId="16531"/>
    <cellStyle name="Input 5 2 3 5 2" xfId="33203"/>
    <cellStyle name="Input 5 2 3 6" xfId="27575"/>
    <cellStyle name="Input 5 2 3 7" xfId="10802"/>
    <cellStyle name="Input 5 2 4" xfId="2543"/>
    <cellStyle name="Input 5 2 4 2" xfId="13291"/>
    <cellStyle name="Input 5 2 4 2 2" xfId="19199"/>
    <cellStyle name="Input 5 2 4 2 2 2" xfId="35870"/>
    <cellStyle name="Input 5 2 4 2 3" xfId="22383"/>
    <cellStyle name="Input 5 2 4 2 3 2" xfId="39076"/>
    <cellStyle name="Input 5 2 4 2 4" xfId="25258"/>
    <cellStyle name="Input 5 2 4 2 4 2" xfId="41994"/>
    <cellStyle name="Input 5 2 4 2 5" xfId="29967"/>
    <cellStyle name="Input 5 2 4 3" xfId="16881"/>
    <cellStyle name="Input 5 2 4 3 2" xfId="33556"/>
    <cellStyle name="Input 5 2 4 4" xfId="15973"/>
    <cellStyle name="Input 5 2 4 4 2" xfId="32639"/>
    <cellStyle name="Input 5 2 4 5" xfId="24325"/>
    <cellStyle name="Input 5 2 4 5 2" xfId="41043"/>
    <cellStyle name="Input 5 2 4 6" xfId="27378"/>
    <cellStyle name="Input 5 2 4 7" xfId="10612"/>
    <cellStyle name="Input 5 2 5" xfId="7770"/>
    <cellStyle name="Input 5 2 5 2" xfId="13450"/>
    <cellStyle name="Input 5 2 5 2 2" xfId="19325"/>
    <cellStyle name="Input 5 2 5 2 2 2" xfId="35995"/>
    <cellStyle name="Input 5 2 5 2 3" xfId="22502"/>
    <cellStyle name="Input 5 2 5 2 3 2" xfId="39196"/>
    <cellStyle name="Input 5 2 5 2 4" xfId="25366"/>
    <cellStyle name="Input 5 2 5 2 4 2" xfId="42103"/>
    <cellStyle name="Input 5 2 5 2 5" xfId="30125"/>
    <cellStyle name="Input 5 2 5 3" xfId="17004"/>
    <cellStyle name="Input 5 2 5 3 2" xfId="33680"/>
    <cellStyle name="Input 5 2 5 4" xfId="18291"/>
    <cellStyle name="Input 5 2 5 4 2" xfId="34966"/>
    <cellStyle name="Input 5 2 5 5" xfId="22864"/>
    <cellStyle name="Input 5 2 5 5 2" xfId="39566"/>
    <cellStyle name="Input 5 2 5 6" xfId="27536"/>
    <cellStyle name="Input 5 2 5 7" xfId="10763"/>
    <cellStyle name="Input 5 2 6" xfId="12201"/>
    <cellStyle name="Input 5 2 6 2" xfId="14875"/>
    <cellStyle name="Input 5 2 6 2 2" xfId="20602"/>
    <cellStyle name="Input 5 2 6 2 2 2" xfId="37270"/>
    <cellStyle name="Input 5 2 6 2 3" xfId="23737"/>
    <cellStyle name="Input 5 2 6 2 3 2" xfId="40447"/>
    <cellStyle name="Input 5 2 6 2 4" xfId="26496"/>
    <cellStyle name="Input 5 2 6 2 4 2" xfId="43237"/>
    <cellStyle name="Input 5 2 6 2 5" xfId="31546"/>
    <cellStyle name="Input 5 2 6 3" xfId="18315"/>
    <cellStyle name="Input 5 2 6 3 2" xfId="34990"/>
    <cellStyle name="Input 5 2 6 4" xfId="21562"/>
    <cellStyle name="Input 5 2 6 4 2" xfId="38236"/>
    <cellStyle name="Input 5 2 6 5" xfId="24590"/>
    <cellStyle name="Input 5 2 6 5 2" xfId="41310"/>
    <cellStyle name="Input 5 2 6 6" xfId="28948"/>
    <cellStyle name="Input 5 2 7" xfId="13099"/>
    <cellStyle name="Input 5 2 7 2" xfId="19037"/>
    <cellStyle name="Input 5 2 7 2 2" xfId="35708"/>
    <cellStyle name="Input 5 2 7 3" xfId="22235"/>
    <cellStyle name="Input 5 2 7 3 2" xfId="38926"/>
    <cellStyle name="Input 5 2 7 4" xfId="25132"/>
    <cellStyle name="Input 5 2 7 4 2" xfId="41867"/>
    <cellStyle name="Input 5 2 7 5" xfId="29776"/>
    <cellStyle name="Input 5 2 8" xfId="16618"/>
    <cellStyle name="Input 5 2 8 2" xfId="33291"/>
    <cellStyle name="Input 5 2 9" xfId="16047"/>
    <cellStyle name="Input 5 2 9 2" xfId="32715"/>
    <cellStyle name="Input 5 3" xfId="2544"/>
    <cellStyle name="Input 5 3 10" xfId="16308"/>
    <cellStyle name="Input 5 3 10 2" xfId="32975"/>
    <cellStyle name="Input 5 3 11" xfId="27241"/>
    <cellStyle name="Input 5 3 12" xfId="10455"/>
    <cellStyle name="Input 5 3 2" xfId="2545"/>
    <cellStyle name="Input 5 3 2 10" xfId="11322"/>
    <cellStyle name="Input 5 3 2 2" xfId="11789"/>
    <cellStyle name="Input 5 3 2 2 2" xfId="14463"/>
    <cellStyle name="Input 5 3 2 2 2 2" xfId="20226"/>
    <cellStyle name="Input 5 3 2 2 2 2 2" xfId="36895"/>
    <cellStyle name="Input 5 3 2 2 2 3" xfId="23367"/>
    <cellStyle name="Input 5 3 2 2 2 3 2" xfId="40075"/>
    <cellStyle name="Input 5 3 2 2 2 4" xfId="26149"/>
    <cellStyle name="Input 5 3 2 2 2 4 2" xfId="42889"/>
    <cellStyle name="Input 5 3 2 2 2 5" xfId="31135"/>
    <cellStyle name="Input 5 3 2 2 3" xfId="17940"/>
    <cellStyle name="Input 5 3 2 2 3 2" xfId="34616"/>
    <cellStyle name="Input 5 3 2 2 4" xfId="18889"/>
    <cellStyle name="Input 5 3 2 2 4 2" xfId="35567"/>
    <cellStyle name="Input 5 3 2 2 5" xfId="16786"/>
    <cellStyle name="Input 5 3 2 2 5 2" xfId="33460"/>
    <cellStyle name="Input 5 3 2 2 6" xfId="28538"/>
    <cellStyle name="Input 5 3 2 3" xfId="12043"/>
    <cellStyle name="Input 5 3 2 3 2" xfId="14717"/>
    <cellStyle name="Input 5 3 2 3 2 2" xfId="20480"/>
    <cellStyle name="Input 5 3 2 3 2 2 2" xfId="37148"/>
    <cellStyle name="Input 5 3 2 3 2 3" xfId="23619"/>
    <cellStyle name="Input 5 3 2 3 2 3 2" xfId="40329"/>
    <cellStyle name="Input 5 3 2 3 2 4" xfId="26402"/>
    <cellStyle name="Input 5 3 2 3 2 4 2" xfId="43143"/>
    <cellStyle name="Input 5 3 2 3 2 5" xfId="31388"/>
    <cellStyle name="Input 5 3 2 3 3" xfId="18194"/>
    <cellStyle name="Input 5 3 2 3 3 2" xfId="34869"/>
    <cellStyle name="Input 5 3 2 3 4" xfId="21446"/>
    <cellStyle name="Input 5 3 2 3 4 2" xfId="38120"/>
    <cellStyle name="Input 5 3 2 3 5" xfId="24496"/>
    <cellStyle name="Input 5 3 2 3 5 2" xfId="41216"/>
    <cellStyle name="Input 5 3 2 3 6" xfId="28790"/>
    <cellStyle name="Input 5 3 2 4" xfId="12834"/>
    <cellStyle name="Input 5 3 2 4 2" xfId="15447"/>
    <cellStyle name="Input 5 3 2 4 2 2" xfId="21082"/>
    <cellStyle name="Input 5 3 2 4 2 2 2" xfId="37751"/>
    <cellStyle name="Input 5 3 2 4 2 3" xfId="24195"/>
    <cellStyle name="Input 5 3 2 4 2 3 2" xfId="40912"/>
    <cellStyle name="Input 5 3 2 4 2 4" xfId="26901"/>
    <cellStyle name="Input 5 3 2 4 2 4 2" xfId="43642"/>
    <cellStyle name="Input 5 3 2 4 2 5" xfId="32118"/>
    <cellStyle name="Input 5 3 2 4 3" xfId="18841"/>
    <cellStyle name="Input 5 3 2 4 3 2" xfId="35519"/>
    <cellStyle name="Input 5 3 2 4 4" xfId="22050"/>
    <cellStyle name="Input 5 3 2 4 4 2" xfId="38732"/>
    <cellStyle name="Input 5 3 2 4 5" xfId="24988"/>
    <cellStyle name="Input 5 3 2 4 5 2" xfId="41715"/>
    <cellStyle name="Input 5 3 2 4 6" xfId="29520"/>
    <cellStyle name="Input 5 3 2 5" xfId="13995"/>
    <cellStyle name="Input 5 3 2 5 2" xfId="19785"/>
    <cellStyle name="Input 5 3 2 5 2 2" xfId="36455"/>
    <cellStyle name="Input 5 3 2 5 3" xfId="22935"/>
    <cellStyle name="Input 5 3 2 5 3 2" xfId="39637"/>
    <cellStyle name="Input 5 3 2 5 4" xfId="25731"/>
    <cellStyle name="Input 5 3 2 5 4 2" xfId="42470"/>
    <cellStyle name="Input 5 3 2 5 5" xfId="30668"/>
    <cellStyle name="Input 5 3 2 6" xfId="17492"/>
    <cellStyle name="Input 5 3 2 6 2" xfId="34169"/>
    <cellStyle name="Input 5 3 2 7" xfId="19627"/>
    <cellStyle name="Input 5 3 2 7 2" xfId="36298"/>
    <cellStyle name="Input 5 3 2 8" xfId="15912"/>
    <cellStyle name="Input 5 3 2 8 2" xfId="32576"/>
    <cellStyle name="Input 5 3 2 9" xfId="28076"/>
    <cellStyle name="Input 5 3 3" xfId="2546"/>
    <cellStyle name="Input 5 3 3 2" xfId="13558"/>
    <cellStyle name="Input 5 3 3 2 2" xfId="19423"/>
    <cellStyle name="Input 5 3 3 2 2 2" xfId="36093"/>
    <cellStyle name="Input 5 3 3 2 3" xfId="22593"/>
    <cellStyle name="Input 5 3 3 2 3 2" xfId="39292"/>
    <cellStyle name="Input 5 3 3 2 4" xfId="25442"/>
    <cellStyle name="Input 5 3 3 2 4 2" xfId="42180"/>
    <cellStyle name="Input 5 3 3 2 5" xfId="30232"/>
    <cellStyle name="Input 5 3 3 3" xfId="17108"/>
    <cellStyle name="Input 5 3 3 3 2" xfId="33784"/>
    <cellStyle name="Input 5 3 3 4" xfId="15880"/>
    <cellStyle name="Input 5 3 3 4 2" xfId="32544"/>
    <cellStyle name="Input 5 3 3 5" xfId="16139"/>
    <cellStyle name="Input 5 3 3 5 2" xfId="32804"/>
    <cellStyle name="Input 5 3 3 6" xfId="27641"/>
    <cellStyle name="Input 5 3 3 7" xfId="10870"/>
    <cellStyle name="Input 5 3 4" xfId="7771"/>
    <cellStyle name="Input 5 3 4 2" xfId="14163"/>
    <cellStyle name="Input 5 3 4 2 2" xfId="19926"/>
    <cellStyle name="Input 5 3 4 2 2 2" xfId="36596"/>
    <cellStyle name="Input 5 3 4 2 3" xfId="23072"/>
    <cellStyle name="Input 5 3 4 2 3 2" xfId="39775"/>
    <cellStyle name="Input 5 3 4 2 4" xfId="25851"/>
    <cellStyle name="Input 5 3 4 2 4 2" xfId="42590"/>
    <cellStyle name="Input 5 3 4 2 5" xfId="30836"/>
    <cellStyle name="Input 5 3 4 3" xfId="17640"/>
    <cellStyle name="Input 5 3 4 3 2" xfId="34317"/>
    <cellStyle name="Input 5 3 4 4" xfId="17481"/>
    <cellStyle name="Input 5 3 4 4 2" xfId="34158"/>
    <cellStyle name="Input 5 3 4 5" xfId="21184"/>
    <cellStyle name="Input 5 3 4 5 2" xfId="37854"/>
    <cellStyle name="Input 5 3 4 6" xfId="28243"/>
    <cellStyle name="Input 5 3 4 7" xfId="11489"/>
    <cellStyle name="Input 5 3 5" xfId="7772"/>
    <cellStyle name="Input 5 3 5 2" xfId="14157"/>
    <cellStyle name="Input 5 3 5 2 2" xfId="19920"/>
    <cellStyle name="Input 5 3 5 2 2 2" xfId="36590"/>
    <cellStyle name="Input 5 3 5 2 3" xfId="23066"/>
    <cellStyle name="Input 5 3 5 2 3 2" xfId="39769"/>
    <cellStyle name="Input 5 3 5 2 4" xfId="25845"/>
    <cellStyle name="Input 5 3 5 2 4 2" xfId="42584"/>
    <cellStyle name="Input 5 3 5 2 5" xfId="30830"/>
    <cellStyle name="Input 5 3 5 3" xfId="17634"/>
    <cellStyle name="Input 5 3 5 3 2" xfId="34311"/>
    <cellStyle name="Input 5 3 5 4" xfId="18354"/>
    <cellStyle name="Input 5 3 5 4 2" xfId="35029"/>
    <cellStyle name="Input 5 3 5 5" xfId="16676"/>
    <cellStyle name="Input 5 3 5 5 2" xfId="33350"/>
    <cellStyle name="Input 5 3 5 6" xfId="28237"/>
    <cellStyle name="Input 5 3 5 7" xfId="11483"/>
    <cellStyle name="Input 5 3 6" xfId="12256"/>
    <cellStyle name="Input 5 3 6 2" xfId="14930"/>
    <cellStyle name="Input 5 3 6 2 2" xfId="20651"/>
    <cellStyle name="Input 5 3 6 2 2 2" xfId="37319"/>
    <cellStyle name="Input 5 3 6 2 3" xfId="23783"/>
    <cellStyle name="Input 5 3 6 2 3 2" xfId="40494"/>
    <cellStyle name="Input 5 3 6 2 4" xfId="26534"/>
    <cellStyle name="Input 5 3 6 2 4 2" xfId="43275"/>
    <cellStyle name="Input 5 3 6 2 5" xfId="31601"/>
    <cellStyle name="Input 5 3 6 3" xfId="18364"/>
    <cellStyle name="Input 5 3 6 3 2" xfId="35039"/>
    <cellStyle name="Input 5 3 6 4" xfId="21609"/>
    <cellStyle name="Input 5 3 6 4 2" xfId="38284"/>
    <cellStyle name="Input 5 3 6 5" xfId="24627"/>
    <cellStyle name="Input 5 3 6 5 2" xfId="41348"/>
    <cellStyle name="Input 5 3 6 6" xfId="29003"/>
    <cellStyle name="Input 5 3 7" xfId="13154"/>
    <cellStyle name="Input 5 3 7 2" xfId="19086"/>
    <cellStyle name="Input 5 3 7 2 2" xfId="35757"/>
    <cellStyle name="Input 5 3 7 3" xfId="22280"/>
    <cellStyle name="Input 5 3 7 3 2" xfId="38973"/>
    <cellStyle name="Input 5 3 7 4" xfId="25169"/>
    <cellStyle name="Input 5 3 7 4 2" xfId="41905"/>
    <cellStyle name="Input 5 3 7 5" xfId="29830"/>
    <cellStyle name="Input 5 3 8" xfId="16743"/>
    <cellStyle name="Input 5 3 8 2" xfId="33417"/>
    <cellStyle name="Input 5 3 9" xfId="16824"/>
    <cellStyle name="Input 5 3 9 2" xfId="33499"/>
    <cellStyle name="Input 5 4" xfId="2547"/>
    <cellStyle name="Input 5 4 10" xfId="16368"/>
    <cellStyle name="Input 5 4 10 2" xfId="33036"/>
    <cellStyle name="Input 5 4 11" xfId="27326"/>
    <cellStyle name="Input 5 4 12" xfId="10554"/>
    <cellStyle name="Input 5 4 2" xfId="2548"/>
    <cellStyle name="Input 5 4 2 10" xfId="11412"/>
    <cellStyle name="Input 5 4 2 2" xfId="2549"/>
    <cellStyle name="Input 5 4 2 2 2" xfId="14527"/>
    <cellStyle name="Input 5 4 2 2 2 2" xfId="20290"/>
    <cellStyle name="Input 5 4 2 2 2 2 2" xfId="36959"/>
    <cellStyle name="Input 5 4 2 2 2 3" xfId="23431"/>
    <cellStyle name="Input 5 4 2 2 2 3 2" xfId="40139"/>
    <cellStyle name="Input 5 4 2 2 2 4" xfId="26213"/>
    <cellStyle name="Input 5 4 2 2 2 4 2" xfId="42953"/>
    <cellStyle name="Input 5 4 2 2 2 5" xfId="31199"/>
    <cellStyle name="Input 5 4 2 2 3" xfId="18004"/>
    <cellStyle name="Input 5 4 2 2 3 2" xfId="34680"/>
    <cellStyle name="Input 5 4 2 2 4" xfId="16237"/>
    <cellStyle name="Input 5 4 2 2 4 2" xfId="32902"/>
    <cellStyle name="Input 5 4 2 2 5" xfId="16205"/>
    <cellStyle name="Input 5 4 2 2 5 2" xfId="32871"/>
    <cellStyle name="Input 5 4 2 2 6" xfId="28602"/>
    <cellStyle name="Input 5 4 2 2 7" xfId="11853"/>
    <cellStyle name="Input 5 4 2 3" xfId="2550"/>
    <cellStyle name="Input 5 4 2 3 2" xfId="14777"/>
    <cellStyle name="Input 5 4 2 3 2 2" xfId="20540"/>
    <cellStyle name="Input 5 4 2 3 2 2 2" xfId="37208"/>
    <cellStyle name="Input 5 4 2 3 2 3" xfId="23679"/>
    <cellStyle name="Input 5 4 2 3 2 3 2" xfId="40389"/>
    <cellStyle name="Input 5 4 2 3 2 4" xfId="26462"/>
    <cellStyle name="Input 5 4 2 3 2 4 2" xfId="43203"/>
    <cellStyle name="Input 5 4 2 3 2 5" xfId="31448"/>
    <cellStyle name="Input 5 4 2 3 3" xfId="18254"/>
    <cellStyle name="Input 5 4 2 3 3 2" xfId="34929"/>
    <cellStyle name="Input 5 4 2 3 4" xfId="21506"/>
    <cellStyle name="Input 5 4 2 3 4 2" xfId="38180"/>
    <cellStyle name="Input 5 4 2 3 5" xfId="24556"/>
    <cellStyle name="Input 5 4 2 3 5 2" xfId="41276"/>
    <cellStyle name="Input 5 4 2 3 6" xfId="28850"/>
    <cellStyle name="Input 5 4 2 3 7" xfId="12103"/>
    <cellStyle name="Input 5 4 2 4" xfId="12919"/>
    <cellStyle name="Input 5 4 2 4 2" xfId="15532"/>
    <cellStyle name="Input 5 4 2 4 2 2" xfId="21154"/>
    <cellStyle name="Input 5 4 2 4 2 2 2" xfId="37824"/>
    <cellStyle name="Input 5 4 2 4 2 3" xfId="24267"/>
    <cellStyle name="Input 5 4 2 4 2 3 2" xfId="40984"/>
    <cellStyle name="Input 5 4 2 4 2 4" xfId="26961"/>
    <cellStyle name="Input 5 4 2 4 2 4 2" xfId="43702"/>
    <cellStyle name="Input 5 4 2 4 2 5" xfId="32203"/>
    <cellStyle name="Input 5 4 2 4 3" xfId="18912"/>
    <cellStyle name="Input 5 4 2 4 3 2" xfId="35591"/>
    <cellStyle name="Input 5 4 2 4 4" xfId="22121"/>
    <cellStyle name="Input 5 4 2 4 4 2" xfId="38804"/>
    <cellStyle name="Input 5 4 2 4 5" xfId="25048"/>
    <cellStyle name="Input 5 4 2 4 5 2" xfId="41775"/>
    <cellStyle name="Input 5 4 2 4 6" xfId="29605"/>
    <cellStyle name="Input 5 4 2 5" xfId="14080"/>
    <cellStyle name="Input 5 4 2 5 2" xfId="19858"/>
    <cellStyle name="Input 5 4 2 5 2 2" xfId="36528"/>
    <cellStyle name="Input 5 4 2 5 3" xfId="23008"/>
    <cellStyle name="Input 5 4 2 5 3 2" xfId="39710"/>
    <cellStyle name="Input 5 4 2 5 4" xfId="25791"/>
    <cellStyle name="Input 5 4 2 5 4 2" xfId="42530"/>
    <cellStyle name="Input 5 4 2 5 5" xfId="30753"/>
    <cellStyle name="Input 5 4 2 6" xfId="17575"/>
    <cellStyle name="Input 5 4 2 6 2" xfId="34252"/>
    <cellStyle name="Input 5 4 2 7" xfId="18774"/>
    <cellStyle name="Input 5 4 2 7 2" xfId="35452"/>
    <cellStyle name="Input 5 4 2 8" xfId="22780"/>
    <cellStyle name="Input 5 4 2 8 2" xfId="39481"/>
    <cellStyle name="Input 5 4 2 9" xfId="28161"/>
    <cellStyle name="Input 5 4 3" xfId="2551"/>
    <cellStyle name="Input 5 4 3 2" xfId="13643"/>
    <cellStyle name="Input 5 4 3 2 2" xfId="19499"/>
    <cellStyle name="Input 5 4 3 2 2 2" xfId="36169"/>
    <cellStyle name="Input 5 4 3 2 3" xfId="22661"/>
    <cellStyle name="Input 5 4 3 2 3 2" xfId="39361"/>
    <cellStyle name="Input 5 4 3 2 4" xfId="25502"/>
    <cellStyle name="Input 5 4 3 2 4 2" xfId="42240"/>
    <cellStyle name="Input 5 4 3 2 5" xfId="30317"/>
    <cellStyle name="Input 5 4 3 3" xfId="17190"/>
    <cellStyle name="Input 5 4 3 3 2" xfId="33867"/>
    <cellStyle name="Input 5 4 3 4" xfId="16256"/>
    <cellStyle name="Input 5 4 3 4 2" xfId="32921"/>
    <cellStyle name="Input 5 4 3 5" xfId="24318"/>
    <cellStyle name="Input 5 4 3 5 2" xfId="41036"/>
    <cellStyle name="Input 5 4 3 6" xfId="27725"/>
    <cellStyle name="Input 5 4 3 7" xfId="10960"/>
    <cellStyle name="Input 5 4 4" xfId="2552"/>
    <cellStyle name="Input 5 4 4 2" xfId="14227"/>
    <cellStyle name="Input 5 4 4 2 2" xfId="19990"/>
    <cellStyle name="Input 5 4 4 2 2 2" xfId="36660"/>
    <cellStyle name="Input 5 4 4 2 3" xfId="23136"/>
    <cellStyle name="Input 5 4 4 2 3 2" xfId="39839"/>
    <cellStyle name="Input 5 4 4 2 4" xfId="25915"/>
    <cellStyle name="Input 5 4 4 2 4 2" xfId="42654"/>
    <cellStyle name="Input 5 4 4 2 5" xfId="30900"/>
    <cellStyle name="Input 5 4 4 3" xfId="17704"/>
    <cellStyle name="Input 5 4 4 3 2" xfId="34381"/>
    <cellStyle name="Input 5 4 4 4" xfId="16492"/>
    <cellStyle name="Input 5 4 4 4 2" xfId="33164"/>
    <cellStyle name="Input 5 4 4 5" xfId="21760"/>
    <cellStyle name="Input 5 4 4 5 2" xfId="38438"/>
    <cellStyle name="Input 5 4 4 6" xfId="28307"/>
    <cellStyle name="Input 5 4 4 7" xfId="11553"/>
    <cellStyle name="Input 5 4 5" xfId="7773"/>
    <cellStyle name="Input 5 4 5 2" xfId="13398"/>
    <cellStyle name="Input 5 4 5 2 2" xfId="19275"/>
    <cellStyle name="Input 5 4 5 2 2 2" xfId="35946"/>
    <cellStyle name="Input 5 4 5 2 3" xfId="22455"/>
    <cellStyle name="Input 5 4 5 2 3 2" xfId="39148"/>
    <cellStyle name="Input 5 4 5 2 4" xfId="25320"/>
    <cellStyle name="Input 5 4 5 2 4 2" xfId="42056"/>
    <cellStyle name="Input 5 4 5 2 5" xfId="30074"/>
    <cellStyle name="Input 5 4 5 3" xfId="16954"/>
    <cellStyle name="Input 5 4 5 3 2" xfId="33630"/>
    <cellStyle name="Input 5 4 5 4" xfId="18654"/>
    <cellStyle name="Input 5 4 5 4 2" xfId="35331"/>
    <cellStyle name="Input 5 4 5 5" xfId="16126"/>
    <cellStyle name="Input 5 4 5 5 2" xfId="32790"/>
    <cellStyle name="Input 5 4 5 6" xfId="27485"/>
    <cellStyle name="Input 5 4 5 7" xfId="10715"/>
    <cellStyle name="Input 5 4 6" xfId="12341"/>
    <cellStyle name="Input 5 4 6 2" xfId="15015"/>
    <cellStyle name="Input 5 4 6 2 2" xfId="20725"/>
    <cellStyle name="Input 5 4 6 2 2 2" xfId="37394"/>
    <cellStyle name="Input 5 4 6 2 3" xfId="23853"/>
    <cellStyle name="Input 5 4 6 2 3 2" xfId="40564"/>
    <cellStyle name="Input 5 4 6 2 4" xfId="26594"/>
    <cellStyle name="Input 5 4 6 2 4 2" xfId="43335"/>
    <cellStyle name="Input 5 4 6 2 5" xfId="31686"/>
    <cellStyle name="Input 5 4 6 3" xfId="18437"/>
    <cellStyle name="Input 5 4 6 3 2" xfId="35114"/>
    <cellStyle name="Input 5 4 6 4" xfId="21680"/>
    <cellStyle name="Input 5 4 6 4 2" xfId="38355"/>
    <cellStyle name="Input 5 4 6 5" xfId="24687"/>
    <cellStyle name="Input 5 4 6 5 2" xfId="41408"/>
    <cellStyle name="Input 5 4 6 6" xfId="29088"/>
    <cellStyle name="Input 5 4 7" xfId="13239"/>
    <cellStyle name="Input 5 4 7 2" xfId="19161"/>
    <cellStyle name="Input 5 4 7 2 2" xfId="35832"/>
    <cellStyle name="Input 5 4 7 3" xfId="22349"/>
    <cellStyle name="Input 5 4 7 3 2" xfId="39042"/>
    <cellStyle name="Input 5 4 7 4" xfId="25229"/>
    <cellStyle name="Input 5 4 7 4 2" xfId="41965"/>
    <cellStyle name="Input 5 4 7 5" xfId="29915"/>
    <cellStyle name="Input 5 4 8" xfId="16833"/>
    <cellStyle name="Input 5 4 8 2" xfId="33508"/>
    <cellStyle name="Input 5 4 9" xfId="15987"/>
    <cellStyle name="Input 5 4 9 2" xfId="32653"/>
    <cellStyle name="Input 5 5" xfId="2553"/>
    <cellStyle name="Input 5 5 10" xfId="11034"/>
    <cellStyle name="Input 5 5 2" xfId="2554"/>
    <cellStyle name="Input 5 5 2 2" xfId="2555"/>
    <cellStyle name="Input 5 5 2 2 2" xfId="20041"/>
    <cellStyle name="Input 5 5 2 2 2 2" xfId="36711"/>
    <cellStyle name="Input 5 5 2 2 3" xfId="23186"/>
    <cellStyle name="Input 5 5 2 2 3 2" xfId="39890"/>
    <cellStyle name="Input 5 5 2 2 4" xfId="25965"/>
    <cellStyle name="Input 5 5 2 2 4 2" xfId="42704"/>
    <cellStyle name="Input 5 5 2 2 5" xfId="30951"/>
    <cellStyle name="Input 5 5 2 2 6" xfId="14278"/>
    <cellStyle name="Input 5 5 2 3" xfId="2556"/>
    <cellStyle name="Input 5 5 2 3 2" xfId="34432"/>
    <cellStyle name="Input 5 5 2 3 3" xfId="17755"/>
    <cellStyle name="Input 5 5 2 4" xfId="20639"/>
    <cellStyle name="Input 5 5 2 4 2" xfId="37307"/>
    <cellStyle name="Input 5 5 2 5" xfId="17089"/>
    <cellStyle name="Input 5 5 2 5 2" xfId="33764"/>
    <cellStyle name="Input 5 5 2 6" xfId="28357"/>
    <cellStyle name="Input 5 5 2 7" xfId="11604"/>
    <cellStyle name="Input 5 5 3" xfId="2557"/>
    <cellStyle name="Input 5 5 3 2" xfId="13438"/>
    <cellStyle name="Input 5 5 3 2 2" xfId="19315"/>
    <cellStyle name="Input 5 5 3 2 2 2" xfId="35986"/>
    <cellStyle name="Input 5 5 3 2 3" xfId="22493"/>
    <cellStyle name="Input 5 5 3 2 3 2" xfId="39186"/>
    <cellStyle name="Input 5 5 3 2 4" xfId="25357"/>
    <cellStyle name="Input 5 5 3 2 4 2" xfId="42093"/>
    <cellStyle name="Input 5 5 3 2 5" xfId="30114"/>
    <cellStyle name="Input 5 5 3 3" xfId="16994"/>
    <cellStyle name="Input 5 5 3 3 2" xfId="33670"/>
    <cellStyle name="Input 5 5 3 4" xfId="16271"/>
    <cellStyle name="Input 5 5 3 4 2" xfId="32937"/>
    <cellStyle name="Input 5 5 3 5" xfId="24292"/>
    <cellStyle name="Input 5 5 3 5 2" xfId="41009"/>
    <cellStyle name="Input 5 5 3 6" xfId="27525"/>
    <cellStyle name="Input 5 5 3 7" xfId="10754"/>
    <cellStyle name="Input 5 5 4" xfId="2558"/>
    <cellStyle name="Input 5 5 4 2" xfId="15124"/>
    <cellStyle name="Input 5 5 4 2 2" xfId="20813"/>
    <cellStyle name="Input 5 5 4 2 2 2" xfId="37482"/>
    <cellStyle name="Input 5 5 4 2 3" xfId="23935"/>
    <cellStyle name="Input 5 5 4 2 3 2" xfId="40648"/>
    <cellStyle name="Input 5 5 4 2 4" xfId="26671"/>
    <cellStyle name="Input 5 5 4 2 4 2" xfId="43412"/>
    <cellStyle name="Input 5 5 4 2 5" xfId="31795"/>
    <cellStyle name="Input 5 5 4 3" xfId="18545"/>
    <cellStyle name="Input 5 5 4 3 2" xfId="35222"/>
    <cellStyle name="Input 5 5 4 4" xfId="21774"/>
    <cellStyle name="Input 5 5 4 4 2" xfId="38452"/>
    <cellStyle name="Input 5 5 4 5" xfId="24762"/>
    <cellStyle name="Input 5 5 4 5 2" xfId="41485"/>
    <cellStyle name="Input 5 5 4 6" xfId="29197"/>
    <cellStyle name="Input 5 5 4 7" xfId="12476"/>
    <cellStyle name="Input 5 5 5" xfId="13728"/>
    <cellStyle name="Input 5 5 5 2" xfId="19569"/>
    <cellStyle name="Input 5 5 5 2 2" xfId="36240"/>
    <cellStyle name="Input 5 5 5 3" xfId="22726"/>
    <cellStyle name="Input 5 5 5 3 2" xfId="39426"/>
    <cellStyle name="Input 5 5 5 4" xfId="25557"/>
    <cellStyle name="Input 5 5 5 4 2" xfId="42295"/>
    <cellStyle name="Input 5 5 5 5" xfId="30402"/>
    <cellStyle name="Input 5 5 6" xfId="17255"/>
    <cellStyle name="Input 5 5 6 2" xfId="33932"/>
    <cellStyle name="Input 5 5 7" xfId="15814"/>
    <cellStyle name="Input 5 5 7 2" xfId="32476"/>
    <cellStyle name="Input 5 5 8" xfId="20726"/>
    <cellStyle name="Input 5 5 8 2" xfId="37395"/>
    <cellStyle name="Input 5 5 9" xfId="27810"/>
    <cellStyle name="Input 5 6" xfId="2559"/>
    <cellStyle name="Input 5 6 2" xfId="7774"/>
    <cellStyle name="Input 5 6 2 2" xfId="14303"/>
    <cellStyle name="Input 5 6 2 2 2" xfId="20066"/>
    <cellStyle name="Input 5 6 2 2 2 2" xfId="36736"/>
    <cellStyle name="Input 5 6 2 2 3" xfId="23210"/>
    <cellStyle name="Input 5 6 2 2 3 2" xfId="39915"/>
    <cellStyle name="Input 5 6 2 2 4" xfId="25990"/>
    <cellStyle name="Input 5 6 2 2 4 2" xfId="42729"/>
    <cellStyle name="Input 5 6 2 2 5" xfId="30976"/>
    <cellStyle name="Input 5 6 2 3" xfId="17780"/>
    <cellStyle name="Input 5 6 2 3 2" xfId="34457"/>
    <cellStyle name="Input 5 6 2 4" xfId="16244"/>
    <cellStyle name="Input 5 6 2 4 2" xfId="32909"/>
    <cellStyle name="Input 5 6 2 5" xfId="15854"/>
    <cellStyle name="Input 5 6 2 5 2" xfId="32518"/>
    <cellStyle name="Input 5 6 2 6" xfId="28381"/>
    <cellStyle name="Input 5 6 2 7" xfId="11629"/>
    <cellStyle name="Input 5 6 3" xfId="11893"/>
    <cellStyle name="Input 5 6 3 2" xfId="14567"/>
    <cellStyle name="Input 5 6 3 2 2" xfId="20330"/>
    <cellStyle name="Input 5 6 3 2 2 2" xfId="36999"/>
    <cellStyle name="Input 5 6 3 2 3" xfId="23471"/>
    <cellStyle name="Input 5 6 3 2 3 2" xfId="40179"/>
    <cellStyle name="Input 5 6 3 2 4" xfId="26253"/>
    <cellStyle name="Input 5 6 3 2 4 2" xfId="42993"/>
    <cellStyle name="Input 5 6 3 2 5" xfId="31239"/>
    <cellStyle name="Input 5 6 3 3" xfId="18044"/>
    <cellStyle name="Input 5 6 3 3 2" xfId="34720"/>
    <cellStyle name="Input 5 6 3 4" xfId="21298"/>
    <cellStyle name="Input 5 6 3 4 2" xfId="37970"/>
    <cellStyle name="Input 5 6 3 5" xfId="16081"/>
    <cellStyle name="Input 5 6 3 5 2" xfId="32749"/>
    <cellStyle name="Input 5 6 3 6" xfId="28642"/>
    <cellStyle name="Input 5 6 4" xfId="12538"/>
    <cellStyle name="Input 5 6 4 2" xfId="15177"/>
    <cellStyle name="Input 5 6 4 2 2" xfId="20851"/>
    <cellStyle name="Input 5 6 4 2 2 2" xfId="37520"/>
    <cellStyle name="Input 5 6 4 2 3" xfId="23971"/>
    <cellStyle name="Input 5 6 4 2 3 2" xfId="40684"/>
    <cellStyle name="Input 5 6 4 2 4" xfId="26706"/>
    <cellStyle name="Input 5 6 4 2 4 2" xfId="43447"/>
    <cellStyle name="Input 5 6 4 2 5" xfId="31848"/>
    <cellStyle name="Input 5 6 4 3" xfId="18588"/>
    <cellStyle name="Input 5 6 4 3 2" xfId="35265"/>
    <cellStyle name="Input 5 6 4 4" xfId="21813"/>
    <cellStyle name="Input 5 6 4 4 2" xfId="38491"/>
    <cellStyle name="Input 5 6 4 5" xfId="24797"/>
    <cellStyle name="Input 5 6 4 5 2" xfId="41520"/>
    <cellStyle name="Input 5 6 4 6" xfId="29250"/>
    <cellStyle name="Input 5 6 5" xfId="13771"/>
    <cellStyle name="Input 5 6 5 2" xfId="19597"/>
    <cellStyle name="Input 5 6 5 2 2" xfId="36268"/>
    <cellStyle name="Input 5 6 5 3" xfId="22752"/>
    <cellStyle name="Input 5 6 5 3 2" xfId="39452"/>
    <cellStyle name="Input 5 6 5 4" xfId="25582"/>
    <cellStyle name="Input 5 6 5 4 2" xfId="42320"/>
    <cellStyle name="Input 5 6 5 5" xfId="30445"/>
    <cellStyle name="Input 5 6 6" xfId="17283"/>
    <cellStyle name="Input 5 6 6 2" xfId="33960"/>
    <cellStyle name="Input 5 6 7" xfId="16526"/>
    <cellStyle name="Input 5 6 7 2" xfId="33198"/>
    <cellStyle name="Input 5 6 8" xfId="16440"/>
    <cellStyle name="Input 5 6 8 2" xfId="33110"/>
    <cellStyle name="Input 5 6 9" xfId="27853"/>
    <cellStyle name="Input 5 7" xfId="2560"/>
    <cellStyle name="Input 5 7 2" xfId="12801"/>
    <cellStyle name="Input 5 7 2 2" xfId="15416"/>
    <cellStyle name="Input 5 7 2 2 2" xfId="21054"/>
    <cellStyle name="Input 5 7 2 2 2 2" xfId="37723"/>
    <cellStyle name="Input 5 7 2 2 3" xfId="24164"/>
    <cellStyle name="Input 5 7 2 2 3 2" xfId="40881"/>
    <cellStyle name="Input 5 7 2 2 4" xfId="26882"/>
    <cellStyle name="Input 5 7 2 2 4 2" xfId="43623"/>
    <cellStyle name="Input 5 7 2 2 5" xfId="32087"/>
    <cellStyle name="Input 5 7 2 3" xfId="18811"/>
    <cellStyle name="Input 5 7 2 3 2" xfId="35489"/>
    <cellStyle name="Input 5 7 2 4" xfId="22018"/>
    <cellStyle name="Input 5 7 2 4 2" xfId="38700"/>
    <cellStyle name="Input 5 7 2 5" xfId="24969"/>
    <cellStyle name="Input 5 7 2 5 2" xfId="41696"/>
    <cellStyle name="Input 5 7 2 6" xfId="29489"/>
    <cellStyle name="Input 5 7 3" xfId="13339"/>
    <cellStyle name="Input 5 7 3 2" xfId="19247"/>
    <cellStyle name="Input 5 7 3 2 2" xfId="35918"/>
    <cellStyle name="Input 5 7 3 3" xfId="22429"/>
    <cellStyle name="Input 5 7 3 3 2" xfId="39122"/>
    <cellStyle name="Input 5 7 3 4" xfId="25294"/>
    <cellStyle name="Input 5 7 3 4 2" xfId="42030"/>
    <cellStyle name="Input 5 7 3 5" xfId="30015"/>
    <cellStyle name="Input 5 7 4" xfId="16926"/>
    <cellStyle name="Input 5 7 4 2" xfId="33602"/>
    <cellStyle name="Input 5 7 5" xfId="15940"/>
    <cellStyle name="Input 5 7 5 2" xfId="32605"/>
    <cellStyle name="Input 5 7 6" xfId="16118"/>
    <cellStyle name="Input 5 7 6 2" xfId="32782"/>
    <cellStyle name="Input 5 7 7" xfId="27426"/>
    <cellStyle name="Input 5 7 8" xfId="10658"/>
    <cellStyle name="Input 5 8" xfId="2561"/>
    <cellStyle name="Input 5 8 2" xfId="15316"/>
    <cellStyle name="Input 5 8 2 2" xfId="20959"/>
    <cellStyle name="Input 5 8 2 2 2" xfId="37628"/>
    <cellStyle name="Input 5 8 2 3" xfId="24074"/>
    <cellStyle name="Input 5 8 2 3 2" xfId="40790"/>
    <cellStyle name="Input 5 8 2 4" xfId="26802"/>
    <cellStyle name="Input 5 8 2 4 2" xfId="43543"/>
    <cellStyle name="Input 5 8 2 5" xfId="31987"/>
    <cellStyle name="Input 5 8 3" xfId="18713"/>
    <cellStyle name="Input 5 8 3 2" xfId="35390"/>
    <cellStyle name="Input 5 8 4" xfId="21926"/>
    <cellStyle name="Input 5 8 4 2" xfId="38607"/>
    <cellStyle name="Input 5 8 5" xfId="24890"/>
    <cellStyle name="Input 5 8 5 2" xfId="41616"/>
    <cellStyle name="Input 5 8 6" xfId="29389"/>
    <cellStyle name="Input 5 8 7" xfId="12696"/>
    <cellStyle name="Input 5 9" xfId="2562"/>
    <cellStyle name="Input 5 9 2" xfId="18969"/>
    <cellStyle name="Input 5 9 2 2" xfId="35646"/>
    <cellStyle name="Input 5 9 3" xfId="22177"/>
    <cellStyle name="Input 5 9 3 2" xfId="38862"/>
    <cellStyle name="Input 5 9 4" xfId="25087"/>
    <cellStyle name="Input 5 9 4 2" xfId="41816"/>
    <cellStyle name="Input 5 9 5" xfId="29679"/>
    <cellStyle name="Input 5 9 6" xfId="12996"/>
    <cellStyle name="Input 6" xfId="2563"/>
    <cellStyle name="Input 6 10" xfId="43957"/>
    <cellStyle name="Input 6 2" xfId="2564"/>
    <cellStyle name="Input 6 2 2" xfId="10282"/>
    <cellStyle name="Input 6 3" xfId="2565"/>
    <cellStyle name="Input 6 3 10" xfId="11035"/>
    <cellStyle name="Input 6 3 2" xfId="11605"/>
    <cellStyle name="Input 6 3 2 2" xfId="14279"/>
    <cellStyle name="Input 6 3 2 2 2" xfId="20042"/>
    <cellStyle name="Input 6 3 2 2 2 2" xfId="36712"/>
    <cellStyle name="Input 6 3 2 2 3" xfId="23187"/>
    <cellStyle name="Input 6 3 2 2 3 2" xfId="39891"/>
    <cellStyle name="Input 6 3 2 2 4" xfId="25966"/>
    <cellStyle name="Input 6 3 2 2 4 2" xfId="42705"/>
    <cellStyle name="Input 6 3 2 2 5" xfId="30952"/>
    <cellStyle name="Input 6 3 2 3" xfId="17756"/>
    <cellStyle name="Input 6 3 2 3 2" xfId="34433"/>
    <cellStyle name="Input 6 3 2 4" xfId="18352"/>
    <cellStyle name="Input 6 3 2 4 2" xfId="35027"/>
    <cellStyle name="Input 6 3 2 5" xfId="16784"/>
    <cellStyle name="Input 6 3 2 5 2" xfId="33458"/>
    <cellStyle name="Input 6 3 2 6" xfId="28358"/>
    <cellStyle name="Input 6 3 3" xfId="10841"/>
    <cellStyle name="Input 6 3 3 2" xfId="13532"/>
    <cellStyle name="Input 6 3 3 2 2" xfId="19399"/>
    <cellStyle name="Input 6 3 3 2 2 2" xfId="36069"/>
    <cellStyle name="Input 6 3 3 2 3" xfId="22569"/>
    <cellStyle name="Input 6 3 3 2 3 2" xfId="39268"/>
    <cellStyle name="Input 6 3 3 2 4" xfId="25428"/>
    <cellStyle name="Input 6 3 3 2 4 2" xfId="42166"/>
    <cellStyle name="Input 6 3 3 2 5" xfId="30206"/>
    <cellStyle name="Input 6 3 3 3" xfId="17083"/>
    <cellStyle name="Input 6 3 3 3 2" xfId="33758"/>
    <cellStyle name="Input 6 3 3 4" xfId="16691"/>
    <cellStyle name="Input 6 3 3 4 2" xfId="33365"/>
    <cellStyle name="Input 6 3 3 5" xfId="22999"/>
    <cellStyle name="Input 6 3 3 5 2" xfId="39701"/>
    <cellStyle name="Input 6 3 3 6" xfId="27615"/>
    <cellStyle name="Input 6 3 4" xfId="12477"/>
    <cellStyle name="Input 6 3 4 2" xfId="15125"/>
    <cellStyle name="Input 6 3 4 2 2" xfId="20814"/>
    <cellStyle name="Input 6 3 4 2 2 2" xfId="37483"/>
    <cellStyle name="Input 6 3 4 2 3" xfId="23936"/>
    <cellStyle name="Input 6 3 4 2 3 2" xfId="40649"/>
    <cellStyle name="Input 6 3 4 2 4" xfId="26672"/>
    <cellStyle name="Input 6 3 4 2 4 2" xfId="43413"/>
    <cellStyle name="Input 6 3 4 2 5" xfId="31796"/>
    <cellStyle name="Input 6 3 4 3" xfId="18546"/>
    <cellStyle name="Input 6 3 4 3 2" xfId="35223"/>
    <cellStyle name="Input 6 3 4 4" xfId="21775"/>
    <cellStyle name="Input 6 3 4 4 2" xfId="38453"/>
    <cellStyle name="Input 6 3 4 5" xfId="24763"/>
    <cellStyle name="Input 6 3 4 5 2" xfId="41486"/>
    <cellStyle name="Input 6 3 4 6" xfId="29198"/>
    <cellStyle name="Input 6 3 5" xfId="13729"/>
    <cellStyle name="Input 6 3 5 2" xfId="19570"/>
    <cellStyle name="Input 6 3 5 2 2" xfId="36241"/>
    <cellStyle name="Input 6 3 5 3" xfId="22727"/>
    <cellStyle name="Input 6 3 5 3 2" xfId="39427"/>
    <cellStyle name="Input 6 3 5 4" xfId="25558"/>
    <cellStyle name="Input 6 3 5 4 2" xfId="42296"/>
    <cellStyle name="Input 6 3 5 5" xfId="30403"/>
    <cellStyle name="Input 6 3 6" xfId="17256"/>
    <cellStyle name="Input 6 3 6 2" xfId="33933"/>
    <cellStyle name="Input 6 3 7" xfId="15813"/>
    <cellStyle name="Input 6 3 7 2" xfId="32475"/>
    <cellStyle name="Input 6 3 8" xfId="19162"/>
    <cellStyle name="Input 6 3 8 2" xfId="35833"/>
    <cellStyle name="Input 6 3 9" xfId="27811"/>
    <cellStyle name="Input 6 4" xfId="7775"/>
    <cellStyle name="Input 6 4 2" xfId="11678"/>
    <cellStyle name="Input 6 4 2 2" xfId="14352"/>
    <cellStyle name="Input 6 4 2 2 2" xfId="20115"/>
    <cellStyle name="Input 6 4 2 2 2 2" xfId="36784"/>
    <cellStyle name="Input 6 4 2 2 3" xfId="23257"/>
    <cellStyle name="Input 6 4 2 2 3 2" xfId="39964"/>
    <cellStyle name="Input 6 4 2 2 4" xfId="26038"/>
    <cellStyle name="Input 6 4 2 2 4 2" xfId="42778"/>
    <cellStyle name="Input 6 4 2 2 5" xfId="31024"/>
    <cellStyle name="Input 6 4 2 3" xfId="17829"/>
    <cellStyle name="Input 6 4 2 3 2" xfId="34505"/>
    <cellStyle name="Input 6 4 2 4" xfId="18945"/>
    <cellStyle name="Input 6 4 2 4 2" xfId="35624"/>
    <cellStyle name="Input 6 4 2 5" xfId="16759"/>
    <cellStyle name="Input 6 4 2 5 2" xfId="33433"/>
    <cellStyle name="Input 6 4 2 6" xfId="28428"/>
    <cellStyle name="Input 6 4 3" xfId="11939"/>
    <cellStyle name="Input 6 4 3 2" xfId="14613"/>
    <cellStyle name="Input 6 4 3 2 2" xfId="20376"/>
    <cellStyle name="Input 6 4 3 2 2 2" xfId="37044"/>
    <cellStyle name="Input 6 4 3 2 3" xfId="23516"/>
    <cellStyle name="Input 6 4 3 2 3 2" xfId="40225"/>
    <cellStyle name="Input 6 4 3 2 4" xfId="26298"/>
    <cellStyle name="Input 6 4 3 2 4 2" xfId="43039"/>
    <cellStyle name="Input 6 4 3 2 5" xfId="31284"/>
    <cellStyle name="Input 6 4 3 3" xfId="18090"/>
    <cellStyle name="Input 6 4 3 3 2" xfId="34765"/>
    <cellStyle name="Input 6 4 3 4" xfId="21343"/>
    <cellStyle name="Input 6 4 3 4 2" xfId="38016"/>
    <cellStyle name="Input 6 4 3 5" xfId="24393"/>
    <cellStyle name="Input 6 4 3 5 2" xfId="41112"/>
    <cellStyle name="Input 6 4 3 6" xfId="28687"/>
    <cellStyle name="Input 6 4 4" xfId="12675"/>
    <cellStyle name="Input 6 4 4 2" xfId="15296"/>
    <cellStyle name="Input 6 4 4 2 2" xfId="20939"/>
    <cellStyle name="Input 6 4 4 2 2 2" xfId="37608"/>
    <cellStyle name="Input 6 4 4 2 3" xfId="24055"/>
    <cellStyle name="Input 6 4 4 2 3 2" xfId="40770"/>
    <cellStyle name="Input 6 4 4 2 4" xfId="26782"/>
    <cellStyle name="Input 6 4 4 2 4 2" xfId="43523"/>
    <cellStyle name="Input 6 4 4 2 5" xfId="31967"/>
    <cellStyle name="Input 6 4 4 3" xfId="18693"/>
    <cellStyle name="Input 6 4 4 3 2" xfId="35370"/>
    <cellStyle name="Input 6 4 4 4" xfId="21907"/>
    <cellStyle name="Input 6 4 4 4 2" xfId="38587"/>
    <cellStyle name="Input 6 4 4 5" xfId="24871"/>
    <cellStyle name="Input 6 4 4 5 2" xfId="41596"/>
    <cellStyle name="Input 6 4 4 6" xfId="29369"/>
    <cellStyle name="Input 6 4 5" xfId="13860"/>
    <cellStyle name="Input 6 4 5 2" xfId="19657"/>
    <cellStyle name="Input 6 4 5 2 2" xfId="36327"/>
    <cellStyle name="Input 6 4 5 3" xfId="22808"/>
    <cellStyle name="Input 6 4 5 3 2" xfId="39510"/>
    <cellStyle name="Input 6 4 5 4" xfId="25627"/>
    <cellStyle name="Input 6 4 5 4 2" xfId="42366"/>
    <cellStyle name="Input 6 4 5 5" xfId="30533"/>
    <cellStyle name="Input 6 4 6" xfId="17341"/>
    <cellStyle name="Input 6 4 6 2" xfId="34017"/>
    <cellStyle name="Input 6 4 7" xfId="15778"/>
    <cellStyle name="Input 6 4 7 2" xfId="32440"/>
    <cellStyle name="Input 6 4 8" xfId="15748"/>
    <cellStyle name="Input 6 4 8 2" xfId="32409"/>
    <cellStyle name="Input 6 4 9" xfId="27941"/>
    <cellStyle name="Input 6 5" xfId="7776"/>
    <cellStyle name="Input 6 5 2" xfId="12802"/>
    <cellStyle name="Input 6 5 2 2" xfId="15417"/>
    <cellStyle name="Input 6 5 2 2 2" xfId="21055"/>
    <cellStyle name="Input 6 5 2 2 2 2" xfId="37724"/>
    <cellStyle name="Input 6 5 2 2 3" xfId="24165"/>
    <cellStyle name="Input 6 5 2 2 3 2" xfId="40882"/>
    <cellStyle name="Input 6 5 2 2 4" xfId="26883"/>
    <cellStyle name="Input 6 5 2 2 4 2" xfId="43624"/>
    <cellStyle name="Input 6 5 2 2 5" xfId="32088"/>
    <cellStyle name="Input 6 5 2 3" xfId="18812"/>
    <cellStyle name="Input 6 5 2 3 2" xfId="35490"/>
    <cellStyle name="Input 6 5 2 4" xfId="22019"/>
    <cellStyle name="Input 6 5 2 4 2" xfId="38701"/>
    <cellStyle name="Input 6 5 2 5" xfId="24970"/>
    <cellStyle name="Input 6 5 2 5 2" xfId="41697"/>
    <cellStyle name="Input 6 5 2 6" xfId="29490"/>
    <cellStyle name="Input 6 5 3" xfId="13340"/>
    <cellStyle name="Input 6 5 3 2" xfId="19248"/>
    <cellStyle name="Input 6 5 3 2 2" xfId="35919"/>
    <cellStyle name="Input 6 5 3 3" xfId="22430"/>
    <cellStyle name="Input 6 5 3 3 2" xfId="39123"/>
    <cellStyle name="Input 6 5 3 4" xfId="25295"/>
    <cellStyle name="Input 6 5 3 4 2" xfId="42031"/>
    <cellStyle name="Input 6 5 3 5" xfId="30016"/>
    <cellStyle name="Input 6 5 4" xfId="16927"/>
    <cellStyle name="Input 6 5 4 2" xfId="33603"/>
    <cellStyle name="Input 6 5 5" xfId="15939"/>
    <cellStyle name="Input 6 5 5 2" xfId="32604"/>
    <cellStyle name="Input 6 5 6" xfId="16119"/>
    <cellStyle name="Input 6 5 6 2" xfId="32783"/>
    <cellStyle name="Input 6 5 7" xfId="27427"/>
    <cellStyle name="Input 6 6" xfId="12403"/>
    <cellStyle name="Input 6 6 2" xfId="15072"/>
    <cellStyle name="Input 6 6 2 2" xfId="20766"/>
    <cellStyle name="Input 6 6 2 2 2" xfId="37435"/>
    <cellStyle name="Input 6 6 2 3" xfId="23890"/>
    <cellStyle name="Input 6 6 2 3 2" xfId="40601"/>
    <cellStyle name="Input 6 6 2 4" xfId="26627"/>
    <cellStyle name="Input 6 6 2 4 2" xfId="43368"/>
    <cellStyle name="Input 6 6 2 5" xfId="31743"/>
    <cellStyle name="Input 6 6 3" xfId="18479"/>
    <cellStyle name="Input 6 6 3 2" xfId="35156"/>
    <cellStyle name="Input 6 6 4" xfId="21718"/>
    <cellStyle name="Input 6 6 4 2" xfId="38393"/>
    <cellStyle name="Input 6 6 5" xfId="24720"/>
    <cellStyle name="Input 6 6 5 2" xfId="41441"/>
    <cellStyle name="Input 6 6 6" xfId="29145"/>
    <cellStyle name="Input 6 7" xfId="12997"/>
    <cellStyle name="Input 6 7 2" xfId="18970"/>
    <cellStyle name="Input 6 7 2 2" xfId="35647"/>
    <cellStyle name="Input 6 7 3" xfId="22178"/>
    <cellStyle name="Input 6 7 3 2" xfId="38863"/>
    <cellStyle name="Input 6 7 4" xfId="25088"/>
    <cellStyle name="Input 6 7 4 2" xfId="41817"/>
    <cellStyle name="Input 6 7 5" xfId="29680"/>
    <cellStyle name="Input 6 8" xfId="27071"/>
    <cellStyle name="Input 6 9" xfId="43910"/>
    <cellStyle name="Input 7" xfId="2566"/>
    <cellStyle name="Input 7 2" xfId="7777"/>
    <cellStyle name="Input 7 2 2" xfId="11606"/>
    <cellStyle name="Input 7 2 2 2" xfId="14280"/>
    <cellStyle name="Input 7 2 2 2 2" xfId="20043"/>
    <cellStyle name="Input 7 2 2 2 2 2" xfId="36713"/>
    <cellStyle name="Input 7 2 2 2 3" xfId="23188"/>
    <cellStyle name="Input 7 2 2 2 3 2" xfId="39892"/>
    <cellStyle name="Input 7 2 2 2 4" xfId="25967"/>
    <cellStyle name="Input 7 2 2 2 4 2" xfId="42706"/>
    <cellStyle name="Input 7 2 2 2 5" xfId="30953"/>
    <cellStyle name="Input 7 2 2 3" xfId="17757"/>
    <cellStyle name="Input 7 2 2 3 2" xfId="34434"/>
    <cellStyle name="Input 7 2 2 4" xfId="19411"/>
    <cellStyle name="Input 7 2 2 4 2" xfId="36081"/>
    <cellStyle name="Input 7 2 2 5" xfId="17530"/>
    <cellStyle name="Input 7 2 2 5 2" xfId="34207"/>
    <cellStyle name="Input 7 2 2 6" xfId="28359"/>
    <cellStyle name="Input 7 2 3" xfId="10666"/>
    <cellStyle name="Input 7 2 3 2" xfId="13348"/>
    <cellStyle name="Input 7 2 3 2 2" xfId="19256"/>
    <cellStyle name="Input 7 2 3 2 2 2" xfId="35927"/>
    <cellStyle name="Input 7 2 3 2 3" xfId="22436"/>
    <cellStyle name="Input 7 2 3 2 3 2" xfId="39129"/>
    <cellStyle name="Input 7 2 3 2 4" xfId="25301"/>
    <cellStyle name="Input 7 2 3 2 4 2" xfId="42037"/>
    <cellStyle name="Input 7 2 3 2 5" xfId="30024"/>
    <cellStyle name="Input 7 2 3 3" xfId="16935"/>
    <cellStyle name="Input 7 2 3 3 2" xfId="33611"/>
    <cellStyle name="Input 7 2 3 4" xfId="15933"/>
    <cellStyle name="Input 7 2 3 4 2" xfId="32598"/>
    <cellStyle name="Input 7 2 3 5" xfId="22710"/>
    <cellStyle name="Input 7 2 3 5 2" xfId="39410"/>
    <cellStyle name="Input 7 2 3 6" xfId="27435"/>
    <cellStyle name="Input 7 2 4" xfId="12478"/>
    <cellStyle name="Input 7 2 4 2" xfId="15126"/>
    <cellStyle name="Input 7 2 4 2 2" xfId="20815"/>
    <cellStyle name="Input 7 2 4 2 2 2" xfId="37484"/>
    <cellStyle name="Input 7 2 4 2 3" xfId="23937"/>
    <cellStyle name="Input 7 2 4 2 3 2" xfId="40650"/>
    <cellStyle name="Input 7 2 4 2 4" xfId="26673"/>
    <cellStyle name="Input 7 2 4 2 4 2" xfId="43414"/>
    <cellStyle name="Input 7 2 4 2 5" xfId="31797"/>
    <cellStyle name="Input 7 2 4 3" xfId="18547"/>
    <cellStyle name="Input 7 2 4 3 2" xfId="35224"/>
    <cellStyle name="Input 7 2 4 4" xfId="21776"/>
    <cellStyle name="Input 7 2 4 4 2" xfId="38454"/>
    <cellStyle name="Input 7 2 4 5" xfId="24764"/>
    <cellStyle name="Input 7 2 4 5 2" xfId="41487"/>
    <cellStyle name="Input 7 2 4 6" xfId="29199"/>
    <cellStyle name="Input 7 2 5" xfId="13730"/>
    <cellStyle name="Input 7 2 5 2" xfId="19571"/>
    <cellStyle name="Input 7 2 5 2 2" xfId="36242"/>
    <cellStyle name="Input 7 2 5 3" xfId="22728"/>
    <cellStyle name="Input 7 2 5 3 2" xfId="39428"/>
    <cellStyle name="Input 7 2 5 4" xfId="25559"/>
    <cellStyle name="Input 7 2 5 4 2" xfId="42297"/>
    <cellStyle name="Input 7 2 5 5" xfId="30404"/>
    <cellStyle name="Input 7 2 6" xfId="17257"/>
    <cellStyle name="Input 7 2 6 2" xfId="33934"/>
    <cellStyle name="Input 7 2 7" xfId="15812"/>
    <cellStyle name="Input 7 2 7 2" xfId="32474"/>
    <cellStyle name="Input 7 2 8" xfId="16434"/>
    <cellStyle name="Input 7 2 8 2" xfId="33104"/>
    <cellStyle name="Input 7 2 9" xfId="27812"/>
    <cellStyle name="Input 7 3" xfId="11076"/>
    <cellStyle name="Input 7 3 2" xfId="11628"/>
    <cellStyle name="Input 7 3 2 2" xfId="14302"/>
    <cellStyle name="Input 7 3 2 2 2" xfId="20065"/>
    <cellStyle name="Input 7 3 2 2 2 2" xfId="36735"/>
    <cellStyle name="Input 7 3 2 2 3" xfId="23209"/>
    <cellStyle name="Input 7 3 2 2 3 2" xfId="39914"/>
    <cellStyle name="Input 7 3 2 2 4" xfId="25989"/>
    <cellStyle name="Input 7 3 2 2 4 2" xfId="42728"/>
    <cellStyle name="Input 7 3 2 2 5" xfId="30975"/>
    <cellStyle name="Input 7 3 2 3" xfId="17779"/>
    <cellStyle name="Input 7 3 2 3 2" xfId="34456"/>
    <cellStyle name="Input 7 3 2 4" xfId="15720"/>
    <cellStyle name="Input 7 3 2 4 2" xfId="32380"/>
    <cellStyle name="Input 7 3 2 5" xfId="22642"/>
    <cellStyle name="Input 7 3 2 5 2" xfId="39342"/>
    <cellStyle name="Input 7 3 2 6" xfId="28380"/>
    <cellStyle name="Input 7 3 3" xfId="11892"/>
    <cellStyle name="Input 7 3 3 2" xfId="14566"/>
    <cellStyle name="Input 7 3 3 2 2" xfId="20329"/>
    <cellStyle name="Input 7 3 3 2 2 2" xfId="36998"/>
    <cellStyle name="Input 7 3 3 2 3" xfId="23470"/>
    <cellStyle name="Input 7 3 3 2 3 2" xfId="40178"/>
    <cellStyle name="Input 7 3 3 2 4" xfId="26252"/>
    <cellStyle name="Input 7 3 3 2 4 2" xfId="42992"/>
    <cellStyle name="Input 7 3 3 2 5" xfId="31238"/>
    <cellStyle name="Input 7 3 3 3" xfId="18043"/>
    <cellStyle name="Input 7 3 3 3 2" xfId="34719"/>
    <cellStyle name="Input 7 3 3 4" xfId="21297"/>
    <cellStyle name="Input 7 3 3 4 2" xfId="37969"/>
    <cellStyle name="Input 7 3 3 5" xfId="16230"/>
    <cellStyle name="Input 7 3 3 5 2" xfId="32895"/>
    <cellStyle name="Input 7 3 3 6" xfId="28641"/>
    <cellStyle name="Input 7 3 4" xfId="12537"/>
    <cellStyle name="Input 7 3 4 2" xfId="15176"/>
    <cellStyle name="Input 7 3 4 2 2" xfId="20850"/>
    <cellStyle name="Input 7 3 4 2 2 2" xfId="37519"/>
    <cellStyle name="Input 7 3 4 2 3" xfId="23970"/>
    <cellStyle name="Input 7 3 4 2 3 2" xfId="40683"/>
    <cellStyle name="Input 7 3 4 2 4" xfId="26705"/>
    <cellStyle name="Input 7 3 4 2 4 2" xfId="43446"/>
    <cellStyle name="Input 7 3 4 2 5" xfId="31847"/>
    <cellStyle name="Input 7 3 4 3" xfId="18587"/>
    <cellStyle name="Input 7 3 4 3 2" xfId="35264"/>
    <cellStyle name="Input 7 3 4 4" xfId="21812"/>
    <cellStyle name="Input 7 3 4 4 2" xfId="38490"/>
    <cellStyle name="Input 7 3 4 5" xfId="24796"/>
    <cellStyle name="Input 7 3 4 5 2" xfId="41519"/>
    <cellStyle name="Input 7 3 4 6" xfId="29249"/>
    <cellStyle name="Input 7 3 5" xfId="13770"/>
    <cellStyle name="Input 7 3 5 2" xfId="19596"/>
    <cellStyle name="Input 7 3 5 2 2" xfId="36267"/>
    <cellStyle name="Input 7 3 5 3" xfId="22751"/>
    <cellStyle name="Input 7 3 5 3 2" xfId="39451"/>
    <cellStyle name="Input 7 3 5 4" xfId="25581"/>
    <cellStyle name="Input 7 3 5 4 2" xfId="42319"/>
    <cellStyle name="Input 7 3 5 5" xfId="30444"/>
    <cellStyle name="Input 7 3 6" xfId="17282"/>
    <cellStyle name="Input 7 3 6 2" xfId="33959"/>
    <cellStyle name="Input 7 3 7" xfId="18633"/>
    <cellStyle name="Input 7 3 7 2" xfId="35310"/>
    <cellStyle name="Input 7 3 8" xfId="16439"/>
    <cellStyle name="Input 7 3 8 2" xfId="33109"/>
    <cellStyle name="Input 7 3 9" xfId="27852"/>
    <cellStyle name="Input 7 4" xfId="10659"/>
    <cellStyle name="Input 7 4 2" xfId="12393"/>
    <cellStyle name="Input 7 4 2 2" xfId="15065"/>
    <cellStyle name="Input 7 4 2 2 2" xfId="20759"/>
    <cellStyle name="Input 7 4 2 2 2 2" xfId="37428"/>
    <cellStyle name="Input 7 4 2 2 3" xfId="23883"/>
    <cellStyle name="Input 7 4 2 2 3 2" xfId="40594"/>
    <cellStyle name="Input 7 4 2 2 4" xfId="26620"/>
    <cellStyle name="Input 7 4 2 2 4 2" xfId="43361"/>
    <cellStyle name="Input 7 4 2 2 5" xfId="31736"/>
    <cellStyle name="Input 7 4 2 3" xfId="18471"/>
    <cellStyle name="Input 7 4 2 3 2" xfId="35148"/>
    <cellStyle name="Input 7 4 2 4" xfId="21711"/>
    <cellStyle name="Input 7 4 2 4 2" xfId="38386"/>
    <cellStyle name="Input 7 4 2 5" xfId="24713"/>
    <cellStyle name="Input 7 4 2 5 2" xfId="41434"/>
    <cellStyle name="Input 7 4 2 6" xfId="29138"/>
    <cellStyle name="Input 7 4 3" xfId="13341"/>
    <cellStyle name="Input 7 4 3 2" xfId="19249"/>
    <cellStyle name="Input 7 4 3 2 2" xfId="35920"/>
    <cellStyle name="Input 7 4 3 3" xfId="22431"/>
    <cellStyle name="Input 7 4 3 3 2" xfId="39124"/>
    <cellStyle name="Input 7 4 3 4" xfId="25296"/>
    <cellStyle name="Input 7 4 3 4 2" xfId="42032"/>
    <cellStyle name="Input 7 4 3 5" xfId="30017"/>
    <cellStyle name="Input 7 4 4" xfId="16928"/>
    <cellStyle name="Input 7 4 4 2" xfId="33604"/>
    <cellStyle name="Input 7 4 5" xfId="15938"/>
    <cellStyle name="Input 7 4 5 2" xfId="32603"/>
    <cellStyle name="Input 7 4 6" xfId="16120"/>
    <cellStyle name="Input 7 4 6 2" xfId="32784"/>
    <cellStyle name="Input 7 4 7" xfId="27428"/>
    <cellStyle name="Input 7 5" xfId="12612"/>
    <cellStyle name="Input 7 5 2" xfId="15246"/>
    <cellStyle name="Input 7 5 2 2" xfId="20905"/>
    <cellStyle name="Input 7 5 2 2 2" xfId="37574"/>
    <cellStyle name="Input 7 5 2 3" xfId="24022"/>
    <cellStyle name="Input 7 5 2 3 2" xfId="40736"/>
    <cellStyle name="Input 7 5 2 4" xfId="26749"/>
    <cellStyle name="Input 7 5 2 4 2" xfId="43490"/>
    <cellStyle name="Input 7 5 2 5" xfId="31917"/>
    <cellStyle name="Input 7 5 3" xfId="18647"/>
    <cellStyle name="Input 7 5 3 2" xfId="35324"/>
    <cellStyle name="Input 7 5 4" xfId="21867"/>
    <cellStyle name="Input 7 5 4 2" xfId="38546"/>
    <cellStyle name="Input 7 5 5" xfId="24839"/>
    <cellStyle name="Input 7 5 5 2" xfId="41563"/>
    <cellStyle name="Input 7 5 6" xfId="29319"/>
    <cellStyle name="Input 7 6" xfId="12998"/>
    <cellStyle name="Input 7 6 2" xfId="18971"/>
    <cellStyle name="Input 7 6 2 2" xfId="35648"/>
    <cellStyle name="Input 7 6 3" xfId="22179"/>
    <cellStyle name="Input 7 6 3 2" xfId="38864"/>
    <cellStyle name="Input 7 6 4" xfId="25089"/>
    <cellStyle name="Input 7 6 4 2" xfId="41818"/>
    <cellStyle name="Input 7 6 5" xfId="29681"/>
    <cellStyle name="Input 7 7" xfId="27072"/>
    <cellStyle name="Input 7 8" xfId="43911"/>
    <cellStyle name="Input 7 9" xfId="43956"/>
    <cellStyle name="Input 8" xfId="2567"/>
    <cellStyle name="Input 8 2" xfId="7778"/>
    <cellStyle name="Input 8 2 2" xfId="11607"/>
    <cellStyle name="Input 8 2 2 2" xfId="14281"/>
    <cellStyle name="Input 8 2 2 2 2" xfId="20044"/>
    <cellStyle name="Input 8 2 2 2 2 2" xfId="36714"/>
    <cellStyle name="Input 8 2 2 2 3" xfId="23189"/>
    <cellStyle name="Input 8 2 2 2 3 2" xfId="39893"/>
    <cellStyle name="Input 8 2 2 2 4" xfId="25968"/>
    <cellStyle name="Input 8 2 2 2 4 2" xfId="42707"/>
    <cellStyle name="Input 8 2 2 2 5" xfId="30954"/>
    <cellStyle name="Input 8 2 2 3" xfId="17758"/>
    <cellStyle name="Input 8 2 2 3 2" xfId="34435"/>
    <cellStyle name="Input 8 2 2 4" xfId="17098"/>
    <cellStyle name="Input 8 2 2 4 2" xfId="33773"/>
    <cellStyle name="Input 8 2 2 5" xfId="17147"/>
    <cellStyle name="Input 8 2 2 5 2" xfId="33823"/>
    <cellStyle name="Input 8 2 2 6" xfId="28360"/>
    <cellStyle name="Input 8 2 3" xfId="10739"/>
    <cellStyle name="Input 8 2 3 2" xfId="13423"/>
    <cellStyle name="Input 8 2 3 2 2" xfId="19300"/>
    <cellStyle name="Input 8 2 3 2 2 2" xfId="35971"/>
    <cellStyle name="Input 8 2 3 2 3" xfId="22480"/>
    <cellStyle name="Input 8 2 3 2 3 2" xfId="39173"/>
    <cellStyle name="Input 8 2 3 2 4" xfId="25345"/>
    <cellStyle name="Input 8 2 3 2 4 2" xfId="42081"/>
    <cellStyle name="Input 8 2 3 2 5" xfId="30099"/>
    <cellStyle name="Input 8 2 3 3" xfId="16979"/>
    <cellStyle name="Input 8 2 3 3 2" xfId="33655"/>
    <cellStyle name="Input 8 2 3 4" xfId="15927"/>
    <cellStyle name="Input 8 2 3 4 2" xfId="32592"/>
    <cellStyle name="Input 8 2 3 5" xfId="24338"/>
    <cellStyle name="Input 8 2 3 5 2" xfId="41056"/>
    <cellStyle name="Input 8 2 3 6" xfId="27510"/>
    <cellStyle name="Input 8 2 4" xfId="12479"/>
    <cellStyle name="Input 8 2 4 2" xfId="15127"/>
    <cellStyle name="Input 8 2 4 2 2" xfId="20816"/>
    <cellStyle name="Input 8 2 4 2 2 2" xfId="37485"/>
    <cellStyle name="Input 8 2 4 2 3" xfId="23938"/>
    <cellStyle name="Input 8 2 4 2 3 2" xfId="40651"/>
    <cellStyle name="Input 8 2 4 2 4" xfId="26674"/>
    <cellStyle name="Input 8 2 4 2 4 2" xfId="43415"/>
    <cellStyle name="Input 8 2 4 2 5" xfId="31798"/>
    <cellStyle name="Input 8 2 4 3" xfId="18548"/>
    <cellStyle name="Input 8 2 4 3 2" xfId="35225"/>
    <cellStyle name="Input 8 2 4 4" xfId="21777"/>
    <cellStyle name="Input 8 2 4 4 2" xfId="38455"/>
    <cellStyle name="Input 8 2 4 5" xfId="24765"/>
    <cellStyle name="Input 8 2 4 5 2" xfId="41488"/>
    <cellStyle name="Input 8 2 4 6" xfId="29200"/>
    <cellStyle name="Input 8 2 5" xfId="13731"/>
    <cellStyle name="Input 8 2 5 2" xfId="19572"/>
    <cellStyle name="Input 8 2 5 2 2" xfId="36243"/>
    <cellStyle name="Input 8 2 5 3" xfId="22729"/>
    <cellStyle name="Input 8 2 5 3 2" xfId="39429"/>
    <cellStyle name="Input 8 2 5 4" xfId="25560"/>
    <cellStyle name="Input 8 2 5 4 2" xfId="42298"/>
    <cellStyle name="Input 8 2 5 5" xfId="30405"/>
    <cellStyle name="Input 8 2 6" xfId="17258"/>
    <cellStyle name="Input 8 2 6 2" xfId="33935"/>
    <cellStyle name="Input 8 2 7" xfId="21218"/>
    <cellStyle name="Input 8 2 7 2" xfId="37889"/>
    <cellStyle name="Input 8 2 8" xfId="16861"/>
    <cellStyle name="Input 8 2 8 2" xfId="33536"/>
    <cellStyle name="Input 8 2 9" xfId="27813"/>
    <cellStyle name="Input 8 3" xfId="11157"/>
    <cellStyle name="Input 8 3 2" xfId="11677"/>
    <cellStyle name="Input 8 3 2 2" xfId="14351"/>
    <cellStyle name="Input 8 3 2 2 2" xfId="20114"/>
    <cellStyle name="Input 8 3 2 2 2 2" xfId="36783"/>
    <cellStyle name="Input 8 3 2 2 3" xfId="23256"/>
    <cellStyle name="Input 8 3 2 2 3 2" xfId="39963"/>
    <cellStyle name="Input 8 3 2 2 4" xfId="26037"/>
    <cellStyle name="Input 8 3 2 2 4 2" xfId="42777"/>
    <cellStyle name="Input 8 3 2 2 5" xfId="31023"/>
    <cellStyle name="Input 8 3 2 3" xfId="17828"/>
    <cellStyle name="Input 8 3 2 3 2" xfId="34504"/>
    <cellStyle name="Input 8 3 2 4" xfId="16484"/>
    <cellStyle name="Input 8 3 2 4 2" xfId="33155"/>
    <cellStyle name="Input 8 3 2 5" xfId="16694"/>
    <cellStyle name="Input 8 3 2 5 2" xfId="33368"/>
    <cellStyle name="Input 8 3 2 6" xfId="28427"/>
    <cellStyle name="Input 8 3 3" xfId="11938"/>
    <cellStyle name="Input 8 3 3 2" xfId="14612"/>
    <cellStyle name="Input 8 3 3 2 2" xfId="20375"/>
    <cellStyle name="Input 8 3 3 2 2 2" xfId="37043"/>
    <cellStyle name="Input 8 3 3 2 3" xfId="23515"/>
    <cellStyle name="Input 8 3 3 2 3 2" xfId="40224"/>
    <cellStyle name="Input 8 3 3 2 4" xfId="26297"/>
    <cellStyle name="Input 8 3 3 2 4 2" xfId="43038"/>
    <cellStyle name="Input 8 3 3 2 5" xfId="31283"/>
    <cellStyle name="Input 8 3 3 3" xfId="18089"/>
    <cellStyle name="Input 8 3 3 3 2" xfId="34764"/>
    <cellStyle name="Input 8 3 3 4" xfId="21342"/>
    <cellStyle name="Input 8 3 3 4 2" xfId="38015"/>
    <cellStyle name="Input 8 3 3 5" xfId="24392"/>
    <cellStyle name="Input 8 3 3 5 2" xfId="41111"/>
    <cellStyle name="Input 8 3 3 6" xfId="28686"/>
    <cellStyle name="Input 8 3 4" xfId="12674"/>
    <cellStyle name="Input 8 3 4 2" xfId="15295"/>
    <cellStyle name="Input 8 3 4 2 2" xfId="20938"/>
    <cellStyle name="Input 8 3 4 2 2 2" xfId="37607"/>
    <cellStyle name="Input 8 3 4 2 3" xfId="24054"/>
    <cellStyle name="Input 8 3 4 2 3 2" xfId="40769"/>
    <cellStyle name="Input 8 3 4 2 4" xfId="26781"/>
    <cellStyle name="Input 8 3 4 2 4 2" xfId="43522"/>
    <cellStyle name="Input 8 3 4 2 5" xfId="31966"/>
    <cellStyle name="Input 8 3 4 3" xfId="18692"/>
    <cellStyle name="Input 8 3 4 3 2" xfId="35369"/>
    <cellStyle name="Input 8 3 4 4" xfId="21906"/>
    <cellStyle name="Input 8 3 4 4 2" xfId="38586"/>
    <cellStyle name="Input 8 3 4 5" xfId="24870"/>
    <cellStyle name="Input 8 3 4 5 2" xfId="41595"/>
    <cellStyle name="Input 8 3 4 6" xfId="29368"/>
    <cellStyle name="Input 8 3 5" xfId="13859"/>
    <cellStyle name="Input 8 3 5 2" xfId="19656"/>
    <cellStyle name="Input 8 3 5 2 2" xfId="36326"/>
    <cellStyle name="Input 8 3 5 3" xfId="22807"/>
    <cellStyle name="Input 8 3 5 3 2" xfId="39509"/>
    <cellStyle name="Input 8 3 5 4" xfId="25626"/>
    <cellStyle name="Input 8 3 5 4 2" xfId="42365"/>
    <cellStyle name="Input 8 3 5 5" xfId="30532"/>
    <cellStyle name="Input 8 3 6" xfId="17340"/>
    <cellStyle name="Input 8 3 6 2" xfId="34016"/>
    <cellStyle name="Input 8 3 7" xfId="15779"/>
    <cellStyle name="Input 8 3 7 2" xfId="32441"/>
    <cellStyle name="Input 8 3 8" xfId="22105"/>
    <cellStyle name="Input 8 3 8 2" xfId="38788"/>
    <cellStyle name="Input 8 3 9" xfId="27940"/>
    <cellStyle name="Input 8 4" xfId="10660"/>
    <cellStyle name="Input 8 4 2" xfId="12658"/>
    <cellStyle name="Input 8 4 2 2" xfId="15283"/>
    <cellStyle name="Input 8 4 2 2 2" xfId="20926"/>
    <cellStyle name="Input 8 4 2 2 2 2" xfId="37595"/>
    <cellStyle name="Input 8 4 2 2 3" xfId="24043"/>
    <cellStyle name="Input 8 4 2 2 3 2" xfId="40757"/>
    <cellStyle name="Input 8 4 2 2 4" xfId="26769"/>
    <cellStyle name="Input 8 4 2 2 4 2" xfId="43510"/>
    <cellStyle name="Input 8 4 2 2 5" xfId="31954"/>
    <cellStyle name="Input 8 4 2 3" xfId="18675"/>
    <cellStyle name="Input 8 4 2 3 2" xfId="35352"/>
    <cellStyle name="Input 8 4 2 4" xfId="21892"/>
    <cellStyle name="Input 8 4 2 4 2" xfId="38571"/>
    <cellStyle name="Input 8 4 2 5" xfId="24859"/>
    <cellStyle name="Input 8 4 2 5 2" xfId="41583"/>
    <cellStyle name="Input 8 4 2 6" xfId="29356"/>
    <cellStyle name="Input 8 4 3" xfId="13342"/>
    <cellStyle name="Input 8 4 3 2" xfId="19250"/>
    <cellStyle name="Input 8 4 3 2 2" xfId="35921"/>
    <cellStyle name="Input 8 4 3 3" xfId="22432"/>
    <cellStyle name="Input 8 4 3 3 2" xfId="39125"/>
    <cellStyle name="Input 8 4 3 4" xfId="25297"/>
    <cellStyle name="Input 8 4 3 4 2" xfId="42033"/>
    <cellStyle name="Input 8 4 3 5" xfId="30018"/>
    <cellStyle name="Input 8 4 4" xfId="16929"/>
    <cellStyle name="Input 8 4 4 2" xfId="33605"/>
    <cellStyle name="Input 8 4 5" xfId="15937"/>
    <cellStyle name="Input 8 4 5 2" xfId="32602"/>
    <cellStyle name="Input 8 4 6" xfId="16390"/>
    <cellStyle name="Input 8 4 6 2" xfId="33058"/>
    <cellStyle name="Input 8 4 7" xfId="27429"/>
    <cellStyle name="Input 8 5" xfId="12576"/>
    <cellStyle name="Input 8 5 2" xfId="15215"/>
    <cellStyle name="Input 8 5 2 2" xfId="20885"/>
    <cellStyle name="Input 8 5 2 2 2" xfId="37554"/>
    <cellStyle name="Input 8 5 2 3" xfId="24003"/>
    <cellStyle name="Input 8 5 2 3 2" xfId="40716"/>
    <cellStyle name="Input 8 5 2 4" xfId="26729"/>
    <cellStyle name="Input 8 5 2 4 2" xfId="43470"/>
    <cellStyle name="Input 8 5 2 5" xfId="31886"/>
    <cellStyle name="Input 8 5 3" xfId="18621"/>
    <cellStyle name="Input 8 5 3 2" xfId="35298"/>
    <cellStyle name="Input 8 5 4" xfId="21846"/>
    <cellStyle name="Input 8 5 4 2" xfId="38524"/>
    <cellStyle name="Input 8 5 5" xfId="24820"/>
    <cellStyle name="Input 8 5 5 2" xfId="41543"/>
    <cellStyle name="Input 8 5 6" xfId="29288"/>
    <cellStyle name="Input 8 6" xfId="12999"/>
    <cellStyle name="Input 8 6 2" xfId="18972"/>
    <cellStyle name="Input 8 6 2 2" xfId="35649"/>
    <cellStyle name="Input 8 6 3" xfId="22180"/>
    <cellStyle name="Input 8 6 3 2" xfId="38865"/>
    <cellStyle name="Input 8 6 4" xfId="25090"/>
    <cellStyle name="Input 8 6 4 2" xfId="41819"/>
    <cellStyle name="Input 8 6 5" xfId="29682"/>
    <cellStyle name="Input 8 7" xfId="27073"/>
    <cellStyle name="Input 8 8" xfId="43912"/>
    <cellStyle name="Input 8 9" xfId="43955"/>
    <cellStyle name="Input 9" xfId="2568"/>
    <cellStyle name="Input 9 2" xfId="7779"/>
    <cellStyle name="Input 9 3" xfId="9941"/>
    <cellStyle name="Input Cells" xfId="2569"/>
    <cellStyle name="Lines" xfId="2570"/>
    <cellStyle name="Lines 2" xfId="6341"/>
    <cellStyle name="Linked Cell" xfId="47" builtinId="24" customBuiltin="1"/>
    <cellStyle name="Linked Cell 10" xfId="43830"/>
    <cellStyle name="Linked Cell 11" xfId="9704"/>
    <cellStyle name="Linked Cell 2" xfId="117"/>
    <cellStyle name="Linked Cell 2 2" xfId="2571"/>
    <cellStyle name="Linked Cell 2 2 2" xfId="6342"/>
    <cellStyle name="Linked Cell 2 2 2 2" xfId="11178"/>
    <cellStyle name="Linked Cell 2 2 3" xfId="6343"/>
    <cellStyle name="Linked Cell 2 2 3 2" xfId="11175"/>
    <cellStyle name="Linked Cell 2 2 4" xfId="11176"/>
    <cellStyle name="Linked Cell 2 3" xfId="2572"/>
    <cellStyle name="Linked Cell 2 3 2" xfId="11177"/>
    <cellStyle name="Linked Cell 2 3 3" xfId="9942"/>
    <cellStyle name="Linked Cell 2 4" xfId="6344"/>
    <cellStyle name="Linked Cell 2 4 2" xfId="11174"/>
    <cellStyle name="Linked Cell 2 5" xfId="11179"/>
    <cellStyle name="Linked Cell 2 6" xfId="43801"/>
    <cellStyle name="Linked Cell 2_QC" xfId="6345"/>
    <cellStyle name="Linked Cell 3" xfId="2573"/>
    <cellStyle name="Linked Cell 3 2" xfId="2574"/>
    <cellStyle name="Linked Cell 3 2 2" xfId="11173"/>
    <cellStyle name="Linked Cell 3 2 3" xfId="10283"/>
    <cellStyle name="Linked Cell 3 3" xfId="2575"/>
    <cellStyle name="Linked Cell 3 3 2" xfId="43800"/>
    <cellStyle name="Linked Cell 3 4" xfId="2576"/>
    <cellStyle name="Linked Cell 4" xfId="2577"/>
    <cellStyle name="Linked Cell 4 2" xfId="10284"/>
    <cellStyle name="Linked Cell 4 3" xfId="43774"/>
    <cellStyle name="Linked Cell 4 4" xfId="9943"/>
    <cellStyle name="Linked Cell 5" xfId="2578"/>
    <cellStyle name="Linked Cell 5 2" xfId="43799"/>
    <cellStyle name="Linked Cell 5 3" xfId="10285"/>
    <cellStyle name="Linked Cell 6" xfId="2579"/>
    <cellStyle name="Linked Cell 7" xfId="12402"/>
    <cellStyle name="Linked Cell 8" xfId="12497"/>
    <cellStyle name="Linked Cell 9" xfId="12401"/>
    <cellStyle name="modified border" xfId="2580"/>
    <cellStyle name="modified border1" xfId="2581"/>
    <cellStyle name="Multiple" xfId="2582"/>
    <cellStyle name="Neutral" xfId="48" builtinId="28" customBuiltin="1"/>
    <cellStyle name="Neutral 10" xfId="9700"/>
    <cellStyle name="Neutral 2" xfId="83"/>
    <cellStyle name="Neutral 2 2" xfId="2583"/>
    <cellStyle name="Neutral 2 2 2" xfId="6346"/>
    <cellStyle name="Neutral 2 2 3" xfId="6347"/>
    <cellStyle name="Neutral 2 3" xfId="2584"/>
    <cellStyle name="Neutral 2 3 2" xfId="9944"/>
    <cellStyle name="Neutral 2 4" xfId="6348"/>
    <cellStyle name="Neutral 2_QC Sheet" xfId="6349"/>
    <cellStyle name="Neutral 3" xfId="2585"/>
    <cellStyle name="Neutral 3 2" xfId="2586"/>
    <cellStyle name="Neutral 3 2 2" xfId="10287"/>
    <cellStyle name="Neutral 3 3" xfId="2587"/>
    <cellStyle name="Neutral 3 4" xfId="2588"/>
    <cellStyle name="Neutral 4" xfId="2589"/>
    <cellStyle name="Neutral 4 2" xfId="10288"/>
    <cellStyle name="Neutral 4 3" xfId="9945"/>
    <cellStyle name="Neutral 5" xfId="2590"/>
    <cellStyle name="Neutral 5 2" xfId="10289"/>
    <cellStyle name="Neutral 6" xfId="2591"/>
    <cellStyle name="Neutral 7" xfId="12610"/>
    <cellStyle name="Neutral 8" xfId="12390"/>
    <cellStyle name="Neutral 9" xfId="12400"/>
    <cellStyle name="no dec" xfId="2592"/>
    <cellStyle name="Normal" xfId="0" builtinId="0"/>
    <cellStyle name="Normal - Style1" xfId="2593"/>
    <cellStyle name="Normal 10" xfId="2594"/>
    <cellStyle name="Normal 10 10" xfId="10602"/>
    <cellStyle name="Normal 10 10 2" xfId="11448"/>
    <cellStyle name="Normal 10 10 2 2" xfId="12962"/>
    <cellStyle name="Normal 10 10 2 2 2" xfId="15574"/>
    <cellStyle name="Normal 10 10 2 2 2 2" xfId="32245"/>
    <cellStyle name="Normal 10 10 2 2 3" xfId="29647"/>
    <cellStyle name="Normal 10 10 2 3" xfId="14122"/>
    <cellStyle name="Normal 10 10 2 3 2" xfId="30795"/>
    <cellStyle name="Normal 10 10 2 4" xfId="28203"/>
    <cellStyle name="Normal 10 10 3" xfId="11001"/>
    <cellStyle name="Normal 10 10 3 2" xfId="13689"/>
    <cellStyle name="Normal 10 10 3 2 2" xfId="30363"/>
    <cellStyle name="Normal 10 10 3 3" xfId="27771"/>
    <cellStyle name="Normal 10 10 4" xfId="12383"/>
    <cellStyle name="Normal 10 10 4 2" xfId="15057"/>
    <cellStyle name="Normal 10 10 4 2 2" xfId="31728"/>
    <cellStyle name="Normal 10 10 4 3" xfId="29130"/>
    <cellStyle name="Normal 10 10 5" xfId="13281"/>
    <cellStyle name="Normal 10 10 5 2" xfId="29957"/>
    <cellStyle name="Normal 10 10 6" xfId="27368"/>
    <cellStyle name="Normal 10 11" xfId="15636"/>
    <cellStyle name="Normal 10 12" xfId="9946"/>
    <cellStyle name="Normal 10 13" xfId="43809"/>
    <cellStyle name="Normal 10 14" xfId="9739"/>
    <cellStyle name="Normal 10 2" xfId="2595"/>
    <cellStyle name="Normal 10 2 2" xfId="2596"/>
    <cellStyle name="Normal 10 3" xfId="2597"/>
    <cellStyle name="Normal 10 3 2" xfId="2598"/>
    <cellStyle name="Normal 10 3 2 2" xfId="2599"/>
    <cellStyle name="Normal 10 3 2 2 2" xfId="15128"/>
    <cellStyle name="Normal 10 3 2 2 2 2" xfId="31799"/>
    <cellStyle name="Normal 10 3 2 2 3" xfId="29201"/>
    <cellStyle name="Normal 10 3 2 2 4" xfId="12480"/>
    <cellStyle name="Normal 10 3 2 3" xfId="13732"/>
    <cellStyle name="Normal 10 3 2 3 2" xfId="30406"/>
    <cellStyle name="Normal 10 3 2 4" xfId="27814"/>
    <cellStyle name="Normal 10 3 2 5" xfId="11036"/>
    <cellStyle name="Normal 10 3 3" xfId="2600"/>
    <cellStyle name="Normal 10 3 3 2" xfId="2601"/>
    <cellStyle name="Normal 10 3 3 2 2" xfId="30019"/>
    <cellStyle name="Normal 10 3 3 2 3" xfId="13343"/>
    <cellStyle name="Normal 10 3 3 3" xfId="2602"/>
    <cellStyle name="Normal 10 3 3 3 2" xfId="27430"/>
    <cellStyle name="Normal 10 3 3 4" xfId="10661"/>
    <cellStyle name="Normal 10 3 4" xfId="2603"/>
    <cellStyle name="Normal 10 3 4 2" xfId="2604"/>
    <cellStyle name="Normal 10 3 4 2 2" xfId="31484"/>
    <cellStyle name="Normal 10 3 4 2 3" xfId="14813"/>
    <cellStyle name="Normal 10 3 4 3" xfId="2605"/>
    <cellStyle name="Normal 10 3 4 3 2" xfId="28886"/>
    <cellStyle name="Normal 10 3 4 4" xfId="12139"/>
    <cellStyle name="Normal 10 3 5" xfId="2606"/>
    <cellStyle name="Normal 10 3 5 2" xfId="29683"/>
    <cellStyle name="Normal 10 3 5 3" xfId="13000"/>
    <cellStyle name="Normal 10 3 6" xfId="27074"/>
    <cellStyle name="Normal 10 3 7" xfId="9947"/>
    <cellStyle name="Normal 10 3 8" xfId="43913"/>
    <cellStyle name="Normal 10 4" xfId="2607"/>
    <cellStyle name="Normal 10 4 2" xfId="2608"/>
    <cellStyle name="Normal 10 4 3" xfId="2609"/>
    <cellStyle name="Normal 10 5" xfId="2610"/>
    <cellStyle name="Normal 10 5 2" xfId="2611"/>
    <cellStyle name="Normal 10 5 2 2" xfId="12776"/>
    <cellStyle name="Normal 10 5 2 2 2" xfId="15391"/>
    <cellStyle name="Normal 10 5 2 2 2 2" xfId="32062"/>
    <cellStyle name="Normal 10 5 2 2 3" xfId="29464"/>
    <cellStyle name="Normal 10 5 2 3" xfId="13941"/>
    <cellStyle name="Normal 10 5 2 3 2" xfId="30614"/>
    <cellStyle name="Normal 10 5 2 4" xfId="28022"/>
    <cellStyle name="Normal 10 5 2 5" xfId="11269"/>
    <cellStyle name="Normal 10 5 3" xfId="2612"/>
    <cellStyle name="Normal 10 5 3 2" xfId="13490"/>
    <cellStyle name="Normal 10 5 3 2 2" xfId="30165"/>
    <cellStyle name="Normal 10 5 3 3" xfId="27576"/>
    <cellStyle name="Normal 10 5 3 4" xfId="10803"/>
    <cellStyle name="Normal 10 5 4" xfId="7780"/>
    <cellStyle name="Normal 10 5 4 2" xfId="14876"/>
    <cellStyle name="Normal 10 5 4 2 2" xfId="31547"/>
    <cellStyle name="Normal 10 5 4 3" xfId="28949"/>
    <cellStyle name="Normal 10 5 4 4" xfId="12202"/>
    <cellStyle name="Normal 10 5 5" xfId="13100"/>
    <cellStyle name="Normal 10 5 5 2" xfId="29777"/>
    <cellStyle name="Normal 10 5 6" xfId="27188"/>
    <cellStyle name="Normal 10 5 7" xfId="10290"/>
    <cellStyle name="Normal 10 6" xfId="10471"/>
    <cellStyle name="Normal 10 6 2" xfId="11337"/>
    <cellStyle name="Normal 10 6 2 2" xfId="12849"/>
    <cellStyle name="Normal 10 6 2 2 2" xfId="15462"/>
    <cellStyle name="Normal 10 6 2 2 2 2" xfId="32133"/>
    <cellStyle name="Normal 10 6 2 2 3" xfId="29535"/>
    <cellStyle name="Normal 10 6 2 3" xfId="14010"/>
    <cellStyle name="Normal 10 6 2 3 2" xfId="30683"/>
    <cellStyle name="Normal 10 6 2 4" xfId="28091"/>
    <cellStyle name="Normal 10 6 3" xfId="10885"/>
    <cellStyle name="Normal 10 6 3 2" xfId="13573"/>
    <cellStyle name="Normal 10 6 3 2 2" xfId="30247"/>
    <cellStyle name="Normal 10 6 3 3" xfId="27656"/>
    <cellStyle name="Normal 10 6 4" xfId="12271"/>
    <cellStyle name="Normal 10 6 4 2" xfId="14945"/>
    <cellStyle name="Normal 10 6 4 2 2" xfId="31616"/>
    <cellStyle name="Normal 10 6 4 3" xfId="29018"/>
    <cellStyle name="Normal 10 6 5" xfId="13169"/>
    <cellStyle name="Normal 10 6 5 2" xfId="29845"/>
    <cellStyle name="Normal 10 6 6" xfId="27256"/>
    <cellStyle name="Normal 10 7" xfId="10532"/>
    <cellStyle name="Normal 10 7 2" xfId="11391"/>
    <cellStyle name="Normal 10 7 2 2" xfId="12899"/>
    <cellStyle name="Normal 10 7 2 2 2" xfId="15512"/>
    <cellStyle name="Normal 10 7 2 2 2 2" xfId="32183"/>
    <cellStyle name="Normal 10 7 2 2 3" xfId="29585"/>
    <cellStyle name="Normal 10 7 2 3" xfId="14060"/>
    <cellStyle name="Normal 10 7 2 3 2" xfId="30733"/>
    <cellStyle name="Normal 10 7 2 4" xfId="28141"/>
    <cellStyle name="Normal 10 7 3" xfId="10939"/>
    <cellStyle name="Normal 10 7 3 2" xfId="13623"/>
    <cellStyle name="Normal 10 7 3 2 2" xfId="30297"/>
    <cellStyle name="Normal 10 7 3 3" xfId="27705"/>
    <cellStyle name="Normal 10 7 4" xfId="12321"/>
    <cellStyle name="Normal 10 7 4 2" xfId="14995"/>
    <cellStyle name="Normal 10 7 4 2 2" xfId="31666"/>
    <cellStyle name="Normal 10 7 4 3" xfId="29068"/>
    <cellStyle name="Normal 10 7 5" xfId="13219"/>
    <cellStyle name="Normal 10 7 5 2" xfId="29895"/>
    <cellStyle name="Normal 10 7 6" xfId="27306"/>
    <cellStyle name="Normal 10 8" xfId="10555"/>
    <cellStyle name="Normal 10 8 2" xfId="11413"/>
    <cellStyle name="Normal 10 8 2 2" xfId="12920"/>
    <cellStyle name="Normal 10 8 2 2 2" xfId="15533"/>
    <cellStyle name="Normal 10 8 2 2 2 2" xfId="32204"/>
    <cellStyle name="Normal 10 8 2 2 3" xfId="29606"/>
    <cellStyle name="Normal 10 8 2 3" xfId="14081"/>
    <cellStyle name="Normal 10 8 2 3 2" xfId="30754"/>
    <cellStyle name="Normal 10 8 2 4" xfId="28162"/>
    <cellStyle name="Normal 10 8 3" xfId="10961"/>
    <cellStyle name="Normal 10 8 3 2" xfId="13644"/>
    <cellStyle name="Normal 10 8 3 2 2" xfId="30318"/>
    <cellStyle name="Normal 10 8 3 3" xfId="27726"/>
    <cellStyle name="Normal 10 8 4" xfId="12342"/>
    <cellStyle name="Normal 10 8 4 2" xfId="15016"/>
    <cellStyle name="Normal 10 8 4 2 2" xfId="31687"/>
    <cellStyle name="Normal 10 8 4 3" xfId="29089"/>
    <cellStyle name="Normal 10 8 5" xfId="13240"/>
    <cellStyle name="Normal 10 8 5 2" xfId="29916"/>
    <cellStyle name="Normal 10 8 6" xfId="27327"/>
    <cellStyle name="Normal 10 9" xfId="10581"/>
    <cellStyle name="Normal 10 9 2" xfId="11437"/>
    <cellStyle name="Normal 10 9 2 2" xfId="12951"/>
    <cellStyle name="Normal 10 9 2 2 2" xfId="15563"/>
    <cellStyle name="Normal 10 9 2 2 2 2" xfId="32234"/>
    <cellStyle name="Normal 10 9 2 2 3" xfId="29636"/>
    <cellStyle name="Normal 10 9 2 3" xfId="14111"/>
    <cellStyle name="Normal 10 9 2 3 2" xfId="30784"/>
    <cellStyle name="Normal 10 9 2 4" xfId="28192"/>
    <cellStyle name="Normal 10 9 3" xfId="10986"/>
    <cellStyle name="Normal 10 9 3 2" xfId="13674"/>
    <cellStyle name="Normal 10 9 3 2 2" xfId="30348"/>
    <cellStyle name="Normal 10 9 3 3" xfId="27756"/>
    <cellStyle name="Normal 10 9 4" xfId="12372"/>
    <cellStyle name="Normal 10 9 4 2" xfId="15046"/>
    <cellStyle name="Normal 10 9 4 2 2" xfId="31717"/>
    <cellStyle name="Normal 10 9 4 3" xfId="29119"/>
    <cellStyle name="Normal 10 9 5" xfId="13270"/>
    <cellStyle name="Normal 10 9 5 2" xfId="29946"/>
    <cellStyle name="Normal 10 9 6" xfId="27357"/>
    <cellStyle name="Normal 100" xfId="6350"/>
    <cellStyle name="Normal 100 2" xfId="8585"/>
    <cellStyle name="Normal 101" xfId="6351"/>
    <cellStyle name="Normal 101 2" xfId="8586"/>
    <cellStyle name="Normal 102" xfId="6352"/>
    <cellStyle name="Normal 102 2" xfId="8587"/>
    <cellStyle name="Normal 103" xfId="6353"/>
    <cellStyle name="Normal 103 2" xfId="8588"/>
    <cellStyle name="Normal 104" xfId="6354"/>
    <cellStyle name="Normal 104 2" xfId="8589"/>
    <cellStyle name="Normal 105" xfId="6355"/>
    <cellStyle name="Normal 105 2" xfId="8590"/>
    <cellStyle name="Normal 106" xfId="6356"/>
    <cellStyle name="Normal 106 2" xfId="8591"/>
    <cellStyle name="Normal 107" xfId="6357"/>
    <cellStyle name="Normal 107 2" xfId="8592"/>
    <cellStyle name="Normal 108" xfId="6358"/>
    <cellStyle name="Normal 108 2" xfId="8593"/>
    <cellStyle name="Normal 109" xfId="6359"/>
    <cellStyle name="Normal 109 2" xfId="6360"/>
    <cellStyle name="Normal 109 2 2" xfId="8594"/>
    <cellStyle name="Normal 109 3" xfId="8595"/>
    <cellStyle name="Normal 11" xfId="2613"/>
    <cellStyle name="Normal 11 10" xfId="10603"/>
    <cellStyle name="Normal 11 10 2" xfId="11449"/>
    <cellStyle name="Normal 11 10 2 2" xfId="12963"/>
    <cellStyle name="Normal 11 10 2 2 2" xfId="15575"/>
    <cellStyle name="Normal 11 10 2 2 2 2" xfId="32246"/>
    <cellStyle name="Normal 11 10 2 2 3" xfId="29648"/>
    <cellStyle name="Normal 11 10 2 3" xfId="14123"/>
    <cellStyle name="Normal 11 10 2 3 2" xfId="30796"/>
    <cellStyle name="Normal 11 10 2 4" xfId="28204"/>
    <cellStyle name="Normal 11 10 3" xfId="11002"/>
    <cellStyle name="Normal 11 10 3 2" xfId="13690"/>
    <cellStyle name="Normal 11 10 3 2 2" xfId="30364"/>
    <cellStyle name="Normal 11 10 3 3" xfId="27772"/>
    <cellStyle name="Normal 11 10 4" xfId="12384"/>
    <cellStyle name="Normal 11 10 4 2" xfId="15058"/>
    <cellStyle name="Normal 11 10 4 2 2" xfId="31729"/>
    <cellStyle name="Normal 11 10 4 3" xfId="29131"/>
    <cellStyle name="Normal 11 10 5" xfId="13282"/>
    <cellStyle name="Normal 11 10 5 2" xfId="29958"/>
    <cellStyle name="Normal 11 10 6" xfId="27369"/>
    <cellStyle name="Normal 11 11" xfId="11037"/>
    <cellStyle name="Normal 11 11 2" xfId="12481"/>
    <cellStyle name="Normal 11 11 2 2" xfId="15129"/>
    <cellStyle name="Normal 11 11 2 2 2" xfId="31800"/>
    <cellStyle name="Normal 11 11 2 3" xfId="29202"/>
    <cellStyle name="Normal 11 11 3" xfId="13733"/>
    <cellStyle name="Normal 11 11 3 2" xfId="30407"/>
    <cellStyle name="Normal 11 11 4" xfId="27815"/>
    <cellStyle name="Normal 11 12" xfId="15649"/>
    <cellStyle name="Normal 11 13" xfId="9948"/>
    <cellStyle name="Normal 11 14" xfId="43837"/>
    <cellStyle name="Normal 11 15" xfId="43914"/>
    <cellStyle name="Normal 11 2" xfId="2614"/>
    <cellStyle name="Normal 11 2 2" xfId="2615"/>
    <cellStyle name="Normal 11 2 3" xfId="2616"/>
    <cellStyle name="Normal 11 2 4" xfId="7781"/>
    <cellStyle name="Normal 11 2 5" xfId="9949"/>
    <cellStyle name="Normal 11 3" xfId="2617"/>
    <cellStyle name="Normal 11 3 2" xfId="6361"/>
    <cellStyle name="Normal 11 3 3" xfId="6362"/>
    <cellStyle name="Normal 11 3 3 2" xfId="9270"/>
    <cellStyle name="Normal 11 3 3 2 2" xfId="9561"/>
    <cellStyle name="Normal 11 3 3 2 2 2" xfId="15225"/>
    <cellStyle name="Normal 11 3 3 2 2 2 2" xfId="31896"/>
    <cellStyle name="Normal 11 3 3 2 2 3" xfId="29298"/>
    <cellStyle name="Normal 11 3 3 2 2 4" xfId="12590"/>
    <cellStyle name="Normal 11 3 3 2 3" xfId="13809"/>
    <cellStyle name="Normal 11 3 3 2 3 2" xfId="30483"/>
    <cellStyle name="Normal 11 3 3 2 4" xfId="27891"/>
    <cellStyle name="Normal 11 3 3 2 5" xfId="11112"/>
    <cellStyle name="Normal 11 3 3 3" xfId="9141"/>
    <cellStyle name="Normal 11 3 3 3 2" xfId="9562"/>
    <cellStyle name="Normal 11 3 3 3 2 2" xfId="30020"/>
    <cellStyle name="Normal 11 3 3 3 2 3" xfId="13344"/>
    <cellStyle name="Normal 11 3 3 3 3" xfId="27431"/>
    <cellStyle name="Normal 11 3 3 3 4" xfId="10662"/>
    <cellStyle name="Normal 11 3 3 4" xfId="9381"/>
    <cellStyle name="Normal 11 3 3 4 2" xfId="14814"/>
    <cellStyle name="Normal 11 3 3 4 2 2" xfId="31485"/>
    <cellStyle name="Normal 11 3 3 4 3" xfId="28887"/>
    <cellStyle name="Normal 11 3 3 4 4" xfId="12140"/>
    <cellStyle name="Normal 11 3 3 5" xfId="13001"/>
    <cellStyle name="Normal 11 3 3 5 2" xfId="29684"/>
    <cellStyle name="Normal 11 3 3 6" xfId="27075"/>
    <cellStyle name="Normal 11 3 3 7" xfId="9950"/>
    <cellStyle name="Normal 11 3 3 8" xfId="43915"/>
    <cellStyle name="Normal 11 4" xfId="6363"/>
    <cellStyle name="Normal 11 5" xfId="10291"/>
    <cellStyle name="Normal 11 5 2" xfId="11270"/>
    <cellStyle name="Normal 11 5 2 2" xfId="12777"/>
    <cellStyle name="Normal 11 5 2 2 2" xfId="15392"/>
    <cellStyle name="Normal 11 5 2 2 2 2" xfId="32063"/>
    <cellStyle name="Normal 11 5 2 2 3" xfId="29465"/>
    <cellStyle name="Normal 11 5 2 3" xfId="13942"/>
    <cellStyle name="Normal 11 5 2 3 2" xfId="30615"/>
    <cellStyle name="Normal 11 5 2 4" xfId="28023"/>
    <cellStyle name="Normal 11 5 3" xfId="10804"/>
    <cellStyle name="Normal 11 5 3 2" xfId="13491"/>
    <cellStyle name="Normal 11 5 3 2 2" xfId="30166"/>
    <cellStyle name="Normal 11 5 3 3" xfId="27577"/>
    <cellStyle name="Normal 11 5 4" xfId="12203"/>
    <cellStyle name="Normal 11 5 4 2" xfId="14877"/>
    <cellStyle name="Normal 11 5 4 2 2" xfId="31548"/>
    <cellStyle name="Normal 11 5 4 3" xfId="28950"/>
    <cellStyle name="Normal 11 5 5" xfId="13101"/>
    <cellStyle name="Normal 11 5 5 2" xfId="29778"/>
    <cellStyle name="Normal 11 5 6" xfId="27189"/>
    <cellStyle name="Normal 11 6" xfId="10472"/>
    <cellStyle name="Normal 11 6 2" xfId="11338"/>
    <cellStyle name="Normal 11 6 2 2" xfId="12850"/>
    <cellStyle name="Normal 11 6 2 2 2" xfId="15463"/>
    <cellStyle name="Normal 11 6 2 2 2 2" xfId="32134"/>
    <cellStyle name="Normal 11 6 2 2 3" xfId="29536"/>
    <cellStyle name="Normal 11 6 2 3" xfId="14011"/>
    <cellStyle name="Normal 11 6 2 3 2" xfId="30684"/>
    <cellStyle name="Normal 11 6 2 4" xfId="28092"/>
    <cellStyle name="Normal 11 6 3" xfId="10886"/>
    <cellStyle name="Normal 11 6 3 2" xfId="13574"/>
    <cellStyle name="Normal 11 6 3 2 2" xfId="30248"/>
    <cellStyle name="Normal 11 6 3 3" xfId="27657"/>
    <cellStyle name="Normal 11 6 4" xfId="12272"/>
    <cellStyle name="Normal 11 6 4 2" xfId="14946"/>
    <cellStyle name="Normal 11 6 4 2 2" xfId="31617"/>
    <cellStyle name="Normal 11 6 4 3" xfId="29019"/>
    <cellStyle name="Normal 11 6 5" xfId="13170"/>
    <cellStyle name="Normal 11 6 5 2" xfId="29846"/>
    <cellStyle name="Normal 11 6 6" xfId="27257"/>
    <cellStyle name="Normal 11 7" xfId="10533"/>
    <cellStyle name="Normal 11 7 2" xfId="11392"/>
    <cellStyle name="Normal 11 7 2 2" xfId="12900"/>
    <cellStyle name="Normal 11 7 2 2 2" xfId="15513"/>
    <cellStyle name="Normal 11 7 2 2 2 2" xfId="32184"/>
    <cellStyle name="Normal 11 7 2 2 3" xfId="29586"/>
    <cellStyle name="Normal 11 7 2 3" xfId="14061"/>
    <cellStyle name="Normal 11 7 2 3 2" xfId="30734"/>
    <cellStyle name="Normal 11 7 2 4" xfId="28142"/>
    <cellStyle name="Normal 11 7 3" xfId="10940"/>
    <cellStyle name="Normal 11 7 3 2" xfId="13624"/>
    <cellStyle name="Normal 11 7 3 2 2" xfId="30298"/>
    <cellStyle name="Normal 11 7 3 3" xfId="27706"/>
    <cellStyle name="Normal 11 7 4" xfId="12322"/>
    <cellStyle name="Normal 11 7 4 2" xfId="14996"/>
    <cellStyle name="Normal 11 7 4 2 2" xfId="31667"/>
    <cellStyle name="Normal 11 7 4 3" xfId="29069"/>
    <cellStyle name="Normal 11 7 5" xfId="13220"/>
    <cellStyle name="Normal 11 7 5 2" xfId="29896"/>
    <cellStyle name="Normal 11 7 6" xfId="27307"/>
    <cellStyle name="Normal 11 8" xfId="10573"/>
    <cellStyle name="Normal 11 8 2" xfId="11429"/>
    <cellStyle name="Normal 11 8 2 2" xfId="12943"/>
    <cellStyle name="Normal 11 8 2 2 2" xfId="15555"/>
    <cellStyle name="Normal 11 8 2 2 2 2" xfId="32226"/>
    <cellStyle name="Normal 11 8 2 2 3" xfId="29628"/>
    <cellStyle name="Normal 11 8 2 3" xfId="14103"/>
    <cellStyle name="Normal 11 8 2 3 2" xfId="30776"/>
    <cellStyle name="Normal 11 8 2 4" xfId="28184"/>
    <cellStyle name="Normal 11 8 3" xfId="10978"/>
    <cellStyle name="Normal 11 8 3 2" xfId="13666"/>
    <cellStyle name="Normal 11 8 3 2 2" xfId="30340"/>
    <cellStyle name="Normal 11 8 3 3" xfId="27748"/>
    <cellStyle name="Normal 11 8 4" xfId="12364"/>
    <cellStyle name="Normal 11 8 4 2" xfId="15038"/>
    <cellStyle name="Normal 11 8 4 2 2" xfId="31709"/>
    <cellStyle name="Normal 11 8 4 3" xfId="29111"/>
    <cellStyle name="Normal 11 8 5" xfId="13262"/>
    <cellStyle name="Normal 11 8 5 2" xfId="29938"/>
    <cellStyle name="Normal 11 8 6" xfId="27349"/>
    <cellStyle name="Normal 11 9" xfId="10592"/>
    <cellStyle name="Normal 11 9 2" xfId="11438"/>
    <cellStyle name="Normal 11 9 2 2" xfId="12952"/>
    <cellStyle name="Normal 11 9 2 2 2" xfId="15564"/>
    <cellStyle name="Normal 11 9 2 2 2 2" xfId="32235"/>
    <cellStyle name="Normal 11 9 2 2 3" xfId="29637"/>
    <cellStyle name="Normal 11 9 2 3" xfId="14112"/>
    <cellStyle name="Normal 11 9 2 3 2" xfId="30785"/>
    <cellStyle name="Normal 11 9 2 4" xfId="28193"/>
    <cellStyle name="Normal 11 9 3" xfId="10991"/>
    <cellStyle name="Normal 11 9 3 2" xfId="13679"/>
    <cellStyle name="Normal 11 9 3 2 2" xfId="30353"/>
    <cellStyle name="Normal 11 9 3 3" xfId="27761"/>
    <cellStyle name="Normal 11 9 4" xfId="12373"/>
    <cellStyle name="Normal 11 9 4 2" xfId="15047"/>
    <cellStyle name="Normal 11 9 4 2 2" xfId="31718"/>
    <cellStyle name="Normal 11 9 4 3" xfId="29120"/>
    <cellStyle name="Normal 11 9 5" xfId="13271"/>
    <cellStyle name="Normal 11 9 5 2" xfId="29947"/>
    <cellStyle name="Normal 11 9 6" xfId="27358"/>
    <cellStyle name="Normal 110" xfId="6364"/>
    <cellStyle name="Normal 110 2" xfId="6365"/>
    <cellStyle name="Normal 110 2 2" xfId="8596"/>
    <cellStyle name="Normal 110 3" xfId="8597"/>
    <cellStyle name="Normal 111" xfId="6366"/>
    <cellStyle name="Normal 111 2" xfId="6367"/>
    <cellStyle name="Normal 111 2 2" xfId="8598"/>
    <cellStyle name="Normal 111 3" xfId="8599"/>
    <cellStyle name="Normal 112" xfId="6368"/>
    <cellStyle name="Normal 112 2" xfId="6369"/>
    <cellStyle name="Normal 112 2 2" xfId="8600"/>
    <cellStyle name="Normal 112 3" xfId="8601"/>
    <cellStyle name="Normal 113" xfId="6370"/>
    <cellStyle name="Normal 113 2" xfId="6371"/>
    <cellStyle name="Normal 113 2 2" xfId="8602"/>
    <cellStyle name="Normal 113 3" xfId="8603"/>
    <cellStyle name="Normal 114" xfId="6372"/>
    <cellStyle name="Normal 114 2" xfId="6373"/>
    <cellStyle name="Normal 114 2 2" xfId="8604"/>
    <cellStyle name="Normal 114 3" xfId="8605"/>
    <cellStyle name="Normal 115" xfId="6374"/>
    <cellStyle name="Normal 115 2" xfId="6375"/>
    <cellStyle name="Normal 115 2 2" xfId="8606"/>
    <cellStyle name="Normal 115 3" xfId="8607"/>
    <cellStyle name="Normal 116" xfId="6376"/>
    <cellStyle name="Normal 116 2" xfId="8608"/>
    <cellStyle name="Normal 117" xfId="6377"/>
    <cellStyle name="Normal 117 2" xfId="8609"/>
    <cellStyle name="Normal 118" xfId="6378"/>
    <cellStyle name="Normal 118 2" xfId="8610"/>
    <cellStyle name="Normal 119" xfId="6379"/>
    <cellStyle name="Normal 119 2" xfId="8611"/>
    <cellStyle name="Normal 12" xfId="2618"/>
    <cellStyle name="Normal 12 2" xfId="2619"/>
    <cellStyle name="Normal 12 2 2" xfId="2620"/>
    <cellStyle name="Normal 12 2 2 2" xfId="2621"/>
    <cellStyle name="Normal 12 2 2 3" xfId="2622"/>
    <cellStyle name="Normal 12 2 2 4" xfId="2623"/>
    <cellStyle name="Normal 12 2 3" xfId="2624"/>
    <cellStyle name="Normal 12 2 4" xfId="2625"/>
    <cellStyle name="Normal 12 3" xfId="2626"/>
    <cellStyle name="Normal 12 3 2" xfId="2627"/>
    <cellStyle name="Normal 12 3 3" xfId="2628"/>
    <cellStyle name="Normal 12 3 4" xfId="7782"/>
    <cellStyle name="Normal 12 3 5" xfId="15650"/>
    <cellStyle name="Normal 12 4" xfId="2629"/>
    <cellStyle name="Normal 12 4 2" xfId="9951"/>
    <cellStyle name="Normal 12 5" xfId="7783"/>
    <cellStyle name="Normal 12 5 2" xfId="9300"/>
    <cellStyle name="Normal 12 5 2 2" xfId="9563"/>
    <cellStyle name="Normal 12 5 3" xfId="9142"/>
    <cellStyle name="Normal 12 5 3 2" xfId="9564"/>
    <cellStyle name="Normal 12 5 4" xfId="9382"/>
    <cellStyle name="Normal 12 5 5" xfId="43846"/>
    <cellStyle name="Normal 12 6" xfId="9752"/>
    <cellStyle name="Normal 120" xfId="6380"/>
    <cellStyle name="Normal 120 2" xfId="8612"/>
    <cellStyle name="Normal 121" xfId="6381"/>
    <cellStyle name="Normal 121 2" xfId="8613"/>
    <cellStyle name="Normal 122" xfId="6382"/>
    <cellStyle name="Normal 122 2" xfId="8614"/>
    <cellStyle name="Normal 123" xfId="6383"/>
    <cellStyle name="Normal 123 2" xfId="8615"/>
    <cellStyle name="Normal 124" xfId="6384"/>
    <cellStyle name="Normal 124 2" xfId="8616"/>
    <cellStyle name="Normal 125" xfId="6385"/>
    <cellStyle name="Normal 125 2" xfId="8617"/>
    <cellStyle name="Normal 126" xfId="6386"/>
    <cellStyle name="Normal 126 2" xfId="8618"/>
    <cellStyle name="Normal 127" xfId="6387"/>
    <cellStyle name="Normal 127 2" xfId="8619"/>
    <cellStyle name="Normal 128" xfId="6388"/>
    <cellStyle name="Normal 128 2" xfId="8620"/>
    <cellStyle name="Normal 129" xfId="6389"/>
    <cellStyle name="Normal 129 2" xfId="8621"/>
    <cellStyle name="Normal 13" xfId="2630"/>
    <cellStyle name="Normal 13 2" xfId="2631"/>
    <cellStyle name="Normal 13 2 2" xfId="2632"/>
    <cellStyle name="Normal 13 2 2 2" xfId="2633"/>
    <cellStyle name="Normal 13 2 3" xfId="2634"/>
    <cellStyle name="Normal 13 2 4" xfId="2635"/>
    <cellStyle name="Normal 13 2 5" xfId="7784"/>
    <cellStyle name="Normal 13 3" xfId="2636"/>
    <cellStyle name="Normal 13 3 2" xfId="2637"/>
    <cellStyle name="Normal 13 3 3" xfId="2638"/>
    <cellStyle name="Normal 13 3 4" xfId="7785"/>
    <cellStyle name="Normal 13 4" xfId="2639"/>
    <cellStyle name="Normal 13 4 2" xfId="7786"/>
    <cellStyle name="Normal 13 4 2 2" xfId="32323"/>
    <cellStyle name="Normal 13 4 3" xfId="15663"/>
    <cellStyle name="Normal 13 5" xfId="2640"/>
    <cellStyle name="Normal 13 5 2" xfId="32359"/>
    <cellStyle name="Normal 13 5 3" xfId="15699"/>
    <cellStyle name="Normal 13 6" xfId="7787"/>
    <cellStyle name="Normal 13 7" xfId="27012"/>
    <cellStyle name="Normal 13 8" xfId="9732"/>
    <cellStyle name="Normal 130" xfId="6390"/>
    <cellStyle name="Normal 130 2" xfId="8622"/>
    <cellStyle name="Normal 131" xfId="6391"/>
    <cellStyle name="Normal 131 2" xfId="8623"/>
    <cellStyle name="Normal 132" xfId="6392"/>
    <cellStyle name="Normal 132 2" xfId="6393"/>
    <cellStyle name="Normal 132 2 2" xfId="8624"/>
    <cellStyle name="Normal 132 3" xfId="8625"/>
    <cellStyle name="Normal 133" xfId="6394"/>
    <cellStyle name="Normal 133 2" xfId="6395"/>
    <cellStyle name="Normal 133 2 2" xfId="8626"/>
    <cellStyle name="Normal 133 3" xfId="8627"/>
    <cellStyle name="Normal 134" xfId="6396"/>
    <cellStyle name="Normal 134 2" xfId="6397"/>
    <cellStyle name="Normal 134 2 2" xfId="8628"/>
    <cellStyle name="Normal 134 3" xfId="8629"/>
    <cellStyle name="Normal 135" xfId="6398"/>
    <cellStyle name="Normal 135 2" xfId="6399"/>
    <cellStyle name="Normal 135 2 2" xfId="8630"/>
    <cellStyle name="Normal 135 3" xfId="8631"/>
    <cellStyle name="Normal 136" xfId="6400"/>
    <cellStyle name="Normal 136 2" xfId="6401"/>
    <cellStyle name="Normal 136 2 2" xfId="8632"/>
    <cellStyle name="Normal 136 3" xfId="8633"/>
    <cellStyle name="Normal 137" xfId="6402"/>
    <cellStyle name="Normal 137 2" xfId="6403"/>
    <cellStyle name="Normal 137 2 2" xfId="8634"/>
    <cellStyle name="Normal 137 3" xfId="8635"/>
    <cellStyle name="Normal 138" xfId="6404"/>
    <cellStyle name="Normal 138 2" xfId="6405"/>
    <cellStyle name="Normal 138 2 2" xfId="8636"/>
    <cellStyle name="Normal 138 3" xfId="8637"/>
    <cellStyle name="Normal 139" xfId="6406"/>
    <cellStyle name="Normal 139 2" xfId="6407"/>
    <cellStyle name="Normal 139 2 2" xfId="8638"/>
    <cellStyle name="Normal 139 3" xfId="8639"/>
    <cellStyle name="Normal 14" xfId="2641"/>
    <cellStyle name="Normal 14 10" xfId="27026"/>
    <cellStyle name="Normal 14 11" xfId="43838"/>
    <cellStyle name="Normal 14 12" xfId="9761"/>
    <cellStyle name="Normal 14 2" xfId="2642"/>
    <cellStyle name="Normal 14 2 2" xfId="2643"/>
    <cellStyle name="Normal 14 2 3" xfId="2644"/>
    <cellStyle name="Normal 14 3" xfId="2645"/>
    <cellStyle name="Normal 14 3 2" xfId="2646"/>
    <cellStyle name="Normal 14 3 2 2" xfId="12778"/>
    <cellStyle name="Normal 14 3 2 2 2" xfId="15393"/>
    <cellStyle name="Normal 14 3 2 2 2 2" xfId="32064"/>
    <cellStyle name="Normal 14 3 2 2 3" xfId="29466"/>
    <cellStyle name="Normal 14 3 2 3" xfId="13943"/>
    <cellStyle name="Normal 14 3 2 3 2" xfId="30616"/>
    <cellStyle name="Normal 14 3 2 4" xfId="28024"/>
    <cellStyle name="Normal 14 3 2 5" xfId="11271"/>
    <cellStyle name="Normal 14 3 3" xfId="2647"/>
    <cellStyle name="Normal 14 3 3 2" xfId="13492"/>
    <cellStyle name="Normal 14 3 3 2 2" xfId="30167"/>
    <cellStyle name="Normal 14 3 3 3" xfId="27578"/>
    <cellStyle name="Normal 14 3 3 4" xfId="10805"/>
    <cellStyle name="Normal 14 3 4" xfId="12204"/>
    <cellStyle name="Normal 14 3 4 2" xfId="14878"/>
    <cellStyle name="Normal 14 3 4 2 2" xfId="31549"/>
    <cellStyle name="Normal 14 3 4 3" xfId="28951"/>
    <cellStyle name="Normal 14 3 5" xfId="13102"/>
    <cellStyle name="Normal 14 3 5 2" xfId="29779"/>
    <cellStyle name="Normal 14 3 6" xfId="27190"/>
    <cellStyle name="Normal 14 3 7" xfId="10292"/>
    <cellStyle name="Normal 14 4" xfId="2648"/>
    <cellStyle name="Normal 14 4 2" xfId="7788"/>
    <cellStyle name="Normal 14 4 2 2" xfId="12851"/>
    <cellStyle name="Normal 14 4 2 2 2" xfId="15464"/>
    <cellStyle name="Normal 14 4 2 2 2 2" xfId="32135"/>
    <cellStyle name="Normal 14 4 2 2 3" xfId="29537"/>
    <cellStyle name="Normal 14 4 2 3" xfId="14012"/>
    <cellStyle name="Normal 14 4 2 3 2" xfId="30685"/>
    <cellStyle name="Normal 14 4 2 4" xfId="28093"/>
    <cellStyle name="Normal 14 4 2 5" xfId="11339"/>
    <cellStyle name="Normal 14 4 3" xfId="10887"/>
    <cellStyle name="Normal 14 4 3 2" xfId="13575"/>
    <cellStyle name="Normal 14 4 3 2 2" xfId="30249"/>
    <cellStyle name="Normal 14 4 3 3" xfId="27658"/>
    <cellStyle name="Normal 14 4 4" xfId="12273"/>
    <cellStyle name="Normal 14 4 4 2" xfId="14947"/>
    <cellStyle name="Normal 14 4 4 2 2" xfId="31618"/>
    <cellStyle name="Normal 14 4 4 3" xfId="29020"/>
    <cellStyle name="Normal 14 4 5" xfId="13171"/>
    <cellStyle name="Normal 14 4 5 2" xfId="29847"/>
    <cellStyle name="Normal 14 4 6" xfId="27258"/>
    <cellStyle name="Normal 14 4 7" xfId="10473"/>
    <cellStyle name="Normal 14 5" xfId="10534"/>
    <cellStyle name="Normal 14 5 2" xfId="11393"/>
    <cellStyle name="Normal 14 5 2 2" xfId="12901"/>
    <cellStyle name="Normal 14 5 2 2 2" xfId="15514"/>
    <cellStyle name="Normal 14 5 2 2 2 2" xfId="32185"/>
    <cellStyle name="Normal 14 5 2 2 3" xfId="29587"/>
    <cellStyle name="Normal 14 5 2 3" xfId="14062"/>
    <cellStyle name="Normal 14 5 2 3 2" xfId="30735"/>
    <cellStyle name="Normal 14 5 2 4" xfId="28143"/>
    <cellStyle name="Normal 14 5 3" xfId="10941"/>
    <cellStyle name="Normal 14 5 3 2" xfId="13625"/>
    <cellStyle name="Normal 14 5 3 2 2" xfId="30299"/>
    <cellStyle name="Normal 14 5 3 3" xfId="27707"/>
    <cellStyle name="Normal 14 5 4" xfId="12323"/>
    <cellStyle name="Normal 14 5 4 2" xfId="14997"/>
    <cellStyle name="Normal 14 5 4 2 2" xfId="31668"/>
    <cellStyle name="Normal 14 5 4 3" xfId="29070"/>
    <cellStyle name="Normal 14 5 5" xfId="13221"/>
    <cellStyle name="Normal 14 5 5 2" xfId="29897"/>
    <cellStyle name="Normal 14 5 6" xfId="27308"/>
    <cellStyle name="Normal 14 6" xfId="10574"/>
    <cellStyle name="Normal 14 6 2" xfId="11430"/>
    <cellStyle name="Normal 14 6 2 2" xfId="12944"/>
    <cellStyle name="Normal 14 6 2 2 2" xfId="15556"/>
    <cellStyle name="Normal 14 6 2 2 2 2" xfId="32227"/>
    <cellStyle name="Normal 14 6 2 2 3" xfId="29629"/>
    <cellStyle name="Normal 14 6 2 3" xfId="14104"/>
    <cellStyle name="Normal 14 6 2 3 2" xfId="30777"/>
    <cellStyle name="Normal 14 6 2 4" xfId="28185"/>
    <cellStyle name="Normal 14 6 3" xfId="10979"/>
    <cellStyle name="Normal 14 6 3 2" xfId="13667"/>
    <cellStyle name="Normal 14 6 3 2 2" xfId="30341"/>
    <cellStyle name="Normal 14 6 3 3" xfId="27749"/>
    <cellStyle name="Normal 14 6 4" xfId="12365"/>
    <cellStyle name="Normal 14 6 4 2" xfId="15039"/>
    <cellStyle name="Normal 14 6 4 2 2" xfId="31710"/>
    <cellStyle name="Normal 14 6 4 3" xfId="29112"/>
    <cellStyle name="Normal 14 6 5" xfId="13263"/>
    <cellStyle name="Normal 14 6 5 2" xfId="29939"/>
    <cellStyle name="Normal 14 6 6" xfId="27350"/>
    <cellStyle name="Normal 14 7" xfId="10593"/>
    <cellStyle name="Normal 14 7 2" xfId="11439"/>
    <cellStyle name="Normal 14 7 2 2" xfId="12953"/>
    <cellStyle name="Normal 14 7 2 2 2" xfId="15565"/>
    <cellStyle name="Normal 14 7 2 2 2 2" xfId="32236"/>
    <cellStyle name="Normal 14 7 2 2 3" xfId="29638"/>
    <cellStyle name="Normal 14 7 2 3" xfId="14113"/>
    <cellStyle name="Normal 14 7 2 3 2" xfId="30786"/>
    <cellStyle name="Normal 14 7 2 4" xfId="28194"/>
    <cellStyle name="Normal 14 7 3" xfId="10992"/>
    <cellStyle name="Normal 14 7 3 2" xfId="13680"/>
    <cellStyle name="Normal 14 7 3 2 2" xfId="30354"/>
    <cellStyle name="Normal 14 7 3 3" xfId="27762"/>
    <cellStyle name="Normal 14 7 4" xfId="12374"/>
    <cellStyle name="Normal 14 7 4 2" xfId="15048"/>
    <cellStyle name="Normal 14 7 4 2 2" xfId="31719"/>
    <cellStyle name="Normal 14 7 4 3" xfId="29121"/>
    <cellStyle name="Normal 14 7 5" xfId="13272"/>
    <cellStyle name="Normal 14 7 5 2" xfId="29948"/>
    <cellStyle name="Normal 14 7 6" xfId="27359"/>
    <cellStyle name="Normal 14 8" xfId="10604"/>
    <cellStyle name="Normal 14 8 2" xfId="11450"/>
    <cellStyle name="Normal 14 8 2 2" xfId="12964"/>
    <cellStyle name="Normal 14 8 2 2 2" xfId="15576"/>
    <cellStyle name="Normal 14 8 2 2 2 2" xfId="32247"/>
    <cellStyle name="Normal 14 8 2 2 3" xfId="29649"/>
    <cellStyle name="Normal 14 8 2 3" xfId="14124"/>
    <cellStyle name="Normal 14 8 2 3 2" xfId="30797"/>
    <cellStyle name="Normal 14 8 2 4" xfId="28205"/>
    <cellStyle name="Normal 14 8 3" xfId="11003"/>
    <cellStyle name="Normal 14 8 3 2" xfId="13691"/>
    <cellStyle name="Normal 14 8 3 2 2" xfId="30365"/>
    <cellStyle name="Normal 14 8 3 3" xfId="27773"/>
    <cellStyle name="Normal 14 8 4" xfId="12385"/>
    <cellStyle name="Normal 14 8 4 2" xfId="15059"/>
    <cellStyle name="Normal 14 8 4 2 2" xfId="31730"/>
    <cellStyle name="Normal 14 8 4 3" xfId="29132"/>
    <cellStyle name="Normal 14 8 5" xfId="13283"/>
    <cellStyle name="Normal 14 8 5 2" xfId="29959"/>
    <cellStyle name="Normal 14 8 6" xfId="27370"/>
    <cellStyle name="Normal 14 9" xfId="9952"/>
    <cellStyle name="Normal 140" xfId="6408"/>
    <cellStyle name="Normal 140 2" xfId="6409"/>
    <cellStyle name="Normal 140 2 2" xfId="8640"/>
    <cellStyle name="Normal 140 3" xfId="8641"/>
    <cellStyle name="Normal 141" xfId="6410"/>
    <cellStyle name="Normal 141 2" xfId="6411"/>
    <cellStyle name="Normal 141 2 2" xfId="8642"/>
    <cellStyle name="Normal 141 3" xfId="8643"/>
    <cellStyle name="Normal 142" xfId="6412"/>
    <cellStyle name="Normal 142 2" xfId="6413"/>
    <cellStyle name="Normal 142 2 2" xfId="8644"/>
    <cellStyle name="Normal 142 3" xfId="8645"/>
    <cellStyle name="Normal 143" xfId="6414"/>
    <cellStyle name="Normal 143 2" xfId="6415"/>
    <cellStyle name="Normal 143 2 2" xfId="8646"/>
    <cellStyle name="Normal 143 3" xfId="8647"/>
    <cellStyle name="Normal 144" xfId="6416"/>
    <cellStyle name="Normal 144 2" xfId="8648"/>
    <cellStyle name="Normal 145" xfId="6417"/>
    <cellStyle name="Normal 145 2" xfId="8649"/>
    <cellStyle name="Normal 146" xfId="6418"/>
    <cellStyle name="Normal 146 2" xfId="8650"/>
    <cellStyle name="Normal 147" xfId="6419"/>
    <cellStyle name="Normal 147 2" xfId="8651"/>
    <cellStyle name="Normal 148" xfId="6420"/>
    <cellStyle name="Normal 148 2" xfId="8652"/>
    <cellStyle name="Normal 149" xfId="6421"/>
    <cellStyle name="Normal 149 2" xfId="8653"/>
    <cellStyle name="Normal 15" xfId="2649"/>
    <cellStyle name="Normal 15 2" xfId="2650"/>
    <cellStyle name="Normal 15 2 2" xfId="2651"/>
    <cellStyle name="Normal 15 3" xfId="2652"/>
    <cellStyle name="Normal 150" xfId="6422"/>
    <cellStyle name="Normal 150 2" xfId="8654"/>
    <cellStyle name="Normal 151" xfId="6423"/>
    <cellStyle name="Normal 151 2" xfId="8655"/>
    <cellStyle name="Normal 152" xfId="6424"/>
    <cellStyle name="Normal 152 2" xfId="8656"/>
    <cellStyle name="Normal 153" xfId="6425"/>
    <cellStyle name="Normal 153 2" xfId="8657"/>
    <cellStyle name="Normal 154" xfId="6426"/>
    <cellStyle name="Normal 154 2" xfId="8658"/>
    <cellStyle name="Normal 155" xfId="6427"/>
    <cellStyle name="Normal 155 2" xfId="8659"/>
    <cellStyle name="Normal 156" xfId="6428"/>
    <cellStyle name="Normal 156 2" xfId="8660"/>
    <cellStyle name="Normal 157" xfId="6429"/>
    <cellStyle name="Normal 157 2" xfId="8661"/>
    <cellStyle name="Normal 158" xfId="6430"/>
    <cellStyle name="Normal 158 2" xfId="8662"/>
    <cellStyle name="Normal 159" xfId="6431"/>
    <cellStyle name="Normal 159 2" xfId="8663"/>
    <cellStyle name="Normal 16" xfId="2653"/>
    <cellStyle name="Normal 16 2" xfId="2654"/>
    <cellStyle name="Normal 16 2 2" xfId="2655"/>
    <cellStyle name="Normal 16 3" xfId="2656"/>
    <cellStyle name="Normal 16 4" xfId="2657"/>
    <cellStyle name="Normal 16 5" xfId="7789"/>
    <cellStyle name="Normal 160" xfId="6432"/>
    <cellStyle name="Normal 160 2" xfId="8664"/>
    <cellStyle name="Normal 161" xfId="6433"/>
    <cellStyle name="Normal 161 2" xfId="8665"/>
    <cellStyle name="Normal 162" xfId="6434"/>
    <cellStyle name="Normal 162 2" xfId="8666"/>
    <cellStyle name="Normal 163" xfId="6435"/>
    <cellStyle name="Normal 163 2" xfId="8667"/>
    <cellStyle name="Normal 164" xfId="6436"/>
    <cellStyle name="Normal 164 2" xfId="8668"/>
    <cellStyle name="Normal 165" xfId="6437"/>
    <cellStyle name="Normal 165 2" xfId="8669"/>
    <cellStyle name="Normal 166" xfId="6438"/>
    <cellStyle name="Normal 166 2" xfId="8670"/>
    <cellStyle name="Normal 167" xfId="6439"/>
    <cellStyle name="Normal 167 2" xfId="8671"/>
    <cellStyle name="Normal 168" xfId="6440"/>
    <cellStyle name="Normal 168 2" xfId="6441"/>
    <cellStyle name="Normal 168 2 2" xfId="8672"/>
    <cellStyle name="Normal 168 3" xfId="8673"/>
    <cellStyle name="Normal 169" xfId="6442"/>
    <cellStyle name="Normal 169 2" xfId="6443"/>
    <cellStyle name="Normal 169 2 2" xfId="8674"/>
    <cellStyle name="Normal 169 3" xfId="8675"/>
    <cellStyle name="Normal 17" xfId="2658"/>
    <cellStyle name="Normal 17 2" xfId="2659"/>
    <cellStyle name="Normal 17 2 2" xfId="2660"/>
    <cellStyle name="Normal 17 3" xfId="2661"/>
    <cellStyle name="Normal 170" xfId="6444"/>
    <cellStyle name="Normal 170 2" xfId="6445"/>
    <cellStyle name="Normal 170 2 2" xfId="8676"/>
    <cellStyle name="Normal 170 3" xfId="8677"/>
    <cellStyle name="Normal 171" xfId="6446"/>
    <cellStyle name="Normal 171 2" xfId="6447"/>
    <cellStyle name="Normal 171 2 2" xfId="8678"/>
    <cellStyle name="Normal 171 3" xfId="8679"/>
    <cellStyle name="Normal 172" xfId="6448"/>
    <cellStyle name="Normal 172 2" xfId="8680"/>
    <cellStyle name="Normal 173" xfId="6449"/>
    <cellStyle name="Normal 173 2" xfId="8681"/>
    <cellStyle name="Normal 174" xfId="6450"/>
    <cellStyle name="Normal 174 2" xfId="8682"/>
    <cellStyle name="Normal 175" xfId="6451"/>
    <cellStyle name="Normal 175 2" xfId="8683"/>
    <cellStyle name="Normal 176" xfId="6452"/>
    <cellStyle name="Normal 176 2" xfId="8684"/>
    <cellStyle name="Normal 177" xfId="6453"/>
    <cellStyle name="Normal 177 2" xfId="8685"/>
    <cellStyle name="Normal 178" xfId="6454"/>
    <cellStyle name="Normal 178 2" xfId="8686"/>
    <cellStyle name="Normal 179" xfId="6455"/>
    <cellStyle name="Normal 179 2" xfId="8687"/>
    <cellStyle name="Normal 18" xfId="2662"/>
    <cellStyle name="Normal 18 2" xfId="6456"/>
    <cellStyle name="Normal 18 3" xfId="6457"/>
    <cellStyle name="Normal 18 3 2" xfId="6458"/>
    <cellStyle name="Normal 18 3 3" xfId="6459"/>
    <cellStyle name="Normal 18 3 3 2" xfId="9271"/>
    <cellStyle name="Normal 18 3 3 2 2" xfId="9565"/>
    <cellStyle name="Normal 18 3 3 2 2 2" xfId="15227"/>
    <cellStyle name="Normal 18 3 3 2 2 2 2" xfId="31898"/>
    <cellStyle name="Normal 18 3 3 2 2 3" xfId="29300"/>
    <cellStyle name="Normal 18 3 3 2 2 4" xfId="12592"/>
    <cellStyle name="Normal 18 3 3 2 3" xfId="13810"/>
    <cellStyle name="Normal 18 3 3 2 3 2" xfId="30484"/>
    <cellStyle name="Normal 18 3 3 2 4" xfId="27892"/>
    <cellStyle name="Normal 18 3 3 2 5" xfId="11113"/>
    <cellStyle name="Normal 18 3 3 3" xfId="9143"/>
    <cellStyle name="Normal 18 3 3 3 2" xfId="9566"/>
    <cellStyle name="Normal 18 3 3 3 2 2" xfId="30025"/>
    <cellStyle name="Normal 18 3 3 3 2 3" xfId="13349"/>
    <cellStyle name="Normal 18 3 3 3 3" xfId="27436"/>
    <cellStyle name="Normal 18 3 3 3 4" xfId="10667"/>
    <cellStyle name="Normal 18 3 3 4" xfId="9383"/>
    <cellStyle name="Normal 18 3 3 4 2" xfId="14815"/>
    <cellStyle name="Normal 18 3 3 4 2 2" xfId="31486"/>
    <cellStyle name="Normal 18 3 3 4 3" xfId="28888"/>
    <cellStyle name="Normal 18 3 3 4 4" xfId="12141"/>
    <cellStyle name="Normal 18 3 3 5" xfId="13002"/>
    <cellStyle name="Normal 18 3 3 5 2" xfId="29685"/>
    <cellStyle name="Normal 18 3 3 6" xfId="27076"/>
    <cellStyle name="Normal 18 3 3 7" xfId="9953"/>
    <cellStyle name="Normal 18 3 3 8" xfId="43917"/>
    <cellStyle name="Normal 18 4" xfId="6460"/>
    <cellStyle name="Normal 18 5" xfId="11044"/>
    <cellStyle name="Normal 18 5 2" xfId="12491"/>
    <cellStyle name="Normal 18 5 2 2" xfId="15138"/>
    <cellStyle name="Normal 18 5 2 2 2" xfId="31809"/>
    <cellStyle name="Normal 18 5 2 3" xfId="29211"/>
    <cellStyle name="Normal 18 5 3" xfId="13740"/>
    <cellStyle name="Normal 18 5 3 2" xfId="30414"/>
    <cellStyle name="Normal 18 5 4" xfId="27822"/>
    <cellStyle name="Normal 18 6" xfId="43916"/>
    <cellStyle name="Normal 180" xfId="6461"/>
    <cellStyle name="Normal 180 2" xfId="8688"/>
    <cellStyle name="Normal 181" xfId="6462"/>
    <cellStyle name="Normal 181 2" xfId="8689"/>
    <cellStyle name="Normal 182" xfId="6463"/>
    <cellStyle name="Normal 182 2" xfId="6464"/>
    <cellStyle name="Normal 182 3" xfId="6465"/>
    <cellStyle name="Normal 182 3 2" xfId="9272"/>
    <cellStyle name="Normal 182 3 2 2" xfId="9567"/>
    <cellStyle name="Normal 182 3 2 2 2" xfId="15228"/>
    <cellStyle name="Normal 182 3 2 2 2 2" xfId="31899"/>
    <cellStyle name="Normal 182 3 2 2 3" xfId="29301"/>
    <cellStyle name="Normal 182 3 2 2 4" xfId="12593"/>
    <cellStyle name="Normal 182 3 2 3" xfId="13811"/>
    <cellStyle name="Normal 182 3 2 3 2" xfId="30485"/>
    <cellStyle name="Normal 182 3 2 4" xfId="27893"/>
    <cellStyle name="Normal 182 3 2 5" xfId="11114"/>
    <cellStyle name="Normal 182 3 3" xfId="9144"/>
    <cellStyle name="Normal 182 3 3 2" xfId="9568"/>
    <cellStyle name="Normal 182 3 3 2 2" xfId="30026"/>
    <cellStyle name="Normal 182 3 3 2 3" xfId="13350"/>
    <cellStyle name="Normal 182 3 3 3" xfId="27437"/>
    <cellStyle name="Normal 182 3 3 4" xfId="10668"/>
    <cellStyle name="Normal 182 3 4" xfId="9384"/>
    <cellStyle name="Normal 182 3 4 2" xfId="14816"/>
    <cellStyle name="Normal 182 3 4 2 2" xfId="31487"/>
    <cellStyle name="Normal 182 3 4 3" xfId="28889"/>
    <cellStyle name="Normal 182 3 4 4" xfId="12142"/>
    <cellStyle name="Normal 182 3 5" xfId="13003"/>
    <cellStyle name="Normal 182 3 5 2" xfId="29686"/>
    <cellStyle name="Normal 182 3 6" xfId="27077"/>
    <cellStyle name="Normal 182 3 7" xfId="9954"/>
    <cellStyle name="Normal 182 3 8" xfId="43918"/>
    <cellStyle name="Normal 183" xfId="6466"/>
    <cellStyle name="Normal 183 2" xfId="6467"/>
    <cellStyle name="Normal 183 3" xfId="6468"/>
    <cellStyle name="Normal 183 3 2" xfId="9273"/>
    <cellStyle name="Normal 183 3 2 2" xfId="9569"/>
    <cellStyle name="Normal 183 3 2 2 2" xfId="15229"/>
    <cellStyle name="Normal 183 3 2 2 2 2" xfId="31900"/>
    <cellStyle name="Normal 183 3 2 2 3" xfId="29302"/>
    <cellStyle name="Normal 183 3 2 2 4" xfId="12594"/>
    <cellStyle name="Normal 183 3 2 3" xfId="13812"/>
    <cellStyle name="Normal 183 3 2 3 2" xfId="30486"/>
    <cellStyle name="Normal 183 3 2 4" xfId="27894"/>
    <cellStyle name="Normal 183 3 2 5" xfId="11115"/>
    <cellStyle name="Normal 183 3 3" xfId="9145"/>
    <cellStyle name="Normal 183 3 3 2" xfId="9570"/>
    <cellStyle name="Normal 183 3 3 2 2" xfId="30027"/>
    <cellStyle name="Normal 183 3 3 2 3" xfId="13351"/>
    <cellStyle name="Normal 183 3 3 3" xfId="27438"/>
    <cellStyle name="Normal 183 3 3 4" xfId="10669"/>
    <cellStyle name="Normal 183 3 4" xfId="9385"/>
    <cellStyle name="Normal 183 3 4 2" xfId="14817"/>
    <cellStyle name="Normal 183 3 4 2 2" xfId="31488"/>
    <cellStyle name="Normal 183 3 4 3" xfId="28890"/>
    <cellStyle name="Normal 183 3 4 4" xfId="12143"/>
    <cellStyle name="Normal 183 3 5" xfId="13004"/>
    <cellStyle name="Normal 183 3 5 2" xfId="29687"/>
    <cellStyle name="Normal 183 3 6" xfId="27078"/>
    <cellStyle name="Normal 183 3 7" xfId="9955"/>
    <cellStyle name="Normal 183 3 8" xfId="43919"/>
    <cellStyle name="Normal 184" xfId="6469"/>
    <cellStyle name="Normal 184 2" xfId="6470"/>
    <cellStyle name="Normal 184 3" xfId="6471"/>
    <cellStyle name="Normal 184 3 2" xfId="9274"/>
    <cellStyle name="Normal 184 3 2 2" xfId="9571"/>
    <cellStyle name="Normal 184 3 2 2 2" xfId="15230"/>
    <cellStyle name="Normal 184 3 2 2 2 2" xfId="31901"/>
    <cellStyle name="Normal 184 3 2 2 3" xfId="29303"/>
    <cellStyle name="Normal 184 3 2 2 4" xfId="12595"/>
    <cellStyle name="Normal 184 3 2 3" xfId="13813"/>
    <cellStyle name="Normal 184 3 2 3 2" xfId="30487"/>
    <cellStyle name="Normal 184 3 2 4" xfId="27895"/>
    <cellStyle name="Normal 184 3 2 5" xfId="11116"/>
    <cellStyle name="Normal 184 3 3" xfId="9146"/>
    <cellStyle name="Normal 184 3 3 2" xfId="9572"/>
    <cellStyle name="Normal 184 3 3 2 2" xfId="30028"/>
    <cellStyle name="Normal 184 3 3 2 3" xfId="13352"/>
    <cellStyle name="Normal 184 3 3 3" xfId="27439"/>
    <cellStyle name="Normal 184 3 3 4" xfId="10670"/>
    <cellStyle name="Normal 184 3 4" xfId="9386"/>
    <cellStyle name="Normal 184 3 4 2" xfId="14818"/>
    <cellStyle name="Normal 184 3 4 2 2" xfId="31489"/>
    <cellStyle name="Normal 184 3 4 3" xfId="28891"/>
    <cellStyle name="Normal 184 3 4 4" xfId="12144"/>
    <cellStyle name="Normal 184 3 5" xfId="13005"/>
    <cellStyle name="Normal 184 3 5 2" xfId="29688"/>
    <cellStyle name="Normal 184 3 6" xfId="27079"/>
    <cellStyle name="Normal 184 3 7" xfId="9956"/>
    <cellStyle name="Normal 184 3 8" xfId="43920"/>
    <cellStyle name="Normal 185" xfId="6472"/>
    <cellStyle name="Normal 185 2" xfId="6473"/>
    <cellStyle name="Normal 185 2 2" xfId="6474"/>
    <cellStyle name="Normal 185 2 3" xfId="6475"/>
    <cellStyle name="Normal 185 2 3 2" xfId="9275"/>
    <cellStyle name="Normal 185 2 3 2 2" xfId="9573"/>
    <cellStyle name="Normal 185 2 3 2 2 2" xfId="15231"/>
    <cellStyle name="Normal 185 2 3 2 2 2 2" xfId="31902"/>
    <cellStyle name="Normal 185 2 3 2 2 3" xfId="29304"/>
    <cellStyle name="Normal 185 2 3 2 2 4" xfId="12596"/>
    <cellStyle name="Normal 185 2 3 2 3" xfId="13814"/>
    <cellStyle name="Normal 185 2 3 2 3 2" xfId="30488"/>
    <cellStyle name="Normal 185 2 3 2 4" xfId="27896"/>
    <cellStyle name="Normal 185 2 3 2 5" xfId="11117"/>
    <cellStyle name="Normal 185 2 3 3" xfId="9147"/>
    <cellStyle name="Normal 185 2 3 3 2" xfId="9574"/>
    <cellStyle name="Normal 185 2 3 3 2 2" xfId="30029"/>
    <cellStyle name="Normal 185 2 3 3 2 3" xfId="13353"/>
    <cellStyle name="Normal 185 2 3 3 3" xfId="27440"/>
    <cellStyle name="Normal 185 2 3 3 4" xfId="10671"/>
    <cellStyle name="Normal 185 2 3 4" xfId="9387"/>
    <cellStyle name="Normal 185 2 3 4 2" xfId="14819"/>
    <cellStyle name="Normal 185 2 3 4 2 2" xfId="31490"/>
    <cellStyle name="Normal 185 2 3 4 3" xfId="28892"/>
    <cellStyle name="Normal 185 2 3 4 4" xfId="12145"/>
    <cellStyle name="Normal 185 2 3 5" xfId="13006"/>
    <cellStyle name="Normal 185 2 3 5 2" xfId="29689"/>
    <cellStyle name="Normal 185 2 3 6" xfId="27080"/>
    <cellStyle name="Normal 185 2 3 7" xfId="9957"/>
    <cellStyle name="Normal 185 2 3 8" xfId="43921"/>
    <cellStyle name="Normal 185 3" xfId="6476"/>
    <cellStyle name="Normal 185 3 2" xfId="8690"/>
    <cellStyle name="Normal 185 4" xfId="8691"/>
    <cellStyle name="Normal 186" xfId="6477"/>
    <cellStyle name="Normal 186 2" xfId="8692"/>
    <cellStyle name="Normal 187" xfId="6478"/>
    <cellStyle name="Normal 187 2" xfId="8693"/>
    <cellStyle name="Normal 188" xfId="6479"/>
    <cellStyle name="Normal 188 2" xfId="8694"/>
    <cellStyle name="Normal 189" xfId="6480"/>
    <cellStyle name="Normal 189 2" xfId="8695"/>
    <cellStyle name="Normal 19" xfId="2663"/>
    <cellStyle name="Normal 19 2" xfId="2664"/>
    <cellStyle name="Normal 19 2 2" xfId="2665"/>
    <cellStyle name="Normal 19 3" xfId="2666"/>
    <cellStyle name="Normal 190" xfId="6481"/>
    <cellStyle name="Normal 190 2" xfId="8696"/>
    <cellStyle name="Normal 191" xfId="6482"/>
    <cellStyle name="Normal 191 2" xfId="8697"/>
    <cellStyle name="Normal 192" xfId="6483"/>
    <cellStyle name="Normal 192 2" xfId="8698"/>
    <cellStyle name="Normal 193" xfId="6484"/>
    <cellStyle name="Normal 193 2" xfId="8699"/>
    <cellStyle name="Normal 194" xfId="6485"/>
    <cellStyle name="Normal 194 2" xfId="8700"/>
    <cellStyle name="Normal 195" xfId="6486"/>
    <cellStyle name="Normal 195 2" xfId="8701"/>
    <cellStyle name="Normal 196" xfId="6487"/>
    <cellStyle name="Normal 196 2" xfId="8702"/>
    <cellStyle name="Normal 197" xfId="6488"/>
    <cellStyle name="Normal 197 2" xfId="8703"/>
    <cellStyle name="Normal 198" xfId="6489"/>
    <cellStyle name="Normal 198 2" xfId="8704"/>
    <cellStyle name="Normal 199" xfId="6490"/>
    <cellStyle name="Normal 199 2" xfId="6491"/>
    <cellStyle name="Normal 199 3" xfId="6492"/>
    <cellStyle name="Normal 199 3 2" xfId="9276"/>
    <cellStyle name="Normal 199 3 2 2" xfId="9575"/>
    <cellStyle name="Normal 199 3 2 2 2" xfId="15232"/>
    <cellStyle name="Normal 199 3 2 2 2 2" xfId="31903"/>
    <cellStyle name="Normal 199 3 2 2 3" xfId="29305"/>
    <cellStyle name="Normal 199 3 2 2 4" xfId="12597"/>
    <cellStyle name="Normal 199 3 2 3" xfId="13815"/>
    <cellStyle name="Normal 199 3 2 3 2" xfId="30489"/>
    <cellStyle name="Normal 199 3 2 4" xfId="27897"/>
    <cellStyle name="Normal 199 3 2 5" xfId="11118"/>
    <cellStyle name="Normal 199 3 3" xfId="9148"/>
    <cellStyle name="Normal 199 3 3 2" xfId="9576"/>
    <cellStyle name="Normal 199 3 3 2 2" xfId="30030"/>
    <cellStyle name="Normal 199 3 3 2 3" xfId="13354"/>
    <cellStyle name="Normal 199 3 3 3" xfId="27441"/>
    <cellStyle name="Normal 199 3 3 4" xfId="10672"/>
    <cellStyle name="Normal 199 3 4" xfId="9388"/>
    <cellStyle name="Normal 199 3 4 2" xfId="14820"/>
    <cellStyle name="Normal 199 3 4 2 2" xfId="31491"/>
    <cellStyle name="Normal 199 3 4 3" xfId="28893"/>
    <cellStyle name="Normal 199 3 4 4" xfId="12146"/>
    <cellStyle name="Normal 199 3 5" xfId="13007"/>
    <cellStyle name="Normal 199 3 5 2" xfId="29690"/>
    <cellStyle name="Normal 199 3 6" xfId="27081"/>
    <cellStyle name="Normal 199 3 7" xfId="9958"/>
    <cellStyle name="Normal 199 3 8" xfId="43922"/>
    <cellStyle name="Normal 2" xfId="49"/>
    <cellStyle name="Normal 2 10" xfId="9677"/>
    <cellStyle name="Normal 2 11" xfId="9685"/>
    <cellStyle name="Normal 2 2" xfId="50"/>
    <cellStyle name="Normal 2 2 10" xfId="9740"/>
    <cellStyle name="Normal 2 2 2" xfId="74"/>
    <cellStyle name="Normal 2 2 2 2" xfId="10293"/>
    <cellStyle name="Normal 2 2 2 2 2" xfId="11272"/>
    <cellStyle name="Normal 2 2 2 2 2 2" xfId="12779"/>
    <cellStyle name="Normal 2 2 2 2 2 2 2" xfId="15394"/>
    <cellStyle name="Normal 2 2 2 2 2 2 2 2" xfId="32065"/>
    <cellStyle name="Normal 2 2 2 2 2 2 3" xfId="29467"/>
    <cellStyle name="Normal 2 2 2 2 2 3" xfId="13944"/>
    <cellStyle name="Normal 2 2 2 2 2 3 2" xfId="30617"/>
    <cellStyle name="Normal 2 2 2 2 2 4" xfId="28025"/>
    <cellStyle name="Normal 2 2 2 2 3" xfId="10806"/>
    <cellStyle name="Normal 2 2 2 2 3 2" xfId="13493"/>
    <cellStyle name="Normal 2 2 2 2 3 2 2" xfId="30168"/>
    <cellStyle name="Normal 2 2 2 2 3 3" xfId="27579"/>
    <cellStyle name="Normal 2 2 2 2 4" xfId="12205"/>
    <cellStyle name="Normal 2 2 2 2 4 2" xfId="14879"/>
    <cellStyle name="Normal 2 2 2 2 4 2 2" xfId="31550"/>
    <cellStyle name="Normal 2 2 2 2 4 3" xfId="28952"/>
    <cellStyle name="Normal 2 2 2 2 5" xfId="13103"/>
    <cellStyle name="Normal 2 2 2 2 5 2" xfId="29780"/>
    <cellStyle name="Normal 2 2 2 2 6" xfId="27191"/>
    <cellStyle name="Normal 2 2 2 3" xfId="10474"/>
    <cellStyle name="Normal 2 2 2 3 2" xfId="11340"/>
    <cellStyle name="Normal 2 2 2 3 2 2" xfId="12852"/>
    <cellStyle name="Normal 2 2 2 3 2 2 2" xfId="15465"/>
    <cellStyle name="Normal 2 2 2 3 2 2 2 2" xfId="32136"/>
    <cellStyle name="Normal 2 2 2 3 2 2 3" xfId="29538"/>
    <cellStyle name="Normal 2 2 2 3 2 3" xfId="14013"/>
    <cellStyle name="Normal 2 2 2 3 2 3 2" xfId="30686"/>
    <cellStyle name="Normal 2 2 2 3 2 4" xfId="28094"/>
    <cellStyle name="Normal 2 2 2 3 3" xfId="10888"/>
    <cellStyle name="Normal 2 2 2 3 3 2" xfId="13576"/>
    <cellStyle name="Normal 2 2 2 3 3 2 2" xfId="30250"/>
    <cellStyle name="Normal 2 2 2 3 3 3" xfId="27659"/>
    <cellStyle name="Normal 2 2 2 3 4" xfId="12274"/>
    <cellStyle name="Normal 2 2 2 3 4 2" xfId="14948"/>
    <cellStyle name="Normal 2 2 2 3 4 2 2" xfId="31619"/>
    <cellStyle name="Normal 2 2 2 3 4 3" xfId="29021"/>
    <cellStyle name="Normal 2 2 2 3 5" xfId="13172"/>
    <cellStyle name="Normal 2 2 2 3 5 2" xfId="29848"/>
    <cellStyle name="Normal 2 2 2 3 6" xfId="27259"/>
    <cellStyle name="Normal 2 2 2 4" xfId="10535"/>
    <cellStyle name="Normal 2 2 2 4 2" xfId="11394"/>
    <cellStyle name="Normal 2 2 2 4 2 2" xfId="12902"/>
    <cellStyle name="Normal 2 2 2 4 2 2 2" xfId="15515"/>
    <cellStyle name="Normal 2 2 2 4 2 2 2 2" xfId="32186"/>
    <cellStyle name="Normal 2 2 2 4 2 2 3" xfId="29588"/>
    <cellStyle name="Normal 2 2 2 4 2 3" xfId="14063"/>
    <cellStyle name="Normal 2 2 2 4 2 3 2" xfId="30736"/>
    <cellStyle name="Normal 2 2 2 4 2 4" xfId="28144"/>
    <cellStyle name="Normal 2 2 2 4 3" xfId="10942"/>
    <cellStyle name="Normal 2 2 2 4 3 2" xfId="13626"/>
    <cellStyle name="Normal 2 2 2 4 3 2 2" xfId="30300"/>
    <cellStyle name="Normal 2 2 2 4 3 3" xfId="27708"/>
    <cellStyle name="Normal 2 2 2 4 4" xfId="12324"/>
    <cellStyle name="Normal 2 2 2 4 4 2" xfId="14998"/>
    <cellStyle name="Normal 2 2 2 4 4 2 2" xfId="31669"/>
    <cellStyle name="Normal 2 2 2 4 4 3" xfId="29071"/>
    <cellStyle name="Normal 2 2 2 4 5" xfId="13222"/>
    <cellStyle name="Normal 2 2 2 4 5 2" xfId="29898"/>
    <cellStyle name="Normal 2 2 2 4 6" xfId="27309"/>
    <cellStyle name="Normal 2 2 3" xfId="2667"/>
    <cellStyle name="Normal 2 2 3 2" xfId="9749"/>
    <cellStyle name="Normal 2 2 4" xfId="2668"/>
    <cellStyle name="Normal 2 2 4 2" xfId="2669"/>
    <cellStyle name="Normal 2 2 4 3" xfId="15637"/>
    <cellStyle name="Normal 2 2 5" xfId="2670"/>
    <cellStyle name="Normal 2 2 5 2" xfId="27017"/>
    <cellStyle name="Normal 2 2 6" xfId="2671"/>
    <cellStyle name="Normal 2 2 6 2" xfId="2672"/>
    <cellStyle name="Normal 2 2 6 3" xfId="2673"/>
    <cellStyle name="Normal 2 2 6 4" xfId="7790"/>
    <cellStyle name="Normal 2 2 6 5" xfId="26997"/>
    <cellStyle name="Normal 2 2 7" xfId="9199"/>
    <cellStyle name="Normal 2 2 7 2" xfId="9577"/>
    <cellStyle name="Normal 2 2 8" xfId="9149"/>
    <cellStyle name="Normal 2 2 8 2" xfId="9578"/>
    <cellStyle name="Normal 2 2 9" xfId="9389"/>
    <cellStyle name="Normal 2 3" xfId="2674"/>
    <cellStyle name="Normal 2 3 2" xfId="2675"/>
    <cellStyle name="Normal 2 3 2 2" xfId="9747"/>
    <cellStyle name="Normal 2 3 3" xfId="2676"/>
    <cellStyle name="Normal 2 3 3 2" xfId="43850"/>
    <cellStyle name="Normal 2 3 4" xfId="2677"/>
    <cellStyle name="Normal 2 3 5" xfId="9748"/>
    <cellStyle name="Normal 2 4" xfId="2678"/>
    <cellStyle name="Normal 2 4 2" xfId="2679"/>
    <cellStyle name="Normal 2 4 2 2" xfId="2680"/>
    <cellStyle name="Normal 2 4 2 3" xfId="15642"/>
    <cellStyle name="Normal 2 4 3" xfId="2681"/>
    <cellStyle name="Normal 2 4 4" xfId="43843"/>
    <cellStyle name="Normal 2 4 5" xfId="9746"/>
    <cellStyle name="Normal 2 5" xfId="2682"/>
    <cellStyle name="Normal 2 5 2" xfId="2683"/>
    <cellStyle name="Normal 2 5 2 2" xfId="15641"/>
    <cellStyle name="Normal 2 5 3" xfId="10101"/>
    <cellStyle name="Normal 2 5 4" xfId="9744"/>
    <cellStyle name="Normal 2 6" xfId="2684"/>
    <cellStyle name="Normal 2 6 2" xfId="43842"/>
    <cellStyle name="Normal 2 6 3" xfId="9743"/>
    <cellStyle name="Normal 2 7" xfId="2685"/>
    <cellStyle name="Normal 2 7 2" xfId="2686"/>
    <cellStyle name="Normal 2 7 2 2" xfId="7791"/>
    <cellStyle name="Normal 2 7 3" xfId="9741"/>
    <cellStyle name="Normal 2 8" xfId="2687"/>
    <cellStyle name="Normal 2 8 2" xfId="15703"/>
    <cellStyle name="Normal 2 8 2 2" xfId="32363"/>
    <cellStyle name="Normal 2 8 3" xfId="27018"/>
    <cellStyle name="Normal 2 8 4" xfId="9753"/>
    <cellStyle name="Normal 2 9" xfId="2688"/>
    <cellStyle name="Normal 2 9 2" xfId="43761"/>
    <cellStyle name="Normal 2_Federal Interest Calculation Su" xfId="6493"/>
    <cellStyle name="Normal 20" xfId="2689"/>
    <cellStyle name="Normal 20 2" xfId="6494"/>
    <cellStyle name="Normal 20 3" xfId="6495"/>
    <cellStyle name="Normal 20 3 2" xfId="6496"/>
    <cellStyle name="Normal 20 3 3" xfId="6497"/>
    <cellStyle name="Normal 20 3 3 2" xfId="9277"/>
    <cellStyle name="Normal 20 3 3 2 2" xfId="9579"/>
    <cellStyle name="Normal 20 3 3 2 2 2" xfId="15233"/>
    <cellStyle name="Normal 20 3 3 2 2 2 2" xfId="31904"/>
    <cellStyle name="Normal 20 3 3 2 2 3" xfId="29306"/>
    <cellStyle name="Normal 20 3 3 2 2 4" xfId="12598"/>
    <cellStyle name="Normal 20 3 3 2 3" xfId="13816"/>
    <cellStyle name="Normal 20 3 3 2 3 2" xfId="30490"/>
    <cellStyle name="Normal 20 3 3 2 4" xfId="27898"/>
    <cellStyle name="Normal 20 3 3 2 5" xfId="11119"/>
    <cellStyle name="Normal 20 3 3 3" xfId="9150"/>
    <cellStyle name="Normal 20 3 3 3 2" xfId="9580"/>
    <cellStyle name="Normal 20 3 3 3 2 2" xfId="30031"/>
    <cellStyle name="Normal 20 3 3 3 2 3" xfId="13355"/>
    <cellStyle name="Normal 20 3 3 3 3" xfId="27442"/>
    <cellStyle name="Normal 20 3 3 3 4" xfId="10673"/>
    <cellStyle name="Normal 20 3 3 4" xfId="9390"/>
    <cellStyle name="Normal 20 3 3 4 2" xfId="14821"/>
    <cellStyle name="Normal 20 3 3 4 2 2" xfId="31492"/>
    <cellStyle name="Normal 20 3 3 4 3" xfId="28894"/>
    <cellStyle name="Normal 20 3 3 4 4" xfId="12147"/>
    <cellStyle name="Normal 20 3 3 5" xfId="13008"/>
    <cellStyle name="Normal 20 3 3 5 2" xfId="29691"/>
    <cellStyle name="Normal 20 3 3 6" xfId="27085"/>
    <cellStyle name="Normal 20 3 3 7" xfId="9962"/>
    <cellStyle name="Normal 20 3 3 8" xfId="43924"/>
    <cellStyle name="Normal 20 4" xfId="6498"/>
    <cellStyle name="Normal 20 5" xfId="11045"/>
    <cellStyle name="Normal 20 5 2" xfId="12495"/>
    <cellStyle name="Normal 20 5 2 2" xfId="15141"/>
    <cellStyle name="Normal 20 5 2 2 2" xfId="31812"/>
    <cellStyle name="Normal 20 5 2 3" xfId="29214"/>
    <cellStyle name="Normal 20 5 3" xfId="13741"/>
    <cellStyle name="Normal 20 5 3 2" xfId="30415"/>
    <cellStyle name="Normal 20 5 4" xfId="27823"/>
    <cellStyle name="Normal 20 6" xfId="43923"/>
    <cellStyle name="Normal 200" xfId="6499"/>
    <cellStyle name="Normal 200 2" xfId="8705"/>
    <cellStyle name="Normal 201" xfId="6500"/>
    <cellStyle name="Normal 201 2" xfId="8706"/>
    <cellStyle name="Normal 202" xfId="6501"/>
    <cellStyle name="Normal 202 2" xfId="8707"/>
    <cellStyle name="Normal 203" xfId="6502"/>
    <cellStyle name="Normal 203 2" xfId="8708"/>
    <cellStyle name="Normal 204" xfId="6503"/>
    <cellStyle name="Normal 204 2" xfId="8709"/>
    <cellStyle name="Normal 205" xfId="6504"/>
    <cellStyle name="Normal 205 2" xfId="8710"/>
    <cellStyle name="Normal 206" xfId="6505"/>
    <cellStyle name="Normal 206 2" xfId="8711"/>
    <cellStyle name="Normal 207" xfId="6506"/>
    <cellStyle name="Normal 207 2" xfId="8712"/>
    <cellStyle name="Normal 208" xfId="6507"/>
    <cellStyle name="Normal 208 2" xfId="6508"/>
    <cellStyle name="Normal 208 2 2" xfId="8713"/>
    <cellStyle name="Normal 208 3" xfId="8714"/>
    <cellStyle name="Normal 209" xfId="6509"/>
    <cellStyle name="Normal 209 2" xfId="6510"/>
    <cellStyle name="Normal 209 2 2" xfId="8715"/>
    <cellStyle name="Normal 209 3" xfId="8716"/>
    <cellStyle name="Normal 21" xfId="2690"/>
    <cellStyle name="Normal 21 2" xfId="2691"/>
    <cellStyle name="Normal 21 2 2" xfId="2692"/>
    <cellStyle name="Normal 21 3" xfId="2693"/>
    <cellStyle name="Normal 210" xfId="6511"/>
    <cellStyle name="Normal 210 2" xfId="8717"/>
    <cellStyle name="Normal 211" xfId="6512"/>
    <cellStyle name="Normal 211 2" xfId="6513"/>
    <cellStyle name="Normal 211 2 2" xfId="8718"/>
    <cellStyle name="Normal 211 3" xfId="6514"/>
    <cellStyle name="Normal 211 3 2" xfId="8719"/>
    <cellStyle name="Normal 211 4" xfId="8720"/>
    <cellStyle name="Normal 212" xfId="6515"/>
    <cellStyle name="Normal 212 2" xfId="6516"/>
    <cellStyle name="Normal 212 2 2" xfId="8721"/>
    <cellStyle name="Normal 212 3" xfId="6517"/>
    <cellStyle name="Normal 212 3 2" xfId="8722"/>
    <cellStyle name="Normal 212 4" xfId="8723"/>
    <cellStyle name="Normal 213" xfId="6518"/>
    <cellStyle name="Normal 213 2" xfId="6519"/>
    <cellStyle name="Normal 213 2 2" xfId="8724"/>
    <cellStyle name="Normal 213 3" xfId="6520"/>
    <cellStyle name="Normal 213 3 2" xfId="8725"/>
    <cellStyle name="Normal 213 4" xfId="8726"/>
    <cellStyle name="Normal 214" xfId="6521"/>
    <cellStyle name="Normal 214 2" xfId="6522"/>
    <cellStyle name="Normal 214 2 2" xfId="8727"/>
    <cellStyle name="Normal 214 3" xfId="6523"/>
    <cellStyle name="Normal 214 3 2" xfId="8728"/>
    <cellStyle name="Normal 214 4" xfId="8729"/>
    <cellStyle name="Normal 215" xfId="6524"/>
    <cellStyle name="Normal 215 2" xfId="6525"/>
    <cellStyle name="Normal 215 2 2" xfId="8730"/>
    <cellStyle name="Normal 215 3" xfId="6526"/>
    <cellStyle name="Normal 215 3 2" xfId="8731"/>
    <cellStyle name="Normal 215 4" xfId="8732"/>
    <cellStyle name="Normal 216" xfId="6527"/>
    <cellStyle name="Normal 216 2" xfId="6528"/>
    <cellStyle name="Normal 216 2 2" xfId="8733"/>
    <cellStyle name="Normal 216 3" xfId="8734"/>
    <cellStyle name="Normal 217" xfId="6529"/>
    <cellStyle name="Normal 217 2" xfId="6530"/>
    <cellStyle name="Normal 217 2 2" xfId="8735"/>
    <cellStyle name="Normal 217 3" xfId="8736"/>
    <cellStyle name="Normal 218" xfId="6531"/>
    <cellStyle name="Normal 218 2" xfId="6532"/>
    <cellStyle name="Normal 218 2 2" xfId="8737"/>
    <cellStyle name="Normal 218 3" xfId="8738"/>
    <cellStyle name="Normal 219" xfId="6533"/>
    <cellStyle name="Normal 219 2" xfId="6534"/>
    <cellStyle name="Normal 219 2 2" xfId="8739"/>
    <cellStyle name="Normal 219 3" xfId="8740"/>
    <cellStyle name="Normal 22" xfId="2694"/>
    <cellStyle name="Normal 22 2" xfId="2695"/>
    <cellStyle name="Normal 22 2 2" xfId="2696"/>
    <cellStyle name="Normal 22 3" xfId="2697"/>
    <cellStyle name="Normal 220" xfId="6535"/>
    <cellStyle name="Normal 220 2" xfId="8741"/>
    <cellStyle name="Normal 221" xfId="6536"/>
    <cellStyle name="Normal 221 2" xfId="6537"/>
    <cellStyle name="Normal 221 2 2" xfId="9278"/>
    <cellStyle name="Normal 221 2 2 2" xfId="9581"/>
    <cellStyle name="Normal 221 2 2 2 2" xfId="15235"/>
    <cellStyle name="Normal 221 2 2 2 2 2" xfId="31906"/>
    <cellStyle name="Normal 221 2 2 2 3" xfId="29308"/>
    <cellStyle name="Normal 221 2 2 2 4" xfId="12600"/>
    <cellStyle name="Normal 221 2 2 3" xfId="13817"/>
    <cellStyle name="Normal 221 2 2 3 2" xfId="30491"/>
    <cellStyle name="Normal 221 2 2 4" xfId="27899"/>
    <cellStyle name="Normal 221 2 2 5" xfId="11120"/>
    <cellStyle name="Normal 221 2 3" xfId="9151"/>
    <cellStyle name="Normal 221 2 3 2" xfId="9582"/>
    <cellStyle name="Normal 221 2 3 2 2" xfId="30032"/>
    <cellStyle name="Normal 221 2 3 2 3" xfId="13356"/>
    <cellStyle name="Normal 221 2 3 3" xfId="27443"/>
    <cellStyle name="Normal 221 2 3 4" xfId="10674"/>
    <cellStyle name="Normal 221 2 4" xfId="9391"/>
    <cellStyle name="Normal 221 2 4 2" xfId="14822"/>
    <cellStyle name="Normal 221 2 4 2 2" xfId="31493"/>
    <cellStyle name="Normal 221 2 4 3" xfId="28895"/>
    <cellStyle name="Normal 221 2 4 4" xfId="12148"/>
    <cellStyle name="Normal 221 2 5" xfId="13009"/>
    <cellStyle name="Normal 221 2 5 2" xfId="29692"/>
    <cellStyle name="Normal 221 2 6" xfId="27086"/>
    <cellStyle name="Normal 221 2 7" xfId="9963"/>
    <cellStyle name="Normal 221 2 8" xfId="43925"/>
    <cellStyle name="Normal 221 3" xfId="8742"/>
    <cellStyle name="Normal 222" xfId="6538"/>
    <cellStyle name="Normal 222 2" xfId="6539"/>
    <cellStyle name="Normal 222 2 2" xfId="9279"/>
    <cellStyle name="Normal 222 2 2 2" xfId="9583"/>
    <cellStyle name="Normal 222 2 2 2 2" xfId="15236"/>
    <cellStyle name="Normal 222 2 2 2 2 2" xfId="31907"/>
    <cellStyle name="Normal 222 2 2 2 3" xfId="29309"/>
    <cellStyle name="Normal 222 2 2 2 4" xfId="12601"/>
    <cellStyle name="Normal 222 2 2 3" xfId="13818"/>
    <cellStyle name="Normal 222 2 2 3 2" xfId="30492"/>
    <cellStyle name="Normal 222 2 2 4" xfId="27900"/>
    <cellStyle name="Normal 222 2 2 5" xfId="11121"/>
    <cellStyle name="Normal 222 2 3" xfId="9152"/>
    <cellStyle name="Normal 222 2 3 2" xfId="9584"/>
    <cellStyle name="Normal 222 2 3 2 2" xfId="30033"/>
    <cellStyle name="Normal 222 2 3 2 3" xfId="13357"/>
    <cellStyle name="Normal 222 2 3 3" xfId="27444"/>
    <cellStyle name="Normal 222 2 3 4" xfId="10675"/>
    <cellStyle name="Normal 222 2 4" xfId="9392"/>
    <cellStyle name="Normal 222 2 4 2" xfId="14823"/>
    <cellStyle name="Normal 222 2 4 2 2" xfId="31494"/>
    <cellStyle name="Normal 222 2 4 3" xfId="28896"/>
    <cellStyle name="Normal 222 2 4 4" xfId="12149"/>
    <cellStyle name="Normal 222 2 5" xfId="13010"/>
    <cellStyle name="Normal 222 2 5 2" xfId="29693"/>
    <cellStyle name="Normal 222 2 6" xfId="27087"/>
    <cellStyle name="Normal 222 2 7" xfId="9964"/>
    <cellStyle name="Normal 222 2 8" xfId="43926"/>
    <cellStyle name="Normal 222 3" xfId="8743"/>
    <cellStyle name="Normal 223" xfId="6540"/>
    <cellStyle name="Normal 223 2" xfId="8744"/>
    <cellStyle name="Normal 224" xfId="6541"/>
    <cellStyle name="Normal 224 2" xfId="6542"/>
    <cellStyle name="Normal 224 2 2" xfId="8745"/>
    <cellStyle name="Normal 224 3" xfId="11046"/>
    <cellStyle name="Normal 225" xfId="6543"/>
    <cellStyle name="Normal 225 2" xfId="6544"/>
    <cellStyle name="Normal 225 2 2" xfId="8746"/>
    <cellStyle name="Normal 225 3" xfId="11047"/>
    <cellStyle name="Normal 226" xfId="6545"/>
    <cellStyle name="Normal 226 2" xfId="6546"/>
    <cellStyle name="Normal 226 2 2" xfId="8747"/>
    <cellStyle name="Normal 226 3" xfId="11048"/>
    <cellStyle name="Normal 227" xfId="6547"/>
    <cellStyle name="Normal 227 2" xfId="6548"/>
    <cellStyle name="Normal 227 2 2" xfId="8748"/>
    <cellStyle name="Normal 227 3" xfId="11049"/>
    <cellStyle name="Normal 228" xfId="6549"/>
    <cellStyle name="Normal 228 2" xfId="6550"/>
    <cellStyle name="Normal 228 2 2" xfId="8749"/>
    <cellStyle name="Normal 228 3" xfId="11050"/>
    <cellStyle name="Normal 229" xfId="6551"/>
    <cellStyle name="Normal 229 2" xfId="6552"/>
    <cellStyle name="Normal 229 2 2" xfId="8750"/>
    <cellStyle name="Normal 229 3" xfId="11051"/>
    <cellStyle name="Normal 23" xfId="2698"/>
    <cellStyle name="Normal 23 2" xfId="2699"/>
    <cellStyle name="Normal 23 2 2" xfId="2700"/>
    <cellStyle name="Normal 23 3" xfId="2701"/>
    <cellStyle name="Normal 230" xfId="6553"/>
    <cellStyle name="Normal 230 2" xfId="8751"/>
    <cellStyle name="Normal 231" xfId="6554"/>
    <cellStyle name="Normal 231 2" xfId="8752"/>
    <cellStyle name="Normal 232" xfId="6555"/>
    <cellStyle name="Normal 232 2" xfId="6556"/>
    <cellStyle name="Normal 232 2 2" xfId="8753"/>
    <cellStyle name="Normal 233" xfId="6557"/>
    <cellStyle name="Normal 233 2" xfId="6558"/>
    <cellStyle name="Normal 233 2 2" xfId="8754"/>
    <cellStyle name="Normal 234" xfId="6559"/>
    <cellStyle name="Normal 234 2" xfId="6560"/>
    <cellStyle name="Normal 234 2 2" xfId="8755"/>
    <cellStyle name="Normal 235" xfId="6561"/>
    <cellStyle name="Normal 235 2" xfId="8756"/>
    <cellStyle name="Normal 236" xfId="6562"/>
    <cellStyle name="Normal 236 2" xfId="8757"/>
    <cellStyle name="Normal 237" xfId="6563"/>
    <cellStyle name="Normal 237 2" xfId="8758"/>
    <cellStyle name="Normal 238" xfId="6564"/>
    <cellStyle name="Normal 238 2" xfId="8759"/>
    <cellStyle name="Normal 239" xfId="6565"/>
    <cellStyle name="Normal 239 2" xfId="8760"/>
    <cellStyle name="Normal 24" xfId="2702"/>
    <cellStyle name="Normal 24 2" xfId="2703"/>
    <cellStyle name="Normal 24 2 2" xfId="2704"/>
    <cellStyle name="Normal 24 3" xfId="2705"/>
    <cellStyle name="Normal 240" xfId="6566"/>
    <cellStyle name="Normal 240 2" xfId="8761"/>
    <cellStyle name="Normal 241" xfId="6567"/>
    <cellStyle name="Normal 241 2" xfId="8762"/>
    <cellStyle name="Normal 242" xfId="6568"/>
    <cellStyle name="Normal 242 2" xfId="8763"/>
    <cellStyle name="Normal 243" xfId="6569"/>
    <cellStyle name="Normal 243 2" xfId="8764"/>
    <cellStyle name="Normal 244" xfId="6570"/>
    <cellStyle name="Normal 244 2" xfId="8765"/>
    <cellStyle name="Normal 245" xfId="6571"/>
    <cellStyle name="Normal 245 2" xfId="8766"/>
    <cellStyle name="Normal 246" xfId="6572"/>
    <cellStyle name="Normal 246 2" xfId="8767"/>
    <cellStyle name="Normal 247" xfId="6573"/>
    <cellStyle name="Normal 247 2" xfId="8768"/>
    <cellStyle name="Normal 248" xfId="6574"/>
    <cellStyle name="Normal 248 2" xfId="8769"/>
    <cellStyle name="Normal 249" xfId="6575"/>
    <cellStyle name="Normal 249 2" xfId="8770"/>
    <cellStyle name="Normal 25" xfId="2706"/>
    <cellStyle name="Normal 25 2" xfId="2707"/>
    <cellStyle name="Normal 25 2 2" xfId="2708"/>
    <cellStyle name="Normal 25 3" xfId="2709"/>
    <cellStyle name="Normal 250" xfId="6576"/>
    <cellStyle name="Normal 250 2" xfId="8771"/>
    <cellStyle name="Normal 251" xfId="6577"/>
    <cellStyle name="Normal 251 2" xfId="8772"/>
    <cellStyle name="Normal 252" xfId="6578"/>
    <cellStyle name="Normal 252 2" xfId="8773"/>
    <cellStyle name="Normal 253" xfId="6579"/>
    <cellStyle name="Normal 253 2" xfId="8774"/>
    <cellStyle name="Normal 254" xfId="6580"/>
    <cellStyle name="Normal 254 2" xfId="8775"/>
    <cellStyle name="Normal 255" xfId="6581"/>
    <cellStyle name="Normal 255 2" xfId="8776"/>
    <cellStyle name="Normal 256" xfId="6582"/>
    <cellStyle name="Normal 256 2" xfId="8777"/>
    <cellStyle name="Normal 257" xfId="6583"/>
    <cellStyle name="Normal 257 2" xfId="8778"/>
    <cellStyle name="Normal 258" xfId="6584"/>
    <cellStyle name="Normal 258 2" xfId="8779"/>
    <cellStyle name="Normal 259" xfId="6585"/>
    <cellStyle name="Normal 259 2" xfId="8780"/>
    <cellStyle name="Normal 26" xfId="2710"/>
    <cellStyle name="Normal 26 2" xfId="2711"/>
    <cellStyle name="Normal 26 2 2" xfId="2712"/>
    <cellStyle name="Normal 26 3" xfId="2713"/>
    <cellStyle name="Normal 260" xfId="6586"/>
    <cellStyle name="Normal 260 2" xfId="8781"/>
    <cellStyle name="Normal 261" xfId="6587"/>
    <cellStyle name="Normal 261 2" xfId="8782"/>
    <cellStyle name="Normal 262" xfId="6588"/>
    <cellStyle name="Normal 262 2" xfId="8783"/>
    <cellStyle name="Normal 263" xfId="6589"/>
    <cellStyle name="Normal 263 2" xfId="8784"/>
    <cellStyle name="Normal 264" xfId="6590"/>
    <cellStyle name="Normal 264 2" xfId="9280"/>
    <cellStyle name="Normal 264 2 2" xfId="9585"/>
    <cellStyle name="Normal 264 2 2 2" xfId="15245"/>
    <cellStyle name="Normal 264 2 2 2 2" xfId="31916"/>
    <cellStyle name="Normal 264 2 2 3" xfId="29318"/>
    <cellStyle name="Normal 264 2 2 4" xfId="12611"/>
    <cellStyle name="Normal 264 2 3" xfId="13827"/>
    <cellStyle name="Normal 264 2 3 2" xfId="30501"/>
    <cellStyle name="Normal 264 2 4" xfId="27909"/>
    <cellStyle name="Normal 264 2 5" xfId="11128"/>
    <cellStyle name="Normal 264 3" xfId="9153"/>
    <cellStyle name="Normal 264 3 2" xfId="9586"/>
    <cellStyle name="Normal 264 3 2 2" xfId="30034"/>
    <cellStyle name="Normal 264 3 2 3" xfId="13358"/>
    <cellStyle name="Normal 264 3 3" xfId="27445"/>
    <cellStyle name="Normal 264 3 4" xfId="10676"/>
    <cellStyle name="Normal 264 4" xfId="9393"/>
    <cellStyle name="Normal 264 4 2" xfId="14824"/>
    <cellStyle name="Normal 264 4 2 2" xfId="31495"/>
    <cellStyle name="Normal 264 4 3" xfId="28897"/>
    <cellStyle name="Normal 264 4 4" xfId="12150"/>
    <cellStyle name="Normal 264 5" xfId="13011"/>
    <cellStyle name="Normal 264 5 2" xfId="29694"/>
    <cellStyle name="Normal 264 6" xfId="27088"/>
    <cellStyle name="Normal 264 7" xfId="9965"/>
    <cellStyle name="Normal 264 8" xfId="43927"/>
    <cellStyle name="Normal 265" xfId="6591"/>
    <cellStyle name="Normal 265 2" xfId="8785"/>
    <cellStyle name="Normal 266" xfId="6592"/>
    <cellStyle name="Normal 266 2" xfId="8786"/>
    <cellStyle name="Normal 267" xfId="6593"/>
    <cellStyle name="Normal 267 2" xfId="8787"/>
    <cellStyle name="Normal 268" xfId="6594"/>
    <cellStyle name="Normal 268 2" xfId="8788"/>
    <cellStyle name="Normal 269" xfId="6595"/>
    <cellStyle name="Normal 269 2" xfId="8789"/>
    <cellStyle name="Normal 27" xfId="2714"/>
    <cellStyle name="Normal 27 2" xfId="2715"/>
    <cellStyle name="Normal 27 2 2" xfId="2716"/>
    <cellStyle name="Normal 27 3" xfId="2717"/>
    <cellStyle name="Normal 270" xfId="6596"/>
    <cellStyle name="Normal 270 2" xfId="8790"/>
    <cellStyle name="Normal 271" xfId="6597"/>
    <cellStyle name="Normal 271 2" xfId="8791"/>
    <cellStyle name="Normal 272" xfId="6598"/>
    <cellStyle name="Normal 272 2" xfId="8792"/>
    <cellStyle name="Normal 273" xfId="6599"/>
    <cellStyle name="Normal 273 2" xfId="8793"/>
    <cellStyle name="Normal 274" xfId="6600"/>
    <cellStyle name="Normal 274 2" xfId="8794"/>
    <cellStyle name="Normal 275" xfId="6601"/>
    <cellStyle name="Normal 275 2" xfId="8795"/>
    <cellStyle name="Normal 276" xfId="6602"/>
    <cellStyle name="Normal 276 2" xfId="8796"/>
    <cellStyle name="Normal 277" xfId="6603"/>
    <cellStyle name="Normal 277 2" xfId="8797"/>
    <cellStyle name="Normal 278" xfId="6604"/>
    <cellStyle name="Normal 278 2" xfId="8798"/>
    <cellStyle name="Normal 279" xfId="6031"/>
    <cellStyle name="Normal 279 2" xfId="8799"/>
    <cellStyle name="Normal 28" xfId="2718"/>
    <cellStyle name="Normal 28 2" xfId="2719"/>
    <cellStyle name="Normal 28 2 2" xfId="2720"/>
    <cellStyle name="Normal 28 3" xfId="2721"/>
    <cellStyle name="Normal 280" xfId="6605"/>
    <cellStyle name="Normal 281" xfId="6606"/>
    <cellStyle name="Normal 282" xfId="6607"/>
    <cellStyle name="Normal 283" xfId="6608"/>
    <cellStyle name="Normal 283 2" xfId="44016"/>
    <cellStyle name="Normal 284" xfId="6609"/>
    <cellStyle name="Normal 285" xfId="6610"/>
    <cellStyle name="Normal 286" xfId="6611"/>
    <cellStyle name="Normal 287" xfId="6612"/>
    <cellStyle name="Normal 288" xfId="6613"/>
    <cellStyle name="Normal 289" xfId="6614"/>
    <cellStyle name="Normal 29" xfId="2722"/>
    <cellStyle name="Normal 29 2" xfId="2723"/>
    <cellStyle name="Normal 29 2 2" xfId="2724"/>
    <cellStyle name="Normal 29 3" xfId="2725"/>
    <cellStyle name="Normal 290" xfId="6615"/>
    <cellStyle name="Normal 290 2" xfId="8800"/>
    <cellStyle name="Normal 291" xfId="6616"/>
    <cellStyle name="Normal 291 2" xfId="8801"/>
    <cellStyle name="Normal 292" xfId="6617"/>
    <cellStyle name="Normal 293" xfId="6618"/>
    <cellStyle name="Normal 294" xfId="6619"/>
    <cellStyle name="Normal 295" xfId="6620"/>
    <cellStyle name="Normal 296" xfId="6621"/>
    <cellStyle name="Normal 297" xfId="6622"/>
    <cellStyle name="Normal 298" xfId="6623"/>
    <cellStyle name="Normal 299" xfId="6624"/>
    <cellStyle name="Normal 299 2" xfId="8802"/>
    <cellStyle name="Normal 3" xfId="51"/>
    <cellStyle name="Normal 3 10" xfId="9394"/>
    <cellStyle name="Normal 3 11" xfId="9735"/>
    <cellStyle name="Normal 3 2" xfId="78"/>
    <cellStyle name="Normal 3 2 2" xfId="2726"/>
    <cellStyle name="Normal 3 2 2 2" xfId="8549"/>
    <cellStyle name="Normal 3 2 2 2 2" xfId="9309"/>
    <cellStyle name="Normal 3 2 2 2 2 2" xfId="9587"/>
    <cellStyle name="Normal 3 2 2 2 3" xfId="9156"/>
    <cellStyle name="Normal 3 2 2 2 3 2" xfId="9588"/>
    <cellStyle name="Normal 3 2 2 2 4" xfId="9396"/>
    <cellStyle name="Normal 3 2 2 3" xfId="9968"/>
    <cellStyle name="Normal 3 2 3" xfId="2727"/>
    <cellStyle name="Normal 3 2 3 2" xfId="9969"/>
    <cellStyle name="Normal 3 2 4" xfId="6625"/>
    <cellStyle name="Normal 3 2 5" xfId="9203"/>
    <cellStyle name="Normal 3 2 5 2" xfId="9589"/>
    <cellStyle name="Normal 3 2 5 3" xfId="10294"/>
    <cellStyle name="Normal 3 2 6" xfId="9155"/>
    <cellStyle name="Normal 3 2 6 2" xfId="9590"/>
    <cellStyle name="Normal 3 2 6 3" xfId="9967"/>
    <cellStyle name="Normal 3 2 7" xfId="9395"/>
    <cellStyle name="Normal 3 3" xfId="118"/>
    <cellStyle name="Normal 3 3 2" xfId="2728"/>
    <cellStyle name="Normal 3 3 2 2" xfId="2729"/>
    <cellStyle name="Normal 3 3 2 2 2" xfId="9972"/>
    <cellStyle name="Normal 3 3 2 3" xfId="6626"/>
    <cellStyle name="Normal 3 3 2 3 2" xfId="9281"/>
    <cellStyle name="Normal 3 3 2 3 2 2" xfId="9591"/>
    <cellStyle name="Normal 3 3 2 3 2 2 2" xfId="15249"/>
    <cellStyle name="Normal 3 3 2 3 2 2 2 2" xfId="31920"/>
    <cellStyle name="Normal 3 3 2 3 2 2 3" xfId="29322"/>
    <cellStyle name="Normal 3 3 2 3 2 2 4" xfId="12615"/>
    <cellStyle name="Normal 3 3 2 3 2 3" xfId="13828"/>
    <cellStyle name="Normal 3 3 2 3 2 3 2" xfId="30502"/>
    <cellStyle name="Normal 3 3 2 3 2 4" xfId="27910"/>
    <cellStyle name="Normal 3 3 2 3 2 5" xfId="11129"/>
    <cellStyle name="Normal 3 3 2 3 3" xfId="9157"/>
    <cellStyle name="Normal 3 3 2 3 3 2" xfId="9592"/>
    <cellStyle name="Normal 3 3 2 3 3 2 2" xfId="30035"/>
    <cellStyle name="Normal 3 3 2 3 3 2 3" xfId="13359"/>
    <cellStyle name="Normal 3 3 2 3 3 3" xfId="27446"/>
    <cellStyle name="Normal 3 3 2 3 3 4" xfId="10677"/>
    <cellStyle name="Normal 3 3 2 3 4" xfId="9397"/>
    <cellStyle name="Normal 3 3 2 3 4 2" xfId="14825"/>
    <cellStyle name="Normal 3 3 2 3 4 2 2" xfId="31496"/>
    <cellStyle name="Normal 3 3 2 3 4 3" xfId="28898"/>
    <cellStyle name="Normal 3 3 2 3 4 4" xfId="12151"/>
    <cellStyle name="Normal 3 3 2 3 5" xfId="13012"/>
    <cellStyle name="Normal 3 3 2 3 5 2" xfId="29695"/>
    <cellStyle name="Normal 3 3 2 3 6" xfId="27090"/>
    <cellStyle name="Normal 3 3 2 3 7" xfId="9973"/>
    <cellStyle name="Normal 3 3 2 3 8" xfId="43928"/>
    <cellStyle name="Normal 3 3 2 4" xfId="9971"/>
    <cellStyle name="Normal 3 3 3" xfId="2730"/>
    <cellStyle name="Normal 3 3 3 2" xfId="8550"/>
    <cellStyle name="Normal 3 3 3 2 2" xfId="9310"/>
    <cellStyle name="Normal 3 3 3 2 2 2" xfId="9593"/>
    <cellStyle name="Normal 3 3 3 2 3" xfId="9158"/>
    <cellStyle name="Normal 3 3 3 2 3 2" xfId="9594"/>
    <cellStyle name="Normal 3 3 3 2 4" xfId="9398"/>
    <cellStyle name="Normal 3 3 3 2 5" xfId="10074"/>
    <cellStyle name="Normal 3 3 4" xfId="6627"/>
    <cellStyle name="Normal 3 3 5" xfId="8803"/>
    <cellStyle name="Normal 3 3 6" xfId="9970"/>
    <cellStyle name="Normal 3 3 7" xfId="43855"/>
    <cellStyle name="Normal 3 4" xfId="2731"/>
    <cellStyle name="Normal 3 4 10" xfId="9751"/>
    <cellStyle name="Normal 3 4 2" xfId="2732"/>
    <cellStyle name="Normal 3 4 2 2" xfId="2733"/>
    <cellStyle name="Normal 3 4 2 2 2" xfId="10076"/>
    <cellStyle name="Normal 3 4 2 3" xfId="2734"/>
    <cellStyle name="Normal 3 4 2 3 2" xfId="9256"/>
    <cellStyle name="Normal 3 4 2 3 2 2" xfId="9595"/>
    <cellStyle name="Normal 3 4 2 3 3" xfId="9159"/>
    <cellStyle name="Normal 3 4 2 3 3 2" xfId="9596"/>
    <cellStyle name="Normal 3 4 2 3 4" xfId="9399"/>
    <cellStyle name="Normal 3 4 2 3 5" xfId="27041"/>
    <cellStyle name="Normal 3 4 2 4" xfId="7792"/>
    <cellStyle name="Normal 3 4 2 5" xfId="9776"/>
    <cellStyle name="Normal 3 4 3" xfId="2735"/>
    <cellStyle name="Normal 3 4 3 2" xfId="2736"/>
    <cellStyle name="Normal 3 4 3 2 2" xfId="9258"/>
    <cellStyle name="Normal 3 4 3 2 2 2" xfId="9597"/>
    <cellStyle name="Normal 3 4 3 2 3" xfId="9161"/>
    <cellStyle name="Normal 3 4 3 2 3 2" xfId="9598"/>
    <cellStyle name="Normal 3 4 3 2 4" xfId="9401"/>
    <cellStyle name="Normal 3 4 3 3" xfId="2737"/>
    <cellStyle name="Normal 3 4 3 4" xfId="7793"/>
    <cellStyle name="Normal 3 4 3 4 2" xfId="9301"/>
    <cellStyle name="Normal 3 4 3 4 2 2" xfId="9599"/>
    <cellStyle name="Normal 3 4 3 4 3" xfId="9162"/>
    <cellStyle name="Normal 3 4 3 4 3 2" xfId="9600"/>
    <cellStyle name="Normal 3 4 3 4 4" xfId="9402"/>
    <cellStyle name="Normal 3 4 3 5" xfId="9257"/>
    <cellStyle name="Normal 3 4 3 5 2" xfId="9601"/>
    <cellStyle name="Normal 3 4 3 6" xfId="9160"/>
    <cellStyle name="Normal 3 4 3 6 2" xfId="9602"/>
    <cellStyle name="Normal 3 4 3 7" xfId="9400"/>
    <cellStyle name="Normal 3 4 4" xfId="7794"/>
    <cellStyle name="Normal 3 4 4 2" xfId="32310"/>
    <cellStyle name="Normal 3 4 4 3" xfId="15648"/>
    <cellStyle name="Normal 3 4 5" xfId="15666"/>
    <cellStyle name="Normal 3 4 5 2" xfId="32326"/>
    <cellStyle name="Normal 3 4 6" xfId="15685"/>
    <cellStyle name="Normal 3 4 6 2" xfId="32345"/>
    <cellStyle name="Normal 3 4 7" xfId="15702"/>
    <cellStyle name="Normal 3 4 7 2" xfId="32362"/>
    <cellStyle name="Normal 3 4 8" xfId="10075"/>
    <cellStyle name="Normal 3 4 9" xfId="26998"/>
    <cellStyle name="Normal 3 5" xfId="2738"/>
    <cellStyle name="Normal 3 5 2" xfId="7795"/>
    <cellStyle name="Normal 3 5 3" xfId="10077"/>
    <cellStyle name="Normal 3 6" xfId="2739"/>
    <cellStyle name="Normal 3 6 2" xfId="11170"/>
    <cellStyle name="Normal 3 6 3" xfId="10104"/>
    <cellStyle name="Normal 3 7" xfId="7796"/>
    <cellStyle name="Normal 3 7 2" xfId="43764"/>
    <cellStyle name="Normal 3 8" xfId="9200"/>
    <cellStyle name="Normal 3 8 2" xfId="9603"/>
    <cellStyle name="Normal 3 9" xfId="9154"/>
    <cellStyle name="Normal 3 9 2" xfId="9604"/>
    <cellStyle name="Normal 3_710 CFS; full sustain + full expand (static-like)" xfId="6628"/>
    <cellStyle name="Normal 30" xfId="2740"/>
    <cellStyle name="Normal 30 2" xfId="2741"/>
    <cellStyle name="Normal 30 2 2" xfId="2742"/>
    <cellStyle name="Normal 30 3" xfId="2743"/>
    <cellStyle name="Normal 300" xfId="6629"/>
    <cellStyle name="Normal 301" xfId="6630"/>
    <cellStyle name="Normal 302" xfId="6631"/>
    <cellStyle name="Normal 303" xfId="6632"/>
    <cellStyle name="Normal 304" xfId="6633"/>
    <cellStyle name="Normal 305" xfId="6634"/>
    <cellStyle name="Normal 306" xfId="6635"/>
    <cellStyle name="Normal 307" xfId="6636"/>
    <cellStyle name="Normal 308" xfId="6637"/>
    <cellStyle name="Normal 309" xfId="6638"/>
    <cellStyle name="Normal 309 2" xfId="8804"/>
    <cellStyle name="Normal 31" xfId="2744"/>
    <cellStyle name="Normal 31 2" xfId="2745"/>
    <cellStyle name="Normal 31 2 2" xfId="2746"/>
    <cellStyle name="Normal 31 3" xfId="2747"/>
    <cellStyle name="Normal 310" xfId="6033"/>
    <cellStyle name="Normal 311" xfId="6034"/>
    <cellStyle name="Normal 312" xfId="6035"/>
    <cellStyle name="Normal 312 2" xfId="8805"/>
    <cellStyle name="Normal 313" xfId="6036"/>
    <cellStyle name="Normal 313 2" xfId="8806"/>
    <cellStyle name="Normal 314" xfId="6037"/>
    <cellStyle name="Normal 314 2" xfId="8807"/>
    <cellStyle name="Normal 315" xfId="6038"/>
    <cellStyle name="Normal 315 2" xfId="8808"/>
    <cellStyle name="Normal 316" xfId="6039"/>
    <cellStyle name="Normal 316 2" xfId="8809"/>
    <cellStyle name="Normal 317" xfId="6040"/>
    <cellStyle name="Normal 317 2" xfId="8810"/>
    <cellStyle name="Normal 318" xfId="6041"/>
    <cellStyle name="Normal 318 2" xfId="8811"/>
    <cellStyle name="Normal 319" xfId="6042"/>
    <cellStyle name="Normal 319 2" xfId="8812"/>
    <cellStyle name="Normal 32" xfId="2748"/>
    <cellStyle name="Normal 32 2" xfId="2749"/>
    <cellStyle name="Normal 32 2 2" xfId="2750"/>
    <cellStyle name="Normal 32 3" xfId="2751"/>
    <cellStyle name="Normal 320" xfId="6043"/>
    <cellStyle name="Normal 321" xfId="6044"/>
    <cellStyle name="Normal 322" xfId="6045"/>
    <cellStyle name="Normal 322 2" xfId="8813"/>
    <cellStyle name="Normal 323" xfId="6046"/>
    <cellStyle name="Normal 323 2" xfId="8814"/>
    <cellStyle name="Normal 324" xfId="6639"/>
    <cellStyle name="Normal 324 2" xfId="8815"/>
    <cellStyle name="Normal 325" xfId="6047"/>
    <cellStyle name="Normal 325 2" xfId="8816"/>
    <cellStyle name="Normal 326" xfId="6048"/>
    <cellStyle name="Normal 326 2" xfId="8817"/>
    <cellStyle name="Normal 327" xfId="6049"/>
    <cellStyle name="Normal 327 2" xfId="8818"/>
    <cellStyle name="Normal 328" xfId="6050"/>
    <cellStyle name="Normal 328 2" xfId="8819"/>
    <cellStyle name="Normal 329" xfId="6051"/>
    <cellStyle name="Normal 329 2" xfId="8820"/>
    <cellStyle name="Normal 33" xfId="2752"/>
    <cellStyle name="Normal 33 2" xfId="2753"/>
    <cellStyle name="Normal 33 2 2" xfId="2754"/>
    <cellStyle name="Normal 33 3" xfId="2755"/>
    <cellStyle name="Normal 330" xfId="6052"/>
    <cellStyle name="Normal 330 2" xfId="8821"/>
    <cellStyle name="Normal 331" xfId="6053"/>
    <cellStyle name="Normal 331 2" xfId="8822"/>
    <cellStyle name="Normal 332" xfId="6054"/>
    <cellStyle name="Normal 332 2" xfId="8823"/>
    <cellStyle name="Normal 333" xfId="6055"/>
    <cellStyle name="Normal 333 2" xfId="8824"/>
    <cellStyle name="Normal 334" xfId="6056"/>
    <cellStyle name="Normal 334 2" xfId="8825"/>
    <cellStyle name="Normal 335" xfId="6640"/>
    <cellStyle name="Normal 335 2" xfId="8826"/>
    <cellStyle name="Normal 336" xfId="6641"/>
    <cellStyle name="Normal 337" xfId="6642"/>
    <cellStyle name="Normal 338" xfId="6643"/>
    <cellStyle name="Normal 339" xfId="6644"/>
    <cellStyle name="Normal 34" xfId="2756"/>
    <cellStyle name="Normal 34 2" xfId="2757"/>
    <cellStyle name="Normal 34 2 2" xfId="2758"/>
    <cellStyle name="Normal 34 3" xfId="2759"/>
    <cellStyle name="Normal 340" xfId="6645"/>
    <cellStyle name="Normal 341" xfId="6646"/>
    <cellStyle name="Normal 342" xfId="6647"/>
    <cellStyle name="Normal 343" xfId="6648"/>
    <cellStyle name="Normal 344" xfId="6649"/>
    <cellStyle name="Normal 345" xfId="6972"/>
    <cellStyle name="Normal 345 2" xfId="9295"/>
    <cellStyle name="Normal 345 2 2" xfId="9605"/>
    <cellStyle name="Normal 345 2 2 2" xfId="11241"/>
    <cellStyle name="Normal 345 2 3" xfId="11190"/>
    <cellStyle name="Normal 345 3" xfId="9163"/>
    <cellStyle name="Normal 345 3 2" xfId="9606"/>
    <cellStyle name="Normal 345 3 3" xfId="11182"/>
    <cellStyle name="Normal 345 4" xfId="9403"/>
    <cellStyle name="Normal 345 4 2" xfId="12751"/>
    <cellStyle name="Normal 345 4 2 2" xfId="15366"/>
    <cellStyle name="Normal 345 4 2 2 2" xfId="32037"/>
    <cellStyle name="Normal 345 4 2 3" xfId="29439"/>
    <cellStyle name="Normal 345 4 3" xfId="13916"/>
    <cellStyle name="Normal 345 4 3 2" xfId="30589"/>
    <cellStyle name="Normal 345 4 4" xfId="27997"/>
    <cellStyle name="Normal 345 4 5" xfId="11244"/>
    <cellStyle name="Normal 345 5" xfId="10769"/>
    <cellStyle name="Normal 345 5 2" xfId="13456"/>
    <cellStyle name="Normal 345 5 2 2" xfId="30131"/>
    <cellStyle name="Normal 345 5 3" xfId="27542"/>
    <cellStyle name="Normal 345 6" xfId="12177"/>
    <cellStyle name="Normal 345 6 2" xfId="14851"/>
    <cellStyle name="Normal 345 6 2 2" xfId="31522"/>
    <cellStyle name="Normal 345 6 3" xfId="28924"/>
    <cellStyle name="Normal 345 7" xfId="13075"/>
    <cellStyle name="Normal 345 7 2" xfId="29752"/>
    <cellStyle name="Normal 345 8" xfId="27163"/>
    <cellStyle name="Normal 345 9" xfId="10099"/>
    <cellStyle name="Normal 346" xfId="8547"/>
    <cellStyle name="Normal 346 2" xfId="11183"/>
    <cellStyle name="Normal 346 3" xfId="10105"/>
    <cellStyle name="Normal 347" xfId="8557"/>
    <cellStyle name="Normal 347 2" xfId="9317"/>
    <cellStyle name="Normal 347 2 2" xfId="9607"/>
    <cellStyle name="Normal 347 3" xfId="9164"/>
    <cellStyle name="Normal 347 3 2" xfId="9608"/>
    <cellStyle name="Normal 347 4" xfId="9404"/>
    <cellStyle name="Normal 347 5" xfId="10382"/>
    <cellStyle name="Normal 348" xfId="9058"/>
    <cellStyle name="Normal 348 2" xfId="10419"/>
    <cellStyle name="Normal 349" xfId="9319"/>
    <cellStyle name="Normal 349 2" xfId="10421"/>
    <cellStyle name="Normal 35" xfId="2760"/>
    <cellStyle name="Normal 35 2" xfId="2761"/>
    <cellStyle name="Normal 35 2 2" xfId="2762"/>
    <cellStyle name="Normal 35 3" xfId="2763"/>
    <cellStyle name="Normal 350" xfId="9438"/>
    <cellStyle name="Normal 350 2" xfId="10496"/>
    <cellStyle name="Normal 351" xfId="9675"/>
    <cellStyle name="Normal 351 2" xfId="10505"/>
    <cellStyle name="Normal 352" xfId="9676"/>
    <cellStyle name="Normal 352 2" xfId="10514"/>
    <cellStyle name="Normal 353" xfId="9681"/>
    <cellStyle name="Normal 353 2" xfId="10515"/>
    <cellStyle name="Normal 354" xfId="9688"/>
    <cellStyle name="Normal 354 2" xfId="11375"/>
    <cellStyle name="Normal 354 3" xfId="10923"/>
    <cellStyle name="Normal 354 4" xfId="10516"/>
    <cellStyle name="Normal 355" xfId="10596"/>
    <cellStyle name="Normal 355 2" xfId="11442"/>
    <cellStyle name="Normal 355 2 2" xfId="12956"/>
    <cellStyle name="Normal 355 2 2 2" xfId="15568"/>
    <cellStyle name="Normal 355 2 2 2 2" xfId="32239"/>
    <cellStyle name="Normal 355 2 2 3" xfId="29641"/>
    <cellStyle name="Normal 355 2 3" xfId="14116"/>
    <cellStyle name="Normal 355 2 3 2" xfId="30789"/>
    <cellStyle name="Normal 355 2 4" xfId="28197"/>
    <cellStyle name="Normal 355 3" xfId="10995"/>
    <cellStyle name="Normal 355 3 2" xfId="13683"/>
    <cellStyle name="Normal 355 3 2 2" xfId="30357"/>
    <cellStyle name="Normal 355 3 3" xfId="27765"/>
    <cellStyle name="Normal 355 4" xfId="12377"/>
    <cellStyle name="Normal 355 4 2" xfId="15051"/>
    <cellStyle name="Normal 355 4 2 2" xfId="31722"/>
    <cellStyle name="Normal 355 4 3" xfId="29124"/>
    <cellStyle name="Normal 355 5" xfId="13275"/>
    <cellStyle name="Normal 355 5 2" xfId="29951"/>
    <cellStyle name="Normal 355 6" xfId="27362"/>
    <cellStyle name="Normal 356" xfId="11006"/>
    <cellStyle name="Normal 356 2" xfId="12388"/>
    <cellStyle name="Normal 356 2 2" xfId="15062"/>
    <cellStyle name="Normal 356 2 2 2" xfId="31733"/>
    <cellStyle name="Normal 356 2 3" xfId="29135"/>
    <cellStyle name="Normal 356 3" xfId="13694"/>
    <cellStyle name="Normal 356 3 2" xfId="30368"/>
    <cellStyle name="Normal 356 4" xfId="27776"/>
    <cellStyle name="Normal 357" xfId="12750"/>
    <cellStyle name="Normal 357 2" xfId="15365"/>
    <cellStyle name="Normal 357 2 2" xfId="32036"/>
    <cellStyle name="Normal 357 3" xfId="29438"/>
    <cellStyle name="Normal 358" xfId="12459"/>
    <cellStyle name="Normal 358 2" xfId="15109"/>
    <cellStyle name="Normal 358 2 2" xfId="31780"/>
    <cellStyle name="Normal 358 3" xfId="29182"/>
    <cellStyle name="Normal 359" xfId="12461"/>
    <cellStyle name="Normal 359 2" xfId="15110"/>
    <cellStyle name="Normal 359 2 2" xfId="31781"/>
    <cellStyle name="Normal 359 3" xfId="29183"/>
    <cellStyle name="Normal 36" xfId="2764"/>
    <cellStyle name="Normal 36 2" xfId="2765"/>
    <cellStyle name="Normal 36 2 2" xfId="2766"/>
    <cellStyle name="Normal 36 3" xfId="2767"/>
    <cellStyle name="Normal 360" xfId="15628"/>
    <cellStyle name="Normal 360 2" xfId="32299"/>
    <cellStyle name="Normal 361" xfId="15631"/>
    <cellStyle name="Normal 361 2" xfId="32302"/>
    <cellStyle name="Normal 362" xfId="15645"/>
    <cellStyle name="Normal 362 2" xfId="32308"/>
    <cellStyle name="Normal 363" xfId="15667"/>
    <cellStyle name="Normal 363 2" xfId="32327"/>
    <cellStyle name="Normal 364" xfId="15669"/>
    <cellStyle name="Normal 364 2" xfId="32329"/>
    <cellStyle name="Normal 365" xfId="15684"/>
    <cellStyle name="Normal 365 2" xfId="32344"/>
    <cellStyle name="Normal 366" xfId="26994"/>
    <cellStyle name="Normal 366 2" xfId="43735"/>
    <cellStyle name="Normal 367" xfId="27011"/>
    <cellStyle name="Normal 368" xfId="43736"/>
    <cellStyle name="Normal 369" xfId="26995"/>
    <cellStyle name="Normal 37" xfId="2768"/>
    <cellStyle name="Normal 37 2" xfId="2769"/>
    <cellStyle name="Normal 37 2 2" xfId="2770"/>
    <cellStyle name="Normal 37 3" xfId="2771"/>
    <cellStyle name="Normal 370" xfId="43757"/>
    <cellStyle name="Normal 371" xfId="43769"/>
    <cellStyle name="Normal 372" xfId="43869"/>
    <cellStyle name="Normal 373" xfId="43871"/>
    <cellStyle name="Normal 374" xfId="9693"/>
    <cellStyle name="Normal 375" xfId="43874"/>
    <cellStyle name="Normal 376" xfId="44014"/>
    <cellStyle name="Normal 377" xfId="44017"/>
    <cellStyle name="Normal 38" xfId="2772"/>
    <cellStyle name="Normal 38 2" xfId="2773"/>
    <cellStyle name="Normal 38 2 2" xfId="2774"/>
    <cellStyle name="Normal 38 3" xfId="2775"/>
    <cellStyle name="Normal 383" xfId="44018"/>
    <cellStyle name="Normal 39" xfId="2776"/>
    <cellStyle name="Normal 39 2" xfId="2777"/>
    <cellStyle name="Normal 39 2 2" xfId="2778"/>
    <cellStyle name="Normal 39 3" xfId="2779"/>
    <cellStyle name="Normal 4" xfId="70"/>
    <cellStyle name="Normal 4 10" xfId="6650"/>
    <cellStyle name="Normal 4 10 2" xfId="8827"/>
    <cellStyle name="Normal 4 11" xfId="6651"/>
    <cellStyle name="Normal 4 11 2" xfId="8828"/>
    <cellStyle name="Normal 4 12" xfId="9682"/>
    <cellStyle name="Normal 4 12 2" xfId="15634"/>
    <cellStyle name="Normal 4 13" xfId="43768"/>
    <cellStyle name="Normal 4 14" xfId="9737"/>
    <cellStyle name="Normal 4 2" xfId="80"/>
    <cellStyle name="Normal 4 2 2" xfId="136"/>
    <cellStyle name="Normal 4 2 2 2" xfId="2780"/>
    <cellStyle name="Normal 4 2 2 2 2" xfId="6652"/>
    <cellStyle name="Normal 4 2 2 2 3" xfId="6653"/>
    <cellStyle name="Normal 4 2 2 2 3 2" xfId="9282"/>
    <cellStyle name="Normal 4 2 2 2 3 2 2" xfId="9609"/>
    <cellStyle name="Normal 4 2 2 2 3 2 2 2" xfId="15250"/>
    <cellStyle name="Normal 4 2 2 2 3 2 2 2 2" xfId="31921"/>
    <cellStyle name="Normal 4 2 2 2 3 2 2 3" xfId="29323"/>
    <cellStyle name="Normal 4 2 2 2 3 2 2 4" xfId="12618"/>
    <cellStyle name="Normal 4 2 2 2 3 2 3" xfId="13829"/>
    <cellStyle name="Normal 4 2 2 2 3 2 3 2" xfId="30503"/>
    <cellStyle name="Normal 4 2 2 2 3 2 4" xfId="27911"/>
    <cellStyle name="Normal 4 2 2 2 3 2 5" xfId="11130"/>
    <cellStyle name="Normal 4 2 2 2 3 3" xfId="9166"/>
    <cellStyle name="Normal 4 2 2 2 3 3 2" xfId="9610"/>
    <cellStyle name="Normal 4 2 2 2 3 3 2 2" xfId="30036"/>
    <cellStyle name="Normal 4 2 2 2 3 3 2 3" xfId="13360"/>
    <cellStyle name="Normal 4 2 2 2 3 3 3" xfId="27447"/>
    <cellStyle name="Normal 4 2 2 2 3 3 4" xfId="10678"/>
    <cellStyle name="Normal 4 2 2 2 3 4" xfId="9406"/>
    <cellStyle name="Normal 4 2 2 2 3 4 2" xfId="14826"/>
    <cellStyle name="Normal 4 2 2 2 3 4 2 2" xfId="31497"/>
    <cellStyle name="Normal 4 2 2 2 3 4 3" xfId="28899"/>
    <cellStyle name="Normal 4 2 2 2 3 4 4" xfId="12152"/>
    <cellStyle name="Normal 4 2 2 2 3 5" xfId="13013"/>
    <cellStyle name="Normal 4 2 2 2 3 5 2" xfId="29696"/>
    <cellStyle name="Normal 4 2 2 2 3 6" xfId="27092"/>
    <cellStyle name="Normal 4 2 2 2 3 7" xfId="9976"/>
    <cellStyle name="Normal 4 2 2 2 3 8" xfId="43931"/>
    <cellStyle name="Normal 4 2 2 3" xfId="6654"/>
    <cellStyle name="Normal 4 2 2 4" xfId="6655"/>
    <cellStyle name="Normal 4 2 2 4 2" xfId="9283"/>
    <cellStyle name="Normal 4 2 2 4 2 2" xfId="9611"/>
    <cellStyle name="Normal 4 2 2 4 2 2 2" xfId="15251"/>
    <cellStyle name="Normal 4 2 2 4 2 2 2 2" xfId="31922"/>
    <cellStyle name="Normal 4 2 2 4 2 2 3" xfId="29324"/>
    <cellStyle name="Normal 4 2 2 4 2 2 4" xfId="12619"/>
    <cellStyle name="Normal 4 2 2 4 2 3" xfId="13830"/>
    <cellStyle name="Normal 4 2 2 4 2 3 2" xfId="30504"/>
    <cellStyle name="Normal 4 2 2 4 2 4" xfId="27912"/>
    <cellStyle name="Normal 4 2 2 4 2 5" xfId="11131"/>
    <cellStyle name="Normal 4 2 2 4 3" xfId="9167"/>
    <cellStyle name="Normal 4 2 2 4 3 2" xfId="9612"/>
    <cellStyle name="Normal 4 2 2 4 3 2 2" xfId="30037"/>
    <cellStyle name="Normal 4 2 2 4 3 2 3" xfId="13361"/>
    <cellStyle name="Normal 4 2 2 4 3 3" xfId="27448"/>
    <cellStyle name="Normal 4 2 2 4 3 4" xfId="10679"/>
    <cellStyle name="Normal 4 2 2 4 4" xfId="9407"/>
    <cellStyle name="Normal 4 2 2 4 4 2" xfId="14827"/>
    <cellStyle name="Normal 4 2 2 4 4 2 2" xfId="31498"/>
    <cellStyle name="Normal 4 2 2 4 4 3" xfId="28900"/>
    <cellStyle name="Normal 4 2 2 4 4 4" xfId="12153"/>
    <cellStyle name="Normal 4 2 2 4 5" xfId="13014"/>
    <cellStyle name="Normal 4 2 2 4 5 2" xfId="29697"/>
    <cellStyle name="Normal 4 2 2 4 6" xfId="27093"/>
    <cellStyle name="Normal 4 2 2 4 7" xfId="9977"/>
    <cellStyle name="Normal 4 2 2 4 8" xfId="43932"/>
    <cellStyle name="Normal 4 2 2 5" xfId="11053"/>
    <cellStyle name="Normal 4 2 2 5 2" xfId="12504"/>
    <cellStyle name="Normal 4 2 2 5 2 2" xfId="15147"/>
    <cellStyle name="Normal 4 2 2 5 2 2 2" xfId="31818"/>
    <cellStyle name="Normal 4 2 2 5 2 3" xfId="29220"/>
    <cellStyle name="Normal 4 2 2 5 3" xfId="13743"/>
    <cellStyle name="Normal 4 2 2 5 3 2" xfId="30417"/>
    <cellStyle name="Normal 4 2 2 5 4" xfId="27825"/>
    <cellStyle name="Normal 4 2 2 6" xfId="43930"/>
    <cellStyle name="Normal 4 2 3" xfId="2781"/>
    <cellStyle name="Normal 4 2 3 2" xfId="6656"/>
    <cellStyle name="Normal 4 2 3 3" xfId="6657"/>
    <cellStyle name="Normal 4 2 3 3 2" xfId="9284"/>
    <cellStyle name="Normal 4 2 3 3 2 2" xfId="9613"/>
    <cellStyle name="Normal 4 2 3 3 2 2 2" xfId="15252"/>
    <cellStyle name="Normal 4 2 3 3 2 2 2 2" xfId="31923"/>
    <cellStyle name="Normal 4 2 3 3 2 2 3" xfId="29325"/>
    <cellStyle name="Normal 4 2 3 3 2 2 4" xfId="12621"/>
    <cellStyle name="Normal 4 2 3 3 2 3" xfId="13831"/>
    <cellStyle name="Normal 4 2 3 3 2 3 2" xfId="30505"/>
    <cellStyle name="Normal 4 2 3 3 2 4" xfId="27913"/>
    <cellStyle name="Normal 4 2 3 3 2 5" xfId="11132"/>
    <cellStyle name="Normal 4 2 3 3 3" xfId="9168"/>
    <cellStyle name="Normal 4 2 3 3 3 2" xfId="9614"/>
    <cellStyle name="Normal 4 2 3 3 3 2 2" xfId="30038"/>
    <cellStyle name="Normal 4 2 3 3 3 2 3" xfId="13362"/>
    <cellStyle name="Normal 4 2 3 3 3 3" xfId="27449"/>
    <cellStyle name="Normal 4 2 3 3 3 4" xfId="10680"/>
    <cellStyle name="Normal 4 2 3 3 4" xfId="9408"/>
    <cellStyle name="Normal 4 2 3 3 4 2" xfId="14828"/>
    <cellStyle name="Normal 4 2 3 3 4 2 2" xfId="31499"/>
    <cellStyle name="Normal 4 2 3 3 4 3" xfId="28901"/>
    <cellStyle name="Normal 4 2 3 3 4 4" xfId="12154"/>
    <cellStyle name="Normal 4 2 3 3 5" xfId="13015"/>
    <cellStyle name="Normal 4 2 3 3 5 2" xfId="29698"/>
    <cellStyle name="Normal 4 2 3 3 6" xfId="27094"/>
    <cellStyle name="Normal 4 2 3 3 7" xfId="9978"/>
    <cellStyle name="Normal 4 2 3 3 8" xfId="43933"/>
    <cellStyle name="Normal 4 2 4" xfId="6658"/>
    <cellStyle name="Normal 4 2 5" xfId="6659"/>
    <cellStyle name="Normal 4 2 5 2" xfId="9285"/>
    <cellStyle name="Normal 4 2 5 2 2" xfId="9615"/>
    <cellStyle name="Normal 4 2 5 2 2 2" xfId="15253"/>
    <cellStyle name="Normal 4 2 5 2 2 2 2" xfId="31924"/>
    <cellStyle name="Normal 4 2 5 2 2 3" xfId="29326"/>
    <cellStyle name="Normal 4 2 5 2 2 4" xfId="12622"/>
    <cellStyle name="Normal 4 2 5 2 3" xfId="13832"/>
    <cellStyle name="Normal 4 2 5 2 3 2" xfId="30506"/>
    <cellStyle name="Normal 4 2 5 2 4" xfId="27914"/>
    <cellStyle name="Normal 4 2 5 2 5" xfId="11133"/>
    <cellStyle name="Normal 4 2 5 3" xfId="9169"/>
    <cellStyle name="Normal 4 2 5 3 2" xfId="9616"/>
    <cellStyle name="Normal 4 2 5 3 2 2" xfId="30039"/>
    <cellStyle name="Normal 4 2 5 3 2 3" xfId="13363"/>
    <cellStyle name="Normal 4 2 5 3 3" xfId="27450"/>
    <cellStyle name="Normal 4 2 5 3 4" xfId="10681"/>
    <cellStyle name="Normal 4 2 5 4" xfId="9409"/>
    <cellStyle name="Normal 4 2 5 4 2" xfId="14829"/>
    <cellStyle name="Normal 4 2 5 4 2 2" xfId="31500"/>
    <cellStyle name="Normal 4 2 5 4 3" xfId="28902"/>
    <cellStyle name="Normal 4 2 5 4 4" xfId="12155"/>
    <cellStyle name="Normal 4 2 5 5" xfId="13016"/>
    <cellStyle name="Normal 4 2 5 5 2" xfId="29699"/>
    <cellStyle name="Normal 4 2 5 6" xfId="27095"/>
    <cellStyle name="Normal 4 2 5 7" xfId="9979"/>
    <cellStyle name="Normal 4 2 5 8" xfId="43934"/>
    <cellStyle name="Normal 4 2 6" xfId="9204"/>
    <cellStyle name="Normal 4 2 6 2" xfId="9617"/>
    <cellStyle name="Normal 4 2 6 3" xfId="10295"/>
    <cellStyle name="Normal 4 2 7" xfId="9165"/>
    <cellStyle name="Normal 4 2 7 2" xfId="9618"/>
    <cellStyle name="Normal 4 2 7 2 2" xfId="15146"/>
    <cellStyle name="Normal 4 2 7 2 2 2" xfId="31817"/>
    <cellStyle name="Normal 4 2 7 2 3" xfId="29219"/>
    <cellStyle name="Normal 4 2 7 2 4" xfId="12503"/>
    <cellStyle name="Normal 4 2 7 3" xfId="13742"/>
    <cellStyle name="Normal 4 2 7 3 2" xfId="30416"/>
    <cellStyle name="Normal 4 2 7 4" xfId="27824"/>
    <cellStyle name="Normal 4 2 7 5" xfId="11052"/>
    <cellStyle name="Normal 4 2 8" xfId="9405"/>
    <cellStyle name="Normal 4 2 8 2" xfId="9975"/>
    <cellStyle name="Normal 4 2 9" xfId="43929"/>
    <cellStyle name="Normal 4 2_Federal Interest Calculation Su" xfId="6660"/>
    <cellStyle name="Normal 4 3" xfId="2782"/>
    <cellStyle name="Normal 4 3 10" xfId="9980"/>
    <cellStyle name="Normal 4 3 11" xfId="43845"/>
    <cellStyle name="Normal 4 3 12" xfId="43935"/>
    <cellStyle name="Normal 4 3 2" xfId="2783"/>
    <cellStyle name="Normal 4 3 2 2" xfId="2784"/>
    <cellStyle name="Normal 4 3 2 2 2" xfId="2785"/>
    <cellStyle name="Normal 4 3 2 2 3" xfId="9982"/>
    <cellStyle name="Normal 4 3 2 3" xfId="2786"/>
    <cellStyle name="Normal 4 3 2 3 2" xfId="11134"/>
    <cellStyle name="Normal 4 3 2 3 2 2" xfId="12623"/>
    <cellStyle name="Normal 4 3 2 3 2 2 2" xfId="15254"/>
    <cellStyle name="Normal 4 3 2 3 2 2 2 2" xfId="31925"/>
    <cellStyle name="Normal 4 3 2 3 2 2 3" xfId="29327"/>
    <cellStyle name="Normal 4 3 2 3 2 3" xfId="13833"/>
    <cellStyle name="Normal 4 3 2 3 2 3 2" xfId="30507"/>
    <cellStyle name="Normal 4 3 2 3 2 4" xfId="27915"/>
    <cellStyle name="Normal 4 3 2 3 3" xfId="10682"/>
    <cellStyle name="Normal 4 3 2 3 3 2" xfId="13364"/>
    <cellStyle name="Normal 4 3 2 3 3 2 2" xfId="30040"/>
    <cellStyle name="Normal 4 3 2 3 3 3" xfId="27451"/>
    <cellStyle name="Normal 4 3 2 3 4" xfId="12156"/>
    <cellStyle name="Normal 4 3 2 3 4 2" xfId="14830"/>
    <cellStyle name="Normal 4 3 2 3 4 2 2" xfId="31501"/>
    <cellStyle name="Normal 4 3 2 3 4 3" xfId="28903"/>
    <cellStyle name="Normal 4 3 2 3 5" xfId="13017"/>
    <cellStyle name="Normal 4 3 2 3 5 2" xfId="29700"/>
    <cellStyle name="Normal 4 3 2 3 6" xfId="27096"/>
    <cellStyle name="Normal 4 3 2 3 7" xfId="9983"/>
    <cellStyle name="Normal 4 3 2 3 8" xfId="43936"/>
    <cellStyle name="Normal 4 3 2 4" xfId="9981"/>
    <cellStyle name="Normal 4 3 3" xfId="2787"/>
    <cellStyle name="Normal 4 3 3 2" xfId="2788"/>
    <cellStyle name="Normal 4 3 3 3" xfId="9984"/>
    <cellStyle name="Normal 4 3 4" xfId="2789"/>
    <cellStyle name="Normal 4 3 4 2" xfId="2790"/>
    <cellStyle name="Normal 4 3 4 3" xfId="9985"/>
    <cellStyle name="Normal 4 3 5" xfId="2791"/>
    <cellStyle name="Normal 4 3 5 2" xfId="11135"/>
    <cellStyle name="Normal 4 3 5 2 2" xfId="12624"/>
    <cellStyle name="Normal 4 3 5 2 2 2" xfId="15255"/>
    <cellStyle name="Normal 4 3 5 2 2 2 2" xfId="31926"/>
    <cellStyle name="Normal 4 3 5 2 2 3" xfId="29328"/>
    <cellStyle name="Normal 4 3 5 2 3" xfId="13834"/>
    <cellStyle name="Normal 4 3 5 2 3 2" xfId="30508"/>
    <cellStyle name="Normal 4 3 5 2 4" xfId="27916"/>
    <cellStyle name="Normal 4 3 5 3" xfId="10683"/>
    <cellStyle name="Normal 4 3 5 3 2" xfId="13365"/>
    <cellStyle name="Normal 4 3 5 3 2 2" xfId="30041"/>
    <cellStyle name="Normal 4 3 5 3 3" xfId="27452"/>
    <cellStyle name="Normal 4 3 5 4" xfId="12157"/>
    <cellStyle name="Normal 4 3 5 4 2" xfId="14831"/>
    <cellStyle name="Normal 4 3 5 4 2 2" xfId="31502"/>
    <cellStyle name="Normal 4 3 5 4 3" xfId="28904"/>
    <cellStyle name="Normal 4 3 5 5" xfId="13018"/>
    <cellStyle name="Normal 4 3 5 5 2" xfId="29701"/>
    <cellStyle name="Normal 4 3 5 6" xfId="27097"/>
    <cellStyle name="Normal 4 3 5 7" xfId="9986"/>
    <cellStyle name="Normal 4 3 5 8" xfId="43937"/>
    <cellStyle name="Normal 4 3 6" xfId="6661"/>
    <cellStyle name="Normal 4 3 6 2" xfId="9286"/>
    <cellStyle name="Normal 4 3 6 2 2" xfId="9619"/>
    <cellStyle name="Normal 4 3 6 2 2 2" xfId="15256"/>
    <cellStyle name="Normal 4 3 6 2 2 2 2" xfId="31927"/>
    <cellStyle name="Normal 4 3 6 2 2 3" xfId="29329"/>
    <cellStyle name="Normal 4 3 6 2 2 4" xfId="12625"/>
    <cellStyle name="Normal 4 3 6 2 3" xfId="13835"/>
    <cellStyle name="Normal 4 3 6 2 3 2" xfId="30509"/>
    <cellStyle name="Normal 4 3 6 2 4" xfId="27917"/>
    <cellStyle name="Normal 4 3 6 2 5" xfId="11136"/>
    <cellStyle name="Normal 4 3 6 3" xfId="9170"/>
    <cellStyle name="Normal 4 3 6 3 2" xfId="9620"/>
    <cellStyle name="Normal 4 3 6 3 2 2" xfId="30042"/>
    <cellStyle name="Normal 4 3 6 3 2 3" xfId="13366"/>
    <cellStyle name="Normal 4 3 6 3 3" xfId="27453"/>
    <cellStyle name="Normal 4 3 6 3 4" xfId="10684"/>
    <cellStyle name="Normal 4 3 6 4" xfId="9410"/>
    <cellStyle name="Normal 4 3 6 4 2" xfId="14832"/>
    <cellStyle name="Normal 4 3 6 4 2 2" xfId="31503"/>
    <cellStyle name="Normal 4 3 6 4 3" xfId="28905"/>
    <cellStyle name="Normal 4 3 6 4 4" xfId="12158"/>
    <cellStyle name="Normal 4 3 6 5" xfId="13019"/>
    <cellStyle name="Normal 4 3 6 5 2" xfId="29702"/>
    <cellStyle name="Normal 4 3 6 6" xfId="27098"/>
    <cellStyle name="Normal 4 3 6 7" xfId="9987"/>
    <cellStyle name="Normal 4 3 6 8" xfId="43938"/>
    <cellStyle name="Normal 4 3 7" xfId="10296"/>
    <cellStyle name="Normal 4 3 8" xfId="11054"/>
    <cellStyle name="Normal 4 3 8 2" xfId="12505"/>
    <cellStyle name="Normal 4 3 8 2 2" xfId="15148"/>
    <cellStyle name="Normal 4 3 8 2 2 2" xfId="31819"/>
    <cellStyle name="Normal 4 3 8 2 3" xfId="29221"/>
    <cellStyle name="Normal 4 3 8 3" xfId="13744"/>
    <cellStyle name="Normal 4 3 8 3 2" xfId="30418"/>
    <cellStyle name="Normal 4 3 8 4" xfId="27826"/>
    <cellStyle name="Normal 4 3 9" xfId="15643"/>
    <cellStyle name="Normal 4 4" xfId="2792"/>
    <cellStyle name="Normal 4 4 2" xfId="6662"/>
    <cellStyle name="Normal 4 4 2 2" xfId="6663"/>
    <cellStyle name="Normal 4 4 2 3" xfId="6664"/>
    <cellStyle name="Normal 4 4 2 3 2" xfId="9287"/>
    <cellStyle name="Normal 4 4 2 3 2 2" xfId="9621"/>
    <cellStyle name="Normal 4 4 2 3 2 2 2" xfId="15257"/>
    <cellStyle name="Normal 4 4 2 3 2 2 2 2" xfId="31928"/>
    <cellStyle name="Normal 4 4 2 3 2 2 3" xfId="29330"/>
    <cellStyle name="Normal 4 4 2 3 2 2 4" xfId="12626"/>
    <cellStyle name="Normal 4 4 2 3 2 3" xfId="13836"/>
    <cellStyle name="Normal 4 4 2 3 2 3 2" xfId="30510"/>
    <cellStyle name="Normal 4 4 2 3 2 4" xfId="27918"/>
    <cellStyle name="Normal 4 4 2 3 2 5" xfId="11137"/>
    <cellStyle name="Normal 4 4 2 3 3" xfId="9171"/>
    <cellStyle name="Normal 4 4 2 3 3 2" xfId="9622"/>
    <cellStyle name="Normal 4 4 2 3 3 2 2" xfId="30043"/>
    <cellStyle name="Normal 4 4 2 3 3 2 3" xfId="13367"/>
    <cellStyle name="Normal 4 4 2 3 3 3" xfId="27454"/>
    <cellStyle name="Normal 4 4 2 3 3 4" xfId="10685"/>
    <cellStyle name="Normal 4 4 2 3 4" xfId="9411"/>
    <cellStyle name="Normal 4 4 2 3 4 2" xfId="14833"/>
    <cellStyle name="Normal 4 4 2 3 4 2 2" xfId="31504"/>
    <cellStyle name="Normal 4 4 2 3 4 3" xfId="28906"/>
    <cellStyle name="Normal 4 4 2 3 4 4" xfId="12159"/>
    <cellStyle name="Normal 4 4 2 3 5" xfId="13020"/>
    <cellStyle name="Normal 4 4 2 3 5 2" xfId="29703"/>
    <cellStyle name="Normal 4 4 2 3 6" xfId="27099"/>
    <cellStyle name="Normal 4 4 2 3 7" xfId="9988"/>
    <cellStyle name="Normal 4 4 2 3 8" xfId="43940"/>
    <cellStyle name="Normal 4 4 3" xfId="6665"/>
    <cellStyle name="Normal 4 4 3 2" xfId="8829"/>
    <cellStyle name="Normal 4 4 4" xfId="6666"/>
    <cellStyle name="Normal 4 4 4 2" xfId="9288"/>
    <cellStyle name="Normal 4 4 4 2 2" xfId="9623"/>
    <cellStyle name="Normal 4 4 4 2 2 2" xfId="15258"/>
    <cellStyle name="Normal 4 4 4 2 2 2 2" xfId="31929"/>
    <cellStyle name="Normal 4 4 4 2 2 3" xfId="29331"/>
    <cellStyle name="Normal 4 4 4 2 2 4" xfId="12627"/>
    <cellStyle name="Normal 4 4 4 2 3" xfId="13837"/>
    <cellStyle name="Normal 4 4 4 2 3 2" xfId="30511"/>
    <cellStyle name="Normal 4 4 4 2 4" xfId="27919"/>
    <cellStyle name="Normal 4 4 4 2 5" xfId="11138"/>
    <cellStyle name="Normal 4 4 4 3" xfId="9172"/>
    <cellStyle name="Normal 4 4 4 3 2" xfId="9624"/>
    <cellStyle name="Normal 4 4 4 3 2 2" xfId="30044"/>
    <cellStyle name="Normal 4 4 4 3 2 3" xfId="13368"/>
    <cellStyle name="Normal 4 4 4 3 3" xfId="27455"/>
    <cellStyle name="Normal 4 4 4 3 4" xfId="10686"/>
    <cellStyle name="Normal 4 4 4 4" xfId="9412"/>
    <cellStyle name="Normal 4 4 4 4 2" xfId="14834"/>
    <cellStyle name="Normal 4 4 4 4 2 2" xfId="31505"/>
    <cellStyle name="Normal 4 4 4 4 3" xfId="28907"/>
    <cellStyle name="Normal 4 4 4 4 4" xfId="12160"/>
    <cellStyle name="Normal 4 4 4 5" xfId="13021"/>
    <cellStyle name="Normal 4 4 4 5 2" xfId="29704"/>
    <cellStyle name="Normal 4 4 4 6" xfId="27100"/>
    <cellStyle name="Normal 4 4 4 7" xfId="9989"/>
    <cellStyle name="Normal 4 4 4 8" xfId="43941"/>
    <cellStyle name="Normal 4 4 5" xfId="11055"/>
    <cellStyle name="Normal 4 4 5 2" xfId="12506"/>
    <cellStyle name="Normal 4 4 5 2 2" xfId="15149"/>
    <cellStyle name="Normal 4 4 5 2 2 2" xfId="31820"/>
    <cellStyle name="Normal 4 4 5 2 3" xfId="29222"/>
    <cellStyle name="Normal 4 4 5 3" xfId="13745"/>
    <cellStyle name="Normal 4 4 5 3 2" xfId="30419"/>
    <cellStyle name="Normal 4 4 5 4" xfId="27827"/>
    <cellStyle name="Normal 4 4 6" xfId="43854"/>
    <cellStyle name="Normal 4 4 7" xfId="43939"/>
    <cellStyle name="Normal 4 5" xfId="2793"/>
    <cellStyle name="Normal 4 5 2" xfId="2794"/>
    <cellStyle name="Normal 4 5 2 2" xfId="2795"/>
    <cellStyle name="Normal 4 5 3" xfId="2796"/>
    <cellStyle name="Normal 4 5 4" xfId="2797"/>
    <cellStyle name="Normal 4 5 5" xfId="7797"/>
    <cellStyle name="Normal 4 6" xfId="2798"/>
    <cellStyle name="Normal 4 6 2" xfId="6667"/>
    <cellStyle name="Normal 4 6 3" xfId="8830"/>
    <cellStyle name="Normal 4 7" xfId="6668"/>
    <cellStyle name="Normal 4 7 2" xfId="9289"/>
    <cellStyle name="Normal 4 7 2 2" xfId="9625"/>
    <cellStyle name="Normal 4 7 2 2 2" xfId="15150"/>
    <cellStyle name="Normal 4 7 2 2 2 2" xfId="31821"/>
    <cellStyle name="Normal 4 7 2 2 3" xfId="29223"/>
    <cellStyle name="Normal 4 7 2 2 4" xfId="12508"/>
    <cellStyle name="Normal 4 7 2 3" xfId="13746"/>
    <cellStyle name="Normal 4 7 2 3 2" xfId="30420"/>
    <cellStyle name="Normal 4 7 2 4" xfId="27828"/>
    <cellStyle name="Normal 4 7 2 5" xfId="11056"/>
    <cellStyle name="Normal 4 7 3" xfId="9173"/>
    <cellStyle name="Normal 4 7 3 2" xfId="9626"/>
    <cellStyle name="Normal 4 7 3 2 2" xfId="30045"/>
    <cellStyle name="Normal 4 7 3 2 3" xfId="13369"/>
    <cellStyle name="Normal 4 7 3 3" xfId="27456"/>
    <cellStyle name="Normal 4 7 3 4" xfId="10687"/>
    <cellStyle name="Normal 4 7 4" xfId="9413"/>
    <cellStyle name="Normal 4 7 4 2" xfId="14835"/>
    <cellStyle name="Normal 4 7 4 2 2" xfId="31506"/>
    <cellStyle name="Normal 4 7 4 3" xfId="28908"/>
    <cellStyle name="Normal 4 7 4 4" xfId="12161"/>
    <cellStyle name="Normal 4 7 5" xfId="13022"/>
    <cellStyle name="Normal 4 7 5 2" xfId="29705"/>
    <cellStyle name="Normal 4 7 6" xfId="27101"/>
    <cellStyle name="Normal 4 7 7" xfId="9990"/>
    <cellStyle name="Normal 4 7 8" xfId="43942"/>
    <cellStyle name="Normal 4 8" xfId="6669"/>
    <cellStyle name="Normal 4 8 2" xfId="8831"/>
    <cellStyle name="Normal 4 9" xfId="6670"/>
    <cellStyle name="Normal 4 9 2" xfId="8832"/>
    <cellStyle name="Normal 4_710 CFS; full sustain + full expand (static-like)" xfId="6671"/>
    <cellStyle name="Normal 40" xfId="2799"/>
    <cellStyle name="Normal 40 2" xfId="2800"/>
    <cellStyle name="Normal 40 2 2" xfId="2801"/>
    <cellStyle name="Normal 40 3" xfId="2802"/>
    <cellStyle name="Normal 41" xfId="2803"/>
    <cellStyle name="Normal 41 2" xfId="2804"/>
    <cellStyle name="Normal 41 2 2" xfId="2805"/>
    <cellStyle name="Normal 41 3" xfId="2806"/>
    <cellStyle name="Normal 42" xfId="2807"/>
    <cellStyle name="Normal 42 2" xfId="2808"/>
    <cellStyle name="Normal 42 2 2" xfId="2809"/>
    <cellStyle name="Normal 42 3" xfId="2810"/>
    <cellStyle name="Normal 43" xfId="2811"/>
    <cellStyle name="Normal 43 2" xfId="2812"/>
    <cellStyle name="Normal 43 2 2" xfId="2813"/>
    <cellStyle name="Normal 43 3" xfId="2814"/>
    <cellStyle name="Normal 43 3 2" xfId="11431"/>
    <cellStyle name="Normal 43 3 2 2" xfId="12945"/>
    <cellStyle name="Normal 43 3 2 2 2" xfId="15557"/>
    <cellStyle name="Normal 43 3 2 2 2 2" xfId="32228"/>
    <cellStyle name="Normal 43 3 2 2 3" xfId="29630"/>
    <cellStyle name="Normal 43 3 2 3" xfId="14105"/>
    <cellStyle name="Normal 43 3 2 3 2" xfId="30778"/>
    <cellStyle name="Normal 43 3 2 4" xfId="28186"/>
    <cellStyle name="Normal 43 3 3" xfId="10980"/>
    <cellStyle name="Normal 43 3 3 2" xfId="13668"/>
    <cellStyle name="Normal 43 3 3 2 2" xfId="30342"/>
    <cellStyle name="Normal 43 3 3 3" xfId="27750"/>
    <cellStyle name="Normal 43 3 4" xfId="12366"/>
    <cellStyle name="Normal 43 3 4 2" xfId="15040"/>
    <cellStyle name="Normal 43 3 4 2 2" xfId="31711"/>
    <cellStyle name="Normal 43 3 4 3" xfId="29113"/>
    <cellStyle name="Normal 43 3 5" xfId="13264"/>
    <cellStyle name="Normal 43 3 5 2" xfId="29940"/>
    <cellStyle name="Normal 43 3 6" xfId="27351"/>
    <cellStyle name="Normal 43 3 7" xfId="10575"/>
    <cellStyle name="Normal 43 4" xfId="10594"/>
    <cellStyle name="Normal 43 4 2" xfId="11440"/>
    <cellStyle name="Normal 43 4 2 2" xfId="12954"/>
    <cellStyle name="Normal 43 4 2 2 2" xfId="15566"/>
    <cellStyle name="Normal 43 4 2 2 2 2" xfId="32237"/>
    <cellStyle name="Normal 43 4 2 2 3" xfId="29639"/>
    <cellStyle name="Normal 43 4 2 3" xfId="14114"/>
    <cellStyle name="Normal 43 4 2 3 2" xfId="30787"/>
    <cellStyle name="Normal 43 4 2 4" xfId="28195"/>
    <cellStyle name="Normal 43 4 3" xfId="10993"/>
    <cellStyle name="Normal 43 4 3 2" xfId="13681"/>
    <cellStyle name="Normal 43 4 3 2 2" xfId="30355"/>
    <cellStyle name="Normal 43 4 3 3" xfId="27763"/>
    <cellStyle name="Normal 43 4 4" xfId="12375"/>
    <cellStyle name="Normal 43 4 4 2" xfId="15049"/>
    <cellStyle name="Normal 43 4 4 2 2" xfId="31720"/>
    <cellStyle name="Normal 43 4 4 3" xfId="29122"/>
    <cellStyle name="Normal 43 4 5" xfId="13273"/>
    <cellStyle name="Normal 43 4 5 2" xfId="29949"/>
    <cellStyle name="Normal 43 4 6" xfId="27360"/>
    <cellStyle name="Normal 43 5" xfId="10605"/>
    <cellStyle name="Normal 43 5 2" xfId="11451"/>
    <cellStyle name="Normal 43 5 2 2" xfId="12965"/>
    <cellStyle name="Normal 43 5 2 2 2" xfId="15577"/>
    <cellStyle name="Normal 43 5 2 2 2 2" xfId="32248"/>
    <cellStyle name="Normal 43 5 2 2 3" xfId="29650"/>
    <cellStyle name="Normal 43 5 2 3" xfId="14125"/>
    <cellStyle name="Normal 43 5 2 3 2" xfId="30798"/>
    <cellStyle name="Normal 43 5 2 4" xfId="28206"/>
    <cellStyle name="Normal 43 5 3" xfId="11004"/>
    <cellStyle name="Normal 43 5 3 2" xfId="13692"/>
    <cellStyle name="Normal 43 5 3 2 2" xfId="30366"/>
    <cellStyle name="Normal 43 5 3 3" xfId="27774"/>
    <cellStyle name="Normal 43 5 4" xfId="12386"/>
    <cellStyle name="Normal 43 5 4 2" xfId="15060"/>
    <cellStyle name="Normal 43 5 4 2 2" xfId="31731"/>
    <cellStyle name="Normal 43 5 4 3" xfId="29133"/>
    <cellStyle name="Normal 43 5 5" xfId="13284"/>
    <cellStyle name="Normal 43 5 5 2" xfId="29960"/>
    <cellStyle name="Normal 43 5 6" xfId="27371"/>
    <cellStyle name="Normal 43 6" xfId="43839"/>
    <cellStyle name="Normal 44" xfId="2815"/>
    <cellStyle name="Normal 44 2" xfId="2816"/>
    <cellStyle name="Normal 44 2 2" xfId="2817"/>
    <cellStyle name="Normal 44 3" xfId="2818"/>
    <cellStyle name="Normal 44 3 2" xfId="11432"/>
    <cellStyle name="Normal 44 3 2 2" xfId="12946"/>
    <cellStyle name="Normal 44 3 2 2 2" xfId="15558"/>
    <cellStyle name="Normal 44 3 2 2 2 2" xfId="32229"/>
    <cellStyle name="Normal 44 3 2 2 3" xfId="29631"/>
    <cellStyle name="Normal 44 3 2 3" xfId="14106"/>
    <cellStyle name="Normal 44 3 2 3 2" xfId="30779"/>
    <cellStyle name="Normal 44 3 2 4" xfId="28187"/>
    <cellStyle name="Normal 44 3 3" xfId="10981"/>
    <cellStyle name="Normal 44 3 3 2" xfId="13669"/>
    <cellStyle name="Normal 44 3 3 2 2" xfId="30343"/>
    <cellStyle name="Normal 44 3 3 3" xfId="27751"/>
    <cellStyle name="Normal 44 3 4" xfId="12367"/>
    <cellStyle name="Normal 44 3 4 2" xfId="15041"/>
    <cellStyle name="Normal 44 3 4 2 2" xfId="31712"/>
    <cellStyle name="Normal 44 3 4 3" xfId="29114"/>
    <cellStyle name="Normal 44 3 5" xfId="13265"/>
    <cellStyle name="Normal 44 3 5 2" xfId="29941"/>
    <cellStyle name="Normal 44 3 6" xfId="27352"/>
    <cellStyle name="Normal 44 3 7" xfId="10576"/>
    <cellStyle name="Normal 44 4" xfId="10595"/>
    <cellStyle name="Normal 44 4 2" xfId="11441"/>
    <cellStyle name="Normal 44 4 2 2" xfId="12955"/>
    <cellStyle name="Normal 44 4 2 2 2" xfId="15567"/>
    <cellStyle name="Normal 44 4 2 2 2 2" xfId="32238"/>
    <cellStyle name="Normal 44 4 2 2 3" xfId="29640"/>
    <cellStyle name="Normal 44 4 2 3" xfId="14115"/>
    <cellStyle name="Normal 44 4 2 3 2" xfId="30788"/>
    <cellStyle name="Normal 44 4 2 4" xfId="28196"/>
    <cellStyle name="Normal 44 4 3" xfId="10994"/>
    <cellStyle name="Normal 44 4 3 2" xfId="13682"/>
    <cellStyle name="Normal 44 4 3 2 2" xfId="30356"/>
    <cellStyle name="Normal 44 4 3 3" xfId="27764"/>
    <cellStyle name="Normal 44 4 4" xfId="12376"/>
    <cellStyle name="Normal 44 4 4 2" xfId="15050"/>
    <cellStyle name="Normal 44 4 4 2 2" xfId="31721"/>
    <cellStyle name="Normal 44 4 4 3" xfId="29123"/>
    <cellStyle name="Normal 44 4 5" xfId="13274"/>
    <cellStyle name="Normal 44 4 5 2" xfId="29950"/>
    <cellStyle name="Normal 44 4 6" xfId="27361"/>
    <cellStyle name="Normal 44 5" xfId="10606"/>
    <cellStyle name="Normal 44 5 2" xfId="11452"/>
    <cellStyle name="Normal 44 5 2 2" xfId="12966"/>
    <cellStyle name="Normal 44 5 2 2 2" xfId="15578"/>
    <cellStyle name="Normal 44 5 2 2 2 2" xfId="32249"/>
    <cellStyle name="Normal 44 5 2 2 3" xfId="29651"/>
    <cellStyle name="Normal 44 5 2 3" xfId="14126"/>
    <cellStyle name="Normal 44 5 2 3 2" xfId="30799"/>
    <cellStyle name="Normal 44 5 2 4" xfId="28207"/>
    <cellStyle name="Normal 44 5 3" xfId="11005"/>
    <cellStyle name="Normal 44 5 3 2" xfId="13693"/>
    <cellStyle name="Normal 44 5 3 2 2" xfId="30367"/>
    <cellStyle name="Normal 44 5 3 3" xfId="27775"/>
    <cellStyle name="Normal 44 5 4" xfId="12387"/>
    <cellStyle name="Normal 44 5 4 2" xfId="15061"/>
    <cellStyle name="Normal 44 5 4 2 2" xfId="31732"/>
    <cellStyle name="Normal 44 5 4 3" xfId="29134"/>
    <cellStyle name="Normal 44 5 5" xfId="13285"/>
    <cellStyle name="Normal 44 5 5 2" xfId="29961"/>
    <cellStyle name="Normal 44 5 6" xfId="27372"/>
    <cellStyle name="Normal 44 6" xfId="43840"/>
    <cellStyle name="Normal 45" xfId="2819"/>
    <cellStyle name="Normal 45 2" xfId="2820"/>
    <cellStyle name="Normal 45 2 2" xfId="2821"/>
    <cellStyle name="Normal 45 3" xfId="2822"/>
    <cellStyle name="Normal 46" xfId="2823"/>
    <cellStyle name="Normal 46 2" xfId="2824"/>
    <cellStyle name="Normal 46 2 2" xfId="2825"/>
    <cellStyle name="Normal 46 3" xfId="2826"/>
    <cellStyle name="Normal 47" xfId="2827"/>
    <cellStyle name="Normal 47 2" xfId="2828"/>
    <cellStyle name="Normal 47 2 2" xfId="2829"/>
    <cellStyle name="Normal 47 3" xfId="2830"/>
    <cellStyle name="Normal 48" xfId="2831"/>
    <cellStyle name="Normal 48 2" xfId="2832"/>
    <cellStyle name="Normal 48 2 2" xfId="2833"/>
    <cellStyle name="Normal 48 3" xfId="2834"/>
    <cellStyle name="Normal 49" xfId="2835"/>
    <cellStyle name="Normal 49 2" xfId="6672"/>
    <cellStyle name="Normal 49 3" xfId="6673"/>
    <cellStyle name="Normal 49 3 2" xfId="6674"/>
    <cellStyle name="Normal 49 3 3" xfId="6675"/>
    <cellStyle name="Normal 49 3 3 2" xfId="9290"/>
    <cellStyle name="Normal 49 3 3 2 2" xfId="9627"/>
    <cellStyle name="Normal 49 3 3 2 2 2" xfId="15259"/>
    <cellStyle name="Normal 49 3 3 2 2 2 2" xfId="31930"/>
    <cellStyle name="Normal 49 3 3 2 2 3" xfId="29332"/>
    <cellStyle name="Normal 49 3 3 2 2 4" xfId="12629"/>
    <cellStyle name="Normal 49 3 3 2 3" xfId="13838"/>
    <cellStyle name="Normal 49 3 3 2 3 2" xfId="30512"/>
    <cellStyle name="Normal 49 3 3 2 4" xfId="27920"/>
    <cellStyle name="Normal 49 3 3 2 5" xfId="11139"/>
    <cellStyle name="Normal 49 3 3 3" xfId="9174"/>
    <cellStyle name="Normal 49 3 3 3 2" xfId="9628"/>
    <cellStyle name="Normal 49 3 3 3 2 2" xfId="30046"/>
    <cellStyle name="Normal 49 3 3 3 2 3" xfId="13370"/>
    <cellStyle name="Normal 49 3 3 3 3" xfId="27457"/>
    <cellStyle name="Normal 49 3 3 3 4" xfId="10688"/>
    <cellStyle name="Normal 49 3 3 4" xfId="9414"/>
    <cellStyle name="Normal 49 3 3 4 2" xfId="14836"/>
    <cellStyle name="Normal 49 3 3 4 2 2" xfId="31507"/>
    <cellStyle name="Normal 49 3 3 4 3" xfId="28909"/>
    <cellStyle name="Normal 49 3 3 4 4" xfId="12162"/>
    <cellStyle name="Normal 49 3 3 5" xfId="13023"/>
    <cellStyle name="Normal 49 3 3 5 2" xfId="29706"/>
    <cellStyle name="Normal 49 3 3 6" xfId="27102"/>
    <cellStyle name="Normal 49 3 3 7" xfId="9991"/>
    <cellStyle name="Normal 49 3 3 8" xfId="43944"/>
    <cellStyle name="Normal 49 4" xfId="6676"/>
    <cellStyle name="Normal 49 5" xfId="11057"/>
    <cellStyle name="Normal 49 5 2" xfId="12510"/>
    <cellStyle name="Normal 49 5 2 2" xfId="15151"/>
    <cellStyle name="Normal 49 5 2 2 2" xfId="31822"/>
    <cellStyle name="Normal 49 5 2 3" xfId="29224"/>
    <cellStyle name="Normal 49 5 3" xfId="13747"/>
    <cellStyle name="Normal 49 5 3 2" xfId="30421"/>
    <cellStyle name="Normal 49 5 4" xfId="27829"/>
    <cellStyle name="Normal 49 6" xfId="43943"/>
    <cellStyle name="Normal 5" xfId="126"/>
    <cellStyle name="Normal 5 10" xfId="9690"/>
    <cellStyle name="Normal 5 2" xfId="2836"/>
    <cellStyle name="Normal 5 2 2" xfId="6677"/>
    <cellStyle name="Normal 5 2 2 2" xfId="6678"/>
    <cellStyle name="Normal 5 2 2 3" xfId="8833"/>
    <cellStyle name="Normal 5 2 3" xfId="6679"/>
    <cellStyle name="Normal 5 2 3 2" xfId="9291"/>
    <cellStyle name="Normal 5 2 3 2 2" xfId="9629"/>
    <cellStyle name="Normal 5 2 3 2 2 2" xfId="15260"/>
    <cellStyle name="Normal 5 2 3 2 2 2 2" xfId="31931"/>
    <cellStyle name="Normal 5 2 3 2 2 3" xfId="29333"/>
    <cellStyle name="Normal 5 2 3 2 2 4" xfId="12630"/>
    <cellStyle name="Normal 5 2 3 2 3" xfId="13839"/>
    <cellStyle name="Normal 5 2 3 2 3 2" xfId="30513"/>
    <cellStyle name="Normal 5 2 3 2 4" xfId="27921"/>
    <cellStyle name="Normal 5 2 3 2 5" xfId="11140"/>
    <cellStyle name="Normal 5 2 3 3" xfId="9177"/>
    <cellStyle name="Normal 5 2 3 3 2" xfId="9630"/>
    <cellStyle name="Normal 5 2 3 3 2 2" xfId="30047"/>
    <cellStyle name="Normal 5 2 3 3 2 3" xfId="13371"/>
    <cellStyle name="Normal 5 2 3 3 3" xfId="27458"/>
    <cellStyle name="Normal 5 2 3 3 4" xfId="10689"/>
    <cellStyle name="Normal 5 2 3 4" xfId="9417"/>
    <cellStyle name="Normal 5 2 3 4 2" xfId="14837"/>
    <cellStyle name="Normal 5 2 3 4 2 2" xfId="31508"/>
    <cellStyle name="Normal 5 2 3 4 3" xfId="28910"/>
    <cellStyle name="Normal 5 2 3 4 4" xfId="12163"/>
    <cellStyle name="Normal 5 2 3 5" xfId="13024"/>
    <cellStyle name="Normal 5 2 3 5 2" xfId="29707"/>
    <cellStyle name="Normal 5 2 3 6" xfId="27104"/>
    <cellStyle name="Normal 5 2 3 7" xfId="9994"/>
    <cellStyle name="Normal 5 2 3 8" xfId="43945"/>
    <cellStyle name="Normal 5 2 4" xfId="9259"/>
    <cellStyle name="Normal 5 2 4 2" xfId="9631"/>
    <cellStyle name="Normal 5 2 4 3" xfId="9993"/>
    <cellStyle name="Normal 5 2 5" xfId="9176"/>
    <cellStyle name="Normal 5 2 5 2" xfId="9632"/>
    <cellStyle name="Normal 5 2 6" xfId="9416"/>
    <cellStyle name="Normal 5 3" xfId="2837"/>
    <cellStyle name="Normal 5 3 2" xfId="2838"/>
    <cellStyle name="Normal 5 4" xfId="2839"/>
    <cellStyle name="Normal 5 4 2" xfId="11058"/>
    <cellStyle name="Normal 5 4 2 2" xfId="12512"/>
    <cellStyle name="Normal 5 4 2 2 2" xfId="15152"/>
    <cellStyle name="Normal 5 4 2 2 2 2" xfId="31823"/>
    <cellStyle name="Normal 5 4 2 2 3" xfId="29225"/>
    <cellStyle name="Normal 5 4 2 3" xfId="13748"/>
    <cellStyle name="Normal 5 4 2 3 2" xfId="30422"/>
    <cellStyle name="Normal 5 4 2 4" xfId="27830"/>
    <cellStyle name="Normal 5 4 3" xfId="10690"/>
    <cellStyle name="Normal 5 4 3 2" xfId="13372"/>
    <cellStyle name="Normal 5 4 3 2 2" xfId="30048"/>
    <cellStyle name="Normal 5 4 3 3" xfId="27459"/>
    <cellStyle name="Normal 5 4 4" xfId="12164"/>
    <cellStyle name="Normal 5 4 4 2" xfId="14838"/>
    <cellStyle name="Normal 5 4 4 2 2" xfId="31509"/>
    <cellStyle name="Normal 5 4 4 3" xfId="28911"/>
    <cellStyle name="Normal 5 4 5" xfId="13025"/>
    <cellStyle name="Normal 5 4 5 2" xfId="29708"/>
    <cellStyle name="Normal 5 4 6" xfId="27105"/>
    <cellStyle name="Normal 5 4 7" xfId="9995"/>
    <cellStyle name="Normal 5 4 8" xfId="43946"/>
    <cellStyle name="Normal 5 5" xfId="8551"/>
    <cellStyle name="Normal 5 5 2" xfId="8552"/>
    <cellStyle name="Normal 5 5 2 2" xfId="9312"/>
    <cellStyle name="Normal 5 5 2 2 2" xfId="9633"/>
    <cellStyle name="Normal 5 5 2 3" xfId="9179"/>
    <cellStyle name="Normal 5 5 2 3 2" xfId="9634"/>
    <cellStyle name="Normal 5 5 2 4" xfId="9419"/>
    <cellStyle name="Normal 5 5 3" xfId="9311"/>
    <cellStyle name="Normal 5 5 3 2" xfId="9635"/>
    <cellStyle name="Normal 5 5 4" xfId="9178"/>
    <cellStyle name="Normal 5 5 4 2" xfId="9636"/>
    <cellStyle name="Normal 5 5 5" xfId="9418"/>
    <cellStyle name="Normal 5 5 6" xfId="10078"/>
    <cellStyle name="Normal 5 6" xfId="8553"/>
    <cellStyle name="Normal 5 6 2" xfId="9313"/>
    <cellStyle name="Normal 5 6 2 2" xfId="9637"/>
    <cellStyle name="Normal 5 6 3" xfId="9180"/>
    <cellStyle name="Normal 5 6 3 2" xfId="9638"/>
    <cellStyle name="Normal 5 6 4" xfId="9420"/>
    <cellStyle name="Normal 5 6 5" xfId="10297"/>
    <cellStyle name="Normal 5 7" xfId="9205"/>
    <cellStyle name="Normal 5 7 2" xfId="9639"/>
    <cellStyle name="Normal 5 8" xfId="9175"/>
    <cellStyle name="Normal 5 8 2" xfId="9640"/>
    <cellStyle name="Normal 5 9" xfId="9415"/>
    <cellStyle name="Normal 50" xfId="2840"/>
    <cellStyle name="Normal 50 2" xfId="2841"/>
    <cellStyle name="Normal 50 2 2" xfId="2842"/>
    <cellStyle name="Normal 50 2 2 2" xfId="2843"/>
    <cellStyle name="Normal 50 2 3" xfId="2844"/>
    <cellStyle name="Normal 50 2 3 2" xfId="43841"/>
    <cellStyle name="Normal 50 3" xfId="6680"/>
    <cellStyle name="Normal 50 3 2" xfId="8834"/>
    <cellStyle name="Normal 50 4" xfId="8835"/>
    <cellStyle name="Normal 51" xfId="2845"/>
    <cellStyle name="Normal 51 2" xfId="2846"/>
    <cellStyle name="Normal 51 2 2" xfId="2847"/>
    <cellStyle name="Normal 51 3" xfId="2848"/>
    <cellStyle name="Normal 51 3 2" xfId="11059"/>
    <cellStyle name="Normal 51 3 2 2" xfId="12514"/>
    <cellStyle name="Normal 51 3 2 2 2" xfId="15153"/>
    <cellStyle name="Normal 51 3 2 2 2 2" xfId="31824"/>
    <cellStyle name="Normal 51 3 2 2 3" xfId="29226"/>
    <cellStyle name="Normal 51 3 2 3" xfId="13749"/>
    <cellStyle name="Normal 51 3 2 3 2" xfId="30423"/>
    <cellStyle name="Normal 51 3 2 4" xfId="27831"/>
    <cellStyle name="Normal 51 3 3" xfId="10756"/>
    <cellStyle name="Normal 51 3 3 2" xfId="13440"/>
    <cellStyle name="Normal 51 3 3 2 2" xfId="30116"/>
    <cellStyle name="Normal 51 3 3 3" xfId="27527"/>
    <cellStyle name="Normal 51 3 4" xfId="12175"/>
    <cellStyle name="Normal 51 3 4 2" xfId="14849"/>
    <cellStyle name="Normal 51 3 4 2 2" xfId="31520"/>
    <cellStyle name="Normal 51 3 4 3" xfId="28922"/>
    <cellStyle name="Normal 51 3 5" xfId="13065"/>
    <cellStyle name="Normal 51 3 5 2" xfId="29743"/>
    <cellStyle name="Normal 51 3 6" xfId="27153"/>
    <cellStyle name="Normal 51 3 7" xfId="10079"/>
    <cellStyle name="Normal 51 3 8" xfId="43947"/>
    <cellStyle name="Normal 51 4" xfId="8836"/>
    <cellStyle name="Normal 52" xfId="2849"/>
    <cellStyle name="Normal 52 2" xfId="2850"/>
    <cellStyle name="Normal 52 2 2" xfId="2851"/>
    <cellStyle name="Normal 52 3" xfId="2852"/>
    <cellStyle name="Normal 52 3 2" xfId="11060"/>
    <cellStyle name="Normal 52 3 2 2" xfId="12515"/>
    <cellStyle name="Normal 52 3 2 2 2" xfId="15154"/>
    <cellStyle name="Normal 52 3 2 2 2 2" xfId="31825"/>
    <cellStyle name="Normal 52 3 2 2 3" xfId="29227"/>
    <cellStyle name="Normal 52 3 2 3" xfId="13750"/>
    <cellStyle name="Normal 52 3 2 3 2" xfId="30424"/>
    <cellStyle name="Normal 52 3 2 4" xfId="27832"/>
    <cellStyle name="Normal 52 3 3" xfId="10757"/>
    <cellStyle name="Normal 52 3 3 2" xfId="13441"/>
    <cellStyle name="Normal 52 3 3 2 2" xfId="30117"/>
    <cellStyle name="Normal 52 3 3 3" xfId="27528"/>
    <cellStyle name="Normal 52 3 4" xfId="12176"/>
    <cellStyle name="Normal 52 3 4 2" xfId="14850"/>
    <cellStyle name="Normal 52 3 4 2 2" xfId="31521"/>
    <cellStyle name="Normal 52 3 4 3" xfId="28923"/>
    <cellStyle name="Normal 52 3 5" xfId="13066"/>
    <cellStyle name="Normal 52 3 5 2" xfId="29744"/>
    <cellStyle name="Normal 52 3 6" xfId="27154"/>
    <cellStyle name="Normal 52 3 7" xfId="10080"/>
    <cellStyle name="Normal 52 3 8" xfId="43948"/>
    <cellStyle name="Normal 52 4" xfId="8837"/>
    <cellStyle name="Normal 53" xfId="2853"/>
    <cellStyle name="Normal 53 2" xfId="2854"/>
    <cellStyle name="Normal 53 2 2" xfId="2855"/>
    <cellStyle name="Normal 53 3" xfId="2856"/>
    <cellStyle name="Normal 54" xfId="2857"/>
    <cellStyle name="Normal 54 2" xfId="2858"/>
    <cellStyle name="Normal 54 2 2" xfId="2859"/>
    <cellStyle name="Normal 54 3" xfId="2860"/>
    <cellStyle name="Normal 55" xfId="2861"/>
    <cellStyle name="Normal 55 2" xfId="2862"/>
    <cellStyle name="Normal 55 2 2" xfId="2863"/>
    <cellStyle name="Normal 55 3" xfId="2864"/>
    <cellStyle name="Normal 56" xfId="2865"/>
    <cellStyle name="Normal 56 2" xfId="2866"/>
    <cellStyle name="Normal 56 2 2" xfId="2867"/>
    <cellStyle name="Normal 56 3" xfId="2868"/>
    <cellStyle name="Normal 57" xfId="2869"/>
    <cellStyle name="Normal 57 2" xfId="2870"/>
    <cellStyle name="Normal 57 2 2" xfId="2871"/>
    <cellStyle name="Normal 57 3" xfId="2872"/>
    <cellStyle name="Normal 58" xfId="2873"/>
    <cellStyle name="Normal 58 2" xfId="2874"/>
    <cellStyle name="Normal 58 2 2" xfId="2875"/>
    <cellStyle name="Normal 58 3" xfId="2876"/>
    <cellStyle name="Normal 59" xfId="2877"/>
    <cellStyle name="Normal 59 2" xfId="2878"/>
    <cellStyle name="Normal 59 2 2" xfId="2879"/>
    <cellStyle name="Normal 59 3" xfId="2880"/>
    <cellStyle name="Normal 6" xfId="130"/>
    <cellStyle name="Normal 6 10" xfId="9421"/>
    <cellStyle name="Normal 6 2" xfId="2881"/>
    <cellStyle name="Normal 6 2 2" xfId="2882"/>
    <cellStyle name="Normal 6 2 2 2" xfId="2883"/>
    <cellStyle name="Normal 6 2 2 3" xfId="9998"/>
    <cellStyle name="Normal 6 2 3" xfId="2884"/>
    <cellStyle name="Normal 6 2 3 2" xfId="11141"/>
    <cellStyle name="Normal 6 2 3 2 2" xfId="12631"/>
    <cellStyle name="Normal 6 2 3 2 2 2" xfId="15261"/>
    <cellStyle name="Normal 6 2 3 2 2 2 2" xfId="31932"/>
    <cellStyle name="Normal 6 2 3 2 2 3" xfId="29334"/>
    <cellStyle name="Normal 6 2 3 2 3" xfId="13840"/>
    <cellStyle name="Normal 6 2 3 2 3 2" xfId="30514"/>
    <cellStyle name="Normal 6 2 3 2 4" xfId="27922"/>
    <cellStyle name="Normal 6 2 3 3" xfId="10691"/>
    <cellStyle name="Normal 6 2 3 3 2" xfId="13373"/>
    <cellStyle name="Normal 6 2 3 3 2 2" xfId="30049"/>
    <cellStyle name="Normal 6 2 3 3 3" xfId="27460"/>
    <cellStyle name="Normal 6 2 3 4" xfId="12165"/>
    <cellStyle name="Normal 6 2 3 4 2" xfId="14839"/>
    <cellStyle name="Normal 6 2 3 4 2 2" xfId="31510"/>
    <cellStyle name="Normal 6 2 3 4 3" xfId="28912"/>
    <cellStyle name="Normal 6 2 3 5" xfId="13026"/>
    <cellStyle name="Normal 6 2 3 5 2" xfId="29709"/>
    <cellStyle name="Normal 6 2 3 6" xfId="27107"/>
    <cellStyle name="Normal 6 2 3 7" xfId="9999"/>
    <cellStyle name="Normal 6 2 3 8" xfId="43949"/>
    <cellStyle name="Normal 6 2 4" xfId="2885"/>
    <cellStyle name="Normal 6 2 5" xfId="2886"/>
    <cellStyle name="Normal 6 2 5 2" xfId="9997"/>
    <cellStyle name="Normal 6 3" xfId="2887"/>
    <cellStyle name="Normal 6 3 2" xfId="2888"/>
    <cellStyle name="Normal 6 3 2 2" xfId="10081"/>
    <cellStyle name="Normal 6 3 3" xfId="2889"/>
    <cellStyle name="Normal 6 4" xfId="2890"/>
    <cellStyle name="Normal 6 4 2" xfId="2891"/>
    <cellStyle name="Normal 6 4 2 2" xfId="12516"/>
    <cellStyle name="Normal 6 4 2 2 2" xfId="15155"/>
    <cellStyle name="Normal 6 4 2 2 2 2" xfId="31826"/>
    <cellStyle name="Normal 6 4 2 2 3" xfId="29228"/>
    <cellStyle name="Normal 6 4 2 3" xfId="13751"/>
    <cellStyle name="Normal 6 4 2 3 2" xfId="30425"/>
    <cellStyle name="Normal 6 4 2 4" xfId="27833"/>
    <cellStyle name="Normal 6 4 2 5" xfId="11061"/>
    <cellStyle name="Normal 6 4 3" xfId="10692"/>
    <cellStyle name="Normal 6 4 3 2" xfId="13374"/>
    <cellStyle name="Normal 6 4 3 2 2" xfId="30050"/>
    <cellStyle name="Normal 6 4 3 3" xfId="27461"/>
    <cellStyle name="Normal 6 4 4" xfId="12166"/>
    <cellStyle name="Normal 6 4 4 2" xfId="14840"/>
    <cellStyle name="Normal 6 4 4 2 2" xfId="31511"/>
    <cellStyle name="Normal 6 4 4 3" xfId="28913"/>
    <cellStyle name="Normal 6 4 5" xfId="13027"/>
    <cellStyle name="Normal 6 4 5 2" xfId="29710"/>
    <cellStyle name="Normal 6 4 6" xfId="27108"/>
    <cellStyle name="Normal 6 4 7" xfId="10000"/>
    <cellStyle name="Normal 6 4 8" xfId="43950"/>
    <cellStyle name="Normal 6 5" xfId="2892"/>
    <cellStyle name="Normal 6 5 2" xfId="7798"/>
    <cellStyle name="Normal 6 6" xfId="2893"/>
    <cellStyle name="Normal 6 6 2" xfId="2894"/>
    <cellStyle name="Normal 6 6 2 2" xfId="7799"/>
    <cellStyle name="Normal 6 6 3" xfId="10298"/>
    <cellStyle name="Normal 6 7" xfId="2895"/>
    <cellStyle name="Normal 6 8" xfId="9207"/>
    <cellStyle name="Normal 6 8 2" xfId="9641"/>
    <cellStyle name="Normal 6 9" xfId="9181"/>
    <cellStyle name="Normal 6 9 2" xfId="9642"/>
    <cellStyle name="Normal 60" xfId="2896"/>
    <cellStyle name="Normal 60 2" xfId="2897"/>
    <cellStyle name="Normal 60 2 2" xfId="2898"/>
    <cellStyle name="Normal 60 3" xfId="2899"/>
    <cellStyle name="Normal 61" xfId="2900"/>
    <cellStyle name="Normal 61 2" xfId="2901"/>
    <cellStyle name="Normal 61 2 2" xfId="2902"/>
    <cellStyle name="Normal 61 3" xfId="2903"/>
    <cellStyle name="Normal 62" xfId="2904"/>
    <cellStyle name="Normal 62 2" xfId="2905"/>
    <cellStyle name="Normal 62 2 2" xfId="2906"/>
    <cellStyle name="Normal 62 3" xfId="2907"/>
    <cellStyle name="Normal 63" xfId="2908"/>
    <cellStyle name="Normal 63 2" xfId="2909"/>
    <cellStyle name="Normal 63 2 2" xfId="2910"/>
    <cellStyle name="Normal 63 3" xfId="2911"/>
    <cellStyle name="Normal 64" xfId="2912"/>
    <cellStyle name="Normal 64 2" xfId="2913"/>
    <cellStyle name="Normal 64 2 2" xfId="2914"/>
    <cellStyle name="Normal 64 3" xfId="2915"/>
    <cellStyle name="Normal 65" xfId="134"/>
    <cellStyle name="Normal 65 2" xfId="2916"/>
    <cellStyle name="Normal 65 2 2" xfId="2917"/>
    <cellStyle name="Normal 65 3" xfId="2918"/>
    <cellStyle name="Normal 65 3 2" xfId="2919"/>
    <cellStyle name="Normal 66" xfId="2920"/>
    <cellStyle name="Normal 66 2" xfId="2921"/>
    <cellStyle name="Normal 66 2 2" xfId="2922"/>
    <cellStyle name="Normal 66 3" xfId="2923"/>
    <cellStyle name="Normal 67" xfId="2924"/>
    <cellStyle name="Normal 67 2" xfId="2925"/>
    <cellStyle name="Normal 67 2 2" xfId="2926"/>
    <cellStyle name="Normal 67 3" xfId="2927"/>
    <cellStyle name="Normal 68" xfId="2928"/>
    <cellStyle name="Normal 68 2" xfId="2929"/>
    <cellStyle name="Normal 68 2 2" xfId="2930"/>
    <cellStyle name="Normal 68 3" xfId="2931"/>
    <cellStyle name="Normal 69" xfId="2932"/>
    <cellStyle name="Normal 69 2" xfId="2933"/>
    <cellStyle name="Normal 69 2 2" xfId="2934"/>
    <cellStyle name="Normal 69 3" xfId="2935"/>
    <cellStyle name="Normal 7" xfId="2936"/>
    <cellStyle name="Normal 7 2" xfId="2937"/>
    <cellStyle name="Normal 7 2 2" xfId="6681"/>
    <cellStyle name="Normal 7 2 3" xfId="6682"/>
    <cellStyle name="Normal 7 2 3 2" xfId="9292"/>
    <cellStyle name="Normal 7 2 3 2 2" xfId="9643"/>
    <cellStyle name="Normal 7 2 3 2 2 2" xfId="15262"/>
    <cellStyle name="Normal 7 2 3 2 2 2 2" xfId="31933"/>
    <cellStyle name="Normal 7 2 3 2 2 3" xfId="29335"/>
    <cellStyle name="Normal 7 2 3 2 2 4" xfId="12632"/>
    <cellStyle name="Normal 7 2 3 2 3" xfId="13841"/>
    <cellStyle name="Normal 7 2 3 2 3 2" xfId="30515"/>
    <cellStyle name="Normal 7 2 3 2 4" xfId="27923"/>
    <cellStyle name="Normal 7 2 3 2 5" xfId="11142"/>
    <cellStyle name="Normal 7 2 3 3" xfId="9182"/>
    <cellStyle name="Normal 7 2 3 3 2" xfId="9644"/>
    <cellStyle name="Normal 7 2 3 3 2 2" xfId="30051"/>
    <cellStyle name="Normal 7 2 3 3 2 3" xfId="13375"/>
    <cellStyle name="Normal 7 2 3 3 3" xfId="27462"/>
    <cellStyle name="Normal 7 2 3 3 4" xfId="10693"/>
    <cellStyle name="Normal 7 2 3 4" xfId="9422"/>
    <cellStyle name="Normal 7 2 3 4 2" xfId="14841"/>
    <cellStyle name="Normal 7 2 3 4 2 2" xfId="31512"/>
    <cellStyle name="Normal 7 2 3 4 3" xfId="28914"/>
    <cellStyle name="Normal 7 2 3 4 4" xfId="12167"/>
    <cellStyle name="Normal 7 2 3 5" xfId="13028"/>
    <cellStyle name="Normal 7 2 3 5 2" xfId="29711"/>
    <cellStyle name="Normal 7 2 3 6" xfId="27110"/>
    <cellStyle name="Normal 7 2 3 7" xfId="10003"/>
    <cellStyle name="Normal 7 2 3 8" xfId="43951"/>
    <cellStyle name="Normal 7 2 4" xfId="10299"/>
    <cellStyle name="Normal 7 2 5" xfId="10002"/>
    <cellStyle name="Normal 7 2 6" xfId="9745"/>
    <cellStyle name="Normal 7 3" xfId="2938"/>
    <cellStyle name="Normal 7 3 2" xfId="8838"/>
    <cellStyle name="Normal 7 4" xfId="2939"/>
    <cellStyle name="Normal 7 4 2" xfId="2940"/>
    <cellStyle name="Normal 7 4 2 2" xfId="12517"/>
    <cellStyle name="Normal 7 4 2 2 2" xfId="15156"/>
    <cellStyle name="Normal 7 4 2 2 2 2" xfId="31827"/>
    <cellStyle name="Normal 7 4 2 2 3" xfId="29229"/>
    <cellStyle name="Normal 7 4 2 3" xfId="13752"/>
    <cellStyle name="Normal 7 4 2 3 2" xfId="30426"/>
    <cellStyle name="Normal 7 4 2 4" xfId="27834"/>
    <cellStyle name="Normal 7 4 2 5" xfId="11062"/>
    <cellStyle name="Normal 7 4 3" xfId="2941"/>
    <cellStyle name="Normal 7 4 3 2" xfId="13376"/>
    <cellStyle name="Normal 7 4 3 2 2" xfId="30052"/>
    <cellStyle name="Normal 7 4 3 3" xfId="27463"/>
    <cellStyle name="Normal 7 4 3 4" xfId="10694"/>
    <cellStyle name="Normal 7 4 4" xfId="7800"/>
    <cellStyle name="Normal 7 4 4 2" xfId="14842"/>
    <cellStyle name="Normal 7 4 4 2 2" xfId="31513"/>
    <cellStyle name="Normal 7 4 4 3" xfId="28915"/>
    <cellStyle name="Normal 7 4 4 4" xfId="12168"/>
    <cellStyle name="Normal 7 4 5" xfId="13029"/>
    <cellStyle name="Normal 7 4 5 2" xfId="29712"/>
    <cellStyle name="Normal 7 4 6" xfId="27111"/>
    <cellStyle name="Normal 7 4 7" xfId="10004"/>
    <cellStyle name="Normal 7 4 8" xfId="43952"/>
    <cellStyle name="Normal 7 5" xfId="2942"/>
    <cellStyle name="Normal 7 5 2" xfId="10082"/>
    <cellStyle name="Normal 7 6" xfId="2943"/>
    <cellStyle name="Normal 7 7" xfId="7801"/>
    <cellStyle name="Normal 70" xfId="2944"/>
    <cellStyle name="Normal 70 2" xfId="8839"/>
    <cellStyle name="Normal 71" xfId="2945"/>
    <cellStyle name="Normal 71 2" xfId="8840"/>
    <cellStyle name="Normal 72" xfId="2946"/>
    <cellStyle name="Normal 72 2" xfId="8841"/>
    <cellStyle name="Normal 73" xfId="2947"/>
    <cellStyle name="Normal 73 2" xfId="6683"/>
    <cellStyle name="Normal 73 2 2" xfId="8842"/>
    <cellStyle name="Normal 73 3" xfId="8843"/>
    <cellStyle name="Normal 74" xfId="2948"/>
    <cellStyle name="Normal 74 2" xfId="6684"/>
    <cellStyle name="Normal 74 2 2" xfId="8844"/>
    <cellStyle name="Normal 74 3" xfId="8845"/>
    <cellStyle name="Normal 75" xfId="2949"/>
    <cellStyle name="Normal 75 2" xfId="6685"/>
    <cellStyle name="Normal 75 2 2" xfId="8846"/>
    <cellStyle name="Normal 75 3" xfId="6686"/>
    <cellStyle name="Normal 75 3 2" xfId="8847"/>
    <cellStyle name="Normal 75 4" xfId="8848"/>
    <cellStyle name="Normal 76" xfId="6687"/>
    <cellStyle name="Normal 76 2" xfId="6688"/>
    <cellStyle name="Normal 76 2 2" xfId="8849"/>
    <cellStyle name="Normal 76 3" xfId="6689"/>
    <cellStyle name="Normal 76 3 2" xfId="8850"/>
    <cellStyle name="Normal 76 4" xfId="8851"/>
    <cellStyle name="Normal 77" xfId="6690"/>
    <cellStyle name="Normal 77 2" xfId="6691"/>
    <cellStyle name="Normal 77 2 2" xfId="8852"/>
    <cellStyle name="Normal 77 3" xfId="6692"/>
    <cellStyle name="Normal 77 3 2" xfId="8853"/>
    <cellStyle name="Normal 77 4" xfId="8854"/>
    <cellStyle name="Normal 78" xfId="6693"/>
    <cellStyle name="Normal 78 2" xfId="6694"/>
    <cellStyle name="Normal 78 2 2" xfId="8855"/>
    <cellStyle name="Normal 78 3" xfId="8856"/>
    <cellStyle name="Normal 79" xfId="6695"/>
    <cellStyle name="Normal 79 2" xfId="8857"/>
    <cellStyle name="Normal 8" xfId="2950"/>
    <cellStyle name="Normal 8 10" xfId="10578"/>
    <cellStyle name="Normal 8 10 2" xfId="11434"/>
    <cellStyle name="Normal 8 10 2 2" xfId="12948"/>
    <cellStyle name="Normal 8 10 2 2 2" xfId="15560"/>
    <cellStyle name="Normal 8 10 2 2 2 2" xfId="32231"/>
    <cellStyle name="Normal 8 10 2 2 3" xfId="29633"/>
    <cellStyle name="Normal 8 10 2 3" xfId="14108"/>
    <cellStyle name="Normal 8 10 2 3 2" xfId="30781"/>
    <cellStyle name="Normal 8 10 2 4" xfId="28189"/>
    <cellStyle name="Normal 8 10 3" xfId="10983"/>
    <cellStyle name="Normal 8 10 3 2" xfId="13671"/>
    <cellStyle name="Normal 8 10 3 2 2" xfId="30345"/>
    <cellStyle name="Normal 8 10 3 3" xfId="27753"/>
    <cellStyle name="Normal 8 10 4" xfId="12369"/>
    <cellStyle name="Normal 8 10 4 2" xfId="15043"/>
    <cellStyle name="Normal 8 10 4 2 2" xfId="31714"/>
    <cellStyle name="Normal 8 10 4 3" xfId="29116"/>
    <cellStyle name="Normal 8 10 5" xfId="13267"/>
    <cellStyle name="Normal 8 10 5 2" xfId="29943"/>
    <cellStyle name="Normal 8 10 6" xfId="27354"/>
    <cellStyle name="Normal 8 11" xfId="10599"/>
    <cellStyle name="Normal 8 11 2" xfId="11445"/>
    <cellStyle name="Normal 8 11 2 2" xfId="12959"/>
    <cellStyle name="Normal 8 11 2 2 2" xfId="15571"/>
    <cellStyle name="Normal 8 11 2 2 2 2" xfId="32242"/>
    <cellStyle name="Normal 8 11 2 2 3" xfId="29644"/>
    <cellStyle name="Normal 8 11 2 3" xfId="14119"/>
    <cellStyle name="Normal 8 11 2 3 2" xfId="30792"/>
    <cellStyle name="Normal 8 11 2 4" xfId="28200"/>
    <cellStyle name="Normal 8 11 3" xfId="10998"/>
    <cellStyle name="Normal 8 11 3 2" xfId="13686"/>
    <cellStyle name="Normal 8 11 3 2 2" xfId="30360"/>
    <cellStyle name="Normal 8 11 3 3" xfId="27768"/>
    <cellStyle name="Normal 8 11 4" xfId="12380"/>
    <cellStyle name="Normal 8 11 4 2" xfId="15054"/>
    <cellStyle name="Normal 8 11 4 2 2" xfId="31725"/>
    <cellStyle name="Normal 8 11 4 3" xfId="29127"/>
    <cellStyle name="Normal 8 11 5" xfId="13278"/>
    <cellStyle name="Normal 8 11 5 2" xfId="29954"/>
    <cellStyle name="Normal 8 11 6" xfId="27365"/>
    <cellStyle name="Normal 8 12" xfId="43781"/>
    <cellStyle name="Normal 8 2" xfId="2951"/>
    <cellStyle name="Normal 8 2 2" xfId="6696"/>
    <cellStyle name="Normal 8 2 3" xfId="6697"/>
    <cellStyle name="Normal 8 2 3 2" xfId="9293"/>
    <cellStyle name="Normal 8 2 3 2 2" xfId="9645"/>
    <cellStyle name="Normal 8 2 3 2 2 2" xfId="15263"/>
    <cellStyle name="Normal 8 2 3 2 2 2 2" xfId="31934"/>
    <cellStyle name="Normal 8 2 3 2 2 3" xfId="29336"/>
    <cellStyle name="Normal 8 2 3 2 2 4" xfId="12633"/>
    <cellStyle name="Normal 8 2 3 2 3" xfId="13842"/>
    <cellStyle name="Normal 8 2 3 2 3 2" xfId="30516"/>
    <cellStyle name="Normal 8 2 3 2 4" xfId="27924"/>
    <cellStyle name="Normal 8 2 3 2 5" xfId="11143"/>
    <cellStyle name="Normal 8 2 3 3" xfId="9183"/>
    <cellStyle name="Normal 8 2 3 3 2" xfId="9646"/>
    <cellStyle name="Normal 8 2 3 3 2 2" xfId="30053"/>
    <cellStyle name="Normal 8 2 3 3 2 3" xfId="13377"/>
    <cellStyle name="Normal 8 2 3 3 3" xfId="27464"/>
    <cellStyle name="Normal 8 2 3 3 4" xfId="10695"/>
    <cellStyle name="Normal 8 2 3 4" xfId="9423"/>
    <cellStyle name="Normal 8 2 3 4 2" xfId="14843"/>
    <cellStyle name="Normal 8 2 3 4 2 2" xfId="31514"/>
    <cellStyle name="Normal 8 2 3 4 3" xfId="28916"/>
    <cellStyle name="Normal 8 2 3 4 4" xfId="12169"/>
    <cellStyle name="Normal 8 2 3 5" xfId="13030"/>
    <cellStyle name="Normal 8 2 3 5 2" xfId="29713"/>
    <cellStyle name="Normal 8 2 3 6" xfId="27113"/>
    <cellStyle name="Normal 8 2 3 7" xfId="10007"/>
    <cellStyle name="Normal 8 2 3 8" xfId="43953"/>
    <cellStyle name="Normal 8 2 4" xfId="10301"/>
    <cellStyle name="Normal 8 2 5" xfId="15647"/>
    <cellStyle name="Normal 8 2 6" xfId="10006"/>
    <cellStyle name="Normal 8 2 7" xfId="9750"/>
    <cellStyle name="Normal 8 3" xfId="2952"/>
    <cellStyle name="Normal 8 3 2" xfId="2953"/>
    <cellStyle name="Normal 8 3 2 2" xfId="10083"/>
    <cellStyle name="Normal 8 3 3" xfId="2954"/>
    <cellStyle name="Normal 8 3 4" xfId="7802"/>
    <cellStyle name="Normal 8 3 5" xfId="10008"/>
    <cellStyle name="Normal 8 4" xfId="2955"/>
    <cellStyle name="Normal 8 4 2" xfId="2956"/>
    <cellStyle name="Normal 8 4 2 2" xfId="12520"/>
    <cellStyle name="Normal 8 4 2 2 2" xfId="15159"/>
    <cellStyle name="Normal 8 4 2 2 2 2" xfId="31830"/>
    <cellStyle name="Normal 8 4 2 2 3" xfId="29232"/>
    <cellStyle name="Normal 8 4 2 3" xfId="13753"/>
    <cellStyle name="Normal 8 4 2 3 2" xfId="30427"/>
    <cellStyle name="Normal 8 4 2 4" xfId="27835"/>
    <cellStyle name="Normal 8 4 2 5" xfId="11063"/>
    <cellStyle name="Normal 8 4 3" xfId="10696"/>
    <cellStyle name="Normal 8 4 3 2" xfId="13378"/>
    <cellStyle name="Normal 8 4 3 2 2" xfId="30054"/>
    <cellStyle name="Normal 8 4 3 3" xfId="27465"/>
    <cellStyle name="Normal 8 4 4" xfId="12170"/>
    <cellStyle name="Normal 8 4 4 2" xfId="14844"/>
    <cellStyle name="Normal 8 4 4 2 2" xfId="31515"/>
    <cellStyle name="Normal 8 4 4 3" xfId="28917"/>
    <cellStyle name="Normal 8 4 5" xfId="13031"/>
    <cellStyle name="Normal 8 4 5 2" xfId="29714"/>
    <cellStyle name="Normal 8 4 6" xfId="27114"/>
    <cellStyle name="Normal 8 4 7" xfId="10009"/>
    <cellStyle name="Normal 8 4 8" xfId="43954"/>
    <cellStyle name="Normal 8 5" xfId="2957"/>
    <cellStyle name="Normal 8 6" xfId="7803"/>
    <cellStyle name="Normal 8 6 2" xfId="11273"/>
    <cellStyle name="Normal 8 6 2 2" xfId="12780"/>
    <cellStyle name="Normal 8 6 2 2 2" xfId="15395"/>
    <cellStyle name="Normal 8 6 2 2 2 2" xfId="32066"/>
    <cellStyle name="Normal 8 6 2 2 3" xfId="29468"/>
    <cellStyle name="Normal 8 6 2 3" xfId="13945"/>
    <cellStyle name="Normal 8 6 2 3 2" xfId="30618"/>
    <cellStyle name="Normal 8 6 2 4" xfId="28026"/>
    <cellStyle name="Normal 8 6 3" xfId="10807"/>
    <cellStyle name="Normal 8 6 3 2" xfId="13494"/>
    <cellStyle name="Normal 8 6 3 2 2" xfId="30169"/>
    <cellStyle name="Normal 8 6 3 3" xfId="27580"/>
    <cellStyle name="Normal 8 6 4" xfId="12206"/>
    <cellStyle name="Normal 8 6 4 2" xfId="14880"/>
    <cellStyle name="Normal 8 6 4 2 2" xfId="31551"/>
    <cellStyle name="Normal 8 6 4 3" xfId="28953"/>
    <cellStyle name="Normal 8 6 5" xfId="13104"/>
    <cellStyle name="Normal 8 6 5 2" xfId="29781"/>
    <cellStyle name="Normal 8 6 6" xfId="27192"/>
    <cellStyle name="Normal 8 6 7" xfId="10300"/>
    <cellStyle name="Normal 8 7" xfId="10475"/>
    <cellStyle name="Normal 8 7 2" xfId="11341"/>
    <cellStyle name="Normal 8 7 2 2" xfId="12853"/>
    <cellStyle name="Normal 8 7 2 2 2" xfId="15466"/>
    <cellStyle name="Normal 8 7 2 2 2 2" xfId="32137"/>
    <cellStyle name="Normal 8 7 2 2 3" xfId="29539"/>
    <cellStyle name="Normal 8 7 2 3" xfId="14014"/>
    <cellStyle name="Normal 8 7 2 3 2" xfId="30687"/>
    <cellStyle name="Normal 8 7 2 4" xfId="28095"/>
    <cellStyle name="Normal 8 7 3" xfId="10889"/>
    <cellStyle name="Normal 8 7 3 2" xfId="13577"/>
    <cellStyle name="Normal 8 7 3 2 2" xfId="30251"/>
    <cellStyle name="Normal 8 7 3 3" xfId="27660"/>
    <cellStyle name="Normal 8 7 4" xfId="12275"/>
    <cellStyle name="Normal 8 7 4 2" xfId="14949"/>
    <cellStyle name="Normal 8 7 4 2 2" xfId="31620"/>
    <cellStyle name="Normal 8 7 4 3" xfId="29022"/>
    <cellStyle name="Normal 8 7 5" xfId="13173"/>
    <cellStyle name="Normal 8 7 5 2" xfId="29849"/>
    <cellStyle name="Normal 8 7 6" xfId="27260"/>
    <cellStyle name="Normal 8 8" xfId="10536"/>
    <cellStyle name="Normal 8 8 2" xfId="11395"/>
    <cellStyle name="Normal 8 8 2 2" xfId="12903"/>
    <cellStyle name="Normal 8 8 2 2 2" xfId="15516"/>
    <cellStyle name="Normal 8 8 2 2 2 2" xfId="32187"/>
    <cellStyle name="Normal 8 8 2 2 3" xfId="29589"/>
    <cellStyle name="Normal 8 8 2 3" xfId="14064"/>
    <cellStyle name="Normal 8 8 2 3 2" xfId="30737"/>
    <cellStyle name="Normal 8 8 2 4" xfId="28145"/>
    <cellStyle name="Normal 8 8 3" xfId="10943"/>
    <cellStyle name="Normal 8 8 3 2" xfId="13627"/>
    <cellStyle name="Normal 8 8 3 2 2" xfId="30301"/>
    <cellStyle name="Normal 8 8 3 3" xfId="27709"/>
    <cellStyle name="Normal 8 8 4" xfId="12325"/>
    <cellStyle name="Normal 8 8 4 2" xfId="14999"/>
    <cellStyle name="Normal 8 8 4 2 2" xfId="31670"/>
    <cellStyle name="Normal 8 8 4 3" xfId="29072"/>
    <cellStyle name="Normal 8 8 5" xfId="13223"/>
    <cellStyle name="Normal 8 8 5 2" xfId="29899"/>
    <cellStyle name="Normal 8 8 6" xfId="27310"/>
    <cellStyle name="Normal 8 9" xfId="10543"/>
    <cellStyle name="Normal 8 9 2" xfId="11402"/>
    <cellStyle name="Normal 8 9 2 2" xfId="12909"/>
    <cellStyle name="Normal 8 9 2 2 2" xfId="15522"/>
    <cellStyle name="Normal 8 9 2 2 2 2" xfId="32193"/>
    <cellStyle name="Normal 8 9 2 2 3" xfId="29595"/>
    <cellStyle name="Normal 8 9 2 3" xfId="14070"/>
    <cellStyle name="Normal 8 9 2 3 2" xfId="30743"/>
    <cellStyle name="Normal 8 9 2 4" xfId="28151"/>
    <cellStyle name="Normal 8 9 3" xfId="10950"/>
    <cellStyle name="Normal 8 9 3 2" xfId="13633"/>
    <cellStyle name="Normal 8 9 3 2 2" xfId="30307"/>
    <cellStyle name="Normal 8 9 3 3" xfId="27715"/>
    <cellStyle name="Normal 8 9 4" xfId="12331"/>
    <cellStyle name="Normal 8 9 4 2" xfId="15005"/>
    <cellStyle name="Normal 8 9 4 2 2" xfId="31676"/>
    <cellStyle name="Normal 8 9 4 3" xfId="29078"/>
    <cellStyle name="Normal 8 9 5" xfId="13229"/>
    <cellStyle name="Normal 8 9 5 2" xfId="29905"/>
    <cellStyle name="Normal 8 9 6" xfId="27316"/>
    <cellStyle name="Normal 80" xfId="6698"/>
    <cellStyle name="Normal 80 2" xfId="8858"/>
    <cellStyle name="Normal 81" xfId="6699"/>
    <cellStyle name="Normal 81 2" xfId="8859"/>
    <cellStyle name="Normal 82" xfId="6700"/>
    <cellStyle name="Normal 82 2" xfId="8860"/>
    <cellStyle name="Normal 83" xfId="6701"/>
    <cellStyle name="Normal 83 2" xfId="8861"/>
    <cellStyle name="Normal 84" xfId="6702"/>
    <cellStyle name="Normal 84 2" xfId="8862"/>
    <cellStyle name="Normal 85" xfId="6703"/>
    <cellStyle name="Normal 85 2" xfId="8863"/>
    <cellStyle name="Normal 86" xfId="6704"/>
    <cellStyle name="Normal 86 2" xfId="8864"/>
    <cellStyle name="Normal 87" xfId="6705"/>
    <cellStyle name="Normal 87 2" xfId="8865"/>
    <cellStyle name="Normal 88" xfId="6706"/>
    <cellStyle name="Normal 88 2" xfId="8866"/>
    <cellStyle name="Normal 89" xfId="6707"/>
    <cellStyle name="Normal 89 2" xfId="8867"/>
    <cellStyle name="Normal 9" xfId="2958"/>
    <cellStyle name="Normal 9 2" xfId="2959"/>
    <cellStyle name="Normal 9 2 2" xfId="2960"/>
    <cellStyle name="Normal 9 2 2 2" xfId="10084"/>
    <cellStyle name="Normal 9 2 3" xfId="2961"/>
    <cellStyle name="Normal 9 2 3 2" xfId="10303"/>
    <cellStyle name="Normal 9 2 4" xfId="7804"/>
    <cellStyle name="Normal 9 3" xfId="2962"/>
    <cellStyle name="Normal 9 3 2" xfId="11064"/>
    <cellStyle name="Normal 9 3 2 2" xfId="12521"/>
    <cellStyle name="Normal 9 3 2 2 2" xfId="15160"/>
    <cellStyle name="Normal 9 3 2 2 2 2" xfId="31831"/>
    <cellStyle name="Normal 9 3 2 2 3" xfId="29233"/>
    <cellStyle name="Normal 9 3 2 3" xfId="13754"/>
    <cellStyle name="Normal 9 3 2 3 2" xfId="30428"/>
    <cellStyle name="Normal 9 3 2 4" xfId="27836"/>
    <cellStyle name="Normal 9 3 3" xfId="10697"/>
    <cellStyle name="Normal 9 3 3 2" xfId="13379"/>
    <cellStyle name="Normal 9 3 3 2 2" xfId="30055"/>
    <cellStyle name="Normal 9 3 3 3" xfId="27466"/>
    <cellStyle name="Normal 9 3 4" xfId="12171"/>
    <cellStyle name="Normal 9 3 4 2" xfId="14845"/>
    <cellStyle name="Normal 9 3 4 2 2" xfId="31516"/>
    <cellStyle name="Normal 9 3 4 3" xfId="28918"/>
    <cellStyle name="Normal 9 3 5" xfId="13032"/>
    <cellStyle name="Normal 9 3 5 2" xfId="29715"/>
    <cellStyle name="Normal 9 3 6" xfId="27117"/>
    <cellStyle name="Normal 9 3 7" xfId="10012"/>
    <cellStyle name="Normal 9 3 8" xfId="43969"/>
    <cellStyle name="Normal 9 4" xfId="8868"/>
    <cellStyle name="Normal 9 5" xfId="10302"/>
    <cellStyle name="Normal 90" xfId="6708"/>
    <cellStyle name="Normal 90 2" xfId="8869"/>
    <cellStyle name="Normal 91" xfId="6709"/>
    <cellStyle name="Normal 91 2" xfId="8870"/>
    <cellStyle name="Normal 92" xfId="6710"/>
    <cellStyle name="Normal 92 2" xfId="8871"/>
    <cellStyle name="Normal 93" xfId="6711"/>
    <cellStyle name="Normal 93 2" xfId="8872"/>
    <cellStyle name="Normal 94" xfId="6712"/>
    <cellStyle name="Normal 94 2" xfId="8873"/>
    <cellStyle name="Normal 95" xfId="6713"/>
    <cellStyle name="Normal 95 2" xfId="8874"/>
    <cellStyle name="Normal 96" xfId="6714"/>
    <cellStyle name="Normal 96 2" xfId="8875"/>
    <cellStyle name="Normal 97" xfId="6715"/>
    <cellStyle name="Normal 97 2" xfId="8876"/>
    <cellStyle name="Normal 98" xfId="6716"/>
    <cellStyle name="Normal 98 2" xfId="8877"/>
    <cellStyle name="Normal 99" xfId="6717"/>
    <cellStyle name="Normal 99 2" xfId="8878"/>
    <cellStyle name="Normal_03802_05" xfId="132"/>
    <cellStyle name="Normal_2003 OY" xfId="133"/>
    <cellStyle name="Normal_A2C FY 05 Summary model 10 1 04 2" xfId="44015"/>
    <cellStyle name="Normal_Balance Sheet (2)" xfId="52"/>
    <cellStyle name="Normal_Book1" xfId="9680"/>
    <cellStyle name="Normal_FY06 July 2005 Pro Forma with FB,SN" xfId="9679"/>
    <cellStyle name="Normal_FY09_TRANS_0061" xfId="127"/>
    <cellStyle name="Normal_IS FY 11 - 13t" xfId="53"/>
    <cellStyle name="Normal_Sheet1_1" xfId="54"/>
    <cellStyle name="Note" xfId="55" builtinId="10" customBuiltin="1"/>
    <cellStyle name="Note 10" xfId="10305"/>
    <cellStyle name="Note 10 2" xfId="10306"/>
    <cellStyle name="Note 11" xfId="10304"/>
    <cellStyle name="Note 11 10" xfId="27193"/>
    <cellStyle name="Note 11 2" xfId="11274"/>
    <cellStyle name="Note 11 2 2" xfId="11748"/>
    <cellStyle name="Note 11 2 2 2" xfId="14422"/>
    <cellStyle name="Note 11 2 2 2 2" xfId="20185"/>
    <cellStyle name="Note 11 2 2 2 2 2" xfId="36854"/>
    <cellStyle name="Note 11 2 2 2 3" xfId="23327"/>
    <cellStyle name="Note 11 2 2 2 3 2" xfId="40034"/>
    <cellStyle name="Note 11 2 2 2 4" xfId="26108"/>
    <cellStyle name="Note 11 2 2 2 4 2" xfId="42848"/>
    <cellStyle name="Note 11 2 2 2 5" xfId="31094"/>
    <cellStyle name="Note 11 2 2 3" xfId="17899"/>
    <cellStyle name="Note 11 2 2 3 2" xfId="34575"/>
    <cellStyle name="Note 11 2 2 4" xfId="18611"/>
    <cellStyle name="Note 11 2 2 4 2" xfId="35288"/>
    <cellStyle name="Note 11 2 2 5" xfId="24124"/>
    <cellStyle name="Note 11 2 2 5 2" xfId="40841"/>
    <cellStyle name="Note 11 2 2 6" xfId="28498"/>
    <cellStyle name="Note 11 2 3" xfId="12006"/>
    <cellStyle name="Note 11 2 3 2" xfId="14680"/>
    <cellStyle name="Note 11 2 3 2 2" xfId="20443"/>
    <cellStyle name="Note 11 2 3 2 2 2" xfId="37111"/>
    <cellStyle name="Note 11 2 3 2 3" xfId="23583"/>
    <cellStyle name="Note 11 2 3 2 3 2" xfId="40292"/>
    <cellStyle name="Note 11 2 3 2 4" xfId="26365"/>
    <cellStyle name="Note 11 2 3 2 4 2" xfId="43106"/>
    <cellStyle name="Note 11 2 3 2 5" xfId="31351"/>
    <cellStyle name="Note 11 2 3 3" xfId="18157"/>
    <cellStyle name="Note 11 2 3 3 2" xfId="34832"/>
    <cellStyle name="Note 11 2 3 4" xfId="21410"/>
    <cellStyle name="Note 11 2 3 4 2" xfId="38083"/>
    <cellStyle name="Note 11 2 3 5" xfId="24460"/>
    <cellStyle name="Note 11 2 3 5 2" xfId="41179"/>
    <cellStyle name="Note 11 2 3 6" xfId="28754"/>
    <cellStyle name="Note 11 2 4" xfId="12781"/>
    <cellStyle name="Note 11 2 4 2" xfId="15396"/>
    <cellStyle name="Note 11 2 4 2 2" xfId="21034"/>
    <cellStyle name="Note 11 2 4 2 2 2" xfId="37703"/>
    <cellStyle name="Note 11 2 4 2 3" xfId="24144"/>
    <cellStyle name="Note 11 2 4 2 3 2" xfId="40861"/>
    <cellStyle name="Note 11 2 4 2 4" xfId="26862"/>
    <cellStyle name="Note 11 2 4 2 4 2" xfId="43603"/>
    <cellStyle name="Note 11 2 4 2 5" xfId="32067"/>
    <cellStyle name="Note 11 2 4 3" xfId="18791"/>
    <cellStyle name="Note 11 2 4 3 2" xfId="35469"/>
    <cellStyle name="Note 11 2 4 4" xfId="21998"/>
    <cellStyle name="Note 11 2 4 4 2" xfId="38680"/>
    <cellStyle name="Note 11 2 4 5" xfId="24949"/>
    <cellStyle name="Note 11 2 4 5 2" xfId="41676"/>
    <cellStyle name="Note 11 2 4 6" xfId="29469"/>
    <cellStyle name="Note 11 2 5" xfId="13946"/>
    <cellStyle name="Note 11 2 5 2" xfId="19739"/>
    <cellStyle name="Note 11 2 5 2 2" xfId="36409"/>
    <cellStyle name="Note 11 2 5 3" xfId="22886"/>
    <cellStyle name="Note 11 2 5 3 2" xfId="39588"/>
    <cellStyle name="Note 11 2 5 4" xfId="25694"/>
    <cellStyle name="Note 11 2 5 4 2" xfId="42433"/>
    <cellStyle name="Note 11 2 5 5" xfId="30619"/>
    <cellStyle name="Note 11 2 6" xfId="17440"/>
    <cellStyle name="Note 11 2 6 2" xfId="34117"/>
    <cellStyle name="Note 11 2 7" xfId="15764"/>
    <cellStyle name="Note 11 2 7 2" xfId="32426"/>
    <cellStyle name="Note 11 2 8" xfId="22990"/>
    <cellStyle name="Note 11 2 8 2" xfId="39692"/>
    <cellStyle name="Note 11 2 9" xfId="28027"/>
    <cellStyle name="Note 11 3" xfId="10808"/>
    <cellStyle name="Note 11 3 2" xfId="13495"/>
    <cellStyle name="Note 11 3 2 2" xfId="19362"/>
    <cellStyle name="Note 11 3 2 2 2" xfId="36033"/>
    <cellStyle name="Note 11 3 2 3" xfId="22535"/>
    <cellStyle name="Note 11 3 2 3 2" xfId="39231"/>
    <cellStyle name="Note 11 3 2 4" xfId="25392"/>
    <cellStyle name="Note 11 3 2 4 2" xfId="42129"/>
    <cellStyle name="Note 11 3 2 5" xfId="30170"/>
    <cellStyle name="Note 11 3 3" xfId="17045"/>
    <cellStyle name="Note 11 3 3 2" xfId="33721"/>
    <cellStyle name="Note 11 3 4" xfId="16859"/>
    <cellStyle name="Note 11 3 4 2" xfId="33534"/>
    <cellStyle name="Note 11 3 5" xfId="16792"/>
    <cellStyle name="Note 11 3 5 2" xfId="33466"/>
    <cellStyle name="Note 11 3 6" xfId="27581"/>
    <cellStyle name="Note 11 4" xfId="10744"/>
    <cellStyle name="Note 11 4 2" xfId="13428"/>
    <cellStyle name="Note 11 4 2 2" xfId="19305"/>
    <cellStyle name="Note 11 4 2 2 2" xfId="35976"/>
    <cellStyle name="Note 11 4 2 3" xfId="22485"/>
    <cellStyle name="Note 11 4 2 3 2" xfId="39178"/>
    <cellStyle name="Note 11 4 2 4" xfId="25349"/>
    <cellStyle name="Note 11 4 2 4 2" xfId="42085"/>
    <cellStyle name="Note 11 4 2 5" xfId="30104"/>
    <cellStyle name="Note 11 4 3" xfId="16984"/>
    <cellStyle name="Note 11 4 3 2" xfId="33660"/>
    <cellStyle name="Note 11 4 4" xfId="16584"/>
    <cellStyle name="Note 11 4 4 2" xfId="33257"/>
    <cellStyle name="Note 11 4 5" xfId="22795"/>
    <cellStyle name="Note 11 4 5 2" xfId="39496"/>
    <cellStyle name="Note 11 4 6" xfId="27515"/>
    <cellStyle name="Note 11 5" xfId="12207"/>
    <cellStyle name="Note 11 5 2" xfId="14881"/>
    <cellStyle name="Note 11 5 2 2" xfId="20604"/>
    <cellStyle name="Note 11 5 2 2 2" xfId="37272"/>
    <cellStyle name="Note 11 5 2 3" xfId="23738"/>
    <cellStyle name="Note 11 5 2 3 2" xfId="40448"/>
    <cellStyle name="Note 11 5 2 4" xfId="26497"/>
    <cellStyle name="Note 11 5 2 4 2" xfId="43238"/>
    <cellStyle name="Note 11 5 2 5" xfId="31552"/>
    <cellStyle name="Note 11 5 3" xfId="18317"/>
    <cellStyle name="Note 11 5 3 2" xfId="34992"/>
    <cellStyle name="Note 11 5 4" xfId="21563"/>
    <cellStyle name="Note 11 5 4 2" xfId="38237"/>
    <cellStyle name="Note 11 5 5" xfId="24591"/>
    <cellStyle name="Note 11 5 5 2" xfId="41311"/>
    <cellStyle name="Note 11 5 6" xfId="28954"/>
    <cellStyle name="Note 11 6" xfId="13105"/>
    <cellStyle name="Note 11 6 2" xfId="19040"/>
    <cellStyle name="Note 11 6 2 2" xfId="35711"/>
    <cellStyle name="Note 11 6 3" xfId="22236"/>
    <cellStyle name="Note 11 6 3 2" xfId="38927"/>
    <cellStyle name="Note 11 6 4" xfId="25133"/>
    <cellStyle name="Note 11 6 4 2" xfId="41868"/>
    <cellStyle name="Note 11 6 5" xfId="29782"/>
    <cellStyle name="Note 11 7" xfId="16629"/>
    <cellStyle name="Note 11 7 2" xfId="33302"/>
    <cellStyle name="Note 11 8" xfId="16044"/>
    <cellStyle name="Note 11 8 2" xfId="32712"/>
    <cellStyle name="Note 11 9" xfId="16317"/>
    <cellStyle name="Note 11 9 2" xfId="32986"/>
    <cellStyle name="Note 12" xfId="10477"/>
    <cellStyle name="Note 12 10" xfId="27262"/>
    <cellStyle name="Note 12 2" xfId="11343"/>
    <cellStyle name="Note 12 2 2" xfId="11805"/>
    <cellStyle name="Note 12 2 2 2" xfId="14479"/>
    <cellStyle name="Note 12 2 2 2 2" xfId="20242"/>
    <cellStyle name="Note 12 2 2 2 2 2" xfId="36911"/>
    <cellStyle name="Note 12 2 2 2 3" xfId="23383"/>
    <cellStyle name="Note 12 2 2 2 3 2" xfId="40091"/>
    <cellStyle name="Note 12 2 2 2 4" xfId="26165"/>
    <cellStyle name="Note 12 2 2 2 4 2" xfId="42905"/>
    <cellStyle name="Note 12 2 2 2 5" xfId="31151"/>
    <cellStyle name="Note 12 2 2 3" xfId="17956"/>
    <cellStyle name="Note 12 2 2 3 2" xfId="34632"/>
    <cellStyle name="Note 12 2 2 4" xfId="20564"/>
    <cellStyle name="Note 12 2 2 4 2" xfId="37232"/>
    <cellStyle name="Note 12 2 2 5" xfId="22215"/>
    <cellStyle name="Note 12 2 2 5 2" xfId="38906"/>
    <cellStyle name="Note 12 2 2 6" xfId="28554"/>
    <cellStyle name="Note 12 2 3" xfId="12059"/>
    <cellStyle name="Note 12 2 3 2" xfId="14733"/>
    <cellStyle name="Note 12 2 3 2 2" xfId="20496"/>
    <cellStyle name="Note 12 2 3 2 2 2" xfId="37164"/>
    <cellStyle name="Note 12 2 3 2 3" xfId="23635"/>
    <cellStyle name="Note 12 2 3 2 3 2" xfId="40345"/>
    <cellStyle name="Note 12 2 3 2 4" xfId="26418"/>
    <cellStyle name="Note 12 2 3 2 4 2" xfId="43159"/>
    <cellStyle name="Note 12 2 3 2 5" xfId="31404"/>
    <cellStyle name="Note 12 2 3 3" xfId="18210"/>
    <cellStyle name="Note 12 2 3 3 2" xfId="34885"/>
    <cellStyle name="Note 12 2 3 4" xfId="21462"/>
    <cellStyle name="Note 12 2 3 4 2" xfId="38136"/>
    <cellStyle name="Note 12 2 3 5" xfId="24512"/>
    <cellStyle name="Note 12 2 3 5 2" xfId="41232"/>
    <cellStyle name="Note 12 2 3 6" xfId="28806"/>
    <cellStyle name="Note 12 2 4" xfId="12855"/>
    <cellStyle name="Note 12 2 4 2" xfId="15468"/>
    <cellStyle name="Note 12 2 4 2 2" xfId="21099"/>
    <cellStyle name="Note 12 2 4 2 2 2" xfId="37768"/>
    <cellStyle name="Note 12 2 4 2 3" xfId="24211"/>
    <cellStyle name="Note 12 2 4 2 3 2" xfId="40928"/>
    <cellStyle name="Note 12 2 4 2 4" xfId="26917"/>
    <cellStyle name="Note 12 2 4 2 4 2" xfId="43658"/>
    <cellStyle name="Note 12 2 4 2 5" xfId="32139"/>
    <cellStyle name="Note 12 2 4 3" xfId="18858"/>
    <cellStyle name="Note 12 2 4 3 2" xfId="35536"/>
    <cellStyle name="Note 12 2 4 4" xfId="22066"/>
    <cellStyle name="Note 12 2 4 4 2" xfId="38748"/>
    <cellStyle name="Note 12 2 4 5" xfId="25004"/>
    <cellStyle name="Note 12 2 4 5 2" xfId="41731"/>
    <cellStyle name="Note 12 2 4 6" xfId="29541"/>
    <cellStyle name="Note 12 2 5" xfId="14016"/>
    <cellStyle name="Note 12 2 5 2" xfId="19803"/>
    <cellStyle name="Note 12 2 5 2 2" xfId="36473"/>
    <cellStyle name="Note 12 2 5 3" xfId="22951"/>
    <cellStyle name="Note 12 2 5 3 2" xfId="39653"/>
    <cellStyle name="Note 12 2 5 4" xfId="25747"/>
    <cellStyle name="Note 12 2 5 4 2" xfId="42486"/>
    <cellStyle name="Note 12 2 5 5" xfId="30689"/>
    <cellStyle name="Note 12 2 6" xfId="17509"/>
    <cellStyle name="Note 12 2 6 2" xfId="34186"/>
    <cellStyle name="Note 12 2 7" xfId="18569"/>
    <cellStyle name="Note 12 2 7 2" xfId="35246"/>
    <cellStyle name="Note 12 2 8" xfId="24186"/>
    <cellStyle name="Note 12 2 8 2" xfId="40903"/>
    <cellStyle name="Note 12 2 9" xfId="28097"/>
    <cellStyle name="Note 12 3" xfId="10891"/>
    <cellStyle name="Note 12 3 2" xfId="13579"/>
    <cellStyle name="Note 12 3 2 2" xfId="19441"/>
    <cellStyle name="Note 12 3 2 2 2" xfId="36111"/>
    <cellStyle name="Note 12 3 2 3" xfId="22609"/>
    <cellStyle name="Note 12 3 2 3 2" xfId="39308"/>
    <cellStyle name="Note 12 3 2 4" xfId="25458"/>
    <cellStyle name="Note 12 3 2 4 2" xfId="42196"/>
    <cellStyle name="Note 12 3 2 5" xfId="30253"/>
    <cellStyle name="Note 12 3 3" xfId="17126"/>
    <cellStyle name="Note 12 3 3 2" xfId="33802"/>
    <cellStyle name="Note 12 3 4" xfId="15872"/>
    <cellStyle name="Note 12 3 4 2" xfId="32536"/>
    <cellStyle name="Note 12 3 5" xfId="16593"/>
    <cellStyle name="Note 12 3 5 2" xfId="33266"/>
    <cellStyle name="Note 12 3 6" xfId="27662"/>
    <cellStyle name="Note 12 4" xfId="11505"/>
    <cellStyle name="Note 12 4 2" xfId="14179"/>
    <cellStyle name="Note 12 4 2 2" xfId="19942"/>
    <cellStyle name="Note 12 4 2 2 2" xfId="36612"/>
    <cellStyle name="Note 12 4 2 3" xfId="23088"/>
    <cellStyle name="Note 12 4 2 3 2" xfId="39791"/>
    <cellStyle name="Note 12 4 2 4" xfId="25867"/>
    <cellStyle name="Note 12 4 2 4 2" xfId="42606"/>
    <cellStyle name="Note 12 4 2 5" xfId="30852"/>
    <cellStyle name="Note 12 4 3" xfId="17656"/>
    <cellStyle name="Note 12 4 3 2" xfId="34333"/>
    <cellStyle name="Note 12 4 4" xfId="15742"/>
    <cellStyle name="Note 12 4 4 2" xfId="32403"/>
    <cellStyle name="Note 12 4 5" xfId="21661"/>
    <cellStyle name="Note 12 4 5 2" xfId="38336"/>
    <cellStyle name="Note 12 4 6" xfId="28259"/>
    <cellStyle name="Note 12 5" xfId="12277"/>
    <cellStyle name="Note 12 5 2" xfId="14951"/>
    <cellStyle name="Note 12 5 2 2" xfId="20669"/>
    <cellStyle name="Note 12 5 2 2 2" xfId="37337"/>
    <cellStyle name="Note 12 5 2 3" xfId="23799"/>
    <cellStyle name="Note 12 5 2 3 2" xfId="40510"/>
    <cellStyle name="Note 12 5 2 4" xfId="26550"/>
    <cellStyle name="Note 12 5 2 4 2" xfId="43291"/>
    <cellStyle name="Note 12 5 2 5" xfId="31622"/>
    <cellStyle name="Note 12 5 3" xfId="18382"/>
    <cellStyle name="Note 12 5 3 2" xfId="35057"/>
    <cellStyle name="Note 12 5 4" xfId="21625"/>
    <cellStyle name="Note 12 5 4 2" xfId="38300"/>
    <cellStyle name="Note 12 5 5" xfId="24643"/>
    <cellStyle name="Note 12 5 5 2" xfId="41364"/>
    <cellStyle name="Note 12 5 6" xfId="29024"/>
    <cellStyle name="Note 12 6" xfId="13175"/>
    <cellStyle name="Note 12 6 2" xfId="19104"/>
    <cellStyle name="Note 12 6 2 2" xfId="35775"/>
    <cellStyle name="Note 12 6 3" xfId="22296"/>
    <cellStyle name="Note 12 6 3 2" xfId="38989"/>
    <cellStyle name="Note 12 6 4" xfId="25185"/>
    <cellStyle name="Note 12 6 4 2" xfId="41921"/>
    <cellStyle name="Note 12 6 5" xfId="29851"/>
    <cellStyle name="Note 12 7" xfId="16761"/>
    <cellStyle name="Note 12 7 2" xfId="33435"/>
    <cellStyle name="Note 12 8" xfId="21273"/>
    <cellStyle name="Note 12 8 2" xfId="37945"/>
    <cellStyle name="Note 12 9" xfId="21672"/>
    <cellStyle name="Note 12 9 2" xfId="38347"/>
    <cellStyle name="Note 13" xfId="10540"/>
    <cellStyle name="Note 13 10" xfId="16059"/>
    <cellStyle name="Note 13 10 2" xfId="32727"/>
    <cellStyle name="Note 13 11" xfId="27313"/>
    <cellStyle name="Note 13 2" xfId="11399"/>
    <cellStyle name="Note 13 2 2" xfId="11843"/>
    <cellStyle name="Note 13 2 2 2" xfId="14517"/>
    <cellStyle name="Note 13 2 2 2 2" xfId="20280"/>
    <cellStyle name="Note 13 2 2 2 2 2" xfId="36949"/>
    <cellStyle name="Note 13 2 2 2 3" xfId="23421"/>
    <cellStyle name="Note 13 2 2 2 3 2" xfId="40129"/>
    <cellStyle name="Note 13 2 2 2 4" xfId="26203"/>
    <cellStyle name="Note 13 2 2 2 4 2" xfId="42943"/>
    <cellStyle name="Note 13 2 2 2 5" xfId="31189"/>
    <cellStyle name="Note 13 2 2 3" xfId="17994"/>
    <cellStyle name="Note 13 2 2 3 2" xfId="34670"/>
    <cellStyle name="Note 13 2 2 4" xfId="9996"/>
    <cellStyle name="Note 13 2 2 4 2" xfId="27106"/>
    <cellStyle name="Note 13 2 2 5" xfId="21835"/>
    <cellStyle name="Note 13 2 2 5 2" xfId="38513"/>
    <cellStyle name="Note 13 2 2 6" xfId="28592"/>
    <cellStyle name="Note 13 2 3" xfId="12093"/>
    <cellStyle name="Note 13 2 3 2" xfId="14767"/>
    <cellStyle name="Note 13 2 3 2 2" xfId="20530"/>
    <cellStyle name="Note 13 2 3 2 2 2" xfId="37198"/>
    <cellStyle name="Note 13 2 3 2 3" xfId="23669"/>
    <cellStyle name="Note 13 2 3 2 3 2" xfId="40379"/>
    <cellStyle name="Note 13 2 3 2 4" xfId="26452"/>
    <cellStyle name="Note 13 2 3 2 4 2" xfId="43193"/>
    <cellStyle name="Note 13 2 3 2 5" xfId="31438"/>
    <cellStyle name="Note 13 2 3 3" xfId="18244"/>
    <cellStyle name="Note 13 2 3 3 2" xfId="34919"/>
    <cellStyle name="Note 13 2 3 4" xfId="21496"/>
    <cellStyle name="Note 13 2 3 4 2" xfId="38170"/>
    <cellStyle name="Note 13 2 3 5" xfId="24546"/>
    <cellStyle name="Note 13 2 3 5 2" xfId="41266"/>
    <cellStyle name="Note 13 2 3 6" xfId="28840"/>
    <cellStyle name="Note 13 2 4" xfId="12906"/>
    <cellStyle name="Note 13 2 4 2" xfId="15519"/>
    <cellStyle name="Note 13 2 4 2 2" xfId="21143"/>
    <cellStyle name="Note 13 2 4 2 2 2" xfId="37813"/>
    <cellStyle name="Note 13 2 4 2 3" xfId="24255"/>
    <cellStyle name="Note 13 2 4 2 3 2" xfId="40972"/>
    <cellStyle name="Note 13 2 4 2 4" xfId="26951"/>
    <cellStyle name="Note 13 2 4 2 4 2" xfId="43692"/>
    <cellStyle name="Note 13 2 4 2 5" xfId="32190"/>
    <cellStyle name="Note 13 2 4 3" xfId="18900"/>
    <cellStyle name="Note 13 2 4 3 2" xfId="35579"/>
    <cellStyle name="Note 13 2 4 4" xfId="22109"/>
    <cellStyle name="Note 13 2 4 4 2" xfId="38792"/>
    <cellStyle name="Note 13 2 4 5" xfId="25038"/>
    <cellStyle name="Note 13 2 4 5 2" xfId="41765"/>
    <cellStyle name="Note 13 2 4 6" xfId="29592"/>
    <cellStyle name="Note 13 2 5" xfId="14067"/>
    <cellStyle name="Note 13 2 5 2" xfId="19847"/>
    <cellStyle name="Note 13 2 5 2 2" xfId="36517"/>
    <cellStyle name="Note 13 2 5 3" xfId="22996"/>
    <cellStyle name="Note 13 2 5 3 2" xfId="39698"/>
    <cellStyle name="Note 13 2 5 4" xfId="25781"/>
    <cellStyle name="Note 13 2 5 4 2" xfId="42520"/>
    <cellStyle name="Note 13 2 5 5" xfId="30740"/>
    <cellStyle name="Note 13 2 6" xfId="17563"/>
    <cellStyle name="Note 13 2 6 2" xfId="34240"/>
    <cellStyle name="Note 13 2 7" xfId="21251"/>
    <cellStyle name="Note 13 2 7 2" xfId="37923"/>
    <cellStyle name="Note 13 2 8" xfId="21198"/>
    <cellStyle name="Note 13 2 8 2" xfId="37869"/>
    <cellStyle name="Note 13 2 9" xfId="28148"/>
    <cellStyle name="Note 13 3" xfId="10947"/>
    <cellStyle name="Note 13 3 2" xfId="13630"/>
    <cellStyle name="Note 13 3 2 2" xfId="19488"/>
    <cellStyle name="Note 13 3 2 2 2" xfId="36158"/>
    <cellStyle name="Note 13 3 2 3" xfId="22650"/>
    <cellStyle name="Note 13 3 2 3 2" xfId="39350"/>
    <cellStyle name="Note 13 3 2 4" xfId="25492"/>
    <cellStyle name="Note 13 3 2 4 2" xfId="42230"/>
    <cellStyle name="Note 13 3 2 5" xfId="30304"/>
    <cellStyle name="Note 13 3 3" xfId="17180"/>
    <cellStyle name="Note 13 3 3 2" xfId="33856"/>
    <cellStyle name="Note 13 3 4" xfId="18565"/>
    <cellStyle name="Note 13 3 4 2" xfId="35242"/>
    <cellStyle name="Note 13 3 5" xfId="18379"/>
    <cellStyle name="Note 13 3 5 2" xfId="35054"/>
    <cellStyle name="Note 13 3 6" xfId="27712"/>
    <cellStyle name="Note 13 4" xfId="11543"/>
    <cellStyle name="Note 13 4 2" xfId="14217"/>
    <cellStyle name="Note 13 4 2 2" xfId="19980"/>
    <cellStyle name="Note 13 4 2 2 2" xfId="36650"/>
    <cellStyle name="Note 13 4 2 3" xfId="23126"/>
    <cellStyle name="Note 13 4 2 3 2" xfId="39829"/>
    <cellStyle name="Note 13 4 2 4" xfId="25905"/>
    <cellStyle name="Note 13 4 2 4 2" xfId="42644"/>
    <cellStyle name="Note 13 4 2 5" xfId="30890"/>
    <cellStyle name="Note 13 4 3" xfId="17694"/>
    <cellStyle name="Note 13 4 3 2" xfId="34371"/>
    <cellStyle name="Note 13 4 4" xfId="20640"/>
    <cellStyle name="Note 13 4 4 2" xfId="37308"/>
    <cellStyle name="Note 13 4 5" xfId="17380"/>
    <cellStyle name="Note 13 4 5 2" xfId="34056"/>
    <cellStyle name="Note 13 4 6" xfId="28297"/>
    <cellStyle name="Note 13 5" xfId="11782"/>
    <cellStyle name="Note 13 5 2" xfId="14456"/>
    <cellStyle name="Note 13 5 2 2" xfId="20219"/>
    <cellStyle name="Note 13 5 2 2 2" xfId="36888"/>
    <cellStyle name="Note 13 5 2 3" xfId="23360"/>
    <cellStyle name="Note 13 5 2 3 2" xfId="40068"/>
    <cellStyle name="Note 13 5 2 4" xfId="26142"/>
    <cellStyle name="Note 13 5 2 4 2" xfId="42882"/>
    <cellStyle name="Note 13 5 2 5" xfId="31128"/>
    <cellStyle name="Note 13 5 3" xfId="17933"/>
    <cellStyle name="Note 13 5 3 2" xfId="34609"/>
    <cellStyle name="Note 13 5 4" xfId="19135"/>
    <cellStyle name="Note 13 5 4 2" xfId="35806"/>
    <cellStyle name="Note 13 5 5" xfId="21097"/>
    <cellStyle name="Note 13 5 5 2" xfId="37766"/>
    <cellStyle name="Note 13 5 6" xfId="28531"/>
    <cellStyle name="Note 13 6" xfId="12328"/>
    <cellStyle name="Note 13 6 2" xfId="15002"/>
    <cellStyle name="Note 13 6 2 2" xfId="20714"/>
    <cellStyle name="Note 13 6 2 2 2" xfId="37382"/>
    <cellStyle name="Note 13 6 2 3" xfId="23841"/>
    <cellStyle name="Note 13 6 2 3 2" xfId="40552"/>
    <cellStyle name="Note 13 6 2 4" xfId="26584"/>
    <cellStyle name="Note 13 6 2 4 2" xfId="43325"/>
    <cellStyle name="Note 13 6 2 5" xfId="31673"/>
    <cellStyle name="Note 13 6 3" xfId="18426"/>
    <cellStyle name="Note 13 6 3 2" xfId="35102"/>
    <cellStyle name="Note 13 6 4" xfId="21668"/>
    <cellStyle name="Note 13 6 4 2" xfId="38343"/>
    <cellStyle name="Note 13 6 5" xfId="24677"/>
    <cellStyle name="Note 13 6 5 2" xfId="41398"/>
    <cellStyle name="Note 13 6 6" xfId="29075"/>
    <cellStyle name="Note 13 7" xfId="13226"/>
    <cellStyle name="Note 13 7 2" xfId="19149"/>
    <cellStyle name="Note 13 7 2 2" xfId="35820"/>
    <cellStyle name="Note 13 7 3" xfId="22338"/>
    <cellStyle name="Note 13 7 3 2" xfId="39031"/>
    <cellStyle name="Note 13 7 4" xfId="25219"/>
    <cellStyle name="Note 13 7 4 2" xfId="41955"/>
    <cellStyle name="Note 13 7 5" xfId="29902"/>
    <cellStyle name="Note 13 8" xfId="16820"/>
    <cellStyle name="Note 13 8 2" xfId="33495"/>
    <cellStyle name="Note 13 9" xfId="15998"/>
    <cellStyle name="Note 13 9 2" xfId="32664"/>
    <cellStyle name="Note 14" xfId="12411"/>
    <cellStyle name="Note 14 2" xfId="15079"/>
    <cellStyle name="Note 14 2 2" xfId="20773"/>
    <cellStyle name="Note 14 2 2 2" xfId="37442"/>
    <cellStyle name="Note 14 2 3" xfId="23897"/>
    <cellStyle name="Note 14 2 3 2" xfId="40608"/>
    <cellStyle name="Note 14 2 4" xfId="26634"/>
    <cellStyle name="Note 14 2 4 2" xfId="43375"/>
    <cellStyle name="Note 14 2 5" xfId="31750"/>
    <cellStyle name="Note 14 3" xfId="18486"/>
    <cellStyle name="Note 14 3 2" xfId="35163"/>
    <cellStyle name="Note 14 4" xfId="21725"/>
    <cellStyle name="Note 14 4 2" xfId="38400"/>
    <cellStyle name="Note 14 5" xfId="24727"/>
    <cellStyle name="Note 14 5 2" xfId="41448"/>
    <cellStyle name="Note 14 6" xfId="29152"/>
    <cellStyle name="Note 15" xfId="15632"/>
    <cellStyle name="Note 15 2" xfId="32303"/>
    <cellStyle name="Note 16" xfId="15670"/>
    <cellStyle name="Note 16 2" xfId="32330"/>
    <cellStyle name="Note 17" xfId="43777"/>
    <cellStyle name="Note 18" xfId="43829"/>
    <cellStyle name="Note 2" xfId="119"/>
    <cellStyle name="Note 2 10" xfId="2963"/>
    <cellStyle name="Note 2 10 2" xfId="2964"/>
    <cellStyle name="Note 2 10 2 2" xfId="2965"/>
    <cellStyle name="Note 2 10 2 2 2" xfId="20129"/>
    <cellStyle name="Note 2 10 2 2 2 2" xfId="36798"/>
    <cellStyle name="Note 2 10 2 2 3" xfId="23271"/>
    <cellStyle name="Note 2 10 2 2 3 2" xfId="39978"/>
    <cellStyle name="Note 2 10 2 2 4" xfId="26052"/>
    <cellStyle name="Note 2 10 2 2 4 2" xfId="42792"/>
    <cellStyle name="Note 2 10 2 2 5" xfId="31038"/>
    <cellStyle name="Note 2 10 2 2 6" xfId="14366"/>
    <cellStyle name="Note 2 10 2 3" xfId="2966"/>
    <cellStyle name="Note 2 10 2 3 2" xfId="34519"/>
    <cellStyle name="Note 2 10 2 3 3" xfId="17843"/>
    <cellStyle name="Note 2 10 2 4" xfId="16243"/>
    <cellStyle name="Note 2 10 2 4 2" xfId="32908"/>
    <cellStyle name="Note 2 10 2 5" xfId="15855"/>
    <cellStyle name="Note 2 10 2 5 2" xfId="32519"/>
    <cellStyle name="Note 2 10 2 6" xfId="28442"/>
    <cellStyle name="Note 2 10 2 7" xfId="11692"/>
    <cellStyle name="Note 2 10 3" xfId="2967"/>
    <cellStyle name="Note 2 10 3 2" xfId="14627"/>
    <cellStyle name="Note 2 10 3 2 2" xfId="20390"/>
    <cellStyle name="Note 2 10 3 2 2 2" xfId="37058"/>
    <cellStyle name="Note 2 10 3 2 3" xfId="23530"/>
    <cellStyle name="Note 2 10 3 2 3 2" xfId="40239"/>
    <cellStyle name="Note 2 10 3 2 4" xfId="26312"/>
    <cellStyle name="Note 2 10 3 2 4 2" xfId="43053"/>
    <cellStyle name="Note 2 10 3 2 5" xfId="31298"/>
    <cellStyle name="Note 2 10 3 3" xfId="18104"/>
    <cellStyle name="Note 2 10 3 3 2" xfId="34779"/>
    <cellStyle name="Note 2 10 3 4" xfId="21357"/>
    <cellStyle name="Note 2 10 3 4 2" xfId="38030"/>
    <cellStyle name="Note 2 10 3 5" xfId="24407"/>
    <cellStyle name="Note 2 10 3 5 2" xfId="41126"/>
    <cellStyle name="Note 2 10 3 6" xfId="28701"/>
    <cellStyle name="Note 2 10 3 7" xfId="11953"/>
    <cellStyle name="Note 2 10 4" xfId="2968"/>
    <cellStyle name="Note 2 10 4 2" xfId="15315"/>
    <cellStyle name="Note 2 10 4 2 2" xfId="20958"/>
    <cellStyle name="Note 2 10 4 2 2 2" xfId="37627"/>
    <cellStyle name="Note 2 10 4 2 3" xfId="24073"/>
    <cellStyle name="Note 2 10 4 2 3 2" xfId="40789"/>
    <cellStyle name="Note 2 10 4 2 4" xfId="26801"/>
    <cellStyle name="Note 2 10 4 2 4 2" xfId="43542"/>
    <cellStyle name="Note 2 10 4 2 5" xfId="31986"/>
    <cellStyle name="Note 2 10 4 3" xfId="18712"/>
    <cellStyle name="Note 2 10 4 3 2" xfId="35389"/>
    <cellStyle name="Note 2 10 4 4" xfId="21925"/>
    <cellStyle name="Note 2 10 4 4 2" xfId="38606"/>
    <cellStyle name="Note 2 10 4 5" xfId="24889"/>
    <cellStyle name="Note 2 10 4 5 2" xfId="41615"/>
    <cellStyle name="Note 2 10 4 6" xfId="29388"/>
    <cellStyle name="Note 2 10 4 7" xfId="12695"/>
    <cellStyle name="Note 2 10 5" xfId="7805"/>
    <cellStyle name="Note 2 10 5 2" xfId="19671"/>
    <cellStyle name="Note 2 10 5 2 2" xfId="36341"/>
    <cellStyle name="Note 2 10 5 3" xfId="22822"/>
    <cellStyle name="Note 2 10 5 3 2" xfId="39524"/>
    <cellStyle name="Note 2 10 5 4" xfId="25641"/>
    <cellStyle name="Note 2 10 5 4 2" xfId="42380"/>
    <cellStyle name="Note 2 10 5 5" xfId="30547"/>
    <cellStyle name="Note 2 10 5 6" xfId="13874"/>
    <cellStyle name="Note 2 10 6" xfId="17355"/>
    <cellStyle name="Note 2 10 6 2" xfId="34031"/>
    <cellStyle name="Note 2 10 7" xfId="19026"/>
    <cellStyle name="Note 2 10 7 2" xfId="35697"/>
    <cellStyle name="Note 2 10 8" xfId="22161"/>
    <cellStyle name="Note 2 10 8 2" xfId="38844"/>
    <cellStyle name="Note 2 10 9" xfId="27955"/>
    <cellStyle name="Note 2 11" xfId="2969"/>
    <cellStyle name="Note 2 11 2" xfId="2970"/>
    <cellStyle name="Note 2 11 2 2" xfId="2971"/>
    <cellStyle name="Note 2 11 2 2 2" xfId="37443"/>
    <cellStyle name="Note 2 11 2 2 3" xfId="20774"/>
    <cellStyle name="Note 2 11 2 3" xfId="2972"/>
    <cellStyle name="Note 2 11 2 3 2" xfId="40609"/>
    <cellStyle name="Note 2 11 2 4" xfId="26635"/>
    <cellStyle name="Note 2 11 2 4 2" xfId="43376"/>
    <cellStyle name="Note 2 11 2 5" xfId="31751"/>
    <cellStyle name="Note 2 11 2 6" xfId="15080"/>
    <cellStyle name="Note 2 11 3" xfId="2973"/>
    <cellStyle name="Note 2 11 3 2" xfId="35164"/>
    <cellStyle name="Note 2 11 3 3" xfId="18487"/>
    <cellStyle name="Note 2 11 4" xfId="2974"/>
    <cellStyle name="Note 2 11 4 2" xfId="38401"/>
    <cellStyle name="Note 2 11 5" xfId="7806"/>
    <cellStyle name="Note 2 11 5 2" xfId="41449"/>
    <cellStyle name="Note 2 11 6" xfId="29153"/>
    <cellStyle name="Note 2 11 7" xfId="12412"/>
    <cellStyle name="Note 2 12" xfId="2975"/>
    <cellStyle name="Note 2 12 2" xfId="2976"/>
    <cellStyle name="Note 2 12 2 2" xfId="2977"/>
    <cellStyle name="Note 2 12 2 3" xfId="2978"/>
    <cellStyle name="Note 2 12 2 4" xfId="18975"/>
    <cellStyle name="Note 2 12 3" xfId="2979"/>
    <cellStyle name="Note 2 12 3 2" xfId="38866"/>
    <cellStyle name="Note 2 12 4" xfId="2980"/>
    <cellStyle name="Note 2 12 4 2" xfId="41820"/>
    <cellStyle name="Note 2 12 5" xfId="7807"/>
    <cellStyle name="Note 2 12 6" xfId="13033"/>
    <cellStyle name="Note 2 13" xfId="2981"/>
    <cellStyle name="Note 2 13 2" xfId="2982"/>
    <cellStyle name="Note 2 13 2 2" xfId="2983"/>
    <cellStyle name="Note 2 13 2 3" xfId="2984"/>
    <cellStyle name="Note 2 13 2 4" xfId="32325"/>
    <cellStyle name="Note 2 13 3" xfId="2985"/>
    <cellStyle name="Note 2 13 4" xfId="2986"/>
    <cellStyle name="Note 2 13 5" xfId="7808"/>
    <cellStyle name="Note 2 13 6" xfId="15665"/>
    <cellStyle name="Note 2 14" xfId="2987"/>
    <cellStyle name="Note 2 14 2" xfId="2988"/>
    <cellStyle name="Note 2 14 2 2" xfId="2989"/>
    <cellStyle name="Note 2 14 2 3" xfId="2990"/>
    <cellStyle name="Note 2 14 2 4" xfId="32361"/>
    <cellStyle name="Note 2 14 3" xfId="2991"/>
    <cellStyle name="Note 2 14 4" xfId="2992"/>
    <cellStyle name="Note 2 14 5" xfId="7809"/>
    <cellStyle name="Note 2 14 6" xfId="15701"/>
    <cellStyle name="Note 2 15" xfId="2993"/>
    <cellStyle name="Note 2 15 2" xfId="2994"/>
    <cellStyle name="Note 2 15 2 2" xfId="2995"/>
    <cellStyle name="Note 2 15 2 3" xfId="2996"/>
    <cellStyle name="Note 2 15 3" xfId="2997"/>
    <cellStyle name="Note 2 15 4" xfId="2998"/>
    <cellStyle name="Note 2 15 5" xfId="7810"/>
    <cellStyle name="Note 2 16" xfId="2999"/>
    <cellStyle name="Note 2 16 2" xfId="3000"/>
    <cellStyle name="Note 2 16 2 2" xfId="3001"/>
    <cellStyle name="Note 2 16 2 3" xfId="3002"/>
    <cellStyle name="Note 2 16 3" xfId="3003"/>
    <cellStyle name="Note 2 16 4" xfId="3004"/>
    <cellStyle name="Note 2 16 5" xfId="7811"/>
    <cellStyle name="Note 2 16 6" xfId="16082"/>
    <cellStyle name="Note 2 17" xfId="3005"/>
    <cellStyle name="Note 2 17 2" xfId="3006"/>
    <cellStyle name="Note 2 17 3" xfId="3007"/>
    <cellStyle name="Note 2 17 4" xfId="7812"/>
    <cellStyle name="Note 2 17 5" xfId="27014"/>
    <cellStyle name="Note 2 18" xfId="3008"/>
    <cellStyle name="Note 2 18 2" xfId="3009"/>
    <cellStyle name="Note 2 18 2 2" xfId="3010"/>
    <cellStyle name="Note 2 18 2 3" xfId="3011"/>
    <cellStyle name="Note 2 18 3" xfId="3012"/>
    <cellStyle name="Note 2 18 4" xfId="3013"/>
    <cellStyle name="Note 2 18 5" xfId="7813"/>
    <cellStyle name="Note 2 18 6" xfId="7814"/>
    <cellStyle name="Note 2 18 7" xfId="43810"/>
    <cellStyle name="Note 2 19" xfId="3014"/>
    <cellStyle name="Note 2 19 2" xfId="43798"/>
    <cellStyle name="Note 2 2" xfId="3015"/>
    <cellStyle name="Note 2 2 10" xfId="3016"/>
    <cellStyle name="Note 2 2 10 2" xfId="3017"/>
    <cellStyle name="Note 2 2 10 2 2" xfId="3018"/>
    <cellStyle name="Note 2 2 10 2 3" xfId="3019"/>
    <cellStyle name="Note 2 2 10 3" xfId="3020"/>
    <cellStyle name="Note 2 2 10 4" xfId="3021"/>
    <cellStyle name="Note 2 2 10 5" xfId="7815"/>
    <cellStyle name="Note 2 2 10 6" xfId="16083"/>
    <cellStyle name="Note 2 2 11" xfId="3022"/>
    <cellStyle name="Note 2 2 11 2" xfId="3023"/>
    <cellStyle name="Note 2 2 11 2 2" xfId="3024"/>
    <cellStyle name="Note 2 2 11 2 3" xfId="3025"/>
    <cellStyle name="Note 2 2 11 3" xfId="3026"/>
    <cellStyle name="Note 2 2 11 4" xfId="3027"/>
    <cellStyle name="Note 2 2 11 5" xfId="7816"/>
    <cellStyle name="Note 2 2 12" xfId="3028"/>
    <cellStyle name="Note 2 2 12 2" xfId="3029"/>
    <cellStyle name="Note 2 2 12 2 2" xfId="3030"/>
    <cellStyle name="Note 2 2 12 2 3" xfId="3031"/>
    <cellStyle name="Note 2 2 12 3" xfId="3032"/>
    <cellStyle name="Note 2 2 12 4" xfId="3033"/>
    <cellStyle name="Note 2 2 12 5" xfId="7817"/>
    <cellStyle name="Note 2 2 12 6" xfId="43811"/>
    <cellStyle name="Note 2 2 13" xfId="3034"/>
    <cellStyle name="Note 2 2 13 2" xfId="3035"/>
    <cellStyle name="Note 2 2 13 2 2" xfId="3036"/>
    <cellStyle name="Note 2 2 13 2 3" xfId="3037"/>
    <cellStyle name="Note 2 2 13 3" xfId="3038"/>
    <cellStyle name="Note 2 2 13 4" xfId="3039"/>
    <cellStyle name="Note 2 2 13 5" xfId="7818"/>
    <cellStyle name="Note 2 2 13 6" xfId="43797"/>
    <cellStyle name="Note 2 2 14" xfId="3040"/>
    <cellStyle name="Note 2 2 14 2" xfId="3041"/>
    <cellStyle name="Note 2 2 14 2 2" xfId="3042"/>
    <cellStyle name="Note 2 2 14 2 3" xfId="3043"/>
    <cellStyle name="Note 2 2 14 3" xfId="3044"/>
    <cellStyle name="Note 2 2 14 4" xfId="3045"/>
    <cellStyle name="Note 2 2 14 5" xfId="7819"/>
    <cellStyle name="Note 2 2 15" xfId="3046"/>
    <cellStyle name="Note 2 2 15 2" xfId="3047"/>
    <cellStyle name="Note 2 2 15 2 2" xfId="3048"/>
    <cellStyle name="Note 2 2 15 2 3" xfId="3049"/>
    <cellStyle name="Note 2 2 15 3" xfId="3050"/>
    <cellStyle name="Note 2 2 15 4" xfId="3051"/>
    <cellStyle name="Note 2 2 15 5" xfId="7820"/>
    <cellStyle name="Note 2 2 16" xfId="3052"/>
    <cellStyle name="Note 2 2 16 2" xfId="3053"/>
    <cellStyle name="Note 2 2 16 3" xfId="3054"/>
    <cellStyle name="Note 2 2 16 4" xfId="7821"/>
    <cellStyle name="Note 2 2 17" xfId="3055"/>
    <cellStyle name="Note 2 2 17 2" xfId="3056"/>
    <cellStyle name="Note 2 2 17 2 2" xfId="3057"/>
    <cellStyle name="Note 2 2 17 2 3" xfId="3058"/>
    <cellStyle name="Note 2 2 17 3" xfId="3059"/>
    <cellStyle name="Note 2 2 17 4" xfId="3060"/>
    <cellStyle name="Note 2 2 17 5" xfId="7822"/>
    <cellStyle name="Note 2 2 17 6" xfId="7823"/>
    <cellStyle name="Note 2 2 18" xfId="3061"/>
    <cellStyle name="Note 2 2 19" xfId="3062"/>
    <cellStyle name="Note 2 2 2" xfId="3063"/>
    <cellStyle name="Note 2 2 2 10" xfId="3064"/>
    <cellStyle name="Note 2 2 2 10 2" xfId="3065"/>
    <cellStyle name="Note 2 2 2 10 2 2" xfId="3066"/>
    <cellStyle name="Note 2 2 2 10 2 3" xfId="3067"/>
    <cellStyle name="Note 2 2 2 10 3" xfId="3068"/>
    <cellStyle name="Note 2 2 2 10 4" xfId="3069"/>
    <cellStyle name="Note 2 2 2 10 5" xfId="7824"/>
    <cellStyle name="Note 2 2 2 11" xfId="3070"/>
    <cellStyle name="Note 2 2 2 11 2" xfId="3071"/>
    <cellStyle name="Note 2 2 2 11 2 2" xfId="3072"/>
    <cellStyle name="Note 2 2 2 11 2 3" xfId="3073"/>
    <cellStyle name="Note 2 2 2 11 3" xfId="3074"/>
    <cellStyle name="Note 2 2 2 11 4" xfId="3075"/>
    <cellStyle name="Note 2 2 2 11 5" xfId="7825"/>
    <cellStyle name="Note 2 2 2 12" xfId="3076"/>
    <cellStyle name="Note 2 2 2 12 2" xfId="3077"/>
    <cellStyle name="Note 2 2 2 12 2 2" xfId="3078"/>
    <cellStyle name="Note 2 2 2 12 2 3" xfId="3079"/>
    <cellStyle name="Note 2 2 2 12 3" xfId="3080"/>
    <cellStyle name="Note 2 2 2 12 4" xfId="3081"/>
    <cellStyle name="Note 2 2 2 12 5" xfId="7826"/>
    <cellStyle name="Note 2 2 2 13" xfId="3082"/>
    <cellStyle name="Note 2 2 2 13 2" xfId="3083"/>
    <cellStyle name="Note 2 2 2 13 2 2" xfId="3084"/>
    <cellStyle name="Note 2 2 2 13 2 3" xfId="3085"/>
    <cellStyle name="Note 2 2 2 13 3" xfId="3086"/>
    <cellStyle name="Note 2 2 2 13 4" xfId="3087"/>
    <cellStyle name="Note 2 2 2 13 5" xfId="7827"/>
    <cellStyle name="Note 2 2 2 14" xfId="3088"/>
    <cellStyle name="Note 2 2 2 14 2" xfId="3089"/>
    <cellStyle name="Note 2 2 2 14 2 2" xfId="3090"/>
    <cellStyle name="Note 2 2 2 14 2 3" xfId="3091"/>
    <cellStyle name="Note 2 2 2 14 3" xfId="3092"/>
    <cellStyle name="Note 2 2 2 14 4" xfId="3093"/>
    <cellStyle name="Note 2 2 2 14 5" xfId="7828"/>
    <cellStyle name="Note 2 2 2 14 6" xfId="7829"/>
    <cellStyle name="Note 2 2 2 15" xfId="3094"/>
    <cellStyle name="Note 2 2 2 16" xfId="3095"/>
    <cellStyle name="Note 2 2 2 17" xfId="7830"/>
    <cellStyle name="Note 2 2 2 18" xfId="43972"/>
    <cellStyle name="Note 2 2 2 2" xfId="3096"/>
    <cellStyle name="Note 2 2 2 2 10" xfId="3097"/>
    <cellStyle name="Note 2 2 2 2 10 2" xfId="3098"/>
    <cellStyle name="Note 2 2 2 2 10 2 2" xfId="3099"/>
    <cellStyle name="Note 2 2 2 2 10 2 3" xfId="3100"/>
    <cellStyle name="Note 2 2 2 2 10 3" xfId="3101"/>
    <cellStyle name="Note 2 2 2 2 10 4" xfId="3102"/>
    <cellStyle name="Note 2 2 2 2 10 5" xfId="7831"/>
    <cellStyle name="Note 2 2 2 2 10 6" xfId="7832"/>
    <cellStyle name="Note 2 2 2 2 11" xfId="3103"/>
    <cellStyle name="Note 2 2 2 2 12" xfId="3104"/>
    <cellStyle name="Note 2 2 2 2 13" xfId="7833"/>
    <cellStyle name="Note 2 2 2 2 2" xfId="3105"/>
    <cellStyle name="Note 2 2 2 2 2 2" xfId="3106"/>
    <cellStyle name="Note 2 2 2 2 2 2 2" xfId="3107"/>
    <cellStyle name="Note 2 2 2 2 2 2 2 2" xfId="3108"/>
    <cellStyle name="Note 2 2 2 2 2 2 2 3" xfId="3109"/>
    <cellStyle name="Note 2 2 2 2 2 2 2 4" xfId="20110"/>
    <cellStyle name="Note 2 2 2 2 2 2 3" xfId="3110"/>
    <cellStyle name="Note 2 2 2 2 2 2 3 2" xfId="39959"/>
    <cellStyle name="Note 2 2 2 2 2 2 4" xfId="3111"/>
    <cellStyle name="Note 2 2 2 2 2 2 4 2" xfId="42773"/>
    <cellStyle name="Note 2 2 2 2 2 2 5" xfId="7834"/>
    <cellStyle name="Note 2 2 2 2 2 2 6" xfId="7835"/>
    <cellStyle name="Note 2 2 2 2 2 2 7" xfId="14347"/>
    <cellStyle name="Note 2 2 2 2 2 3" xfId="3112"/>
    <cellStyle name="Note 2 2 2 2 2 3 2" xfId="3113"/>
    <cellStyle name="Note 2 2 2 2 2 3 2 2" xfId="3114"/>
    <cellStyle name="Note 2 2 2 2 2 3 2 3" xfId="3115"/>
    <cellStyle name="Note 2 2 2 2 2 3 3" xfId="3116"/>
    <cellStyle name="Note 2 2 2 2 2 3 4" xfId="3117"/>
    <cellStyle name="Note 2 2 2 2 2 3 5" xfId="7836"/>
    <cellStyle name="Note 2 2 2 2 2 3 6" xfId="7837"/>
    <cellStyle name="Note 2 2 2 2 2 3 7" xfId="17824"/>
    <cellStyle name="Note 2 2 2 2 2 4" xfId="3118"/>
    <cellStyle name="Note 2 2 2 2 2 4 2" xfId="3119"/>
    <cellStyle name="Note 2 2 2 2 2 4 3" xfId="3120"/>
    <cellStyle name="Note 2 2 2 2 2 5" xfId="3121"/>
    <cellStyle name="Note 2 2 2 2 2 5 2" xfId="38431"/>
    <cellStyle name="Note 2 2 2 2 2 6" xfId="3122"/>
    <cellStyle name="Note 2 2 2 2 2 7" xfId="7838"/>
    <cellStyle name="Note 2 2 2 2 2 8" xfId="7839"/>
    <cellStyle name="Note 2 2 2 2 2 9" xfId="11673"/>
    <cellStyle name="Note 2 2 2 2 3" xfId="3123"/>
    <cellStyle name="Note 2 2 2 2 3 2" xfId="3124"/>
    <cellStyle name="Note 2 2 2 2 3 2 2" xfId="3125"/>
    <cellStyle name="Note 2 2 2 2 3 2 2 2" xfId="3126"/>
    <cellStyle name="Note 2 2 2 2 3 2 2 3" xfId="3127"/>
    <cellStyle name="Note 2 2 2 2 3 2 2 4" xfId="20371"/>
    <cellStyle name="Note 2 2 2 2 3 2 3" xfId="3128"/>
    <cellStyle name="Note 2 2 2 2 3 2 3 2" xfId="40220"/>
    <cellStyle name="Note 2 2 2 2 3 2 4" xfId="3129"/>
    <cellStyle name="Note 2 2 2 2 3 2 4 2" xfId="43034"/>
    <cellStyle name="Note 2 2 2 2 3 2 5" xfId="7840"/>
    <cellStyle name="Note 2 2 2 2 3 2 6" xfId="7841"/>
    <cellStyle name="Note 2 2 2 2 3 2 7" xfId="14608"/>
    <cellStyle name="Note 2 2 2 2 3 3" xfId="3130"/>
    <cellStyle name="Note 2 2 2 2 3 3 2" xfId="3131"/>
    <cellStyle name="Note 2 2 2 2 3 3 3" xfId="3132"/>
    <cellStyle name="Note 2 2 2 2 3 3 4" xfId="18085"/>
    <cellStyle name="Note 2 2 2 2 3 4" xfId="3133"/>
    <cellStyle name="Note 2 2 2 2 3 4 2" xfId="38011"/>
    <cellStyle name="Note 2 2 2 2 3 5" xfId="3134"/>
    <cellStyle name="Note 2 2 2 2 3 5 2" xfId="41107"/>
    <cellStyle name="Note 2 2 2 2 3 6" xfId="7842"/>
    <cellStyle name="Note 2 2 2 2 3 7" xfId="11934"/>
    <cellStyle name="Note 2 2 2 2 4" xfId="3135"/>
    <cellStyle name="Note 2 2 2 2 4 2" xfId="3136"/>
    <cellStyle name="Note 2 2 2 2 4 2 2" xfId="3137"/>
    <cellStyle name="Note 2 2 2 2 4 2 2 2" xfId="37603"/>
    <cellStyle name="Note 2 2 2 2 4 2 2 3" xfId="20934"/>
    <cellStyle name="Note 2 2 2 2 4 2 3" xfId="3138"/>
    <cellStyle name="Note 2 2 2 2 4 2 3 2" xfId="40765"/>
    <cellStyle name="Note 2 2 2 2 4 2 4" xfId="26777"/>
    <cellStyle name="Note 2 2 2 2 4 2 4 2" xfId="43518"/>
    <cellStyle name="Note 2 2 2 2 4 2 5" xfId="31962"/>
    <cellStyle name="Note 2 2 2 2 4 2 6" xfId="15291"/>
    <cellStyle name="Note 2 2 2 2 4 3" xfId="3139"/>
    <cellStyle name="Note 2 2 2 2 4 3 2" xfId="35365"/>
    <cellStyle name="Note 2 2 2 2 4 3 3" xfId="18688"/>
    <cellStyle name="Note 2 2 2 2 4 4" xfId="3140"/>
    <cellStyle name="Note 2 2 2 2 4 4 2" xfId="38582"/>
    <cellStyle name="Note 2 2 2 2 4 5" xfId="7843"/>
    <cellStyle name="Note 2 2 2 2 4 5 2" xfId="41591"/>
    <cellStyle name="Note 2 2 2 2 4 6" xfId="29364"/>
    <cellStyle name="Note 2 2 2 2 4 7" xfId="12670"/>
    <cellStyle name="Note 2 2 2 2 5" xfId="3141"/>
    <cellStyle name="Note 2 2 2 2 5 2" xfId="3142"/>
    <cellStyle name="Note 2 2 2 2 5 2 2" xfId="3143"/>
    <cellStyle name="Note 2 2 2 2 5 2 3" xfId="3144"/>
    <cellStyle name="Note 2 2 2 2 5 2 4" xfId="19652"/>
    <cellStyle name="Note 2 2 2 2 5 3" xfId="3145"/>
    <cellStyle name="Note 2 2 2 2 5 3 2" xfId="39505"/>
    <cellStyle name="Note 2 2 2 2 5 4" xfId="3146"/>
    <cellStyle name="Note 2 2 2 2 5 4 2" xfId="42361"/>
    <cellStyle name="Note 2 2 2 2 5 5" xfId="7844"/>
    <cellStyle name="Note 2 2 2 2 5 6" xfId="13855"/>
    <cellStyle name="Note 2 2 2 2 6" xfId="3147"/>
    <cellStyle name="Note 2 2 2 2 6 2" xfId="3148"/>
    <cellStyle name="Note 2 2 2 2 6 2 2" xfId="3149"/>
    <cellStyle name="Note 2 2 2 2 6 2 3" xfId="3150"/>
    <cellStyle name="Note 2 2 2 2 6 3" xfId="3151"/>
    <cellStyle name="Note 2 2 2 2 6 4" xfId="3152"/>
    <cellStyle name="Note 2 2 2 2 6 5" xfId="7845"/>
    <cellStyle name="Note 2 2 2 2 6 6" xfId="17336"/>
    <cellStyle name="Note 2 2 2 2 7" xfId="3153"/>
    <cellStyle name="Note 2 2 2 2 7 2" xfId="3154"/>
    <cellStyle name="Note 2 2 2 2 7 2 2" xfId="3155"/>
    <cellStyle name="Note 2 2 2 2 7 2 3" xfId="3156"/>
    <cellStyle name="Note 2 2 2 2 7 3" xfId="3157"/>
    <cellStyle name="Note 2 2 2 2 7 4" xfId="3158"/>
    <cellStyle name="Note 2 2 2 2 7 5" xfId="7846"/>
    <cellStyle name="Note 2 2 2 2 8" xfId="3159"/>
    <cellStyle name="Note 2 2 2 2 8 2" xfId="3160"/>
    <cellStyle name="Note 2 2 2 2 8 2 2" xfId="3161"/>
    <cellStyle name="Note 2 2 2 2 8 2 3" xfId="3162"/>
    <cellStyle name="Note 2 2 2 2 8 3" xfId="3163"/>
    <cellStyle name="Note 2 2 2 2 8 4" xfId="3164"/>
    <cellStyle name="Note 2 2 2 2 8 5" xfId="7847"/>
    <cellStyle name="Note 2 2 2 2 9" xfId="3165"/>
    <cellStyle name="Note 2 2 2 2 9 2" xfId="3166"/>
    <cellStyle name="Note 2 2 2 2 9 2 2" xfId="3167"/>
    <cellStyle name="Note 2 2 2 2 9 2 3" xfId="3168"/>
    <cellStyle name="Note 2 2 2 2 9 3" xfId="3169"/>
    <cellStyle name="Note 2 2 2 2 9 4" xfId="3170"/>
    <cellStyle name="Note 2 2 2 2 9 5" xfId="7848"/>
    <cellStyle name="Note 2 2 2 3" xfId="3171"/>
    <cellStyle name="Note 2 2 2 3 2" xfId="3172"/>
    <cellStyle name="Note 2 2 2 3 2 2" xfId="3173"/>
    <cellStyle name="Note 2 2 2 3 2 2 2" xfId="3174"/>
    <cellStyle name="Note 2 2 2 3 2 2 2 2" xfId="36689"/>
    <cellStyle name="Note 2 2 2 3 2 2 2 3" xfId="20019"/>
    <cellStyle name="Note 2 2 2 3 2 2 3" xfId="3175"/>
    <cellStyle name="Note 2 2 2 3 2 2 3 2" xfId="39868"/>
    <cellStyle name="Note 2 2 2 3 2 2 4" xfId="25944"/>
    <cellStyle name="Note 2 2 2 3 2 2 4 2" xfId="42683"/>
    <cellStyle name="Note 2 2 2 3 2 2 5" xfId="30929"/>
    <cellStyle name="Note 2 2 2 3 2 2 6" xfId="14256"/>
    <cellStyle name="Note 2 2 2 3 2 3" xfId="3176"/>
    <cellStyle name="Note 2 2 2 3 2 3 2" xfId="34410"/>
    <cellStyle name="Note 2 2 2 3 2 3 3" xfId="17733"/>
    <cellStyle name="Note 2 2 2 3 2 4" xfId="3177"/>
    <cellStyle name="Note 2 2 2 3 2 4 2" xfId="33321"/>
    <cellStyle name="Note 2 2 2 3 2 5" xfId="7849"/>
    <cellStyle name="Note 2 2 2 3 2 5 2" xfId="33777"/>
    <cellStyle name="Note 2 2 2 3 2 6" xfId="7850"/>
    <cellStyle name="Note 2 2 2 3 2 7" xfId="11582"/>
    <cellStyle name="Note 2 2 2 3 3" xfId="3178"/>
    <cellStyle name="Note 2 2 2 3 3 2" xfId="3179"/>
    <cellStyle name="Note 2 2 2 3 3 2 2" xfId="3180"/>
    <cellStyle name="Note 2 2 2 3 3 2 2 2" xfId="36585"/>
    <cellStyle name="Note 2 2 2 3 3 2 2 3" xfId="19915"/>
    <cellStyle name="Note 2 2 2 3 3 2 3" xfId="3181"/>
    <cellStyle name="Note 2 2 2 3 3 2 3 2" xfId="39764"/>
    <cellStyle name="Note 2 2 2 3 3 2 4" xfId="25840"/>
    <cellStyle name="Note 2 2 2 3 3 2 4 2" xfId="42579"/>
    <cellStyle name="Note 2 2 2 3 3 2 5" xfId="30825"/>
    <cellStyle name="Note 2 2 2 3 3 2 6" xfId="14152"/>
    <cellStyle name="Note 2 2 2 3 3 3" xfId="3182"/>
    <cellStyle name="Note 2 2 2 3 3 3 2" xfId="34306"/>
    <cellStyle name="Note 2 2 2 3 3 3 3" xfId="17629"/>
    <cellStyle name="Note 2 2 2 3 3 4" xfId="3183"/>
    <cellStyle name="Note 2 2 2 3 3 4 2" xfId="35572"/>
    <cellStyle name="Note 2 2 2 3 3 5" xfId="7851"/>
    <cellStyle name="Note 2 2 2 3 3 5 2" xfId="33345"/>
    <cellStyle name="Note 2 2 2 3 3 6" xfId="7852"/>
    <cellStyle name="Note 2 2 2 3 3 7" xfId="11478"/>
    <cellStyle name="Note 2 2 2 3 4" xfId="3184"/>
    <cellStyle name="Note 2 2 2 3 4 2" xfId="3185"/>
    <cellStyle name="Note 2 2 2 3 4 2 2" xfId="20765"/>
    <cellStyle name="Note 2 2 2 3 4 2 2 2" xfId="37434"/>
    <cellStyle name="Note 2 2 2 3 4 2 3" xfId="23889"/>
    <cellStyle name="Note 2 2 2 3 4 2 3 2" xfId="40600"/>
    <cellStyle name="Note 2 2 2 3 4 2 4" xfId="26626"/>
    <cellStyle name="Note 2 2 2 3 4 2 4 2" xfId="43367"/>
    <cellStyle name="Note 2 2 2 3 4 2 5" xfId="31742"/>
    <cellStyle name="Note 2 2 2 3 4 2 6" xfId="15071"/>
    <cellStyle name="Note 2 2 2 3 4 3" xfId="3186"/>
    <cellStyle name="Note 2 2 2 3 4 3 2" xfId="35154"/>
    <cellStyle name="Note 2 2 2 3 4 3 3" xfId="18477"/>
    <cellStyle name="Note 2 2 2 3 4 4" xfId="21717"/>
    <cellStyle name="Note 2 2 2 3 4 4 2" xfId="38392"/>
    <cellStyle name="Note 2 2 2 3 4 5" xfId="24719"/>
    <cellStyle name="Note 2 2 2 3 4 5 2" xfId="41440"/>
    <cellStyle name="Note 2 2 2 3 4 6" xfId="29144"/>
    <cellStyle name="Note 2 2 2 3 4 7" xfId="12399"/>
    <cellStyle name="Note 2 2 2 3 5" xfId="3187"/>
    <cellStyle name="Note 2 2 2 3 5 2" xfId="19543"/>
    <cellStyle name="Note 2 2 2 3 5 2 2" xfId="36214"/>
    <cellStyle name="Note 2 2 2 3 5 3" xfId="22699"/>
    <cellStyle name="Note 2 2 2 3 5 3 2" xfId="39399"/>
    <cellStyle name="Note 2 2 2 3 5 4" xfId="25535"/>
    <cellStyle name="Note 2 2 2 3 5 4 2" xfId="42273"/>
    <cellStyle name="Note 2 2 2 3 5 5" xfId="30374"/>
    <cellStyle name="Note 2 2 2 3 5 6" xfId="13700"/>
    <cellStyle name="Note 2 2 2 3 6" xfId="3188"/>
    <cellStyle name="Note 2 2 2 3 6 2" xfId="33908"/>
    <cellStyle name="Note 2 2 2 3 6 3" xfId="17231"/>
    <cellStyle name="Note 2 2 2 3 7" xfId="7853"/>
    <cellStyle name="Note 2 2 2 3 7 2" xfId="32492"/>
    <cellStyle name="Note 2 2 2 3 8" xfId="7854"/>
    <cellStyle name="Note 2 2 2 3 8 2" xfId="33100"/>
    <cellStyle name="Note 2 2 2 3 9" xfId="27782"/>
    <cellStyle name="Note 2 2 2 4" xfId="3189"/>
    <cellStyle name="Note 2 2 2 4 2" xfId="3190"/>
    <cellStyle name="Note 2 2 2 4 2 2" xfId="3191"/>
    <cellStyle name="Note 2 2 2 4 2 2 2" xfId="3192"/>
    <cellStyle name="Note 2 2 2 4 2 2 3" xfId="3193"/>
    <cellStyle name="Note 2 2 2 4 2 2 4" xfId="19317"/>
    <cellStyle name="Note 2 2 2 4 2 3" xfId="3194"/>
    <cellStyle name="Note 2 2 2 4 2 3 2" xfId="39188"/>
    <cellStyle name="Note 2 2 2 4 2 4" xfId="3195"/>
    <cellStyle name="Note 2 2 2 4 2 4 2" xfId="42095"/>
    <cellStyle name="Note 2 2 2 4 2 5" xfId="7855"/>
    <cellStyle name="Note 2 2 2 4 2 6" xfId="7856"/>
    <cellStyle name="Note 2 2 2 4 2 7" xfId="13442"/>
    <cellStyle name="Note 2 2 2 4 3" xfId="3196"/>
    <cellStyle name="Note 2 2 2 4 3 2" xfId="3197"/>
    <cellStyle name="Note 2 2 2 4 3 2 2" xfId="37858"/>
    <cellStyle name="Note 2 2 2 4 3 2 3" xfId="21188"/>
    <cellStyle name="Note 2 2 2 4 3 3" xfId="3198"/>
    <cellStyle name="Note 2 2 2 4 3 3 2" xfId="41014"/>
    <cellStyle name="Note 2 2 2 4 3 4" xfId="26987"/>
    <cellStyle name="Note 2 2 2 4 3 4 2" xfId="43728"/>
    <cellStyle name="Note 2 2 2 4 3 5" xfId="32252"/>
    <cellStyle name="Note 2 2 2 4 3 6" xfId="15581"/>
    <cellStyle name="Note 2 2 2 4 4" xfId="3199"/>
    <cellStyle name="Note 2 2 2 4 4 2" xfId="33672"/>
    <cellStyle name="Note 2 2 2 4 4 3" xfId="16996"/>
    <cellStyle name="Note 2 2 2 4 5" xfId="3200"/>
    <cellStyle name="Note 2 2 2 4 5 2" xfId="32936"/>
    <cellStyle name="Note 2 2 2 4 6" xfId="7857"/>
    <cellStyle name="Note 2 2 2 4 6 2" xfId="33224"/>
    <cellStyle name="Note 2 2 2 4 7" xfId="7858"/>
    <cellStyle name="Note 2 2 2 5" xfId="3201"/>
    <cellStyle name="Note 2 2 2 5 2" xfId="3202"/>
    <cellStyle name="Note 2 2 2 5 2 2" xfId="3203"/>
    <cellStyle name="Note 2 2 2 5 2 2 2" xfId="3204"/>
    <cellStyle name="Note 2 2 2 5 2 2 3" xfId="3205"/>
    <cellStyle name="Note 2 2 2 5 2 3" xfId="3206"/>
    <cellStyle name="Note 2 2 2 5 2 4" xfId="3207"/>
    <cellStyle name="Note 2 2 2 5 2 5" xfId="7859"/>
    <cellStyle name="Note 2 2 2 5 2 6" xfId="7860"/>
    <cellStyle name="Note 2 2 2 5 2 7" xfId="19006"/>
    <cellStyle name="Note 2 2 2 5 3" xfId="3208"/>
    <cellStyle name="Note 2 2 2 5 3 2" xfId="38897"/>
    <cellStyle name="Note 2 2 2 5 4" xfId="3209"/>
    <cellStyle name="Note 2 2 2 5 4 2" xfId="41849"/>
    <cellStyle name="Note 2 2 2 5 5" xfId="7861"/>
    <cellStyle name="Note 2 2 2 5 6" xfId="7862"/>
    <cellStyle name="Note 2 2 2 5 7" xfId="13067"/>
    <cellStyle name="Note 2 2 2 6" xfId="3210"/>
    <cellStyle name="Note 2 2 2 6 2" xfId="3211"/>
    <cellStyle name="Note 2 2 2 6 2 2" xfId="3212"/>
    <cellStyle name="Note 2 2 2 6 2 2 2" xfId="3213"/>
    <cellStyle name="Note 2 2 2 6 2 2 3" xfId="3214"/>
    <cellStyle name="Note 2 2 2 6 2 3" xfId="3215"/>
    <cellStyle name="Note 2 2 2 6 2 4" xfId="3216"/>
    <cellStyle name="Note 2 2 2 6 2 5" xfId="7863"/>
    <cellStyle name="Note 2 2 2 6 2 6" xfId="7864"/>
    <cellStyle name="Note 2 2 2 6 3" xfId="3217"/>
    <cellStyle name="Note 2 2 2 6 3 2" xfId="3218"/>
    <cellStyle name="Note 2 2 2 6 3 3" xfId="3219"/>
    <cellStyle name="Note 2 2 2 6 4" xfId="3220"/>
    <cellStyle name="Note 2 2 2 6 5" xfId="3221"/>
    <cellStyle name="Note 2 2 2 6 6" xfId="7865"/>
    <cellStyle name="Note 2 2 2 6 7" xfId="7866"/>
    <cellStyle name="Note 2 2 2 6 8" xfId="16344"/>
    <cellStyle name="Note 2 2 2 7" xfId="3222"/>
    <cellStyle name="Note 2 2 2 7 2" xfId="3223"/>
    <cellStyle name="Note 2 2 2 7 2 2" xfId="3224"/>
    <cellStyle name="Note 2 2 2 7 2 3" xfId="3225"/>
    <cellStyle name="Note 2 2 2 7 3" xfId="3226"/>
    <cellStyle name="Note 2 2 2 7 4" xfId="3227"/>
    <cellStyle name="Note 2 2 2 7 5" xfId="7867"/>
    <cellStyle name="Note 2 2 2 8" xfId="3228"/>
    <cellStyle name="Note 2 2 2 8 2" xfId="3229"/>
    <cellStyle name="Note 2 2 2 8 2 2" xfId="3230"/>
    <cellStyle name="Note 2 2 2 8 2 3" xfId="3231"/>
    <cellStyle name="Note 2 2 2 8 3" xfId="3232"/>
    <cellStyle name="Note 2 2 2 8 4" xfId="3233"/>
    <cellStyle name="Note 2 2 2 8 5" xfId="7868"/>
    <cellStyle name="Note 2 2 2 9" xfId="3234"/>
    <cellStyle name="Note 2 2 2 9 2" xfId="3235"/>
    <cellStyle name="Note 2 2 2 9 2 2" xfId="3236"/>
    <cellStyle name="Note 2 2 2 9 2 3" xfId="3237"/>
    <cellStyle name="Note 2 2 2 9 3" xfId="3238"/>
    <cellStyle name="Note 2 2 2 9 4" xfId="3239"/>
    <cellStyle name="Note 2 2 2 9 5" xfId="7869"/>
    <cellStyle name="Note 2 2 20" xfId="7870"/>
    <cellStyle name="Note 2 2 21" xfId="43971"/>
    <cellStyle name="Note 2 2 3" xfId="3240"/>
    <cellStyle name="Note 2 2 3 10" xfId="3241"/>
    <cellStyle name="Note 2 2 3 10 2" xfId="3242"/>
    <cellStyle name="Note 2 2 3 10 2 2" xfId="3243"/>
    <cellStyle name="Note 2 2 3 10 2 3" xfId="3244"/>
    <cellStyle name="Note 2 2 3 10 3" xfId="3245"/>
    <cellStyle name="Note 2 2 3 10 4" xfId="3246"/>
    <cellStyle name="Note 2 2 3 10 5" xfId="7871"/>
    <cellStyle name="Note 2 2 3 10 6" xfId="7872"/>
    <cellStyle name="Note 2 2 3 11" xfId="3247"/>
    <cellStyle name="Note 2 2 3 12" xfId="3248"/>
    <cellStyle name="Note 2 2 3 13" xfId="7873"/>
    <cellStyle name="Note 2 2 3 2" xfId="3249"/>
    <cellStyle name="Note 2 2 3 2 2" xfId="3250"/>
    <cellStyle name="Note 2 2 3 2 2 2" xfId="3251"/>
    <cellStyle name="Note 2 2 3 2 2 2 2" xfId="3252"/>
    <cellStyle name="Note 2 2 3 2 2 2 2 2" xfId="36856"/>
    <cellStyle name="Note 2 2 3 2 2 2 2 3" xfId="20187"/>
    <cellStyle name="Note 2 2 3 2 2 2 3" xfId="3253"/>
    <cellStyle name="Note 2 2 3 2 2 2 3 2" xfId="40036"/>
    <cellStyle name="Note 2 2 3 2 2 2 4" xfId="26110"/>
    <cellStyle name="Note 2 2 3 2 2 2 4 2" xfId="42850"/>
    <cellStyle name="Note 2 2 3 2 2 2 5" xfId="31096"/>
    <cellStyle name="Note 2 2 3 2 2 2 6" xfId="14424"/>
    <cellStyle name="Note 2 2 3 2 2 3" xfId="3254"/>
    <cellStyle name="Note 2 2 3 2 2 3 2" xfId="34577"/>
    <cellStyle name="Note 2 2 3 2 2 3 3" xfId="17901"/>
    <cellStyle name="Note 2 2 3 2 2 4" xfId="3255"/>
    <cellStyle name="Note 2 2 3 2 2 4 2" xfId="33149"/>
    <cellStyle name="Note 2 2 3 2 2 5" xfId="7874"/>
    <cellStyle name="Note 2 2 3 2 2 5 2" xfId="35751"/>
    <cellStyle name="Note 2 2 3 2 2 6" xfId="7875"/>
    <cellStyle name="Note 2 2 3 2 2 7" xfId="11750"/>
    <cellStyle name="Note 2 2 3 2 3" xfId="3256"/>
    <cellStyle name="Note 2 2 3 2 3 2" xfId="3257"/>
    <cellStyle name="Note 2 2 3 2 3 2 2" xfId="3258"/>
    <cellStyle name="Note 2 2 3 2 3 2 2 2" xfId="37113"/>
    <cellStyle name="Note 2 2 3 2 3 2 2 3" xfId="20445"/>
    <cellStyle name="Note 2 2 3 2 3 2 3" xfId="3259"/>
    <cellStyle name="Note 2 2 3 2 3 2 3 2" xfId="40294"/>
    <cellStyle name="Note 2 2 3 2 3 2 4" xfId="26367"/>
    <cellStyle name="Note 2 2 3 2 3 2 4 2" xfId="43108"/>
    <cellStyle name="Note 2 2 3 2 3 2 5" xfId="31353"/>
    <cellStyle name="Note 2 2 3 2 3 2 6" xfId="14682"/>
    <cellStyle name="Note 2 2 3 2 3 3" xfId="3260"/>
    <cellStyle name="Note 2 2 3 2 3 3 2" xfId="34834"/>
    <cellStyle name="Note 2 2 3 2 3 3 3" xfId="18159"/>
    <cellStyle name="Note 2 2 3 2 3 4" xfId="3261"/>
    <cellStyle name="Note 2 2 3 2 3 4 2" xfId="38085"/>
    <cellStyle name="Note 2 2 3 2 3 5" xfId="7876"/>
    <cellStyle name="Note 2 2 3 2 3 5 2" xfId="41181"/>
    <cellStyle name="Note 2 2 3 2 3 6" xfId="7877"/>
    <cellStyle name="Note 2 2 3 2 3 7" xfId="12008"/>
    <cellStyle name="Note 2 2 3 2 4" xfId="3262"/>
    <cellStyle name="Note 2 2 3 2 4 2" xfId="3263"/>
    <cellStyle name="Note 2 2 3 2 4 2 2" xfId="21036"/>
    <cellStyle name="Note 2 2 3 2 4 2 2 2" xfId="37705"/>
    <cellStyle name="Note 2 2 3 2 4 2 3" xfId="24146"/>
    <cellStyle name="Note 2 2 3 2 4 2 3 2" xfId="40863"/>
    <cellStyle name="Note 2 2 3 2 4 2 4" xfId="26864"/>
    <cellStyle name="Note 2 2 3 2 4 2 4 2" xfId="43605"/>
    <cellStyle name="Note 2 2 3 2 4 2 5" xfId="32069"/>
    <cellStyle name="Note 2 2 3 2 4 2 6" xfId="15398"/>
    <cellStyle name="Note 2 2 3 2 4 3" xfId="3264"/>
    <cellStyle name="Note 2 2 3 2 4 3 2" xfId="35471"/>
    <cellStyle name="Note 2 2 3 2 4 3 3" xfId="18793"/>
    <cellStyle name="Note 2 2 3 2 4 4" xfId="22000"/>
    <cellStyle name="Note 2 2 3 2 4 4 2" xfId="38682"/>
    <cellStyle name="Note 2 2 3 2 4 5" xfId="24951"/>
    <cellStyle name="Note 2 2 3 2 4 5 2" xfId="41678"/>
    <cellStyle name="Note 2 2 3 2 4 6" xfId="29471"/>
    <cellStyle name="Note 2 2 3 2 4 7" xfId="12783"/>
    <cellStyle name="Note 2 2 3 2 5" xfId="3265"/>
    <cellStyle name="Note 2 2 3 2 5 2" xfId="19741"/>
    <cellStyle name="Note 2 2 3 2 5 2 2" xfId="36411"/>
    <cellStyle name="Note 2 2 3 2 5 3" xfId="22888"/>
    <cellStyle name="Note 2 2 3 2 5 3 2" xfId="39590"/>
    <cellStyle name="Note 2 2 3 2 5 4" xfId="25696"/>
    <cellStyle name="Note 2 2 3 2 5 4 2" xfId="42435"/>
    <cellStyle name="Note 2 2 3 2 5 5" xfId="30621"/>
    <cellStyle name="Note 2 2 3 2 5 6" xfId="13948"/>
    <cellStyle name="Note 2 2 3 2 6" xfId="3266"/>
    <cellStyle name="Note 2 2 3 2 6 2" xfId="34119"/>
    <cellStyle name="Note 2 2 3 2 6 3" xfId="17442"/>
    <cellStyle name="Note 2 2 3 2 7" xfId="7878"/>
    <cellStyle name="Note 2 2 3 2 7 2" xfId="32424"/>
    <cellStyle name="Note 2 2 3 2 8" xfId="7879"/>
    <cellStyle name="Note 2 2 3 2 8 2" xfId="38786"/>
    <cellStyle name="Note 2 2 3 2 9" xfId="28029"/>
    <cellStyle name="Note 2 2 3 3" xfId="3267"/>
    <cellStyle name="Note 2 2 3 3 2" xfId="3268"/>
    <cellStyle name="Note 2 2 3 3 2 2" xfId="3269"/>
    <cellStyle name="Note 2 2 3 3 2 2 2" xfId="3270"/>
    <cellStyle name="Note 2 2 3 3 2 2 3" xfId="3271"/>
    <cellStyle name="Note 2 2 3 3 2 2 4" xfId="19364"/>
    <cellStyle name="Note 2 2 3 3 2 3" xfId="3272"/>
    <cellStyle name="Note 2 2 3 3 2 3 2" xfId="39233"/>
    <cellStyle name="Note 2 2 3 3 2 4" xfId="3273"/>
    <cellStyle name="Note 2 2 3 3 2 4 2" xfId="42131"/>
    <cellStyle name="Note 2 2 3 3 2 5" xfId="7880"/>
    <cellStyle name="Note 2 2 3 3 2 6" xfId="7881"/>
    <cellStyle name="Note 2 2 3 3 2 7" xfId="13497"/>
    <cellStyle name="Note 2 2 3 3 3" xfId="3274"/>
    <cellStyle name="Note 2 2 3 3 3 2" xfId="3275"/>
    <cellStyle name="Note 2 2 3 3 3 3" xfId="3276"/>
    <cellStyle name="Note 2 2 3 3 3 4" xfId="17047"/>
    <cellStyle name="Note 2 2 3 3 4" xfId="3277"/>
    <cellStyle name="Note 2 2 3 3 4 2" xfId="37385"/>
    <cellStyle name="Note 2 2 3 3 5" xfId="3278"/>
    <cellStyle name="Note 2 2 3 3 5 2" xfId="33074"/>
    <cellStyle name="Note 2 2 3 3 6" xfId="7882"/>
    <cellStyle name="Note 2 2 3 4" xfId="3279"/>
    <cellStyle name="Note 2 2 3 4 2" xfId="3280"/>
    <cellStyle name="Note 2 2 3 4 2 2" xfId="3281"/>
    <cellStyle name="Note 2 2 3 4 2 2 2" xfId="36005"/>
    <cellStyle name="Note 2 2 3 4 2 2 3" xfId="19335"/>
    <cellStyle name="Note 2 2 3 4 2 3" xfId="3282"/>
    <cellStyle name="Note 2 2 3 4 2 3 2" xfId="39205"/>
    <cellStyle name="Note 2 2 3 4 2 4" xfId="25374"/>
    <cellStyle name="Note 2 2 3 4 2 4 2" xfId="42111"/>
    <cellStyle name="Note 2 2 3 4 2 5" xfId="30135"/>
    <cellStyle name="Note 2 2 3 4 2 6" xfId="13460"/>
    <cellStyle name="Note 2 2 3 4 3" xfId="3283"/>
    <cellStyle name="Note 2 2 3 4 3 2" xfId="33690"/>
    <cellStyle name="Note 2 2 3 4 3 3" xfId="17014"/>
    <cellStyle name="Note 2 2 3 4 4" xfId="3284"/>
    <cellStyle name="Note 2 2 3 4 4 2" xfId="32581"/>
    <cellStyle name="Note 2 2 3 4 5" xfId="7883"/>
    <cellStyle name="Note 2 2 3 4 5 2" xfId="36206"/>
    <cellStyle name="Note 2 2 3 4 6" xfId="27546"/>
    <cellStyle name="Note 2 2 3 4 7" xfId="10773"/>
    <cellStyle name="Note 2 2 3 5" xfId="3285"/>
    <cellStyle name="Note 2 2 3 5 2" xfId="3286"/>
    <cellStyle name="Note 2 2 3 5 2 2" xfId="3287"/>
    <cellStyle name="Note 2 2 3 5 2 2 2" xfId="37274"/>
    <cellStyle name="Note 2 2 3 5 2 2 3" xfId="20606"/>
    <cellStyle name="Note 2 2 3 5 2 3" xfId="3288"/>
    <cellStyle name="Note 2 2 3 5 2 3 2" xfId="40450"/>
    <cellStyle name="Note 2 2 3 5 2 4" xfId="26499"/>
    <cellStyle name="Note 2 2 3 5 2 4 2" xfId="43240"/>
    <cellStyle name="Note 2 2 3 5 2 5" xfId="31554"/>
    <cellStyle name="Note 2 2 3 5 2 6" xfId="14883"/>
    <cellStyle name="Note 2 2 3 5 3" xfId="3289"/>
    <cellStyle name="Note 2 2 3 5 3 2" xfId="34994"/>
    <cellStyle name="Note 2 2 3 5 3 3" xfId="18319"/>
    <cellStyle name="Note 2 2 3 5 4" xfId="3290"/>
    <cellStyle name="Note 2 2 3 5 4 2" xfId="38239"/>
    <cellStyle name="Note 2 2 3 5 5" xfId="7884"/>
    <cellStyle name="Note 2 2 3 5 5 2" xfId="41313"/>
    <cellStyle name="Note 2 2 3 5 6" xfId="28956"/>
    <cellStyle name="Note 2 2 3 5 7" xfId="12209"/>
    <cellStyle name="Note 2 2 3 6" xfId="3291"/>
    <cellStyle name="Note 2 2 3 6 2" xfId="3292"/>
    <cellStyle name="Note 2 2 3 6 2 2" xfId="3293"/>
    <cellStyle name="Note 2 2 3 6 2 3" xfId="3294"/>
    <cellStyle name="Note 2 2 3 6 2 4" xfId="19042"/>
    <cellStyle name="Note 2 2 3 6 3" xfId="3295"/>
    <cellStyle name="Note 2 2 3 6 3 2" xfId="38929"/>
    <cellStyle name="Note 2 2 3 6 4" xfId="3296"/>
    <cellStyle name="Note 2 2 3 6 4 2" xfId="41870"/>
    <cellStyle name="Note 2 2 3 6 5" xfId="7885"/>
    <cellStyle name="Note 2 2 3 6 6" xfId="13107"/>
    <cellStyle name="Note 2 2 3 7" xfId="3297"/>
    <cellStyle name="Note 2 2 3 7 2" xfId="3298"/>
    <cellStyle name="Note 2 2 3 7 2 2" xfId="3299"/>
    <cellStyle name="Note 2 2 3 7 2 3" xfId="3300"/>
    <cellStyle name="Note 2 2 3 7 3" xfId="3301"/>
    <cellStyle name="Note 2 2 3 7 4" xfId="3302"/>
    <cellStyle name="Note 2 2 3 7 5" xfId="7886"/>
    <cellStyle name="Note 2 2 3 7 6" xfId="16631"/>
    <cellStyle name="Note 2 2 3 8" xfId="3303"/>
    <cellStyle name="Note 2 2 3 8 2" xfId="3304"/>
    <cellStyle name="Note 2 2 3 8 2 2" xfId="3305"/>
    <cellStyle name="Note 2 2 3 8 2 3" xfId="3306"/>
    <cellStyle name="Note 2 2 3 8 3" xfId="3307"/>
    <cellStyle name="Note 2 2 3 8 4" xfId="3308"/>
    <cellStyle name="Note 2 2 3 8 5" xfId="7887"/>
    <cellStyle name="Note 2 2 3 9" xfId="3309"/>
    <cellStyle name="Note 2 2 3 9 2" xfId="3310"/>
    <cellStyle name="Note 2 2 3 9 2 2" xfId="3311"/>
    <cellStyle name="Note 2 2 3 9 2 3" xfId="3312"/>
    <cellStyle name="Note 2 2 3 9 3" xfId="3313"/>
    <cellStyle name="Note 2 2 3 9 4" xfId="3314"/>
    <cellStyle name="Note 2 2 3 9 5" xfId="7888"/>
    <cellStyle name="Note 2 2 4" xfId="3315"/>
    <cellStyle name="Note 2 2 4 10" xfId="27264"/>
    <cellStyle name="Note 2 2 4 2" xfId="3316"/>
    <cellStyle name="Note 2 2 4 2 2" xfId="3317"/>
    <cellStyle name="Note 2 2 4 2 2 2" xfId="3318"/>
    <cellStyle name="Note 2 2 4 2 2 2 2" xfId="20244"/>
    <cellStyle name="Note 2 2 4 2 2 2 2 2" xfId="36913"/>
    <cellStyle name="Note 2 2 4 2 2 2 3" xfId="23385"/>
    <cellStyle name="Note 2 2 4 2 2 2 3 2" xfId="40093"/>
    <cellStyle name="Note 2 2 4 2 2 2 4" xfId="26167"/>
    <cellStyle name="Note 2 2 4 2 2 2 4 2" xfId="42907"/>
    <cellStyle name="Note 2 2 4 2 2 2 5" xfId="31153"/>
    <cellStyle name="Note 2 2 4 2 2 2 6" xfId="14481"/>
    <cellStyle name="Note 2 2 4 2 2 3" xfId="3319"/>
    <cellStyle name="Note 2 2 4 2 2 3 2" xfId="34634"/>
    <cellStyle name="Note 2 2 4 2 2 3 3" xfId="17958"/>
    <cellStyle name="Note 2 2 4 2 2 4" xfId="19202"/>
    <cellStyle name="Note 2 2 4 2 2 4 2" xfId="35873"/>
    <cellStyle name="Note 2 2 4 2 2 5" xfId="21543"/>
    <cellStyle name="Note 2 2 4 2 2 5 2" xfId="38217"/>
    <cellStyle name="Note 2 2 4 2 2 6" xfId="28556"/>
    <cellStyle name="Note 2 2 4 2 2 7" xfId="11807"/>
    <cellStyle name="Note 2 2 4 2 3" xfId="3320"/>
    <cellStyle name="Note 2 2 4 2 3 2" xfId="14735"/>
    <cellStyle name="Note 2 2 4 2 3 2 2" xfId="20498"/>
    <cellStyle name="Note 2 2 4 2 3 2 2 2" xfId="37166"/>
    <cellStyle name="Note 2 2 4 2 3 2 3" xfId="23637"/>
    <cellStyle name="Note 2 2 4 2 3 2 3 2" xfId="40347"/>
    <cellStyle name="Note 2 2 4 2 3 2 4" xfId="26420"/>
    <cellStyle name="Note 2 2 4 2 3 2 4 2" xfId="43161"/>
    <cellStyle name="Note 2 2 4 2 3 2 5" xfId="31406"/>
    <cellStyle name="Note 2 2 4 2 3 3" xfId="18212"/>
    <cellStyle name="Note 2 2 4 2 3 3 2" xfId="34887"/>
    <cellStyle name="Note 2 2 4 2 3 4" xfId="21464"/>
    <cellStyle name="Note 2 2 4 2 3 4 2" xfId="38138"/>
    <cellStyle name="Note 2 2 4 2 3 5" xfId="24514"/>
    <cellStyle name="Note 2 2 4 2 3 5 2" xfId="41234"/>
    <cellStyle name="Note 2 2 4 2 3 6" xfId="28808"/>
    <cellStyle name="Note 2 2 4 2 3 7" xfId="12061"/>
    <cellStyle name="Note 2 2 4 2 4" xfId="3321"/>
    <cellStyle name="Note 2 2 4 2 4 2" xfId="15470"/>
    <cellStyle name="Note 2 2 4 2 4 2 2" xfId="21101"/>
    <cellStyle name="Note 2 2 4 2 4 2 2 2" xfId="37770"/>
    <cellStyle name="Note 2 2 4 2 4 2 3" xfId="24213"/>
    <cellStyle name="Note 2 2 4 2 4 2 3 2" xfId="40930"/>
    <cellStyle name="Note 2 2 4 2 4 2 4" xfId="26919"/>
    <cellStyle name="Note 2 2 4 2 4 2 4 2" xfId="43660"/>
    <cellStyle name="Note 2 2 4 2 4 2 5" xfId="32141"/>
    <cellStyle name="Note 2 2 4 2 4 3" xfId="18860"/>
    <cellStyle name="Note 2 2 4 2 4 3 2" xfId="35538"/>
    <cellStyle name="Note 2 2 4 2 4 4" xfId="22068"/>
    <cellStyle name="Note 2 2 4 2 4 4 2" xfId="38750"/>
    <cellStyle name="Note 2 2 4 2 4 5" xfId="25006"/>
    <cellStyle name="Note 2 2 4 2 4 5 2" xfId="41733"/>
    <cellStyle name="Note 2 2 4 2 4 6" xfId="29543"/>
    <cellStyle name="Note 2 2 4 2 4 7" xfId="12857"/>
    <cellStyle name="Note 2 2 4 2 5" xfId="7889"/>
    <cellStyle name="Note 2 2 4 2 5 2" xfId="19805"/>
    <cellStyle name="Note 2 2 4 2 5 2 2" xfId="36475"/>
    <cellStyle name="Note 2 2 4 2 5 3" xfId="22953"/>
    <cellStyle name="Note 2 2 4 2 5 3 2" xfId="39655"/>
    <cellStyle name="Note 2 2 4 2 5 4" xfId="25749"/>
    <cellStyle name="Note 2 2 4 2 5 4 2" xfId="42488"/>
    <cellStyle name="Note 2 2 4 2 5 5" xfId="30691"/>
    <cellStyle name="Note 2 2 4 2 5 6" xfId="14018"/>
    <cellStyle name="Note 2 2 4 2 6" xfId="7890"/>
    <cellStyle name="Note 2 2 4 2 6 2" xfId="34188"/>
    <cellStyle name="Note 2 2 4 2 6 3" xfId="17511"/>
    <cellStyle name="Note 2 2 4 2 7" xfId="21210"/>
    <cellStyle name="Note 2 2 4 2 7 2" xfId="37881"/>
    <cellStyle name="Note 2 2 4 2 8" xfId="17484"/>
    <cellStyle name="Note 2 2 4 2 8 2" xfId="34161"/>
    <cellStyle name="Note 2 2 4 2 9" xfId="28099"/>
    <cellStyle name="Note 2 2 4 3" xfId="3322"/>
    <cellStyle name="Note 2 2 4 3 2" xfId="3323"/>
    <cellStyle name="Note 2 2 4 3 2 2" xfId="3324"/>
    <cellStyle name="Note 2 2 4 3 2 2 2" xfId="36113"/>
    <cellStyle name="Note 2 2 4 3 2 2 3" xfId="19443"/>
    <cellStyle name="Note 2 2 4 3 2 3" xfId="3325"/>
    <cellStyle name="Note 2 2 4 3 2 3 2" xfId="39310"/>
    <cellStyle name="Note 2 2 4 3 2 4" xfId="25460"/>
    <cellStyle name="Note 2 2 4 3 2 4 2" xfId="42198"/>
    <cellStyle name="Note 2 2 4 3 2 5" xfId="30255"/>
    <cellStyle name="Note 2 2 4 3 2 6" xfId="13581"/>
    <cellStyle name="Note 2 2 4 3 3" xfId="3326"/>
    <cellStyle name="Note 2 2 4 3 3 2" xfId="33804"/>
    <cellStyle name="Note 2 2 4 3 3 3" xfId="17128"/>
    <cellStyle name="Note 2 2 4 3 4" xfId="3327"/>
    <cellStyle name="Note 2 2 4 3 4 2" xfId="37867"/>
    <cellStyle name="Note 2 2 4 3 5" xfId="7891"/>
    <cellStyle name="Note 2 2 4 3 5 2" xfId="32976"/>
    <cellStyle name="Note 2 2 4 3 6" xfId="7892"/>
    <cellStyle name="Note 2 2 4 4" xfId="3328"/>
    <cellStyle name="Note 2 2 4 4 2" xfId="3329"/>
    <cellStyle name="Note 2 2 4 4 2 2" xfId="19944"/>
    <cellStyle name="Note 2 2 4 4 2 2 2" xfId="36614"/>
    <cellStyle name="Note 2 2 4 4 2 3" xfId="23090"/>
    <cellStyle name="Note 2 2 4 4 2 3 2" xfId="39793"/>
    <cellStyle name="Note 2 2 4 4 2 4" xfId="25869"/>
    <cellStyle name="Note 2 2 4 4 2 4 2" xfId="42608"/>
    <cellStyle name="Note 2 2 4 4 2 5" xfId="30854"/>
    <cellStyle name="Note 2 2 4 4 2 6" xfId="14181"/>
    <cellStyle name="Note 2 2 4 4 3" xfId="3330"/>
    <cellStyle name="Note 2 2 4 4 3 2" xfId="34335"/>
    <cellStyle name="Note 2 2 4 4 3 3" xfId="17658"/>
    <cellStyle name="Note 2 2 4 4 4" xfId="16246"/>
    <cellStyle name="Note 2 2 4 4 4 2" xfId="32911"/>
    <cellStyle name="Note 2 2 4 4 5" xfId="16699"/>
    <cellStyle name="Note 2 2 4 4 5 2" xfId="33373"/>
    <cellStyle name="Note 2 2 4 4 6" xfId="28261"/>
    <cellStyle name="Note 2 2 4 4 7" xfId="11507"/>
    <cellStyle name="Note 2 2 4 5" xfId="3331"/>
    <cellStyle name="Note 2 2 4 5 2" xfId="14953"/>
    <cellStyle name="Note 2 2 4 5 2 2" xfId="20671"/>
    <cellStyle name="Note 2 2 4 5 2 2 2" xfId="37339"/>
    <cellStyle name="Note 2 2 4 5 2 3" xfId="23801"/>
    <cellStyle name="Note 2 2 4 5 2 3 2" xfId="40512"/>
    <cellStyle name="Note 2 2 4 5 2 4" xfId="26552"/>
    <cellStyle name="Note 2 2 4 5 2 4 2" xfId="43293"/>
    <cellStyle name="Note 2 2 4 5 2 5" xfId="31624"/>
    <cellStyle name="Note 2 2 4 5 3" xfId="18384"/>
    <cellStyle name="Note 2 2 4 5 3 2" xfId="35059"/>
    <cellStyle name="Note 2 2 4 5 4" xfId="21627"/>
    <cellStyle name="Note 2 2 4 5 4 2" xfId="38302"/>
    <cellStyle name="Note 2 2 4 5 5" xfId="24645"/>
    <cellStyle name="Note 2 2 4 5 5 2" xfId="41366"/>
    <cellStyle name="Note 2 2 4 5 6" xfId="29026"/>
    <cellStyle name="Note 2 2 4 5 7" xfId="12279"/>
    <cellStyle name="Note 2 2 4 6" xfId="3332"/>
    <cellStyle name="Note 2 2 4 6 2" xfId="19106"/>
    <cellStyle name="Note 2 2 4 6 2 2" xfId="35777"/>
    <cellStyle name="Note 2 2 4 6 3" xfId="22298"/>
    <cellStyle name="Note 2 2 4 6 3 2" xfId="38991"/>
    <cellStyle name="Note 2 2 4 6 4" xfId="25187"/>
    <cellStyle name="Note 2 2 4 6 4 2" xfId="41923"/>
    <cellStyle name="Note 2 2 4 6 5" xfId="29853"/>
    <cellStyle name="Note 2 2 4 6 6" xfId="13177"/>
    <cellStyle name="Note 2 2 4 7" xfId="7893"/>
    <cellStyle name="Note 2 2 4 7 2" xfId="33437"/>
    <cellStyle name="Note 2 2 4 7 3" xfId="16763"/>
    <cellStyle name="Note 2 2 4 8" xfId="7894"/>
    <cellStyle name="Note 2 2 4 8 2" xfId="32964"/>
    <cellStyle name="Note 2 2 4 9" xfId="23000"/>
    <cellStyle name="Note 2 2 4 9 2" xfId="39702"/>
    <cellStyle name="Note 2 2 5" xfId="3333"/>
    <cellStyle name="Note 2 2 5 10" xfId="15601"/>
    <cellStyle name="Note 2 2 5 10 2" xfId="32272"/>
    <cellStyle name="Note 2 2 5 11" xfId="27329"/>
    <cellStyle name="Note 2 2 5 2" xfId="3334"/>
    <cellStyle name="Note 2 2 5 2 2" xfId="3335"/>
    <cellStyle name="Note 2 2 5 2 2 2" xfId="3336"/>
    <cellStyle name="Note 2 2 5 2 2 2 2" xfId="20292"/>
    <cellStyle name="Note 2 2 5 2 2 2 2 2" xfId="36961"/>
    <cellStyle name="Note 2 2 5 2 2 2 3" xfId="23433"/>
    <cellStyle name="Note 2 2 5 2 2 2 3 2" xfId="40141"/>
    <cellStyle name="Note 2 2 5 2 2 2 4" xfId="26215"/>
    <cellStyle name="Note 2 2 5 2 2 2 4 2" xfId="42955"/>
    <cellStyle name="Note 2 2 5 2 2 2 5" xfId="31201"/>
    <cellStyle name="Note 2 2 5 2 2 2 6" xfId="14529"/>
    <cellStyle name="Note 2 2 5 2 2 3" xfId="3337"/>
    <cellStyle name="Note 2 2 5 2 2 3 2" xfId="34682"/>
    <cellStyle name="Note 2 2 5 2 2 3 3" xfId="18006"/>
    <cellStyle name="Note 2 2 5 2 2 4" xfId="16467"/>
    <cellStyle name="Note 2 2 5 2 2 4 2" xfId="33137"/>
    <cellStyle name="Note 2 2 5 2 2 5" xfId="16207"/>
    <cellStyle name="Note 2 2 5 2 2 5 2" xfId="32873"/>
    <cellStyle name="Note 2 2 5 2 2 6" xfId="28604"/>
    <cellStyle name="Note 2 2 5 2 2 7" xfId="11855"/>
    <cellStyle name="Note 2 2 5 2 3" xfId="3338"/>
    <cellStyle name="Note 2 2 5 2 3 2" xfId="14779"/>
    <cellStyle name="Note 2 2 5 2 3 2 2" xfId="20542"/>
    <cellStyle name="Note 2 2 5 2 3 2 2 2" xfId="37210"/>
    <cellStyle name="Note 2 2 5 2 3 2 3" xfId="23681"/>
    <cellStyle name="Note 2 2 5 2 3 2 3 2" xfId="40391"/>
    <cellStyle name="Note 2 2 5 2 3 2 4" xfId="26464"/>
    <cellStyle name="Note 2 2 5 2 3 2 4 2" xfId="43205"/>
    <cellStyle name="Note 2 2 5 2 3 2 5" xfId="31450"/>
    <cellStyle name="Note 2 2 5 2 3 3" xfId="18256"/>
    <cellStyle name="Note 2 2 5 2 3 3 2" xfId="34931"/>
    <cellStyle name="Note 2 2 5 2 3 4" xfId="21508"/>
    <cellStyle name="Note 2 2 5 2 3 4 2" xfId="38182"/>
    <cellStyle name="Note 2 2 5 2 3 5" xfId="24558"/>
    <cellStyle name="Note 2 2 5 2 3 5 2" xfId="41278"/>
    <cellStyle name="Note 2 2 5 2 3 6" xfId="28852"/>
    <cellStyle name="Note 2 2 5 2 3 7" xfId="12105"/>
    <cellStyle name="Note 2 2 5 2 4" xfId="3339"/>
    <cellStyle name="Note 2 2 5 2 4 2" xfId="15535"/>
    <cellStyle name="Note 2 2 5 2 4 2 2" xfId="21157"/>
    <cellStyle name="Note 2 2 5 2 4 2 2 2" xfId="37827"/>
    <cellStyle name="Note 2 2 5 2 4 2 3" xfId="24270"/>
    <cellStyle name="Note 2 2 5 2 4 2 3 2" xfId="40987"/>
    <cellStyle name="Note 2 2 5 2 4 2 4" xfId="26963"/>
    <cellStyle name="Note 2 2 5 2 4 2 4 2" xfId="43704"/>
    <cellStyle name="Note 2 2 5 2 4 2 5" xfId="32206"/>
    <cellStyle name="Note 2 2 5 2 4 3" xfId="18915"/>
    <cellStyle name="Note 2 2 5 2 4 3 2" xfId="35594"/>
    <cellStyle name="Note 2 2 5 2 4 4" xfId="22124"/>
    <cellStyle name="Note 2 2 5 2 4 4 2" xfId="38807"/>
    <cellStyle name="Note 2 2 5 2 4 5" xfId="25050"/>
    <cellStyle name="Note 2 2 5 2 4 5 2" xfId="41777"/>
    <cellStyle name="Note 2 2 5 2 4 6" xfId="29608"/>
    <cellStyle name="Note 2 2 5 2 4 7" xfId="12922"/>
    <cellStyle name="Note 2 2 5 2 5" xfId="7895"/>
    <cellStyle name="Note 2 2 5 2 5 2" xfId="19861"/>
    <cellStyle name="Note 2 2 5 2 5 2 2" xfId="36531"/>
    <cellStyle name="Note 2 2 5 2 5 3" xfId="23011"/>
    <cellStyle name="Note 2 2 5 2 5 3 2" xfId="39713"/>
    <cellStyle name="Note 2 2 5 2 5 4" xfId="25793"/>
    <cellStyle name="Note 2 2 5 2 5 4 2" xfId="42532"/>
    <cellStyle name="Note 2 2 5 2 5 5" xfId="30756"/>
    <cellStyle name="Note 2 2 5 2 5 6" xfId="14083"/>
    <cellStyle name="Note 2 2 5 2 6" xfId="7896"/>
    <cellStyle name="Note 2 2 5 2 6 2" xfId="34254"/>
    <cellStyle name="Note 2 2 5 2 6 3" xfId="17577"/>
    <cellStyle name="Note 2 2 5 2 7" xfId="20706"/>
    <cellStyle name="Note 2 2 5 2 7 2" xfId="37374"/>
    <cellStyle name="Note 2 2 5 2 8" xfId="15785"/>
    <cellStyle name="Note 2 2 5 2 8 2" xfId="32447"/>
    <cellStyle name="Note 2 2 5 2 9" xfId="28164"/>
    <cellStyle name="Note 2 2 5 3" xfId="3340"/>
    <cellStyle name="Note 2 2 5 3 2" xfId="3341"/>
    <cellStyle name="Note 2 2 5 3 2 2" xfId="19502"/>
    <cellStyle name="Note 2 2 5 3 2 2 2" xfId="36172"/>
    <cellStyle name="Note 2 2 5 3 2 3" xfId="22663"/>
    <cellStyle name="Note 2 2 5 3 2 3 2" xfId="39363"/>
    <cellStyle name="Note 2 2 5 3 2 4" xfId="25504"/>
    <cellStyle name="Note 2 2 5 3 2 4 2" xfId="42242"/>
    <cellStyle name="Note 2 2 5 3 2 5" xfId="30320"/>
    <cellStyle name="Note 2 2 5 3 2 6" xfId="13646"/>
    <cellStyle name="Note 2 2 5 3 3" xfId="3342"/>
    <cellStyle name="Note 2 2 5 3 3 2" xfId="33869"/>
    <cellStyle name="Note 2 2 5 3 3 3" xfId="17192"/>
    <cellStyle name="Note 2 2 5 3 4" xfId="15844"/>
    <cellStyle name="Note 2 2 5 3 4 2" xfId="32508"/>
    <cellStyle name="Note 2 2 5 3 5" xfId="21139"/>
    <cellStyle name="Note 2 2 5 3 5 2" xfId="37809"/>
    <cellStyle name="Note 2 2 5 3 6" xfId="27728"/>
    <cellStyle name="Note 2 2 5 4" xfId="3343"/>
    <cellStyle name="Note 2 2 5 4 2" xfId="14229"/>
    <cellStyle name="Note 2 2 5 4 2 2" xfId="19992"/>
    <cellStyle name="Note 2 2 5 4 2 2 2" xfId="36662"/>
    <cellStyle name="Note 2 2 5 4 2 3" xfId="23138"/>
    <cellStyle name="Note 2 2 5 4 2 3 2" xfId="39841"/>
    <cellStyle name="Note 2 2 5 4 2 4" xfId="25917"/>
    <cellStyle name="Note 2 2 5 4 2 4 2" xfId="42656"/>
    <cellStyle name="Note 2 2 5 4 2 5" xfId="30902"/>
    <cellStyle name="Note 2 2 5 4 3" xfId="17706"/>
    <cellStyle name="Note 2 2 5 4 3 2" xfId="34383"/>
    <cellStyle name="Note 2 2 5 4 4" xfId="20568"/>
    <cellStyle name="Note 2 2 5 4 4 2" xfId="37236"/>
    <cellStyle name="Note 2 2 5 4 5" xfId="22219"/>
    <cellStyle name="Note 2 2 5 4 5 2" xfId="38910"/>
    <cellStyle name="Note 2 2 5 4 6" xfId="28309"/>
    <cellStyle name="Note 2 2 5 4 7" xfId="11555"/>
    <cellStyle name="Note 2 2 5 5" xfId="3344"/>
    <cellStyle name="Note 2 2 5 5 2" xfId="13452"/>
    <cellStyle name="Note 2 2 5 5 2 2" xfId="19327"/>
    <cellStyle name="Note 2 2 5 5 2 2 2" xfId="35997"/>
    <cellStyle name="Note 2 2 5 5 2 3" xfId="22504"/>
    <cellStyle name="Note 2 2 5 5 2 3 2" xfId="39198"/>
    <cellStyle name="Note 2 2 5 5 2 4" xfId="25368"/>
    <cellStyle name="Note 2 2 5 5 2 4 2" xfId="42105"/>
    <cellStyle name="Note 2 2 5 5 2 5" xfId="30127"/>
    <cellStyle name="Note 2 2 5 5 3" xfId="17006"/>
    <cellStyle name="Note 2 2 5 5 3 2" xfId="33682"/>
    <cellStyle name="Note 2 2 5 5 4" xfId="18757"/>
    <cellStyle name="Note 2 2 5 5 4 2" xfId="35434"/>
    <cellStyle name="Note 2 2 5 5 5" xfId="21976"/>
    <cellStyle name="Note 2 2 5 5 5 2" xfId="38658"/>
    <cellStyle name="Note 2 2 5 5 6" xfId="27538"/>
    <cellStyle name="Note 2 2 5 5 7" xfId="10765"/>
    <cellStyle name="Note 2 2 5 6" xfId="7897"/>
    <cellStyle name="Note 2 2 5 6 2" xfId="15018"/>
    <cellStyle name="Note 2 2 5 6 2 2" xfId="20728"/>
    <cellStyle name="Note 2 2 5 6 2 2 2" xfId="37397"/>
    <cellStyle name="Note 2 2 5 6 2 3" xfId="23855"/>
    <cellStyle name="Note 2 2 5 6 2 3 2" xfId="40566"/>
    <cellStyle name="Note 2 2 5 6 2 4" xfId="26596"/>
    <cellStyle name="Note 2 2 5 6 2 4 2" xfId="43337"/>
    <cellStyle name="Note 2 2 5 6 2 5" xfId="31689"/>
    <cellStyle name="Note 2 2 5 6 3" xfId="18440"/>
    <cellStyle name="Note 2 2 5 6 3 2" xfId="35117"/>
    <cellStyle name="Note 2 2 5 6 4" xfId="21682"/>
    <cellStyle name="Note 2 2 5 6 4 2" xfId="38357"/>
    <cellStyle name="Note 2 2 5 6 5" xfId="24689"/>
    <cellStyle name="Note 2 2 5 6 5 2" xfId="41410"/>
    <cellStyle name="Note 2 2 5 6 6" xfId="29091"/>
    <cellStyle name="Note 2 2 5 6 7" xfId="12344"/>
    <cellStyle name="Note 2 2 5 7" xfId="7898"/>
    <cellStyle name="Note 2 2 5 7 2" xfId="19164"/>
    <cellStyle name="Note 2 2 5 7 2 2" xfId="35835"/>
    <cellStyle name="Note 2 2 5 7 3" xfId="22351"/>
    <cellStyle name="Note 2 2 5 7 3 2" xfId="39044"/>
    <cellStyle name="Note 2 2 5 7 4" xfId="25231"/>
    <cellStyle name="Note 2 2 5 7 4 2" xfId="41967"/>
    <cellStyle name="Note 2 2 5 7 5" xfId="29918"/>
    <cellStyle name="Note 2 2 5 7 6" xfId="13242"/>
    <cellStyle name="Note 2 2 5 8" xfId="16835"/>
    <cellStyle name="Note 2 2 5 8 2" xfId="33510"/>
    <cellStyle name="Note 2 2 5 9" xfId="16288"/>
    <cellStyle name="Note 2 2 5 9 2" xfId="32954"/>
    <cellStyle name="Note 2 2 6" xfId="3345"/>
    <cellStyle name="Note 2 2 6 2" xfId="3346"/>
    <cellStyle name="Note 2 2 6 2 2" xfId="3347"/>
    <cellStyle name="Note 2 2 6 2 2 2" xfId="3348"/>
    <cellStyle name="Note 2 2 6 2 2 2 2" xfId="36721"/>
    <cellStyle name="Note 2 2 6 2 2 2 3" xfId="20051"/>
    <cellStyle name="Note 2 2 6 2 2 3" xfId="3349"/>
    <cellStyle name="Note 2 2 6 2 2 3 2" xfId="39900"/>
    <cellStyle name="Note 2 2 6 2 2 4" xfId="25975"/>
    <cellStyle name="Note 2 2 6 2 2 4 2" xfId="42714"/>
    <cellStyle name="Note 2 2 6 2 2 5" xfId="30961"/>
    <cellStyle name="Note 2 2 6 2 2 6" xfId="14288"/>
    <cellStyle name="Note 2 2 6 2 3" xfId="3350"/>
    <cellStyle name="Note 2 2 6 2 3 2" xfId="34442"/>
    <cellStyle name="Note 2 2 6 2 3 3" xfId="17765"/>
    <cellStyle name="Note 2 2 6 2 4" xfId="3351"/>
    <cellStyle name="Note 2 2 6 2 4 2" xfId="33160"/>
    <cellStyle name="Note 2 2 6 2 5" xfId="7899"/>
    <cellStyle name="Note 2 2 6 2 5 2" xfId="32703"/>
    <cellStyle name="Note 2 2 6 2 6" xfId="7900"/>
    <cellStyle name="Note 2 2 6 2 7" xfId="11614"/>
    <cellStyle name="Note 2 2 6 3" xfId="3352"/>
    <cellStyle name="Note 2 2 6 3 2" xfId="14552"/>
    <cellStyle name="Note 2 2 6 3 2 2" xfId="20315"/>
    <cellStyle name="Note 2 2 6 3 2 2 2" xfId="36984"/>
    <cellStyle name="Note 2 2 6 3 2 3" xfId="23456"/>
    <cellStyle name="Note 2 2 6 3 2 3 2" xfId="40164"/>
    <cellStyle name="Note 2 2 6 3 2 4" xfId="26238"/>
    <cellStyle name="Note 2 2 6 3 2 4 2" xfId="42978"/>
    <cellStyle name="Note 2 2 6 3 2 5" xfId="31224"/>
    <cellStyle name="Note 2 2 6 3 3" xfId="18029"/>
    <cellStyle name="Note 2 2 6 3 3 2" xfId="34705"/>
    <cellStyle name="Note 2 2 6 3 4" xfId="21283"/>
    <cellStyle name="Note 2 2 6 3 4 2" xfId="37955"/>
    <cellStyle name="Note 2 2 6 3 5" xfId="18897"/>
    <cellStyle name="Note 2 2 6 3 5 2" xfId="35576"/>
    <cellStyle name="Note 2 2 6 3 6" xfId="28627"/>
    <cellStyle name="Note 2 2 6 3 7" xfId="11878"/>
    <cellStyle name="Note 2 2 6 4" xfId="3353"/>
    <cellStyle name="Note 2 2 6 4 2" xfId="15162"/>
    <cellStyle name="Note 2 2 6 4 2 2" xfId="20836"/>
    <cellStyle name="Note 2 2 6 4 2 2 2" xfId="37505"/>
    <cellStyle name="Note 2 2 6 4 2 3" xfId="23956"/>
    <cellStyle name="Note 2 2 6 4 2 3 2" xfId="40669"/>
    <cellStyle name="Note 2 2 6 4 2 4" xfId="26691"/>
    <cellStyle name="Note 2 2 6 4 2 4 2" xfId="43432"/>
    <cellStyle name="Note 2 2 6 4 2 5" xfId="31833"/>
    <cellStyle name="Note 2 2 6 4 3" xfId="18573"/>
    <cellStyle name="Note 2 2 6 4 3 2" xfId="35250"/>
    <cellStyle name="Note 2 2 6 4 4" xfId="21798"/>
    <cellStyle name="Note 2 2 6 4 4 2" xfId="38476"/>
    <cellStyle name="Note 2 2 6 4 5" xfId="24782"/>
    <cellStyle name="Note 2 2 6 4 5 2" xfId="41505"/>
    <cellStyle name="Note 2 2 6 4 6" xfId="29235"/>
    <cellStyle name="Note 2 2 6 4 7" xfId="12523"/>
    <cellStyle name="Note 2 2 6 5" xfId="7901"/>
    <cellStyle name="Note 2 2 6 5 2" xfId="19582"/>
    <cellStyle name="Note 2 2 6 5 2 2" xfId="36253"/>
    <cellStyle name="Note 2 2 6 5 3" xfId="22737"/>
    <cellStyle name="Note 2 2 6 5 3 2" xfId="39437"/>
    <cellStyle name="Note 2 2 6 5 4" xfId="25567"/>
    <cellStyle name="Note 2 2 6 5 4 2" xfId="42305"/>
    <cellStyle name="Note 2 2 6 5 5" xfId="30430"/>
    <cellStyle name="Note 2 2 6 5 6" xfId="13756"/>
    <cellStyle name="Note 2 2 6 6" xfId="7902"/>
    <cellStyle name="Note 2 2 6 6 2" xfId="33945"/>
    <cellStyle name="Note 2 2 6 6 3" xfId="17268"/>
    <cellStyle name="Note 2 2 6 7" xfId="15809"/>
    <cellStyle name="Note 2 2 6 7 2" xfId="32471"/>
    <cellStyle name="Note 2 2 6 8" xfId="16437"/>
    <cellStyle name="Note 2 2 6 8 2" xfId="33107"/>
    <cellStyle name="Note 2 2 6 9" xfId="27838"/>
    <cellStyle name="Note 2 2 7" xfId="3354"/>
    <cellStyle name="Note 2 2 7 2" xfId="3355"/>
    <cellStyle name="Note 2 2 7 2 2" xfId="3356"/>
    <cellStyle name="Note 2 2 7 2 2 2" xfId="3357"/>
    <cellStyle name="Note 2 2 7 2 2 2 2" xfId="36769"/>
    <cellStyle name="Note 2 2 7 2 2 2 3" xfId="20099"/>
    <cellStyle name="Note 2 2 7 2 2 3" xfId="3358"/>
    <cellStyle name="Note 2 2 7 2 2 3 2" xfId="39948"/>
    <cellStyle name="Note 2 2 7 2 2 4" xfId="26023"/>
    <cellStyle name="Note 2 2 7 2 2 4 2" xfId="42762"/>
    <cellStyle name="Note 2 2 7 2 2 5" xfId="31009"/>
    <cellStyle name="Note 2 2 7 2 2 6" xfId="14336"/>
    <cellStyle name="Note 2 2 7 2 3" xfId="3359"/>
    <cellStyle name="Note 2 2 7 2 3 2" xfId="34490"/>
    <cellStyle name="Note 2 2 7 2 3 3" xfId="17813"/>
    <cellStyle name="Note 2 2 7 2 4" xfId="3360"/>
    <cellStyle name="Note 2 2 7 2 4 2" xfId="37801"/>
    <cellStyle name="Note 2 2 7 2 5" xfId="7903"/>
    <cellStyle name="Note 2 2 7 2 5 2" xfId="32863"/>
    <cellStyle name="Note 2 2 7 2 6" xfId="7904"/>
    <cellStyle name="Note 2 2 7 2 7" xfId="11662"/>
    <cellStyle name="Note 2 2 7 3" xfId="3361"/>
    <cellStyle name="Note 2 2 7 3 2" xfId="14597"/>
    <cellStyle name="Note 2 2 7 3 2 2" xfId="20360"/>
    <cellStyle name="Note 2 2 7 3 2 2 2" xfId="37029"/>
    <cellStyle name="Note 2 2 7 3 2 3" xfId="23501"/>
    <cellStyle name="Note 2 2 7 3 2 3 2" xfId="40209"/>
    <cellStyle name="Note 2 2 7 3 2 4" xfId="26283"/>
    <cellStyle name="Note 2 2 7 3 2 4 2" xfId="43023"/>
    <cellStyle name="Note 2 2 7 3 2 5" xfId="31269"/>
    <cellStyle name="Note 2 2 7 3 3" xfId="18074"/>
    <cellStyle name="Note 2 2 7 3 3 2" xfId="34750"/>
    <cellStyle name="Note 2 2 7 3 4" xfId="21328"/>
    <cellStyle name="Note 2 2 7 3 4 2" xfId="38000"/>
    <cellStyle name="Note 2 2 7 3 5" xfId="24378"/>
    <cellStyle name="Note 2 2 7 3 5 2" xfId="41096"/>
    <cellStyle name="Note 2 2 7 3 6" xfId="28672"/>
    <cellStyle name="Note 2 2 7 3 7" xfId="11923"/>
    <cellStyle name="Note 2 2 7 4" xfId="3362"/>
    <cellStyle name="Note 2 2 7 4 2" xfId="15244"/>
    <cellStyle name="Note 2 2 7 4 2 2" xfId="20904"/>
    <cellStyle name="Note 2 2 7 4 2 2 2" xfId="37573"/>
    <cellStyle name="Note 2 2 7 4 2 3" xfId="24021"/>
    <cellStyle name="Note 2 2 7 4 2 3 2" xfId="40735"/>
    <cellStyle name="Note 2 2 7 4 2 4" xfId="26748"/>
    <cellStyle name="Note 2 2 7 4 2 4 2" xfId="43489"/>
    <cellStyle name="Note 2 2 7 4 2 5" xfId="31915"/>
    <cellStyle name="Note 2 2 7 4 3" xfId="18645"/>
    <cellStyle name="Note 2 2 7 4 3 2" xfId="35322"/>
    <cellStyle name="Note 2 2 7 4 4" xfId="21866"/>
    <cellStyle name="Note 2 2 7 4 4 2" xfId="38545"/>
    <cellStyle name="Note 2 2 7 4 5" xfId="24838"/>
    <cellStyle name="Note 2 2 7 4 5 2" xfId="41562"/>
    <cellStyle name="Note 2 2 7 4 6" xfId="29317"/>
    <cellStyle name="Note 2 2 7 4 7" xfId="12609"/>
    <cellStyle name="Note 2 2 7 5" xfId="7905"/>
    <cellStyle name="Note 2 2 7 5 2" xfId="19640"/>
    <cellStyle name="Note 2 2 7 5 2 2" xfId="36311"/>
    <cellStyle name="Note 2 2 7 5 3" xfId="22792"/>
    <cellStyle name="Note 2 2 7 5 3 2" xfId="39493"/>
    <cellStyle name="Note 2 2 7 5 4" xfId="25612"/>
    <cellStyle name="Note 2 2 7 5 4 2" xfId="42350"/>
    <cellStyle name="Note 2 2 7 5 5" xfId="30500"/>
    <cellStyle name="Note 2 2 7 5 6" xfId="13826"/>
    <cellStyle name="Note 2 2 7 6" xfId="7906"/>
    <cellStyle name="Note 2 2 7 6 2" xfId="34001"/>
    <cellStyle name="Note 2 2 7 6 3" xfId="17324"/>
    <cellStyle name="Note 2 2 7 7" xfId="21137"/>
    <cellStyle name="Note 2 2 7 7 2" xfId="37807"/>
    <cellStyle name="Note 2 2 7 8" xfId="16068"/>
    <cellStyle name="Note 2 2 7 8 2" xfId="32736"/>
    <cellStyle name="Note 2 2 7 9" xfId="27908"/>
    <cellStyle name="Note 2 2 8" xfId="3363"/>
    <cellStyle name="Note 2 2 8 2" xfId="3364"/>
    <cellStyle name="Note 2 2 8 2 2" xfId="3365"/>
    <cellStyle name="Note 2 2 8 2 2 2" xfId="37444"/>
    <cellStyle name="Note 2 2 8 2 2 3" xfId="20775"/>
    <cellStyle name="Note 2 2 8 2 3" xfId="3366"/>
    <cellStyle name="Note 2 2 8 2 3 2" xfId="40610"/>
    <cellStyle name="Note 2 2 8 2 4" xfId="26636"/>
    <cellStyle name="Note 2 2 8 2 4 2" xfId="43377"/>
    <cellStyle name="Note 2 2 8 2 5" xfId="31752"/>
    <cellStyle name="Note 2 2 8 2 6" xfId="15081"/>
    <cellStyle name="Note 2 2 8 3" xfId="3367"/>
    <cellStyle name="Note 2 2 8 3 2" xfId="35165"/>
    <cellStyle name="Note 2 2 8 3 3" xfId="18488"/>
    <cellStyle name="Note 2 2 8 4" xfId="3368"/>
    <cellStyle name="Note 2 2 8 4 2" xfId="38402"/>
    <cellStyle name="Note 2 2 8 5" xfId="7907"/>
    <cellStyle name="Note 2 2 8 5 2" xfId="41450"/>
    <cellStyle name="Note 2 2 8 6" xfId="29154"/>
    <cellStyle name="Note 2 2 8 7" xfId="12413"/>
    <cellStyle name="Note 2 2 9" xfId="3369"/>
    <cellStyle name="Note 2 2 9 2" xfId="3370"/>
    <cellStyle name="Note 2 2 9 2 2" xfId="3371"/>
    <cellStyle name="Note 2 2 9 2 3" xfId="3372"/>
    <cellStyle name="Note 2 2 9 2 4" xfId="18976"/>
    <cellStyle name="Note 2 2 9 3" xfId="3373"/>
    <cellStyle name="Note 2 2 9 3 2" xfId="38867"/>
    <cellStyle name="Note 2 2 9 4" xfId="3374"/>
    <cellStyle name="Note 2 2 9 4 2" xfId="41821"/>
    <cellStyle name="Note 2 2 9 5" xfId="7908"/>
    <cellStyle name="Note 2 2 9 6" xfId="13034"/>
    <cellStyle name="Note 2 20" xfId="3375"/>
    <cellStyle name="Note 2 21" xfId="7909"/>
    <cellStyle name="Note 2 22" xfId="9734"/>
    <cellStyle name="Note 2 23" xfId="43970"/>
    <cellStyle name="Note 2 3" xfId="3376"/>
    <cellStyle name="Note 2 3 10" xfId="3377"/>
    <cellStyle name="Note 2 3 10 2" xfId="3378"/>
    <cellStyle name="Note 2 3 10 2 2" xfId="3379"/>
    <cellStyle name="Note 2 3 10 2 3" xfId="3380"/>
    <cellStyle name="Note 2 3 10 3" xfId="3381"/>
    <cellStyle name="Note 2 3 10 4" xfId="3382"/>
    <cellStyle name="Note 2 3 10 5" xfId="7910"/>
    <cellStyle name="Note 2 3 11" xfId="3383"/>
    <cellStyle name="Note 2 3 11 2" xfId="3384"/>
    <cellStyle name="Note 2 3 11 2 2" xfId="3385"/>
    <cellStyle name="Note 2 3 11 2 3" xfId="3386"/>
    <cellStyle name="Note 2 3 11 3" xfId="3387"/>
    <cellStyle name="Note 2 3 11 4" xfId="3388"/>
    <cellStyle name="Note 2 3 11 5" xfId="7911"/>
    <cellStyle name="Note 2 3 12" xfId="3389"/>
    <cellStyle name="Note 2 3 12 2" xfId="3390"/>
    <cellStyle name="Note 2 3 12 2 2" xfId="3391"/>
    <cellStyle name="Note 2 3 12 2 3" xfId="3392"/>
    <cellStyle name="Note 2 3 12 3" xfId="3393"/>
    <cellStyle name="Note 2 3 12 4" xfId="3394"/>
    <cellStyle name="Note 2 3 12 5" xfId="7912"/>
    <cellStyle name="Note 2 3 13" xfId="3395"/>
    <cellStyle name="Note 2 3 13 2" xfId="3396"/>
    <cellStyle name="Note 2 3 13 2 2" xfId="3397"/>
    <cellStyle name="Note 2 3 13 2 3" xfId="3398"/>
    <cellStyle name="Note 2 3 13 3" xfId="3399"/>
    <cellStyle name="Note 2 3 13 4" xfId="3400"/>
    <cellStyle name="Note 2 3 13 5" xfId="7913"/>
    <cellStyle name="Note 2 3 14" xfId="3401"/>
    <cellStyle name="Note 2 3 14 2" xfId="3402"/>
    <cellStyle name="Note 2 3 14 2 2" xfId="3403"/>
    <cellStyle name="Note 2 3 14 2 3" xfId="3404"/>
    <cellStyle name="Note 2 3 14 3" xfId="3405"/>
    <cellStyle name="Note 2 3 14 4" xfId="3406"/>
    <cellStyle name="Note 2 3 14 5" xfId="7914"/>
    <cellStyle name="Note 2 3 15" xfId="3407"/>
    <cellStyle name="Note 2 3 15 2" xfId="3408"/>
    <cellStyle name="Note 2 3 15 2 2" xfId="3409"/>
    <cellStyle name="Note 2 3 15 2 3" xfId="3410"/>
    <cellStyle name="Note 2 3 15 3" xfId="3411"/>
    <cellStyle name="Note 2 3 15 4" xfId="3412"/>
    <cellStyle name="Note 2 3 15 5" xfId="7915"/>
    <cellStyle name="Note 2 3 16" xfId="3413"/>
    <cellStyle name="Note 2 3 16 2" xfId="3414"/>
    <cellStyle name="Note 2 3 16 2 2" xfId="3415"/>
    <cellStyle name="Note 2 3 16 2 3" xfId="3416"/>
    <cellStyle name="Note 2 3 16 3" xfId="3417"/>
    <cellStyle name="Note 2 3 16 4" xfId="3418"/>
    <cellStyle name="Note 2 3 16 5" xfId="7916"/>
    <cellStyle name="Note 2 3 17" xfId="3419"/>
    <cellStyle name="Note 2 3 17 2" xfId="3420"/>
    <cellStyle name="Note 2 3 17 3" xfId="3421"/>
    <cellStyle name="Note 2 3 17 4" xfId="7917"/>
    <cellStyle name="Note 2 3 18" xfId="3422"/>
    <cellStyle name="Note 2 3 18 2" xfId="3423"/>
    <cellStyle name="Note 2 3 18 2 2" xfId="3424"/>
    <cellStyle name="Note 2 3 18 2 3" xfId="3425"/>
    <cellStyle name="Note 2 3 18 3" xfId="3426"/>
    <cellStyle name="Note 2 3 18 4" xfId="3427"/>
    <cellStyle name="Note 2 3 18 5" xfId="7918"/>
    <cellStyle name="Note 2 3 18 6" xfId="7919"/>
    <cellStyle name="Note 2 3 19" xfId="3428"/>
    <cellStyle name="Note 2 3 2" xfId="3429"/>
    <cellStyle name="Note 2 3 2 10" xfId="3430"/>
    <cellStyle name="Note 2 3 2 10 2" xfId="3431"/>
    <cellStyle name="Note 2 3 2 10 2 2" xfId="3432"/>
    <cellStyle name="Note 2 3 2 10 2 3" xfId="3433"/>
    <cellStyle name="Note 2 3 2 10 3" xfId="3434"/>
    <cellStyle name="Note 2 3 2 10 4" xfId="3435"/>
    <cellStyle name="Note 2 3 2 10 5" xfId="7920"/>
    <cellStyle name="Note 2 3 2 11" xfId="3436"/>
    <cellStyle name="Note 2 3 2 11 2" xfId="3437"/>
    <cellStyle name="Note 2 3 2 11 2 2" xfId="3438"/>
    <cellStyle name="Note 2 3 2 11 2 3" xfId="3439"/>
    <cellStyle name="Note 2 3 2 11 3" xfId="3440"/>
    <cellStyle name="Note 2 3 2 11 4" xfId="3441"/>
    <cellStyle name="Note 2 3 2 11 5" xfId="7921"/>
    <cellStyle name="Note 2 3 2 12" xfId="3442"/>
    <cellStyle name="Note 2 3 2 12 2" xfId="3443"/>
    <cellStyle name="Note 2 3 2 12 2 2" xfId="3444"/>
    <cellStyle name="Note 2 3 2 12 2 3" xfId="3445"/>
    <cellStyle name="Note 2 3 2 12 3" xfId="3446"/>
    <cellStyle name="Note 2 3 2 12 4" xfId="3447"/>
    <cellStyle name="Note 2 3 2 12 5" xfId="7922"/>
    <cellStyle name="Note 2 3 2 13" xfId="3448"/>
    <cellStyle name="Note 2 3 2 13 2" xfId="3449"/>
    <cellStyle name="Note 2 3 2 13 2 2" xfId="3450"/>
    <cellStyle name="Note 2 3 2 13 2 3" xfId="3451"/>
    <cellStyle name="Note 2 3 2 13 3" xfId="3452"/>
    <cellStyle name="Note 2 3 2 13 4" xfId="3453"/>
    <cellStyle name="Note 2 3 2 13 5" xfId="7923"/>
    <cellStyle name="Note 2 3 2 14" xfId="3454"/>
    <cellStyle name="Note 2 3 2 14 2" xfId="3455"/>
    <cellStyle name="Note 2 3 2 14 2 2" xfId="3456"/>
    <cellStyle name="Note 2 3 2 14 2 3" xfId="3457"/>
    <cellStyle name="Note 2 3 2 14 3" xfId="3458"/>
    <cellStyle name="Note 2 3 2 14 4" xfId="3459"/>
    <cellStyle name="Note 2 3 2 14 5" xfId="7924"/>
    <cellStyle name="Note 2 3 2 15" xfId="3460"/>
    <cellStyle name="Note 2 3 2 15 2" xfId="3461"/>
    <cellStyle name="Note 2 3 2 15 3" xfId="3462"/>
    <cellStyle name="Note 2 3 2 15 4" xfId="7925"/>
    <cellStyle name="Note 2 3 2 16" xfId="3463"/>
    <cellStyle name="Note 2 3 2 16 2" xfId="3464"/>
    <cellStyle name="Note 2 3 2 16 2 2" xfId="3465"/>
    <cellStyle name="Note 2 3 2 16 2 3" xfId="3466"/>
    <cellStyle name="Note 2 3 2 16 3" xfId="3467"/>
    <cellStyle name="Note 2 3 2 16 4" xfId="3468"/>
    <cellStyle name="Note 2 3 2 16 5" xfId="7926"/>
    <cellStyle name="Note 2 3 2 16 6" xfId="7927"/>
    <cellStyle name="Note 2 3 2 17" xfId="3469"/>
    <cellStyle name="Note 2 3 2 18" xfId="3470"/>
    <cellStyle name="Note 2 3 2 19" xfId="7928"/>
    <cellStyle name="Note 2 3 2 2" xfId="3471"/>
    <cellStyle name="Note 2 3 2 2 10" xfId="7929"/>
    <cellStyle name="Note 2 3 2 2 11" xfId="11155"/>
    <cellStyle name="Note 2 3 2 2 2" xfId="3472"/>
    <cellStyle name="Note 2 3 2 2 2 2" xfId="3473"/>
    <cellStyle name="Note 2 3 2 2 2 2 2" xfId="3474"/>
    <cellStyle name="Note 2 3 2 2 2 2 2 2" xfId="3475"/>
    <cellStyle name="Note 2 3 2 2 2 2 2 2 2" xfId="36780"/>
    <cellStyle name="Note 2 3 2 2 2 2 2 3" xfId="3476"/>
    <cellStyle name="Note 2 3 2 2 2 2 2 4" xfId="20111"/>
    <cellStyle name="Note 2 3 2 2 2 2 3" xfId="3477"/>
    <cellStyle name="Note 2 3 2 2 2 2 3 2" xfId="39960"/>
    <cellStyle name="Note 2 3 2 2 2 2 3 3" xfId="23253"/>
    <cellStyle name="Note 2 3 2 2 2 2 4" xfId="3478"/>
    <cellStyle name="Note 2 3 2 2 2 2 4 2" xfId="42774"/>
    <cellStyle name="Note 2 3 2 2 2 2 4 3" xfId="26034"/>
    <cellStyle name="Note 2 3 2 2 2 2 5" xfId="7930"/>
    <cellStyle name="Note 2 3 2 2 2 2 5 2" xfId="31020"/>
    <cellStyle name="Note 2 3 2 2 2 2 6" xfId="7931"/>
    <cellStyle name="Note 2 3 2 2 2 2 7" xfId="14348"/>
    <cellStyle name="Note 2 3 2 2 2 3" xfId="3479"/>
    <cellStyle name="Note 2 3 2 2 2 3 2" xfId="3480"/>
    <cellStyle name="Note 2 3 2 2 2 3 2 2" xfId="34501"/>
    <cellStyle name="Note 2 3 2 2 2 3 3" xfId="3481"/>
    <cellStyle name="Note 2 3 2 2 2 3 4" xfId="17825"/>
    <cellStyle name="Note 2 3 2 2 2 4" xfId="3482"/>
    <cellStyle name="Note 2 3 2 2 2 4 2" xfId="34155"/>
    <cellStyle name="Note 2 3 2 2 2 4 3" xfId="17478"/>
    <cellStyle name="Note 2 3 2 2 2 5" xfId="3483"/>
    <cellStyle name="Note 2 3 2 2 2 5 2" xfId="35143"/>
    <cellStyle name="Note 2 3 2 2 2 5 3" xfId="18466"/>
    <cellStyle name="Note 2 3 2 2 2 6" xfId="7932"/>
    <cellStyle name="Note 2 3 2 2 2 6 2" xfId="28424"/>
    <cellStyle name="Note 2 3 2 2 2 7" xfId="7933"/>
    <cellStyle name="Note 2 3 2 2 2 8" xfId="11674"/>
    <cellStyle name="Note 2 3 2 2 3" xfId="3484"/>
    <cellStyle name="Note 2 3 2 2 3 2" xfId="3485"/>
    <cellStyle name="Note 2 3 2 2 3 2 2" xfId="3486"/>
    <cellStyle name="Note 2 3 2 2 3 2 2 2" xfId="3487"/>
    <cellStyle name="Note 2 3 2 2 3 2 2 2 2" xfId="37040"/>
    <cellStyle name="Note 2 3 2 2 3 2 2 3" xfId="3488"/>
    <cellStyle name="Note 2 3 2 2 3 2 2 4" xfId="20372"/>
    <cellStyle name="Note 2 3 2 2 3 2 3" xfId="3489"/>
    <cellStyle name="Note 2 3 2 2 3 2 3 2" xfId="40221"/>
    <cellStyle name="Note 2 3 2 2 3 2 3 3" xfId="23512"/>
    <cellStyle name="Note 2 3 2 2 3 2 4" xfId="3490"/>
    <cellStyle name="Note 2 3 2 2 3 2 4 2" xfId="43035"/>
    <cellStyle name="Note 2 3 2 2 3 2 4 3" xfId="26294"/>
    <cellStyle name="Note 2 3 2 2 3 2 5" xfId="7934"/>
    <cellStyle name="Note 2 3 2 2 3 2 5 2" xfId="31280"/>
    <cellStyle name="Note 2 3 2 2 3 2 6" xfId="7935"/>
    <cellStyle name="Note 2 3 2 2 3 2 7" xfId="14609"/>
    <cellStyle name="Note 2 3 2 2 3 3" xfId="3491"/>
    <cellStyle name="Note 2 3 2 2 3 3 2" xfId="34761"/>
    <cellStyle name="Note 2 3 2 2 3 3 3" xfId="18086"/>
    <cellStyle name="Note 2 3 2 2 3 4" xfId="3492"/>
    <cellStyle name="Note 2 3 2 2 3 4 2" xfId="38012"/>
    <cellStyle name="Note 2 3 2 2 3 4 3" xfId="21339"/>
    <cellStyle name="Note 2 3 2 2 3 5" xfId="7936"/>
    <cellStyle name="Note 2 3 2 2 3 5 2" xfId="41108"/>
    <cellStyle name="Note 2 3 2 2 3 5 3" xfId="24389"/>
    <cellStyle name="Note 2 3 2 2 3 6" xfId="7937"/>
    <cellStyle name="Note 2 3 2 2 3 6 2" xfId="28683"/>
    <cellStyle name="Note 2 3 2 2 3 7" xfId="11935"/>
    <cellStyle name="Note 2 3 2 2 4" xfId="3493"/>
    <cellStyle name="Note 2 3 2 2 4 2" xfId="3494"/>
    <cellStyle name="Note 2 3 2 2 4 2 2" xfId="3495"/>
    <cellStyle name="Note 2 3 2 2 4 2 2 2" xfId="37604"/>
    <cellStyle name="Note 2 3 2 2 4 2 2 3" xfId="20935"/>
    <cellStyle name="Note 2 3 2 2 4 2 3" xfId="3496"/>
    <cellStyle name="Note 2 3 2 2 4 2 3 2" xfId="40766"/>
    <cellStyle name="Note 2 3 2 2 4 2 3 3" xfId="24051"/>
    <cellStyle name="Note 2 3 2 2 4 2 4" xfId="26778"/>
    <cellStyle name="Note 2 3 2 2 4 2 4 2" xfId="43519"/>
    <cellStyle name="Note 2 3 2 2 4 2 5" xfId="31963"/>
    <cellStyle name="Note 2 3 2 2 4 2 6" xfId="15292"/>
    <cellStyle name="Note 2 3 2 2 4 3" xfId="3497"/>
    <cellStyle name="Note 2 3 2 2 4 3 2" xfId="35366"/>
    <cellStyle name="Note 2 3 2 2 4 3 3" xfId="18689"/>
    <cellStyle name="Note 2 3 2 2 4 4" xfId="3498"/>
    <cellStyle name="Note 2 3 2 2 4 4 2" xfId="38583"/>
    <cellStyle name="Note 2 3 2 2 4 4 3" xfId="21903"/>
    <cellStyle name="Note 2 3 2 2 4 5" xfId="7938"/>
    <cellStyle name="Note 2 3 2 2 4 5 2" xfId="41592"/>
    <cellStyle name="Note 2 3 2 2 4 5 3" xfId="24867"/>
    <cellStyle name="Note 2 3 2 2 4 6" xfId="7939"/>
    <cellStyle name="Note 2 3 2 2 4 6 2" xfId="29365"/>
    <cellStyle name="Note 2 3 2 2 4 7" xfId="12671"/>
    <cellStyle name="Note 2 3 2 2 5" xfId="3499"/>
    <cellStyle name="Note 2 3 2 2 5 2" xfId="3500"/>
    <cellStyle name="Note 2 3 2 2 5 2 2" xfId="3501"/>
    <cellStyle name="Note 2 3 2 2 5 2 2 2" xfId="36323"/>
    <cellStyle name="Note 2 3 2 2 5 2 3" xfId="3502"/>
    <cellStyle name="Note 2 3 2 2 5 2 4" xfId="19653"/>
    <cellStyle name="Note 2 3 2 2 5 3" xfId="3503"/>
    <cellStyle name="Note 2 3 2 2 5 3 2" xfId="39506"/>
    <cellStyle name="Note 2 3 2 2 5 3 3" xfId="22804"/>
    <cellStyle name="Note 2 3 2 2 5 4" xfId="3504"/>
    <cellStyle name="Note 2 3 2 2 5 4 2" xfId="42362"/>
    <cellStyle name="Note 2 3 2 2 5 4 3" xfId="25623"/>
    <cellStyle name="Note 2 3 2 2 5 5" xfId="7940"/>
    <cellStyle name="Note 2 3 2 2 5 5 2" xfId="30529"/>
    <cellStyle name="Note 2 3 2 2 5 6" xfId="7941"/>
    <cellStyle name="Note 2 3 2 2 5 7" xfId="13856"/>
    <cellStyle name="Note 2 3 2 2 6" xfId="3505"/>
    <cellStyle name="Note 2 3 2 2 6 2" xfId="3506"/>
    <cellStyle name="Note 2 3 2 2 6 2 2" xfId="34013"/>
    <cellStyle name="Note 2 3 2 2 6 3" xfId="3507"/>
    <cellStyle name="Note 2 3 2 2 6 4" xfId="17337"/>
    <cellStyle name="Note 2 3 2 2 7" xfId="3508"/>
    <cellStyle name="Note 2 3 2 2 7 2" xfId="32915"/>
    <cellStyle name="Note 2 3 2 2 7 3" xfId="16250"/>
    <cellStyle name="Note 2 3 2 2 8" xfId="3509"/>
    <cellStyle name="Note 2 3 2 2 8 2" xfId="32517"/>
    <cellStyle name="Note 2 3 2 2 8 3" xfId="15853"/>
    <cellStyle name="Note 2 3 2 2 9" xfId="7942"/>
    <cellStyle name="Note 2 3 2 2 9 2" xfId="27937"/>
    <cellStyle name="Note 2 3 2 20" xfId="10085"/>
    <cellStyle name="Note 2 3 2 21" xfId="43902"/>
    <cellStyle name="Note 2 3 2 3" xfId="3510"/>
    <cellStyle name="Note 2 3 2 3 10" xfId="11010"/>
    <cellStyle name="Note 2 3 2 3 2" xfId="3511"/>
    <cellStyle name="Note 2 3 2 3 2 2" xfId="3512"/>
    <cellStyle name="Note 2 3 2 3 2 2 2" xfId="3513"/>
    <cellStyle name="Note 2 3 2 3 2 2 2 2" xfId="36688"/>
    <cellStyle name="Note 2 3 2 3 2 2 2 3" xfId="20018"/>
    <cellStyle name="Note 2 3 2 3 2 2 3" xfId="3514"/>
    <cellStyle name="Note 2 3 2 3 2 2 3 2" xfId="39867"/>
    <cellStyle name="Note 2 3 2 3 2 2 3 3" xfId="23164"/>
    <cellStyle name="Note 2 3 2 3 2 2 4" xfId="25943"/>
    <cellStyle name="Note 2 3 2 3 2 2 4 2" xfId="42682"/>
    <cellStyle name="Note 2 3 2 3 2 2 5" xfId="30928"/>
    <cellStyle name="Note 2 3 2 3 2 2 6" xfId="14255"/>
    <cellStyle name="Note 2 3 2 3 2 3" xfId="3515"/>
    <cellStyle name="Note 2 3 2 3 2 3 2" xfId="34409"/>
    <cellStyle name="Note 2 3 2 3 2 3 3" xfId="17732"/>
    <cellStyle name="Note 2 3 2 3 2 4" xfId="3516"/>
    <cellStyle name="Note 2 3 2 3 2 4 2" xfId="33380"/>
    <cellStyle name="Note 2 3 2 3 2 4 3" xfId="16706"/>
    <cellStyle name="Note 2 3 2 3 2 5" xfId="7943"/>
    <cellStyle name="Note 2 3 2 3 2 5 2" xfId="38720"/>
    <cellStyle name="Note 2 3 2 3 2 5 3" xfId="22038"/>
    <cellStyle name="Note 2 3 2 3 2 6" xfId="7944"/>
    <cellStyle name="Note 2 3 2 3 2 6 2" xfId="28335"/>
    <cellStyle name="Note 2 3 2 3 2 7" xfId="11581"/>
    <cellStyle name="Note 2 3 2 3 3" xfId="3517"/>
    <cellStyle name="Note 2 3 2 3 3 2" xfId="3518"/>
    <cellStyle name="Note 2 3 2 3 3 2 2" xfId="20217"/>
    <cellStyle name="Note 2 3 2 3 3 2 2 2" xfId="36886"/>
    <cellStyle name="Note 2 3 2 3 3 2 3" xfId="23358"/>
    <cellStyle name="Note 2 3 2 3 3 2 3 2" xfId="40066"/>
    <cellStyle name="Note 2 3 2 3 3 2 4" xfId="26140"/>
    <cellStyle name="Note 2 3 2 3 3 2 4 2" xfId="42880"/>
    <cellStyle name="Note 2 3 2 3 3 2 5" xfId="31126"/>
    <cellStyle name="Note 2 3 2 3 3 2 6" xfId="14454"/>
    <cellStyle name="Note 2 3 2 3 3 3" xfId="3519"/>
    <cellStyle name="Note 2 3 2 3 3 3 2" xfId="34607"/>
    <cellStyle name="Note 2 3 2 3 3 3 3" xfId="17931"/>
    <cellStyle name="Note 2 3 2 3 3 4" xfId="18769"/>
    <cellStyle name="Note 2 3 2 3 3 4 2" xfId="35446"/>
    <cellStyle name="Note 2 3 2 3 3 5" xfId="21836"/>
    <cellStyle name="Note 2 3 2 3 3 5 2" xfId="38514"/>
    <cellStyle name="Note 2 3 2 3 3 6" xfId="28529"/>
    <cellStyle name="Note 2 3 2 3 3 7" xfId="11780"/>
    <cellStyle name="Note 2 3 2 3 4" xfId="3520"/>
    <cellStyle name="Note 2 3 2 3 4 2" xfId="15070"/>
    <cellStyle name="Note 2 3 2 3 4 2 2" xfId="20764"/>
    <cellStyle name="Note 2 3 2 3 4 2 2 2" xfId="37433"/>
    <cellStyle name="Note 2 3 2 3 4 2 3" xfId="23888"/>
    <cellStyle name="Note 2 3 2 3 4 2 3 2" xfId="40599"/>
    <cellStyle name="Note 2 3 2 3 4 2 4" xfId="26625"/>
    <cellStyle name="Note 2 3 2 3 4 2 4 2" xfId="43366"/>
    <cellStyle name="Note 2 3 2 3 4 2 5" xfId="31741"/>
    <cellStyle name="Note 2 3 2 3 4 3" xfId="18476"/>
    <cellStyle name="Note 2 3 2 3 4 3 2" xfId="35153"/>
    <cellStyle name="Note 2 3 2 3 4 4" xfId="21716"/>
    <cellStyle name="Note 2 3 2 3 4 4 2" xfId="38391"/>
    <cellStyle name="Note 2 3 2 3 4 5" xfId="24718"/>
    <cellStyle name="Note 2 3 2 3 4 5 2" xfId="41439"/>
    <cellStyle name="Note 2 3 2 3 4 6" xfId="29143"/>
    <cellStyle name="Note 2 3 2 3 4 7" xfId="12398"/>
    <cellStyle name="Note 2 3 2 3 5" xfId="3521"/>
    <cellStyle name="Note 2 3 2 3 5 2" xfId="19542"/>
    <cellStyle name="Note 2 3 2 3 5 2 2" xfId="36213"/>
    <cellStyle name="Note 2 3 2 3 5 3" xfId="22698"/>
    <cellStyle name="Note 2 3 2 3 5 3 2" xfId="39398"/>
    <cellStyle name="Note 2 3 2 3 5 4" xfId="25534"/>
    <cellStyle name="Note 2 3 2 3 5 4 2" xfId="42272"/>
    <cellStyle name="Note 2 3 2 3 5 5" xfId="30373"/>
    <cellStyle name="Note 2 3 2 3 5 6" xfId="13699"/>
    <cellStyle name="Note 2 3 2 3 6" xfId="7945"/>
    <cellStyle name="Note 2 3 2 3 6 2" xfId="33907"/>
    <cellStyle name="Note 2 3 2 3 6 3" xfId="17230"/>
    <cellStyle name="Note 2 3 2 3 7" xfId="7946"/>
    <cellStyle name="Note 2 3 2 3 7 2" xfId="33208"/>
    <cellStyle name="Note 2 3 2 3 7 3" xfId="16536"/>
    <cellStyle name="Note 2 3 2 3 8" xfId="16164"/>
    <cellStyle name="Note 2 3 2 3 8 2" xfId="32829"/>
    <cellStyle name="Note 2 3 2 3 9" xfId="27781"/>
    <cellStyle name="Note 2 3 2 4" xfId="3522"/>
    <cellStyle name="Note 2 3 2 4 2" xfId="3523"/>
    <cellStyle name="Note 2 3 2 4 2 2" xfId="3524"/>
    <cellStyle name="Note 2 3 2 4 2 2 2" xfId="3525"/>
    <cellStyle name="Note 2 3 2 4 2 2 2 2" xfId="35988"/>
    <cellStyle name="Note 2 3 2 4 2 2 3" xfId="3526"/>
    <cellStyle name="Note 2 3 2 4 2 2 4" xfId="19318"/>
    <cellStyle name="Note 2 3 2 4 2 3" xfId="3527"/>
    <cellStyle name="Note 2 3 2 4 2 3 2" xfId="39189"/>
    <cellStyle name="Note 2 3 2 4 2 3 3" xfId="22495"/>
    <cellStyle name="Note 2 3 2 4 2 4" xfId="3528"/>
    <cellStyle name="Note 2 3 2 4 2 4 2" xfId="42096"/>
    <cellStyle name="Note 2 3 2 4 2 4 3" xfId="25359"/>
    <cellStyle name="Note 2 3 2 4 2 5" xfId="7947"/>
    <cellStyle name="Note 2 3 2 4 2 5 2" xfId="30118"/>
    <cellStyle name="Note 2 3 2 4 2 6" xfId="7948"/>
    <cellStyle name="Note 2 3 2 4 2 7" xfId="13443"/>
    <cellStyle name="Note 2 3 2 4 3" xfId="3529"/>
    <cellStyle name="Note 2 3 2 4 3 2" xfId="3530"/>
    <cellStyle name="Note 2 3 2 4 3 2 2" xfId="37859"/>
    <cellStyle name="Note 2 3 2 4 3 2 3" xfId="21189"/>
    <cellStyle name="Note 2 3 2 4 3 3" xfId="3531"/>
    <cellStyle name="Note 2 3 2 4 3 3 2" xfId="41015"/>
    <cellStyle name="Note 2 3 2 4 3 3 3" xfId="24297"/>
    <cellStyle name="Note 2 3 2 4 3 4" xfId="26988"/>
    <cellStyle name="Note 2 3 2 4 3 4 2" xfId="43729"/>
    <cellStyle name="Note 2 3 2 4 3 5" xfId="32253"/>
    <cellStyle name="Note 2 3 2 4 3 6" xfId="15582"/>
    <cellStyle name="Note 2 3 2 4 4" xfId="3532"/>
    <cellStyle name="Note 2 3 2 4 4 2" xfId="33673"/>
    <cellStyle name="Note 2 3 2 4 4 3" xfId="16997"/>
    <cellStyle name="Note 2 3 2 4 5" xfId="3533"/>
    <cellStyle name="Note 2 3 2 4 5 2" xfId="32586"/>
    <cellStyle name="Note 2 3 2 4 5 3" xfId="15921"/>
    <cellStyle name="Note 2 3 2 4 6" xfId="7949"/>
    <cellStyle name="Note 2 3 2 4 6 2" xfId="32408"/>
    <cellStyle name="Note 2 3 2 4 6 3" xfId="15747"/>
    <cellStyle name="Note 2 3 2 4 7" xfId="7950"/>
    <cellStyle name="Note 2 3 2 4 7 2" xfId="27529"/>
    <cellStyle name="Note 2 3 2 4 8" xfId="10758"/>
    <cellStyle name="Note 2 3 2 5" xfId="3534"/>
    <cellStyle name="Note 2 3 2 5 2" xfId="3535"/>
    <cellStyle name="Note 2 3 2 5 2 2" xfId="3536"/>
    <cellStyle name="Note 2 3 2 5 2 2 2" xfId="3537"/>
    <cellStyle name="Note 2 3 2 5 2 2 3" xfId="3538"/>
    <cellStyle name="Note 2 3 2 5 2 2 4" xfId="35678"/>
    <cellStyle name="Note 2 3 2 5 2 3" xfId="3539"/>
    <cellStyle name="Note 2 3 2 5 2 4" xfId="3540"/>
    <cellStyle name="Note 2 3 2 5 2 5" xfId="7951"/>
    <cellStyle name="Note 2 3 2 5 2 6" xfId="7952"/>
    <cellStyle name="Note 2 3 2 5 2 7" xfId="19007"/>
    <cellStyle name="Note 2 3 2 5 3" xfId="3541"/>
    <cellStyle name="Note 2 3 2 5 3 2" xfId="38898"/>
    <cellStyle name="Note 2 3 2 5 3 3" xfId="22207"/>
    <cellStyle name="Note 2 3 2 5 4" xfId="3542"/>
    <cellStyle name="Note 2 3 2 5 4 2" xfId="41850"/>
    <cellStyle name="Note 2 3 2 5 4 3" xfId="25115"/>
    <cellStyle name="Note 2 3 2 5 5" xfId="7953"/>
    <cellStyle name="Note 2 3 2 5 5 2" xfId="29745"/>
    <cellStyle name="Note 2 3 2 5 6" xfId="7954"/>
    <cellStyle name="Note 2 3 2 5 7" xfId="13068"/>
    <cellStyle name="Note 2 3 2 6" xfId="3543"/>
    <cellStyle name="Note 2 3 2 6 2" xfId="3544"/>
    <cellStyle name="Note 2 3 2 6 2 2" xfId="3545"/>
    <cellStyle name="Note 2 3 2 6 2 2 2" xfId="3546"/>
    <cellStyle name="Note 2 3 2 6 2 2 3" xfId="3547"/>
    <cellStyle name="Note 2 3 2 6 2 3" xfId="3548"/>
    <cellStyle name="Note 2 3 2 6 2 4" xfId="3549"/>
    <cellStyle name="Note 2 3 2 6 2 5" xfId="7955"/>
    <cellStyle name="Note 2 3 2 6 2 6" xfId="7956"/>
    <cellStyle name="Note 2 3 2 6 3" xfId="3550"/>
    <cellStyle name="Note 2 3 2 6 4" xfId="3551"/>
    <cellStyle name="Note 2 3 2 6 5" xfId="7957"/>
    <cellStyle name="Note 2 3 2 6 6" xfId="7958"/>
    <cellStyle name="Note 2 3 2 6 7" xfId="27155"/>
    <cellStyle name="Note 2 3 2 7" xfId="3552"/>
    <cellStyle name="Note 2 3 2 7 2" xfId="3553"/>
    <cellStyle name="Note 2 3 2 7 2 2" xfId="3554"/>
    <cellStyle name="Note 2 3 2 7 2 3" xfId="3555"/>
    <cellStyle name="Note 2 3 2 7 3" xfId="3556"/>
    <cellStyle name="Note 2 3 2 7 4" xfId="3557"/>
    <cellStyle name="Note 2 3 2 7 5" xfId="7959"/>
    <cellStyle name="Note 2 3 2 8" xfId="3558"/>
    <cellStyle name="Note 2 3 2 8 2" xfId="3559"/>
    <cellStyle name="Note 2 3 2 8 2 2" xfId="3560"/>
    <cellStyle name="Note 2 3 2 8 2 3" xfId="3561"/>
    <cellStyle name="Note 2 3 2 8 3" xfId="3562"/>
    <cellStyle name="Note 2 3 2 8 4" xfId="3563"/>
    <cellStyle name="Note 2 3 2 8 5" xfId="7960"/>
    <cellStyle name="Note 2 3 2 9" xfId="3564"/>
    <cellStyle name="Note 2 3 2 9 2" xfId="3565"/>
    <cellStyle name="Note 2 3 2 9 2 2" xfId="3566"/>
    <cellStyle name="Note 2 3 2 9 2 3" xfId="3567"/>
    <cellStyle name="Note 2 3 2 9 3" xfId="3568"/>
    <cellStyle name="Note 2 3 2 9 4" xfId="3569"/>
    <cellStyle name="Note 2 3 2 9 5" xfId="7961"/>
    <cellStyle name="Note 2 3 20" xfId="3570"/>
    <cellStyle name="Note 2 3 21" xfId="7962"/>
    <cellStyle name="Note 2 3 22" xfId="10013"/>
    <cellStyle name="Note 2 3 23" xfId="43903"/>
    <cellStyle name="Note 2 3 3" xfId="3571"/>
    <cellStyle name="Note 2 3 3 10" xfId="3572"/>
    <cellStyle name="Note 2 3 3 10 2" xfId="3573"/>
    <cellStyle name="Note 2 3 3 10 2 2" xfId="3574"/>
    <cellStyle name="Note 2 3 3 10 2 3" xfId="3575"/>
    <cellStyle name="Note 2 3 3 10 3" xfId="3576"/>
    <cellStyle name="Note 2 3 3 10 4" xfId="3577"/>
    <cellStyle name="Note 2 3 3 10 5" xfId="7963"/>
    <cellStyle name="Note 2 3 3 11" xfId="3578"/>
    <cellStyle name="Note 2 3 3 11 2" xfId="3579"/>
    <cellStyle name="Note 2 3 3 11 2 2" xfId="3580"/>
    <cellStyle name="Note 2 3 3 11 2 3" xfId="3581"/>
    <cellStyle name="Note 2 3 3 11 3" xfId="3582"/>
    <cellStyle name="Note 2 3 3 11 4" xfId="3583"/>
    <cellStyle name="Note 2 3 3 11 5" xfId="7964"/>
    <cellStyle name="Note 2 3 3 12" xfId="3584"/>
    <cellStyle name="Note 2 3 3 12 2" xfId="3585"/>
    <cellStyle name="Note 2 3 3 12 2 2" xfId="3586"/>
    <cellStyle name="Note 2 3 3 12 2 3" xfId="3587"/>
    <cellStyle name="Note 2 3 3 12 3" xfId="3588"/>
    <cellStyle name="Note 2 3 3 12 4" xfId="3589"/>
    <cellStyle name="Note 2 3 3 12 5" xfId="7965"/>
    <cellStyle name="Note 2 3 3 13" xfId="3590"/>
    <cellStyle name="Note 2 3 3 13 2" xfId="3591"/>
    <cellStyle name="Note 2 3 3 13 2 2" xfId="3592"/>
    <cellStyle name="Note 2 3 3 13 2 3" xfId="3593"/>
    <cellStyle name="Note 2 3 3 13 3" xfId="3594"/>
    <cellStyle name="Note 2 3 3 13 4" xfId="3595"/>
    <cellStyle name="Note 2 3 3 13 5" xfId="7966"/>
    <cellStyle name="Note 2 3 3 14" xfId="3596"/>
    <cellStyle name="Note 2 3 3 14 2" xfId="3597"/>
    <cellStyle name="Note 2 3 3 14 2 2" xfId="3598"/>
    <cellStyle name="Note 2 3 3 14 2 3" xfId="3599"/>
    <cellStyle name="Note 2 3 3 14 3" xfId="3600"/>
    <cellStyle name="Note 2 3 3 14 4" xfId="3601"/>
    <cellStyle name="Note 2 3 3 14 5" xfId="7967"/>
    <cellStyle name="Note 2 3 3 15" xfId="3602"/>
    <cellStyle name="Note 2 3 3 15 2" xfId="3603"/>
    <cellStyle name="Note 2 3 3 15 3" xfId="3604"/>
    <cellStyle name="Note 2 3 3 15 4" xfId="7968"/>
    <cellStyle name="Note 2 3 3 16" xfId="3605"/>
    <cellStyle name="Note 2 3 3 16 2" xfId="3606"/>
    <cellStyle name="Note 2 3 3 16 2 2" xfId="3607"/>
    <cellStyle name="Note 2 3 3 16 2 3" xfId="3608"/>
    <cellStyle name="Note 2 3 3 16 3" xfId="3609"/>
    <cellStyle name="Note 2 3 3 16 4" xfId="3610"/>
    <cellStyle name="Note 2 3 3 16 5" xfId="7969"/>
    <cellStyle name="Note 2 3 3 16 6" xfId="7970"/>
    <cellStyle name="Note 2 3 3 17" xfId="3611"/>
    <cellStyle name="Note 2 3 3 18" xfId="3612"/>
    <cellStyle name="Note 2 3 3 19" xfId="7971"/>
    <cellStyle name="Note 2 3 3 2" xfId="3613"/>
    <cellStyle name="Note 2 3 3 2 10" xfId="7972"/>
    <cellStyle name="Note 2 3 3 2 11" xfId="11615"/>
    <cellStyle name="Note 2 3 3 2 2" xfId="3614"/>
    <cellStyle name="Note 2 3 3 2 2 2" xfId="3615"/>
    <cellStyle name="Note 2 3 3 2 2 2 2" xfId="3616"/>
    <cellStyle name="Note 2 3 3 2 2 2 2 2" xfId="3617"/>
    <cellStyle name="Note 2 3 3 2 2 2 2 3" xfId="3618"/>
    <cellStyle name="Note 2 3 3 2 2 2 2 4" xfId="36722"/>
    <cellStyle name="Note 2 3 3 2 2 2 3" xfId="3619"/>
    <cellStyle name="Note 2 3 3 2 2 2 4" xfId="3620"/>
    <cellStyle name="Note 2 3 3 2 2 2 5" xfId="7973"/>
    <cellStyle name="Note 2 3 3 2 2 2 6" xfId="7974"/>
    <cellStyle name="Note 2 3 3 2 2 2 7" xfId="20052"/>
    <cellStyle name="Note 2 3 3 2 2 3" xfId="3621"/>
    <cellStyle name="Note 2 3 3 2 2 3 2" xfId="3622"/>
    <cellStyle name="Note 2 3 3 2 2 3 2 2" xfId="39901"/>
    <cellStyle name="Note 2 3 3 2 2 3 3" xfId="3623"/>
    <cellStyle name="Note 2 3 3 2 2 3 4" xfId="23196"/>
    <cellStyle name="Note 2 3 3 2 2 4" xfId="3624"/>
    <cellStyle name="Note 2 3 3 2 2 4 2" xfId="42715"/>
    <cellStyle name="Note 2 3 3 2 2 4 3" xfId="25976"/>
    <cellStyle name="Note 2 3 3 2 2 5" xfId="3625"/>
    <cellStyle name="Note 2 3 3 2 2 5 2" xfId="30962"/>
    <cellStyle name="Note 2 3 3 2 2 6" xfId="7975"/>
    <cellStyle name="Note 2 3 3 2 2 7" xfId="7976"/>
    <cellStyle name="Note 2 3 3 2 2 8" xfId="14289"/>
    <cellStyle name="Note 2 3 3 2 3" xfId="3626"/>
    <cellStyle name="Note 2 3 3 2 3 2" xfId="3627"/>
    <cellStyle name="Note 2 3 3 2 3 2 2" xfId="3628"/>
    <cellStyle name="Note 2 3 3 2 3 2 2 2" xfId="3629"/>
    <cellStyle name="Note 2 3 3 2 3 2 2 3" xfId="3630"/>
    <cellStyle name="Note 2 3 3 2 3 2 3" xfId="3631"/>
    <cellStyle name="Note 2 3 3 2 3 2 4" xfId="3632"/>
    <cellStyle name="Note 2 3 3 2 3 2 5" xfId="7977"/>
    <cellStyle name="Note 2 3 3 2 3 2 6" xfId="7978"/>
    <cellStyle name="Note 2 3 3 2 3 2 7" xfId="34443"/>
    <cellStyle name="Note 2 3 3 2 3 3" xfId="3633"/>
    <cellStyle name="Note 2 3 3 2 3 4" xfId="3634"/>
    <cellStyle name="Note 2 3 3 2 3 5" xfId="7979"/>
    <cellStyle name="Note 2 3 3 2 3 6" xfId="17766"/>
    <cellStyle name="Note 2 3 3 2 4" xfId="3635"/>
    <cellStyle name="Note 2 3 3 2 4 2" xfId="3636"/>
    <cellStyle name="Note 2 3 3 2 4 2 2" xfId="3637"/>
    <cellStyle name="Note 2 3 3 2 4 2 3" xfId="3638"/>
    <cellStyle name="Note 2 3 3 2 4 2 4" xfId="35625"/>
    <cellStyle name="Note 2 3 3 2 4 3" xfId="3639"/>
    <cellStyle name="Note 2 3 3 2 4 4" xfId="3640"/>
    <cellStyle name="Note 2 3 3 2 4 5" xfId="7980"/>
    <cellStyle name="Note 2 3 3 2 4 6" xfId="7981"/>
    <cellStyle name="Note 2 3 3 2 4 7" xfId="18946"/>
    <cellStyle name="Note 2 3 3 2 5" xfId="3641"/>
    <cellStyle name="Note 2 3 3 2 5 2" xfId="3642"/>
    <cellStyle name="Note 2 3 3 2 5 2 2" xfId="3643"/>
    <cellStyle name="Note 2 3 3 2 5 2 3" xfId="3644"/>
    <cellStyle name="Note 2 3 3 2 5 2 4" xfId="33720"/>
    <cellStyle name="Note 2 3 3 2 5 3" xfId="3645"/>
    <cellStyle name="Note 2 3 3 2 5 4" xfId="3646"/>
    <cellStyle name="Note 2 3 3 2 5 5" xfId="7982"/>
    <cellStyle name="Note 2 3 3 2 5 6" xfId="7983"/>
    <cellStyle name="Note 2 3 3 2 5 7" xfId="17044"/>
    <cellStyle name="Note 2 3 3 2 6" xfId="3647"/>
    <cellStyle name="Note 2 3 3 2 6 2" xfId="3648"/>
    <cellStyle name="Note 2 3 3 2 6 3" xfId="3649"/>
    <cellStyle name="Note 2 3 3 2 6 4" xfId="28367"/>
    <cellStyle name="Note 2 3 3 2 7" xfId="3650"/>
    <cellStyle name="Note 2 3 3 2 8" xfId="3651"/>
    <cellStyle name="Note 2 3 3 2 9" xfId="7984"/>
    <cellStyle name="Note 2 3 3 20" xfId="11065"/>
    <cellStyle name="Note 2 3 3 3" xfId="3652"/>
    <cellStyle name="Note 2 3 3 3 2" xfId="3653"/>
    <cellStyle name="Note 2 3 3 3 2 2" xfId="3654"/>
    <cellStyle name="Note 2 3 3 3 2 2 2" xfId="3655"/>
    <cellStyle name="Note 2 3 3 3 2 2 2 2" xfId="36985"/>
    <cellStyle name="Note 2 3 3 3 2 2 3" xfId="3656"/>
    <cellStyle name="Note 2 3 3 3 2 2 4" xfId="20316"/>
    <cellStyle name="Note 2 3 3 3 2 3" xfId="3657"/>
    <cellStyle name="Note 2 3 3 3 2 3 2" xfId="40165"/>
    <cellStyle name="Note 2 3 3 3 2 3 3" xfId="23457"/>
    <cellStyle name="Note 2 3 3 3 2 4" xfId="3658"/>
    <cellStyle name="Note 2 3 3 3 2 4 2" xfId="42979"/>
    <cellStyle name="Note 2 3 3 3 2 4 3" xfId="26239"/>
    <cellStyle name="Note 2 3 3 3 2 5" xfId="7985"/>
    <cellStyle name="Note 2 3 3 3 2 5 2" xfId="31225"/>
    <cellStyle name="Note 2 3 3 3 2 6" xfId="7986"/>
    <cellStyle name="Note 2 3 3 3 2 7" xfId="14553"/>
    <cellStyle name="Note 2 3 3 3 3" xfId="3659"/>
    <cellStyle name="Note 2 3 3 3 3 2" xfId="3660"/>
    <cellStyle name="Note 2 3 3 3 3 2 2" xfId="34706"/>
    <cellStyle name="Note 2 3 3 3 3 3" xfId="3661"/>
    <cellStyle name="Note 2 3 3 3 3 4" xfId="18030"/>
    <cellStyle name="Note 2 3 3 3 4" xfId="3662"/>
    <cellStyle name="Note 2 3 3 3 4 2" xfId="37956"/>
    <cellStyle name="Note 2 3 3 3 4 3" xfId="21284"/>
    <cellStyle name="Note 2 3 3 3 5" xfId="3663"/>
    <cellStyle name="Note 2 3 3 3 5 2" xfId="33360"/>
    <cellStyle name="Note 2 3 3 3 5 3" xfId="16686"/>
    <cellStyle name="Note 2 3 3 3 6" xfId="7987"/>
    <cellStyle name="Note 2 3 3 3 6 2" xfId="28628"/>
    <cellStyle name="Note 2 3 3 3 7" xfId="7988"/>
    <cellStyle name="Note 2 3 3 3 8" xfId="11879"/>
    <cellStyle name="Note 2 3 3 4" xfId="3664"/>
    <cellStyle name="Note 2 3 3 4 2" xfId="3665"/>
    <cellStyle name="Note 2 3 3 4 2 2" xfId="3666"/>
    <cellStyle name="Note 2 3 3 4 2 2 2" xfId="3667"/>
    <cellStyle name="Note 2 3 3 4 2 2 2 2" xfId="37506"/>
    <cellStyle name="Note 2 3 3 4 2 2 3" xfId="3668"/>
    <cellStyle name="Note 2 3 3 4 2 2 4" xfId="20837"/>
    <cellStyle name="Note 2 3 3 4 2 3" xfId="3669"/>
    <cellStyle name="Note 2 3 3 4 2 3 2" xfId="40670"/>
    <cellStyle name="Note 2 3 3 4 2 3 3" xfId="23957"/>
    <cellStyle name="Note 2 3 3 4 2 4" xfId="3670"/>
    <cellStyle name="Note 2 3 3 4 2 4 2" xfId="43433"/>
    <cellStyle name="Note 2 3 3 4 2 4 3" xfId="26692"/>
    <cellStyle name="Note 2 3 3 4 2 5" xfId="7989"/>
    <cellStyle name="Note 2 3 3 4 2 5 2" xfId="31834"/>
    <cellStyle name="Note 2 3 3 4 2 6" xfId="7990"/>
    <cellStyle name="Note 2 3 3 4 2 7" xfId="15163"/>
    <cellStyle name="Note 2 3 3 4 3" xfId="3671"/>
    <cellStyle name="Note 2 3 3 4 3 2" xfId="3672"/>
    <cellStyle name="Note 2 3 3 4 3 2 2" xfId="35251"/>
    <cellStyle name="Note 2 3 3 4 3 3" xfId="3673"/>
    <cellStyle name="Note 2 3 3 4 3 4" xfId="18574"/>
    <cellStyle name="Note 2 3 3 4 4" xfId="3674"/>
    <cellStyle name="Note 2 3 3 4 4 2" xfId="38477"/>
    <cellStyle name="Note 2 3 3 4 4 3" xfId="21799"/>
    <cellStyle name="Note 2 3 3 4 5" xfId="3675"/>
    <cellStyle name="Note 2 3 3 4 5 2" xfId="41506"/>
    <cellStyle name="Note 2 3 3 4 5 3" xfId="24783"/>
    <cellStyle name="Note 2 3 3 4 6" xfId="7991"/>
    <cellStyle name="Note 2 3 3 4 6 2" xfId="29236"/>
    <cellStyle name="Note 2 3 3 4 7" xfId="7992"/>
    <cellStyle name="Note 2 3 3 4 8" xfId="12524"/>
    <cellStyle name="Note 2 3 3 5" xfId="3676"/>
    <cellStyle name="Note 2 3 3 5 2" xfId="3677"/>
    <cellStyle name="Note 2 3 3 5 2 2" xfId="3678"/>
    <cellStyle name="Note 2 3 3 5 2 2 2" xfId="3679"/>
    <cellStyle name="Note 2 3 3 5 2 2 3" xfId="3680"/>
    <cellStyle name="Note 2 3 3 5 2 2 4" xfId="36254"/>
    <cellStyle name="Note 2 3 3 5 2 3" xfId="3681"/>
    <cellStyle name="Note 2 3 3 5 2 4" xfId="3682"/>
    <cellStyle name="Note 2 3 3 5 2 5" xfId="7993"/>
    <cellStyle name="Note 2 3 3 5 2 6" xfId="7994"/>
    <cellStyle name="Note 2 3 3 5 2 7" xfId="19583"/>
    <cellStyle name="Note 2 3 3 5 3" xfId="3683"/>
    <cellStyle name="Note 2 3 3 5 3 2" xfId="39438"/>
    <cellStyle name="Note 2 3 3 5 3 3" xfId="22738"/>
    <cellStyle name="Note 2 3 3 5 4" xfId="3684"/>
    <cellStyle name="Note 2 3 3 5 4 2" xfId="42306"/>
    <cellStyle name="Note 2 3 3 5 4 3" xfId="25568"/>
    <cellStyle name="Note 2 3 3 5 5" xfId="7995"/>
    <cellStyle name="Note 2 3 3 5 5 2" xfId="30431"/>
    <cellStyle name="Note 2 3 3 5 6" xfId="7996"/>
    <cellStyle name="Note 2 3 3 5 7" xfId="13757"/>
    <cellStyle name="Note 2 3 3 6" xfId="3685"/>
    <cellStyle name="Note 2 3 3 6 2" xfId="3686"/>
    <cellStyle name="Note 2 3 3 6 2 2" xfId="3687"/>
    <cellStyle name="Note 2 3 3 6 2 2 2" xfId="3688"/>
    <cellStyle name="Note 2 3 3 6 2 2 3" xfId="3689"/>
    <cellStyle name="Note 2 3 3 6 2 3" xfId="3690"/>
    <cellStyle name="Note 2 3 3 6 2 4" xfId="3691"/>
    <cellStyle name="Note 2 3 3 6 2 5" xfId="7997"/>
    <cellStyle name="Note 2 3 3 6 2 6" xfId="7998"/>
    <cellStyle name="Note 2 3 3 6 2 7" xfId="33946"/>
    <cellStyle name="Note 2 3 3 6 3" xfId="3692"/>
    <cellStyle name="Note 2 3 3 6 4" xfId="3693"/>
    <cellStyle name="Note 2 3 3 6 5" xfId="7999"/>
    <cellStyle name="Note 2 3 3 6 6" xfId="8000"/>
    <cellStyle name="Note 2 3 3 6 7" xfId="17269"/>
    <cellStyle name="Note 2 3 3 7" xfId="3694"/>
    <cellStyle name="Note 2 3 3 7 2" xfId="3695"/>
    <cellStyle name="Note 2 3 3 7 2 2" xfId="3696"/>
    <cellStyle name="Note 2 3 3 7 2 3" xfId="3697"/>
    <cellStyle name="Note 2 3 3 7 2 4" xfId="32917"/>
    <cellStyle name="Note 2 3 3 7 3" xfId="3698"/>
    <cellStyle name="Note 2 3 3 7 4" xfId="3699"/>
    <cellStyle name="Note 2 3 3 7 5" xfId="8001"/>
    <cellStyle name="Note 2 3 3 7 6" xfId="16252"/>
    <cellStyle name="Note 2 3 3 8" xfId="3700"/>
    <cellStyle name="Note 2 3 3 8 2" xfId="3701"/>
    <cellStyle name="Note 2 3 3 8 2 2" xfId="3702"/>
    <cellStyle name="Note 2 3 3 8 2 3" xfId="3703"/>
    <cellStyle name="Note 2 3 3 8 2 4" xfId="41038"/>
    <cellStyle name="Note 2 3 3 8 3" xfId="3704"/>
    <cellStyle name="Note 2 3 3 8 4" xfId="3705"/>
    <cellStyle name="Note 2 3 3 8 5" xfId="8002"/>
    <cellStyle name="Note 2 3 3 8 6" xfId="24320"/>
    <cellStyle name="Note 2 3 3 9" xfId="3706"/>
    <cellStyle name="Note 2 3 3 9 2" xfId="3707"/>
    <cellStyle name="Note 2 3 3 9 2 2" xfId="3708"/>
    <cellStyle name="Note 2 3 3 9 2 3" xfId="3709"/>
    <cellStyle name="Note 2 3 3 9 3" xfId="3710"/>
    <cellStyle name="Note 2 3 3 9 4" xfId="3711"/>
    <cellStyle name="Note 2 3 3 9 5" xfId="8003"/>
    <cellStyle name="Note 2 3 3 9 6" xfId="27839"/>
    <cellStyle name="Note 2 3 4" xfId="3712"/>
    <cellStyle name="Note 2 3 4 10" xfId="8004"/>
    <cellStyle name="Note 2 3 4 11" xfId="11168"/>
    <cellStyle name="Note 2 3 4 2" xfId="3713"/>
    <cellStyle name="Note 2 3 4 2 2" xfId="3714"/>
    <cellStyle name="Note 2 3 4 2 2 2" xfId="3715"/>
    <cellStyle name="Note 2 3 4 2 2 2 2" xfId="3716"/>
    <cellStyle name="Note 2 3 4 2 2 2 2 2" xfId="36797"/>
    <cellStyle name="Note 2 3 4 2 2 2 3" xfId="3717"/>
    <cellStyle name="Note 2 3 4 2 2 2 4" xfId="20128"/>
    <cellStyle name="Note 2 3 4 2 2 3" xfId="3718"/>
    <cellStyle name="Note 2 3 4 2 2 3 2" xfId="39977"/>
    <cellStyle name="Note 2 3 4 2 2 3 3" xfId="23270"/>
    <cellStyle name="Note 2 3 4 2 2 4" xfId="3719"/>
    <cellStyle name="Note 2 3 4 2 2 4 2" xfId="42791"/>
    <cellStyle name="Note 2 3 4 2 2 4 3" xfId="26051"/>
    <cellStyle name="Note 2 3 4 2 2 5" xfId="8005"/>
    <cellStyle name="Note 2 3 4 2 2 5 2" xfId="31037"/>
    <cellStyle name="Note 2 3 4 2 2 6" xfId="8006"/>
    <cellStyle name="Note 2 3 4 2 2 7" xfId="14365"/>
    <cellStyle name="Note 2 3 4 2 3" xfId="3720"/>
    <cellStyle name="Note 2 3 4 2 3 2" xfId="3721"/>
    <cellStyle name="Note 2 3 4 2 3 2 2" xfId="34518"/>
    <cellStyle name="Note 2 3 4 2 3 3" xfId="3722"/>
    <cellStyle name="Note 2 3 4 2 3 4" xfId="17842"/>
    <cellStyle name="Note 2 3 4 2 4" xfId="3723"/>
    <cellStyle name="Note 2 3 4 2 4 2" xfId="32278"/>
    <cellStyle name="Note 2 3 4 2 4 3" xfId="15607"/>
    <cellStyle name="Note 2 3 4 2 5" xfId="3724"/>
    <cellStyle name="Note 2 3 4 2 5 2" xfId="39341"/>
    <cellStyle name="Note 2 3 4 2 5 3" xfId="22641"/>
    <cellStyle name="Note 2 3 4 2 6" xfId="8007"/>
    <cellStyle name="Note 2 3 4 2 6 2" xfId="28441"/>
    <cellStyle name="Note 2 3 4 2 7" xfId="8008"/>
    <cellStyle name="Note 2 3 4 2 8" xfId="11691"/>
    <cellStyle name="Note 2 3 4 3" xfId="3725"/>
    <cellStyle name="Note 2 3 4 3 2" xfId="3726"/>
    <cellStyle name="Note 2 3 4 3 2 2" xfId="3727"/>
    <cellStyle name="Note 2 3 4 3 2 2 2" xfId="3728"/>
    <cellStyle name="Note 2 3 4 3 2 2 2 2" xfId="37057"/>
    <cellStyle name="Note 2 3 4 3 2 2 3" xfId="3729"/>
    <cellStyle name="Note 2 3 4 3 2 2 4" xfId="20389"/>
    <cellStyle name="Note 2 3 4 3 2 3" xfId="3730"/>
    <cellStyle name="Note 2 3 4 3 2 3 2" xfId="40238"/>
    <cellStyle name="Note 2 3 4 3 2 3 3" xfId="23529"/>
    <cellStyle name="Note 2 3 4 3 2 4" xfId="3731"/>
    <cellStyle name="Note 2 3 4 3 2 4 2" xfId="43052"/>
    <cellStyle name="Note 2 3 4 3 2 4 3" xfId="26311"/>
    <cellStyle name="Note 2 3 4 3 2 5" xfId="8009"/>
    <cellStyle name="Note 2 3 4 3 2 5 2" xfId="31297"/>
    <cellStyle name="Note 2 3 4 3 2 6" xfId="8010"/>
    <cellStyle name="Note 2 3 4 3 2 7" xfId="14626"/>
    <cellStyle name="Note 2 3 4 3 3" xfId="3732"/>
    <cellStyle name="Note 2 3 4 3 3 2" xfId="34778"/>
    <cellStyle name="Note 2 3 4 3 3 3" xfId="18103"/>
    <cellStyle name="Note 2 3 4 3 4" xfId="3733"/>
    <cellStyle name="Note 2 3 4 3 4 2" xfId="38029"/>
    <cellStyle name="Note 2 3 4 3 4 3" xfId="21356"/>
    <cellStyle name="Note 2 3 4 3 5" xfId="8011"/>
    <cellStyle name="Note 2 3 4 3 5 2" xfId="41125"/>
    <cellStyle name="Note 2 3 4 3 5 3" xfId="24406"/>
    <cellStyle name="Note 2 3 4 3 6" xfId="8012"/>
    <cellStyle name="Note 2 3 4 3 6 2" xfId="28700"/>
    <cellStyle name="Note 2 3 4 3 7" xfId="11952"/>
    <cellStyle name="Note 2 3 4 4" xfId="3734"/>
    <cellStyle name="Note 2 3 4 4 2" xfId="3735"/>
    <cellStyle name="Note 2 3 4 4 2 2" xfId="3736"/>
    <cellStyle name="Note 2 3 4 4 2 2 2" xfId="37626"/>
    <cellStyle name="Note 2 3 4 4 2 2 3" xfId="20957"/>
    <cellStyle name="Note 2 3 4 4 2 3" xfId="3737"/>
    <cellStyle name="Note 2 3 4 4 2 3 2" xfId="40788"/>
    <cellStyle name="Note 2 3 4 4 2 3 3" xfId="24072"/>
    <cellStyle name="Note 2 3 4 4 2 4" xfId="26800"/>
    <cellStyle name="Note 2 3 4 4 2 4 2" xfId="43541"/>
    <cellStyle name="Note 2 3 4 4 2 5" xfId="31985"/>
    <cellStyle name="Note 2 3 4 4 2 6" xfId="15314"/>
    <cellStyle name="Note 2 3 4 4 3" xfId="3738"/>
    <cellStyle name="Note 2 3 4 4 3 2" xfId="35388"/>
    <cellStyle name="Note 2 3 4 4 3 3" xfId="18711"/>
    <cellStyle name="Note 2 3 4 4 4" xfId="3739"/>
    <cellStyle name="Note 2 3 4 4 4 2" xfId="38605"/>
    <cellStyle name="Note 2 3 4 4 4 3" xfId="21924"/>
    <cellStyle name="Note 2 3 4 4 5" xfId="8013"/>
    <cellStyle name="Note 2 3 4 4 5 2" xfId="41614"/>
    <cellStyle name="Note 2 3 4 4 5 3" xfId="24888"/>
    <cellStyle name="Note 2 3 4 4 6" xfId="8014"/>
    <cellStyle name="Note 2 3 4 4 6 2" xfId="29387"/>
    <cellStyle name="Note 2 3 4 4 7" xfId="12694"/>
    <cellStyle name="Note 2 3 4 5" xfId="3740"/>
    <cellStyle name="Note 2 3 4 5 2" xfId="3741"/>
    <cellStyle name="Note 2 3 4 5 2 2" xfId="3742"/>
    <cellStyle name="Note 2 3 4 5 2 2 2" xfId="36340"/>
    <cellStyle name="Note 2 3 4 5 2 3" xfId="3743"/>
    <cellStyle name="Note 2 3 4 5 2 4" xfId="19670"/>
    <cellStyle name="Note 2 3 4 5 3" xfId="3744"/>
    <cellStyle name="Note 2 3 4 5 3 2" xfId="39523"/>
    <cellStyle name="Note 2 3 4 5 3 3" xfId="22821"/>
    <cellStyle name="Note 2 3 4 5 4" xfId="3745"/>
    <cellStyle name="Note 2 3 4 5 4 2" xfId="42379"/>
    <cellStyle name="Note 2 3 4 5 4 3" xfId="25640"/>
    <cellStyle name="Note 2 3 4 5 5" xfId="8015"/>
    <cellStyle name="Note 2 3 4 5 5 2" xfId="30546"/>
    <cellStyle name="Note 2 3 4 5 6" xfId="8016"/>
    <cellStyle name="Note 2 3 4 5 7" xfId="13873"/>
    <cellStyle name="Note 2 3 4 6" xfId="3746"/>
    <cellStyle name="Note 2 3 4 6 2" xfId="3747"/>
    <cellStyle name="Note 2 3 4 6 2 2" xfId="34030"/>
    <cellStyle name="Note 2 3 4 6 3" xfId="3748"/>
    <cellStyle name="Note 2 3 4 6 4" xfId="17354"/>
    <cellStyle name="Note 2 3 4 7" xfId="3749"/>
    <cellStyle name="Note 2 3 4 7 2" xfId="35195"/>
    <cellStyle name="Note 2 3 4 7 3" xfId="18518"/>
    <cellStyle name="Note 2 3 4 8" xfId="3750"/>
    <cellStyle name="Note 2 3 4 8 2" xfId="32983"/>
    <cellStyle name="Note 2 3 4 8 3" xfId="16315"/>
    <cellStyle name="Note 2 3 4 9" xfId="8017"/>
    <cellStyle name="Note 2 3 4 9 2" xfId="27954"/>
    <cellStyle name="Note 2 3 5" xfId="3751"/>
    <cellStyle name="Note 2 3 5 2" xfId="3752"/>
    <cellStyle name="Note 2 3 5 2 2" xfId="3753"/>
    <cellStyle name="Note 2 3 5 2 2 2" xfId="3754"/>
    <cellStyle name="Note 2 3 5 2 2 2 2" xfId="37556"/>
    <cellStyle name="Note 2 3 5 2 2 2 3" xfId="20887"/>
    <cellStyle name="Note 2 3 5 2 2 3" xfId="3755"/>
    <cellStyle name="Note 2 3 5 2 2 3 2" xfId="40718"/>
    <cellStyle name="Note 2 3 5 2 2 3 3" xfId="24004"/>
    <cellStyle name="Note 2 3 5 2 2 4" xfId="26731"/>
    <cellStyle name="Note 2 3 5 2 2 4 2" xfId="43472"/>
    <cellStyle name="Note 2 3 5 2 2 5" xfId="31888"/>
    <cellStyle name="Note 2 3 5 2 2 6" xfId="15217"/>
    <cellStyle name="Note 2 3 5 2 3" xfId="3756"/>
    <cellStyle name="Note 2 3 5 2 3 2" xfId="35301"/>
    <cellStyle name="Note 2 3 5 2 3 3" xfId="18624"/>
    <cellStyle name="Note 2 3 5 2 4" xfId="3757"/>
    <cellStyle name="Note 2 3 5 2 4 2" xfId="38527"/>
    <cellStyle name="Note 2 3 5 2 4 3" xfId="21848"/>
    <cellStyle name="Note 2 3 5 2 5" xfId="8018"/>
    <cellStyle name="Note 2 3 5 2 5 2" xfId="41545"/>
    <cellStyle name="Note 2 3 5 2 5 3" xfId="24821"/>
    <cellStyle name="Note 2 3 5 2 6" xfId="8019"/>
    <cellStyle name="Note 2 3 5 2 6 2" xfId="29290"/>
    <cellStyle name="Note 2 3 5 2 7" xfId="12579"/>
    <cellStyle name="Note 2 3 5 3" xfId="3758"/>
    <cellStyle name="Note 2 3 5 3 2" xfId="3759"/>
    <cellStyle name="Note 2 3 5 3 2 2" xfId="35928"/>
    <cellStyle name="Note 2 3 5 3 2 3" xfId="19257"/>
    <cellStyle name="Note 2 3 5 3 3" xfId="3760"/>
    <cellStyle name="Note 2 3 5 3 3 2" xfId="39130"/>
    <cellStyle name="Note 2 3 5 3 3 3" xfId="22437"/>
    <cellStyle name="Note 2 3 5 3 4" xfId="25302"/>
    <cellStyle name="Note 2 3 5 3 4 2" xfId="42038"/>
    <cellStyle name="Note 2 3 5 3 5" xfId="30056"/>
    <cellStyle name="Note 2 3 5 3 6" xfId="13380"/>
    <cellStyle name="Note 2 3 5 4" xfId="3761"/>
    <cellStyle name="Note 2 3 5 4 2" xfId="33612"/>
    <cellStyle name="Note 2 3 5 4 3" xfId="16936"/>
    <cellStyle name="Note 2 3 5 5" xfId="3762"/>
    <cellStyle name="Note 2 3 5 5 2" xfId="33131"/>
    <cellStyle name="Note 2 3 5 5 3" xfId="16461"/>
    <cellStyle name="Note 2 3 5 6" xfId="8020"/>
    <cellStyle name="Note 2 3 5 6 2" xfId="33060"/>
    <cellStyle name="Note 2 3 5 6 3" xfId="16392"/>
    <cellStyle name="Note 2 3 5 7" xfId="8021"/>
    <cellStyle name="Note 2 3 5 7 2" xfId="27467"/>
    <cellStyle name="Note 2 3 5 8" xfId="10698"/>
    <cellStyle name="Note 2 3 6" xfId="3763"/>
    <cellStyle name="Note 2 3 6 2" xfId="3764"/>
    <cellStyle name="Note 2 3 6 2 2" xfId="3765"/>
    <cellStyle name="Note 2 3 6 2 2 2" xfId="3766"/>
    <cellStyle name="Note 2 3 6 2 2 2 2" xfId="37675"/>
    <cellStyle name="Note 2 3 6 2 2 3" xfId="3767"/>
    <cellStyle name="Note 2 3 6 2 2 4" xfId="21006"/>
    <cellStyle name="Note 2 3 6 2 3" xfId="3768"/>
    <cellStyle name="Note 2 3 6 2 3 2" xfId="40837"/>
    <cellStyle name="Note 2 3 6 2 3 3" xfId="24120"/>
    <cellStyle name="Note 2 3 6 2 4" xfId="3769"/>
    <cellStyle name="Note 2 3 6 2 4 2" xfId="43590"/>
    <cellStyle name="Note 2 3 6 2 4 3" xfId="26849"/>
    <cellStyle name="Note 2 3 6 2 5" xfId="8022"/>
    <cellStyle name="Note 2 3 6 2 5 2" xfId="32034"/>
    <cellStyle name="Note 2 3 6 2 6" xfId="8023"/>
    <cellStyle name="Note 2 3 6 2 7" xfId="15363"/>
    <cellStyle name="Note 2 3 6 3" xfId="3770"/>
    <cellStyle name="Note 2 3 6 3 2" xfId="3771"/>
    <cellStyle name="Note 2 3 6 3 2 2" xfId="35439"/>
    <cellStyle name="Note 2 3 6 3 3" xfId="3772"/>
    <cellStyle name="Note 2 3 6 3 4" xfId="18762"/>
    <cellStyle name="Note 2 3 6 4" xfId="3773"/>
    <cellStyle name="Note 2 3 6 4 2" xfId="38655"/>
    <cellStyle name="Note 2 3 6 4 3" xfId="21973"/>
    <cellStyle name="Note 2 3 6 5" xfId="3774"/>
    <cellStyle name="Note 2 3 6 5 2" xfId="41663"/>
    <cellStyle name="Note 2 3 6 5 3" xfId="24936"/>
    <cellStyle name="Note 2 3 6 6" xfId="8024"/>
    <cellStyle name="Note 2 3 6 6 2" xfId="29436"/>
    <cellStyle name="Note 2 3 6 7" xfId="8025"/>
    <cellStyle name="Note 2 3 6 8" xfId="12745"/>
    <cellStyle name="Note 2 3 7" xfId="3775"/>
    <cellStyle name="Note 2 3 7 2" xfId="3776"/>
    <cellStyle name="Note 2 3 7 2 2" xfId="3777"/>
    <cellStyle name="Note 2 3 7 2 2 2" xfId="3778"/>
    <cellStyle name="Note 2 3 7 2 2 3" xfId="3779"/>
    <cellStyle name="Note 2 3 7 2 2 4" xfId="35652"/>
    <cellStyle name="Note 2 3 7 2 3" xfId="3780"/>
    <cellStyle name="Note 2 3 7 2 4" xfId="3781"/>
    <cellStyle name="Note 2 3 7 2 5" xfId="8026"/>
    <cellStyle name="Note 2 3 7 2 6" xfId="8027"/>
    <cellStyle name="Note 2 3 7 2 7" xfId="18977"/>
    <cellStyle name="Note 2 3 7 3" xfId="3782"/>
    <cellStyle name="Note 2 3 7 3 2" xfId="38868"/>
    <cellStyle name="Note 2 3 7 3 3" xfId="22181"/>
    <cellStyle name="Note 2 3 7 4" xfId="3783"/>
    <cellStyle name="Note 2 3 7 4 2" xfId="41822"/>
    <cellStyle name="Note 2 3 7 4 3" xfId="25091"/>
    <cellStyle name="Note 2 3 7 5" xfId="8028"/>
    <cellStyle name="Note 2 3 7 5 2" xfId="29716"/>
    <cellStyle name="Note 2 3 7 6" xfId="8029"/>
    <cellStyle name="Note 2 3 7 7" xfId="13035"/>
    <cellStyle name="Note 2 3 8" xfId="3784"/>
    <cellStyle name="Note 2 3 8 2" xfId="3785"/>
    <cellStyle name="Note 2 3 8 2 2" xfId="3786"/>
    <cellStyle name="Note 2 3 8 2 2 2" xfId="3787"/>
    <cellStyle name="Note 2 3 8 2 2 3" xfId="3788"/>
    <cellStyle name="Note 2 3 8 2 3" xfId="3789"/>
    <cellStyle name="Note 2 3 8 2 4" xfId="3790"/>
    <cellStyle name="Note 2 3 8 2 5" xfId="8030"/>
    <cellStyle name="Note 2 3 8 2 6" xfId="8031"/>
    <cellStyle name="Note 2 3 8 3" xfId="3791"/>
    <cellStyle name="Note 2 3 8 4" xfId="3792"/>
    <cellStyle name="Note 2 3 8 5" xfId="8032"/>
    <cellStyle name="Note 2 3 8 6" xfId="8033"/>
    <cellStyle name="Note 2 3 8 7" xfId="27118"/>
    <cellStyle name="Note 2 3 9" xfId="3793"/>
    <cellStyle name="Note 2 3 9 2" xfId="3794"/>
    <cellStyle name="Note 2 3 9 2 2" xfId="3795"/>
    <cellStyle name="Note 2 3 9 2 3" xfId="3796"/>
    <cellStyle name="Note 2 3 9 3" xfId="3797"/>
    <cellStyle name="Note 2 3 9 4" xfId="3798"/>
    <cellStyle name="Note 2 3 9 5" xfId="8034"/>
    <cellStyle name="Note 2 4" xfId="3799"/>
    <cellStyle name="Note 2 4 10" xfId="8035"/>
    <cellStyle name="Note 2 4 11" xfId="10014"/>
    <cellStyle name="Note 2 4 12" xfId="43901"/>
    <cellStyle name="Note 2 4 2" xfId="3800"/>
    <cellStyle name="Note 2 4 2 10" xfId="43900"/>
    <cellStyle name="Note 2 4 2 2" xfId="3801"/>
    <cellStyle name="Note 2 4 2 2 10" xfId="11156"/>
    <cellStyle name="Note 2 4 2 2 2" xfId="3802"/>
    <cellStyle name="Note 2 4 2 2 2 2" xfId="3803"/>
    <cellStyle name="Note 2 4 2 2 2 2 2" xfId="20112"/>
    <cellStyle name="Note 2 4 2 2 2 2 2 2" xfId="36781"/>
    <cellStyle name="Note 2 4 2 2 2 2 3" xfId="23254"/>
    <cellStyle name="Note 2 4 2 2 2 2 3 2" xfId="39961"/>
    <cellStyle name="Note 2 4 2 2 2 2 4" xfId="26035"/>
    <cellStyle name="Note 2 4 2 2 2 2 4 2" xfId="42775"/>
    <cellStyle name="Note 2 4 2 2 2 2 5" xfId="31021"/>
    <cellStyle name="Note 2 4 2 2 2 2 6" xfId="14349"/>
    <cellStyle name="Note 2 4 2 2 2 3" xfId="3804"/>
    <cellStyle name="Note 2 4 2 2 2 3 2" xfId="34502"/>
    <cellStyle name="Note 2 4 2 2 2 3 3" xfId="17826"/>
    <cellStyle name="Note 2 4 2 2 2 4" xfId="16721"/>
    <cellStyle name="Note 2 4 2 2 2 4 2" xfId="33395"/>
    <cellStyle name="Note 2 4 2 2 2 5" xfId="24317"/>
    <cellStyle name="Note 2 4 2 2 2 5 2" xfId="41035"/>
    <cellStyle name="Note 2 4 2 2 2 6" xfId="28425"/>
    <cellStyle name="Note 2 4 2 2 2 7" xfId="11675"/>
    <cellStyle name="Note 2 4 2 2 3" xfId="3805"/>
    <cellStyle name="Note 2 4 2 2 3 2" xfId="14610"/>
    <cellStyle name="Note 2 4 2 2 3 2 2" xfId="20373"/>
    <cellStyle name="Note 2 4 2 2 3 2 2 2" xfId="37041"/>
    <cellStyle name="Note 2 4 2 2 3 2 3" xfId="23513"/>
    <cellStyle name="Note 2 4 2 2 3 2 3 2" xfId="40222"/>
    <cellStyle name="Note 2 4 2 2 3 2 4" xfId="26295"/>
    <cellStyle name="Note 2 4 2 2 3 2 4 2" xfId="43036"/>
    <cellStyle name="Note 2 4 2 2 3 2 5" xfId="31281"/>
    <cellStyle name="Note 2 4 2 2 3 3" xfId="18087"/>
    <cellStyle name="Note 2 4 2 2 3 3 2" xfId="34762"/>
    <cellStyle name="Note 2 4 2 2 3 4" xfId="21340"/>
    <cellStyle name="Note 2 4 2 2 3 4 2" xfId="38013"/>
    <cellStyle name="Note 2 4 2 2 3 5" xfId="24390"/>
    <cellStyle name="Note 2 4 2 2 3 5 2" xfId="41109"/>
    <cellStyle name="Note 2 4 2 2 3 6" xfId="28684"/>
    <cellStyle name="Note 2 4 2 2 3 7" xfId="11936"/>
    <cellStyle name="Note 2 4 2 2 4" xfId="3806"/>
    <cellStyle name="Note 2 4 2 2 4 2" xfId="15293"/>
    <cellStyle name="Note 2 4 2 2 4 2 2" xfId="20936"/>
    <cellStyle name="Note 2 4 2 2 4 2 2 2" xfId="37605"/>
    <cellStyle name="Note 2 4 2 2 4 2 3" xfId="24052"/>
    <cellStyle name="Note 2 4 2 2 4 2 3 2" xfId="40767"/>
    <cellStyle name="Note 2 4 2 2 4 2 4" xfId="26779"/>
    <cellStyle name="Note 2 4 2 2 4 2 4 2" xfId="43520"/>
    <cellStyle name="Note 2 4 2 2 4 2 5" xfId="31964"/>
    <cellStyle name="Note 2 4 2 2 4 3" xfId="18690"/>
    <cellStyle name="Note 2 4 2 2 4 3 2" xfId="35367"/>
    <cellStyle name="Note 2 4 2 2 4 4" xfId="21904"/>
    <cellStyle name="Note 2 4 2 2 4 4 2" xfId="38584"/>
    <cellStyle name="Note 2 4 2 2 4 5" xfId="24868"/>
    <cellStyle name="Note 2 4 2 2 4 5 2" xfId="41593"/>
    <cellStyle name="Note 2 4 2 2 4 6" xfId="29366"/>
    <cellStyle name="Note 2 4 2 2 4 7" xfId="12672"/>
    <cellStyle name="Note 2 4 2 2 5" xfId="8036"/>
    <cellStyle name="Note 2 4 2 2 5 2" xfId="19654"/>
    <cellStyle name="Note 2 4 2 2 5 2 2" xfId="36324"/>
    <cellStyle name="Note 2 4 2 2 5 3" xfId="22805"/>
    <cellStyle name="Note 2 4 2 2 5 3 2" xfId="39507"/>
    <cellStyle name="Note 2 4 2 2 5 4" xfId="25624"/>
    <cellStyle name="Note 2 4 2 2 5 4 2" xfId="42363"/>
    <cellStyle name="Note 2 4 2 2 5 5" xfId="30530"/>
    <cellStyle name="Note 2 4 2 2 5 6" xfId="13857"/>
    <cellStyle name="Note 2 4 2 2 6" xfId="8037"/>
    <cellStyle name="Note 2 4 2 2 6 2" xfId="34014"/>
    <cellStyle name="Note 2 4 2 2 6 3" xfId="17338"/>
    <cellStyle name="Note 2 4 2 2 7" xfId="15781"/>
    <cellStyle name="Note 2 4 2 2 7 2" xfId="32443"/>
    <cellStyle name="Note 2 4 2 2 8" xfId="22992"/>
    <cellStyle name="Note 2 4 2 2 8 2" xfId="39694"/>
    <cellStyle name="Note 2 4 2 2 9" xfId="27938"/>
    <cellStyle name="Note 2 4 2 3" xfId="3807"/>
    <cellStyle name="Note 2 4 2 3 10" xfId="11009"/>
    <cellStyle name="Note 2 4 2 3 2" xfId="3808"/>
    <cellStyle name="Note 2 4 2 3 2 2" xfId="3809"/>
    <cellStyle name="Note 2 4 2 3 2 2 2" xfId="20017"/>
    <cellStyle name="Note 2 4 2 3 2 2 2 2" xfId="36687"/>
    <cellStyle name="Note 2 4 2 3 2 2 3" xfId="23163"/>
    <cellStyle name="Note 2 4 2 3 2 2 3 2" xfId="39866"/>
    <cellStyle name="Note 2 4 2 3 2 2 4" xfId="25942"/>
    <cellStyle name="Note 2 4 2 3 2 2 4 2" xfId="42681"/>
    <cellStyle name="Note 2 4 2 3 2 2 5" xfId="30927"/>
    <cellStyle name="Note 2 4 2 3 2 2 6" xfId="14254"/>
    <cellStyle name="Note 2 4 2 3 2 3" xfId="3810"/>
    <cellStyle name="Note 2 4 2 3 2 3 2" xfId="34408"/>
    <cellStyle name="Note 2 4 2 3 2 3 3" xfId="17731"/>
    <cellStyle name="Note 2 4 2 3 2 4" xfId="21216"/>
    <cellStyle name="Note 2 4 2 3 2 4 2" xfId="37887"/>
    <cellStyle name="Note 2 4 2 3 2 5" xfId="24182"/>
    <cellStyle name="Note 2 4 2 3 2 5 2" xfId="40899"/>
    <cellStyle name="Note 2 4 2 3 2 6" xfId="28334"/>
    <cellStyle name="Note 2 4 2 3 2 7" xfId="11580"/>
    <cellStyle name="Note 2 4 2 3 3" xfId="3811"/>
    <cellStyle name="Note 2 4 2 3 3 2" xfId="14210"/>
    <cellStyle name="Note 2 4 2 3 3 2 2" xfId="19973"/>
    <cellStyle name="Note 2 4 2 3 3 2 2 2" xfId="36643"/>
    <cellStyle name="Note 2 4 2 3 3 2 3" xfId="23119"/>
    <cellStyle name="Note 2 4 2 3 3 2 3 2" xfId="39822"/>
    <cellStyle name="Note 2 4 2 3 3 2 4" xfId="25898"/>
    <cellStyle name="Note 2 4 2 3 3 2 4 2" xfId="42637"/>
    <cellStyle name="Note 2 4 2 3 3 2 5" xfId="30883"/>
    <cellStyle name="Note 2 4 2 3 3 3" xfId="17687"/>
    <cellStyle name="Note 2 4 2 3 3 3 2" xfId="34364"/>
    <cellStyle name="Note 2 4 2 3 3 4" xfId="17167"/>
    <cellStyle name="Note 2 4 2 3 3 4 2" xfId="33843"/>
    <cellStyle name="Note 2 4 2 3 3 5" xfId="18290"/>
    <cellStyle name="Note 2 4 2 3 3 5 2" xfId="34965"/>
    <cellStyle name="Note 2 4 2 3 3 6" xfId="28290"/>
    <cellStyle name="Note 2 4 2 3 3 7" xfId="11536"/>
    <cellStyle name="Note 2 4 2 3 4" xfId="3812"/>
    <cellStyle name="Note 2 4 2 3 4 2" xfId="15069"/>
    <cellStyle name="Note 2 4 2 3 4 2 2" xfId="20763"/>
    <cellStyle name="Note 2 4 2 3 4 2 2 2" xfId="37432"/>
    <cellStyle name="Note 2 4 2 3 4 2 3" xfId="23887"/>
    <cellStyle name="Note 2 4 2 3 4 2 3 2" xfId="40598"/>
    <cellStyle name="Note 2 4 2 3 4 2 4" xfId="26624"/>
    <cellStyle name="Note 2 4 2 3 4 2 4 2" xfId="43365"/>
    <cellStyle name="Note 2 4 2 3 4 2 5" xfId="31740"/>
    <cellStyle name="Note 2 4 2 3 4 3" xfId="18475"/>
    <cellStyle name="Note 2 4 2 3 4 3 2" xfId="35152"/>
    <cellStyle name="Note 2 4 2 3 4 4" xfId="21715"/>
    <cellStyle name="Note 2 4 2 3 4 4 2" xfId="38390"/>
    <cellStyle name="Note 2 4 2 3 4 5" xfId="24717"/>
    <cellStyle name="Note 2 4 2 3 4 5 2" xfId="41438"/>
    <cellStyle name="Note 2 4 2 3 4 6" xfId="29142"/>
    <cellStyle name="Note 2 4 2 3 4 7" xfId="12397"/>
    <cellStyle name="Note 2 4 2 3 5" xfId="8038"/>
    <cellStyle name="Note 2 4 2 3 5 2" xfId="19541"/>
    <cellStyle name="Note 2 4 2 3 5 2 2" xfId="36212"/>
    <cellStyle name="Note 2 4 2 3 5 3" xfId="22697"/>
    <cellStyle name="Note 2 4 2 3 5 3 2" xfId="39397"/>
    <cellStyle name="Note 2 4 2 3 5 4" xfId="25533"/>
    <cellStyle name="Note 2 4 2 3 5 4 2" xfId="42271"/>
    <cellStyle name="Note 2 4 2 3 5 5" xfId="30372"/>
    <cellStyle name="Note 2 4 2 3 5 6" xfId="13698"/>
    <cellStyle name="Note 2 4 2 3 6" xfId="8039"/>
    <cellStyle name="Note 2 4 2 3 6 2" xfId="33906"/>
    <cellStyle name="Note 2 4 2 3 6 3" xfId="17229"/>
    <cellStyle name="Note 2 4 2 3 7" xfId="15829"/>
    <cellStyle name="Note 2 4 2 3 7 2" xfId="32493"/>
    <cellStyle name="Note 2 4 2 3 8" xfId="16430"/>
    <cellStyle name="Note 2 4 2 3 8 2" xfId="33099"/>
    <cellStyle name="Note 2 4 2 3 9" xfId="27780"/>
    <cellStyle name="Note 2 4 2 4" xfId="3813"/>
    <cellStyle name="Note 2 4 2 4 2" xfId="3814"/>
    <cellStyle name="Note 2 4 2 4 2 2" xfId="19319"/>
    <cellStyle name="Note 2 4 2 4 2 2 2" xfId="35989"/>
    <cellStyle name="Note 2 4 2 4 2 3" xfId="22496"/>
    <cellStyle name="Note 2 4 2 4 2 3 2" xfId="39190"/>
    <cellStyle name="Note 2 4 2 4 2 4" xfId="25360"/>
    <cellStyle name="Note 2 4 2 4 2 4 2" xfId="42097"/>
    <cellStyle name="Note 2 4 2 4 2 5" xfId="30119"/>
    <cellStyle name="Note 2 4 2 4 2 6" xfId="13444"/>
    <cellStyle name="Note 2 4 2 4 3" xfId="3815"/>
    <cellStyle name="Note 2 4 2 4 3 2" xfId="21190"/>
    <cellStyle name="Note 2 4 2 4 3 2 2" xfId="37860"/>
    <cellStyle name="Note 2 4 2 4 3 3" xfId="24298"/>
    <cellStyle name="Note 2 4 2 4 3 3 2" xfId="41016"/>
    <cellStyle name="Note 2 4 2 4 3 4" xfId="26989"/>
    <cellStyle name="Note 2 4 2 4 3 4 2" xfId="43730"/>
    <cellStyle name="Note 2 4 2 4 3 5" xfId="32254"/>
    <cellStyle name="Note 2 4 2 4 3 6" xfId="15583"/>
    <cellStyle name="Note 2 4 2 4 4" xfId="16998"/>
    <cellStyle name="Note 2 4 2 4 4 2" xfId="33674"/>
    <cellStyle name="Note 2 4 2 4 5" xfId="15920"/>
    <cellStyle name="Note 2 4 2 4 5 2" xfId="32585"/>
    <cellStyle name="Note 2 4 2 4 6" xfId="16293"/>
    <cellStyle name="Note 2 4 2 4 6 2" xfId="32959"/>
    <cellStyle name="Note 2 4 2 4 7" xfId="27530"/>
    <cellStyle name="Note 2 4 2 4 8" xfId="10759"/>
    <cellStyle name="Note 2 4 2 5" xfId="3816"/>
    <cellStyle name="Note 2 4 2 5 2" xfId="19008"/>
    <cellStyle name="Note 2 4 2 5 2 2" xfId="35679"/>
    <cellStyle name="Note 2 4 2 5 3" xfId="22208"/>
    <cellStyle name="Note 2 4 2 5 3 2" xfId="38899"/>
    <cellStyle name="Note 2 4 2 5 4" xfId="25116"/>
    <cellStyle name="Note 2 4 2 5 4 2" xfId="41851"/>
    <cellStyle name="Note 2 4 2 5 5" xfId="29746"/>
    <cellStyle name="Note 2 4 2 5 6" xfId="13069"/>
    <cellStyle name="Note 2 4 2 6" xfId="3817"/>
    <cellStyle name="Note 2 4 2 6 2" xfId="27156"/>
    <cellStyle name="Note 2 4 2 7" xfId="8040"/>
    <cellStyle name="Note 2 4 2 8" xfId="8041"/>
    <cellStyle name="Note 2 4 2 9" xfId="10086"/>
    <cellStyle name="Note 2 4 3" xfId="3818"/>
    <cellStyle name="Note 2 4 3 10" xfId="11066"/>
    <cellStyle name="Note 2 4 3 2" xfId="3819"/>
    <cellStyle name="Note 2 4 3 2 2" xfId="3820"/>
    <cellStyle name="Note 2 4 3 2 2 2" xfId="3821"/>
    <cellStyle name="Note 2 4 3 2 2 2 2" xfId="36723"/>
    <cellStyle name="Note 2 4 3 2 2 2 3" xfId="20053"/>
    <cellStyle name="Note 2 4 3 2 2 3" xfId="3822"/>
    <cellStyle name="Note 2 4 3 2 2 3 2" xfId="39902"/>
    <cellStyle name="Note 2 4 3 2 2 3 3" xfId="23197"/>
    <cellStyle name="Note 2 4 3 2 2 4" xfId="25977"/>
    <cellStyle name="Note 2 4 3 2 2 4 2" xfId="42716"/>
    <cellStyle name="Note 2 4 3 2 2 5" xfId="30963"/>
    <cellStyle name="Note 2 4 3 2 2 6" xfId="14290"/>
    <cellStyle name="Note 2 4 3 2 3" xfId="3823"/>
    <cellStyle name="Note 2 4 3 2 3 2" xfId="34444"/>
    <cellStyle name="Note 2 4 3 2 3 3" xfId="17767"/>
    <cellStyle name="Note 2 4 3 2 4" xfId="3824"/>
    <cellStyle name="Note 2 4 3 2 4 2" xfId="37235"/>
    <cellStyle name="Note 2 4 3 2 4 3" xfId="20567"/>
    <cellStyle name="Note 2 4 3 2 5" xfId="8042"/>
    <cellStyle name="Note 2 4 3 2 5 2" xfId="38909"/>
    <cellStyle name="Note 2 4 3 2 5 3" xfId="22218"/>
    <cellStyle name="Note 2 4 3 2 6" xfId="8043"/>
    <cellStyle name="Note 2 4 3 2 6 2" xfId="28368"/>
    <cellStyle name="Note 2 4 3 2 7" xfId="11616"/>
    <cellStyle name="Note 2 4 3 3" xfId="3825"/>
    <cellStyle name="Note 2 4 3 3 2" xfId="14554"/>
    <cellStyle name="Note 2 4 3 3 2 2" xfId="20317"/>
    <cellStyle name="Note 2 4 3 3 2 2 2" xfId="36986"/>
    <cellStyle name="Note 2 4 3 3 2 3" xfId="23458"/>
    <cellStyle name="Note 2 4 3 3 2 3 2" xfId="40166"/>
    <cellStyle name="Note 2 4 3 3 2 4" xfId="26240"/>
    <cellStyle name="Note 2 4 3 3 2 4 2" xfId="42980"/>
    <cellStyle name="Note 2 4 3 3 2 5" xfId="31226"/>
    <cellStyle name="Note 2 4 3 3 3" xfId="18031"/>
    <cellStyle name="Note 2 4 3 3 3 2" xfId="34707"/>
    <cellStyle name="Note 2 4 3 3 4" xfId="21285"/>
    <cellStyle name="Note 2 4 3 3 4 2" xfId="37957"/>
    <cellStyle name="Note 2 4 3 3 5" xfId="21140"/>
    <cellStyle name="Note 2 4 3 3 5 2" xfId="37810"/>
    <cellStyle name="Note 2 4 3 3 6" xfId="28629"/>
    <cellStyle name="Note 2 4 3 3 7" xfId="11880"/>
    <cellStyle name="Note 2 4 3 4" xfId="3826"/>
    <cellStyle name="Note 2 4 3 4 2" xfId="15164"/>
    <cellStyle name="Note 2 4 3 4 2 2" xfId="20838"/>
    <cellStyle name="Note 2 4 3 4 2 2 2" xfId="37507"/>
    <cellStyle name="Note 2 4 3 4 2 3" xfId="23958"/>
    <cellStyle name="Note 2 4 3 4 2 3 2" xfId="40671"/>
    <cellStyle name="Note 2 4 3 4 2 4" xfId="26693"/>
    <cellStyle name="Note 2 4 3 4 2 4 2" xfId="43434"/>
    <cellStyle name="Note 2 4 3 4 2 5" xfId="31835"/>
    <cellStyle name="Note 2 4 3 4 3" xfId="18575"/>
    <cellStyle name="Note 2 4 3 4 3 2" xfId="35252"/>
    <cellStyle name="Note 2 4 3 4 4" xfId="21800"/>
    <cellStyle name="Note 2 4 3 4 4 2" xfId="38478"/>
    <cellStyle name="Note 2 4 3 4 5" xfId="24784"/>
    <cellStyle name="Note 2 4 3 4 5 2" xfId="41507"/>
    <cellStyle name="Note 2 4 3 4 6" xfId="29237"/>
    <cellStyle name="Note 2 4 3 4 7" xfId="12525"/>
    <cellStyle name="Note 2 4 3 5" xfId="8044"/>
    <cellStyle name="Note 2 4 3 5 2" xfId="19584"/>
    <cellStyle name="Note 2 4 3 5 2 2" xfId="36255"/>
    <cellStyle name="Note 2 4 3 5 3" xfId="22739"/>
    <cellStyle name="Note 2 4 3 5 3 2" xfId="39439"/>
    <cellStyle name="Note 2 4 3 5 4" xfId="25569"/>
    <cellStyle name="Note 2 4 3 5 4 2" xfId="42307"/>
    <cellStyle name="Note 2 4 3 5 5" xfId="30432"/>
    <cellStyle name="Note 2 4 3 5 6" xfId="13758"/>
    <cellStyle name="Note 2 4 3 6" xfId="8045"/>
    <cellStyle name="Note 2 4 3 6 2" xfId="33947"/>
    <cellStyle name="Note 2 4 3 6 3" xfId="17270"/>
    <cellStyle name="Note 2 4 3 7" xfId="15808"/>
    <cellStyle name="Note 2 4 3 7 2" xfId="32470"/>
    <cellStyle name="Note 2 4 3 8" xfId="16027"/>
    <cellStyle name="Note 2 4 3 8 2" xfId="32693"/>
    <cellStyle name="Note 2 4 3 9" xfId="27840"/>
    <cellStyle name="Note 2 4 4" xfId="3827"/>
    <cellStyle name="Note 2 4 4 10" xfId="11127"/>
    <cellStyle name="Note 2 4 4 2" xfId="3828"/>
    <cellStyle name="Note 2 4 4 2 2" xfId="3829"/>
    <cellStyle name="Note 2 4 4 2 2 2" xfId="20098"/>
    <cellStyle name="Note 2 4 4 2 2 2 2" xfId="36768"/>
    <cellStyle name="Note 2 4 4 2 2 3" xfId="23242"/>
    <cellStyle name="Note 2 4 4 2 2 3 2" xfId="39947"/>
    <cellStyle name="Note 2 4 4 2 2 4" xfId="26022"/>
    <cellStyle name="Note 2 4 4 2 2 4 2" xfId="42761"/>
    <cellStyle name="Note 2 4 4 2 2 5" xfId="31008"/>
    <cellStyle name="Note 2 4 4 2 2 6" xfId="14335"/>
    <cellStyle name="Note 2 4 4 2 3" xfId="3830"/>
    <cellStyle name="Note 2 4 4 2 3 2" xfId="34489"/>
    <cellStyle name="Note 2 4 4 2 3 3" xfId="17812"/>
    <cellStyle name="Note 2 4 4 2 4" xfId="19836"/>
    <cellStyle name="Note 2 4 4 2 4 2" xfId="36506"/>
    <cellStyle name="Note 2 4 4 2 5" xfId="21259"/>
    <cellStyle name="Note 2 4 4 2 5 2" xfId="37931"/>
    <cellStyle name="Note 2 4 4 2 6" xfId="28413"/>
    <cellStyle name="Note 2 4 4 2 7" xfId="11661"/>
    <cellStyle name="Note 2 4 4 3" xfId="3831"/>
    <cellStyle name="Note 2 4 4 3 2" xfId="14596"/>
    <cellStyle name="Note 2 4 4 3 2 2" xfId="20359"/>
    <cellStyle name="Note 2 4 4 3 2 2 2" xfId="37028"/>
    <cellStyle name="Note 2 4 4 3 2 3" xfId="23500"/>
    <cellStyle name="Note 2 4 4 3 2 3 2" xfId="40208"/>
    <cellStyle name="Note 2 4 4 3 2 4" xfId="26282"/>
    <cellStyle name="Note 2 4 4 3 2 4 2" xfId="43022"/>
    <cellStyle name="Note 2 4 4 3 2 5" xfId="31268"/>
    <cellStyle name="Note 2 4 4 3 3" xfId="18073"/>
    <cellStyle name="Note 2 4 4 3 3 2" xfId="34749"/>
    <cellStyle name="Note 2 4 4 3 4" xfId="21327"/>
    <cellStyle name="Note 2 4 4 3 4 2" xfId="37999"/>
    <cellStyle name="Note 2 4 4 3 5" xfId="24377"/>
    <cellStyle name="Note 2 4 4 3 5 2" xfId="41095"/>
    <cellStyle name="Note 2 4 4 3 6" xfId="28671"/>
    <cellStyle name="Note 2 4 4 3 7" xfId="11922"/>
    <cellStyle name="Note 2 4 4 4" xfId="3832"/>
    <cellStyle name="Note 2 4 4 4 2" xfId="15243"/>
    <cellStyle name="Note 2 4 4 4 2 2" xfId="20903"/>
    <cellStyle name="Note 2 4 4 4 2 2 2" xfId="37572"/>
    <cellStyle name="Note 2 4 4 4 2 3" xfId="24020"/>
    <cellStyle name="Note 2 4 4 4 2 3 2" xfId="40734"/>
    <cellStyle name="Note 2 4 4 4 2 4" xfId="26747"/>
    <cellStyle name="Note 2 4 4 4 2 4 2" xfId="43488"/>
    <cellStyle name="Note 2 4 4 4 2 5" xfId="31914"/>
    <cellStyle name="Note 2 4 4 4 3" xfId="18644"/>
    <cellStyle name="Note 2 4 4 4 3 2" xfId="35321"/>
    <cellStyle name="Note 2 4 4 4 4" xfId="21865"/>
    <cellStyle name="Note 2 4 4 4 4 2" xfId="38544"/>
    <cellStyle name="Note 2 4 4 4 5" xfId="24837"/>
    <cellStyle name="Note 2 4 4 4 5 2" xfId="41561"/>
    <cellStyle name="Note 2 4 4 4 6" xfId="29316"/>
    <cellStyle name="Note 2 4 4 4 7" xfId="12608"/>
    <cellStyle name="Note 2 4 4 5" xfId="8046"/>
    <cellStyle name="Note 2 4 4 5 2" xfId="19639"/>
    <cellStyle name="Note 2 4 4 5 2 2" xfId="36310"/>
    <cellStyle name="Note 2 4 4 5 3" xfId="22791"/>
    <cellStyle name="Note 2 4 4 5 3 2" xfId="39492"/>
    <cellStyle name="Note 2 4 4 5 4" xfId="25611"/>
    <cellStyle name="Note 2 4 4 5 4 2" xfId="42349"/>
    <cellStyle name="Note 2 4 4 5 5" xfId="30499"/>
    <cellStyle name="Note 2 4 4 5 6" xfId="13825"/>
    <cellStyle name="Note 2 4 4 6" xfId="8047"/>
    <cellStyle name="Note 2 4 4 6 2" xfId="34000"/>
    <cellStyle name="Note 2 4 4 6 3" xfId="17323"/>
    <cellStyle name="Note 2 4 4 7" xfId="19842"/>
    <cellStyle name="Note 2 4 4 7 2" xfId="36512"/>
    <cellStyle name="Note 2 4 4 8" xfId="16657"/>
    <cellStyle name="Note 2 4 4 8 2" xfId="33330"/>
    <cellStyle name="Note 2 4 4 9" xfId="27907"/>
    <cellStyle name="Note 2 4 5" xfId="3833"/>
    <cellStyle name="Note 2 4 5 2" xfId="3834"/>
    <cellStyle name="Note 2 4 5 2 2" xfId="3835"/>
    <cellStyle name="Note 2 4 5 2 2 2" xfId="20888"/>
    <cellStyle name="Note 2 4 5 2 2 2 2" xfId="37557"/>
    <cellStyle name="Note 2 4 5 2 2 3" xfId="24005"/>
    <cellStyle name="Note 2 4 5 2 2 3 2" xfId="40719"/>
    <cellStyle name="Note 2 4 5 2 2 4" xfId="26732"/>
    <cellStyle name="Note 2 4 5 2 2 4 2" xfId="43473"/>
    <cellStyle name="Note 2 4 5 2 2 5" xfId="31889"/>
    <cellStyle name="Note 2 4 5 2 2 6" xfId="15218"/>
    <cellStyle name="Note 2 4 5 2 3" xfId="3836"/>
    <cellStyle name="Note 2 4 5 2 3 2" xfId="35302"/>
    <cellStyle name="Note 2 4 5 2 3 3" xfId="18625"/>
    <cellStyle name="Note 2 4 5 2 4" xfId="21849"/>
    <cellStyle name="Note 2 4 5 2 4 2" xfId="38528"/>
    <cellStyle name="Note 2 4 5 2 5" xfId="24822"/>
    <cellStyle name="Note 2 4 5 2 5 2" xfId="41546"/>
    <cellStyle name="Note 2 4 5 2 6" xfId="29291"/>
    <cellStyle name="Note 2 4 5 2 7" xfId="12580"/>
    <cellStyle name="Note 2 4 5 3" xfId="3837"/>
    <cellStyle name="Note 2 4 5 3 2" xfId="19258"/>
    <cellStyle name="Note 2 4 5 3 2 2" xfId="35929"/>
    <cellStyle name="Note 2 4 5 3 3" xfId="22438"/>
    <cellStyle name="Note 2 4 5 3 3 2" xfId="39131"/>
    <cellStyle name="Note 2 4 5 3 4" xfId="25303"/>
    <cellStyle name="Note 2 4 5 3 4 2" xfId="42039"/>
    <cellStyle name="Note 2 4 5 3 5" xfId="30057"/>
    <cellStyle name="Note 2 4 5 3 6" xfId="13381"/>
    <cellStyle name="Note 2 4 5 4" xfId="3838"/>
    <cellStyle name="Note 2 4 5 4 2" xfId="33613"/>
    <cellStyle name="Note 2 4 5 4 3" xfId="16937"/>
    <cellStyle name="Note 2 4 5 5" xfId="8048"/>
    <cellStyle name="Note 2 4 5 5 2" xfId="32944"/>
    <cellStyle name="Note 2 4 5 5 3" xfId="16278"/>
    <cellStyle name="Note 2 4 5 6" xfId="8049"/>
    <cellStyle name="Note 2 4 5 6 2" xfId="34091"/>
    <cellStyle name="Note 2 4 5 6 3" xfId="17415"/>
    <cellStyle name="Note 2 4 5 7" xfId="27468"/>
    <cellStyle name="Note 2 4 5 8" xfId="10699"/>
    <cellStyle name="Note 2 4 6" xfId="3839"/>
    <cellStyle name="Note 2 4 6 2" xfId="3840"/>
    <cellStyle name="Note 2 4 6 2 2" xfId="20826"/>
    <cellStyle name="Note 2 4 6 2 2 2" xfId="37495"/>
    <cellStyle name="Note 2 4 6 2 3" xfId="23946"/>
    <cellStyle name="Note 2 4 6 2 3 2" xfId="40659"/>
    <cellStyle name="Note 2 4 6 2 4" xfId="26681"/>
    <cellStyle name="Note 2 4 6 2 4 2" xfId="43422"/>
    <cellStyle name="Note 2 4 6 2 5" xfId="31808"/>
    <cellStyle name="Note 2 4 6 2 6" xfId="15137"/>
    <cellStyle name="Note 2 4 6 3" xfId="3841"/>
    <cellStyle name="Note 2 4 6 3 2" xfId="35234"/>
    <cellStyle name="Note 2 4 6 3 3" xfId="18557"/>
    <cellStyle name="Note 2 4 6 4" xfId="21786"/>
    <cellStyle name="Note 2 4 6 4 2" xfId="38464"/>
    <cellStyle name="Note 2 4 6 5" xfId="24772"/>
    <cellStyle name="Note 2 4 6 5 2" xfId="41495"/>
    <cellStyle name="Note 2 4 6 6" xfId="29210"/>
    <cellStyle name="Note 2 4 6 7" xfId="12490"/>
    <cellStyle name="Note 2 4 7" xfId="3842"/>
    <cellStyle name="Note 2 4 7 2" xfId="18978"/>
    <cellStyle name="Note 2 4 7 2 2" xfId="35653"/>
    <cellStyle name="Note 2 4 7 3" xfId="22182"/>
    <cellStyle name="Note 2 4 7 3 2" xfId="38869"/>
    <cellStyle name="Note 2 4 7 4" xfId="25092"/>
    <cellStyle name="Note 2 4 7 4 2" xfId="41823"/>
    <cellStyle name="Note 2 4 7 5" xfId="29717"/>
    <cellStyle name="Note 2 4 7 6" xfId="13036"/>
    <cellStyle name="Note 2 4 8" xfId="3843"/>
    <cellStyle name="Note 2 4 8 2" xfId="27119"/>
    <cellStyle name="Note 2 4 9" xfId="8050"/>
    <cellStyle name="Note 2 5" xfId="3844"/>
    <cellStyle name="Note 2 5 2" xfId="3845"/>
    <cellStyle name="Note 2 5 2 2" xfId="3846"/>
    <cellStyle name="Note 2 5 2 2 2" xfId="3847"/>
    <cellStyle name="Note 2 5 2 2 2 2" xfId="20109"/>
    <cellStyle name="Note 2 5 2 2 2 2 2" xfId="36779"/>
    <cellStyle name="Note 2 5 2 2 2 3" xfId="23252"/>
    <cellStyle name="Note 2 5 2 2 2 3 2" xfId="39958"/>
    <cellStyle name="Note 2 5 2 2 2 4" xfId="26033"/>
    <cellStyle name="Note 2 5 2 2 2 4 2" xfId="42772"/>
    <cellStyle name="Note 2 5 2 2 2 5" xfId="31019"/>
    <cellStyle name="Note 2 5 2 2 2 6" xfId="14346"/>
    <cellStyle name="Note 2 5 2 2 3" xfId="3848"/>
    <cellStyle name="Note 2 5 2 2 3 2" xfId="34500"/>
    <cellStyle name="Note 2 5 2 2 3 3" xfId="17823"/>
    <cellStyle name="Note 2 5 2 2 4" xfId="21070"/>
    <cellStyle name="Note 2 5 2 2 4 2" xfId="37739"/>
    <cellStyle name="Note 2 5 2 2 5" xfId="24333"/>
    <cellStyle name="Note 2 5 2 2 5 2" xfId="41051"/>
    <cellStyle name="Note 2 5 2 2 6" xfId="28423"/>
    <cellStyle name="Note 2 5 2 2 7" xfId="11672"/>
    <cellStyle name="Note 2 5 2 3" xfId="3849"/>
    <cellStyle name="Note 2 5 2 3 2" xfId="14607"/>
    <cellStyle name="Note 2 5 2 3 2 2" xfId="20370"/>
    <cellStyle name="Note 2 5 2 3 2 2 2" xfId="37039"/>
    <cellStyle name="Note 2 5 2 3 2 3" xfId="23511"/>
    <cellStyle name="Note 2 5 2 3 2 3 2" xfId="40219"/>
    <cellStyle name="Note 2 5 2 3 2 4" xfId="26293"/>
    <cellStyle name="Note 2 5 2 3 2 4 2" xfId="43033"/>
    <cellStyle name="Note 2 5 2 3 2 5" xfId="31279"/>
    <cellStyle name="Note 2 5 2 3 3" xfId="18084"/>
    <cellStyle name="Note 2 5 2 3 3 2" xfId="34760"/>
    <cellStyle name="Note 2 5 2 3 4" xfId="21338"/>
    <cellStyle name="Note 2 5 2 3 4 2" xfId="38010"/>
    <cellStyle name="Note 2 5 2 3 5" xfId="24388"/>
    <cellStyle name="Note 2 5 2 3 5 2" xfId="41106"/>
    <cellStyle name="Note 2 5 2 3 6" xfId="28682"/>
    <cellStyle name="Note 2 5 2 3 7" xfId="11933"/>
    <cellStyle name="Note 2 5 2 4" xfId="3850"/>
    <cellStyle name="Note 2 5 2 4 2" xfId="15290"/>
    <cellStyle name="Note 2 5 2 4 2 2" xfId="20933"/>
    <cellStyle name="Note 2 5 2 4 2 2 2" xfId="37602"/>
    <cellStyle name="Note 2 5 2 4 2 3" xfId="24050"/>
    <cellStyle name="Note 2 5 2 4 2 3 2" xfId="40764"/>
    <cellStyle name="Note 2 5 2 4 2 4" xfId="26776"/>
    <cellStyle name="Note 2 5 2 4 2 4 2" xfId="43517"/>
    <cellStyle name="Note 2 5 2 4 2 5" xfId="31961"/>
    <cellStyle name="Note 2 5 2 4 3" xfId="18687"/>
    <cellStyle name="Note 2 5 2 4 3 2" xfId="35364"/>
    <cellStyle name="Note 2 5 2 4 4" xfId="21902"/>
    <cellStyle name="Note 2 5 2 4 4 2" xfId="38581"/>
    <cellStyle name="Note 2 5 2 4 5" xfId="24866"/>
    <cellStyle name="Note 2 5 2 4 5 2" xfId="41590"/>
    <cellStyle name="Note 2 5 2 4 6" xfId="29363"/>
    <cellStyle name="Note 2 5 2 4 7" xfId="12669"/>
    <cellStyle name="Note 2 5 2 5" xfId="8051"/>
    <cellStyle name="Note 2 5 2 5 2" xfId="19651"/>
    <cellStyle name="Note 2 5 2 5 2 2" xfId="36322"/>
    <cellStyle name="Note 2 5 2 5 3" xfId="22803"/>
    <cellStyle name="Note 2 5 2 5 3 2" xfId="39504"/>
    <cellStyle name="Note 2 5 2 5 4" xfId="25622"/>
    <cellStyle name="Note 2 5 2 5 4 2" xfId="42360"/>
    <cellStyle name="Note 2 5 2 5 5" xfId="30528"/>
    <cellStyle name="Note 2 5 2 5 6" xfId="13854"/>
    <cellStyle name="Note 2 5 2 6" xfId="8052"/>
    <cellStyle name="Note 2 5 2 6 2" xfId="34012"/>
    <cellStyle name="Note 2 5 2 6 3" xfId="17335"/>
    <cellStyle name="Note 2 5 2 7" xfId="15782"/>
    <cellStyle name="Note 2 5 2 7 2" xfId="32444"/>
    <cellStyle name="Note 2 5 2 8" xfId="21663"/>
    <cellStyle name="Note 2 5 2 8 2" xfId="38338"/>
    <cellStyle name="Note 2 5 2 9" xfId="27936"/>
    <cellStyle name="Note 2 5 3" xfId="3851"/>
    <cellStyle name="Note 2 5 3 2" xfId="3852"/>
    <cellStyle name="Note 2 5 3 2 2" xfId="3853"/>
    <cellStyle name="Note 2 5 3 2 2 2" xfId="20016"/>
    <cellStyle name="Note 2 5 3 2 2 2 2" xfId="36686"/>
    <cellStyle name="Note 2 5 3 2 2 3" xfId="23162"/>
    <cellStyle name="Note 2 5 3 2 2 3 2" xfId="39865"/>
    <cellStyle name="Note 2 5 3 2 2 4" xfId="25941"/>
    <cellStyle name="Note 2 5 3 2 2 4 2" xfId="42680"/>
    <cellStyle name="Note 2 5 3 2 2 5" xfId="30926"/>
    <cellStyle name="Note 2 5 3 2 2 6" xfId="14253"/>
    <cellStyle name="Note 2 5 3 2 3" xfId="3854"/>
    <cellStyle name="Note 2 5 3 2 3 2" xfId="34407"/>
    <cellStyle name="Note 2 5 3 2 3 3" xfId="17730"/>
    <cellStyle name="Note 2 5 3 2 4" xfId="21240"/>
    <cellStyle name="Note 2 5 3 2 4 2" xfId="37911"/>
    <cellStyle name="Note 2 5 3 2 5" xfId="22922"/>
    <cellStyle name="Note 2 5 3 2 5 2" xfId="39624"/>
    <cellStyle name="Note 2 5 3 2 6" xfId="28333"/>
    <cellStyle name="Note 2 5 3 2 7" xfId="11579"/>
    <cellStyle name="Note 2 5 3 3" xfId="3855"/>
    <cellStyle name="Note 2 5 3 3 2" xfId="14510"/>
    <cellStyle name="Note 2 5 3 3 2 2" xfId="20273"/>
    <cellStyle name="Note 2 5 3 3 2 2 2" xfId="36942"/>
    <cellStyle name="Note 2 5 3 3 2 3" xfId="23414"/>
    <cellStyle name="Note 2 5 3 3 2 3 2" xfId="40122"/>
    <cellStyle name="Note 2 5 3 3 2 4" xfId="26196"/>
    <cellStyle name="Note 2 5 3 3 2 4 2" xfId="42936"/>
    <cellStyle name="Note 2 5 3 3 2 5" xfId="31182"/>
    <cellStyle name="Note 2 5 3 3 3" xfId="17987"/>
    <cellStyle name="Note 2 5 3 3 3 2" xfId="34663"/>
    <cellStyle name="Note 2 5 3 3 4" xfId="10073"/>
    <cellStyle name="Note 2 5 3 3 4 2" xfId="27152"/>
    <cellStyle name="Note 2 5 3 3 5" xfId="22151"/>
    <cellStyle name="Note 2 5 3 3 5 2" xfId="38834"/>
    <cellStyle name="Note 2 5 3 3 6" xfId="28585"/>
    <cellStyle name="Note 2 5 3 3 7" xfId="11836"/>
    <cellStyle name="Note 2 5 3 4" xfId="3856"/>
    <cellStyle name="Note 2 5 3 4 2" xfId="15068"/>
    <cellStyle name="Note 2 5 3 4 2 2" xfId="20762"/>
    <cellStyle name="Note 2 5 3 4 2 2 2" xfId="37431"/>
    <cellStyle name="Note 2 5 3 4 2 3" xfId="23886"/>
    <cellStyle name="Note 2 5 3 4 2 3 2" xfId="40597"/>
    <cellStyle name="Note 2 5 3 4 2 4" xfId="26623"/>
    <cellStyle name="Note 2 5 3 4 2 4 2" xfId="43364"/>
    <cellStyle name="Note 2 5 3 4 2 5" xfId="31739"/>
    <cellStyle name="Note 2 5 3 4 3" xfId="18474"/>
    <cellStyle name="Note 2 5 3 4 3 2" xfId="35151"/>
    <cellStyle name="Note 2 5 3 4 4" xfId="21714"/>
    <cellStyle name="Note 2 5 3 4 4 2" xfId="38389"/>
    <cellStyle name="Note 2 5 3 4 5" xfId="24716"/>
    <cellStyle name="Note 2 5 3 4 5 2" xfId="41437"/>
    <cellStyle name="Note 2 5 3 4 6" xfId="29141"/>
    <cellStyle name="Note 2 5 3 4 7" xfId="12396"/>
    <cellStyle name="Note 2 5 3 5" xfId="8053"/>
    <cellStyle name="Note 2 5 3 5 2" xfId="19540"/>
    <cellStyle name="Note 2 5 3 5 2 2" xfId="36211"/>
    <cellStyle name="Note 2 5 3 5 3" xfId="22696"/>
    <cellStyle name="Note 2 5 3 5 3 2" xfId="39396"/>
    <cellStyle name="Note 2 5 3 5 4" xfId="25532"/>
    <cellStyle name="Note 2 5 3 5 4 2" xfId="42270"/>
    <cellStyle name="Note 2 5 3 5 5" xfId="30371"/>
    <cellStyle name="Note 2 5 3 5 6" xfId="13697"/>
    <cellStyle name="Note 2 5 3 6" xfId="8054"/>
    <cellStyle name="Note 2 5 3 6 2" xfId="33905"/>
    <cellStyle name="Note 2 5 3 6 3" xfId="17228"/>
    <cellStyle name="Note 2 5 3 7" xfId="16537"/>
    <cellStyle name="Note 2 5 3 7 2" xfId="33209"/>
    <cellStyle name="Note 2 5 3 8" xfId="16163"/>
    <cellStyle name="Note 2 5 3 8 2" xfId="32828"/>
    <cellStyle name="Note 2 5 3 9" xfId="27779"/>
    <cellStyle name="Note 2 5 4" xfId="3857"/>
    <cellStyle name="Note 2 5 4 2" xfId="3858"/>
    <cellStyle name="Note 2 5 4 2 2" xfId="19320"/>
    <cellStyle name="Note 2 5 4 2 2 2" xfId="35990"/>
    <cellStyle name="Note 2 5 4 2 3" xfId="22497"/>
    <cellStyle name="Note 2 5 4 2 3 2" xfId="39191"/>
    <cellStyle name="Note 2 5 4 2 4" xfId="25361"/>
    <cellStyle name="Note 2 5 4 2 4 2" xfId="42098"/>
    <cellStyle name="Note 2 5 4 2 5" xfId="30120"/>
    <cellStyle name="Note 2 5 4 2 6" xfId="13445"/>
    <cellStyle name="Note 2 5 4 3" xfId="3859"/>
    <cellStyle name="Note 2 5 4 3 2" xfId="21191"/>
    <cellStyle name="Note 2 5 4 3 2 2" xfId="37861"/>
    <cellStyle name="Note 2 5 4 3 3" xfId="24299"/>
    <cellStyle name="Note 2 5 4 3 3 2" xfId="41017"/>
    <cellStyle name="Note 2 5 4 3 4" xfId="26990"/>
    <cellStyle name="Note 2 5 4 3 4 2" xfId="43731"/>
    <cellStyle name="Note 2 5 4 3 5" xfId="32255"/>
    <cellStyle name="Note 2 5 4 3 6" xfId="15584"/>
    <cellStyle name="Note 2 5 4 4" xfId="16999"/>
    <cellStyle name="Note 2 5 4 4 2" xfId="33675"/>
    <cellStyle name="Note 2 5 4 5" xfId="15919"/>
    <cellStyle name="Note 2 5 4 5 2" xfId="32584"/>
    <cellStyle name="Note 2 5 4 6" xfId="22214"/>
    <cellStyle name="Note 2 5 4 6 2" xfId="38905"/>
    <cellStyle name="Note 2 5 4 7" xfId="27531"/>
    <cellStyle name="Note 2 5 5" xfId="3860"/>
    <cellStyle name="Note 2 5 5 2" xfId="19009"/>
    <cellStyle name="Note 2 5 5 2 2" xfId="35680"/>
    <cellStyle name="Note 2 5 5 3" xfId="22209"/>
    <cellStyle name="Note 2 5 5 3 2" xfId="38900"/>
    <cellStyle name="Note 2 5 5 4" xfId="25117"/>
    <cellStyle name="Note 2 5 5 4 2" xfId="41852"/>
    <cellStyle name="Note 2 5 5 5" xfId="29747"/>
    <cellStyle name="Note 2 5 5 6" xfId="13070"/>
    <cellStyle name="Note 2 5 6" xfId="3861"/>
    <cellStyle name="Note 2 5 6 2" xfId="33013"/>
    <cellStyle name="Note 2 5 6 3" xfId="16345"/>
    <cellStyle name="Note 2 5 7" xfId="8055"/>
    <cellStyle name="Note 2 5 8" xfId="8056"/>
    <cellStyle name="Note 2 5 9" xfId="43973"/>
    <cellStyle name="Note 2 6" xfId="3862"/>
    <cellStyle name="Note 2 6 10" xfId="27194"/>
    <cellStyle name="Note 2 6 2" xfId="3863"/>
    <cellStyle name="Note 2 6 2 2" xfId="3864"/>
    <cellStyle name="Note 2 6 2 2 2" xfId="3865"/>
    <cellStyle name="Note 2 6 2 2 2 2" xfId="20186"/>
    <cellStyle name="Note 2 6 2 2 2 2 2" xfId="36855"/>
    <cellStyle name="Note 2 6 2 2 2 3" xfId="23328"/>
    <cellStyle name="Note 2 6 2 2 2 3 2" xfId="40035"/>
    <cellStyle name="Note 2 6 2 2 2 4" xfId="26109"/>
    <cellStyle name="Note 2 6 2 2 2 4 2" xfId="42849"/>
    <cellStyle name="Note 2 6 2 2 2 5" xfId="31095"/>
    <cellStyle name="Note 2 6 2 2 2 6" xfId="14423"/>
    <cellStyle name="Note 2 6 2 2 3" xfId="3866"/>
    <cellStyle name="Note 2 6 2 2 3 2" xfId="34576"/>
    <cellStyle name="Note 2 6 2 2 3 3" xfId="17900"/>
    <cellStyle name="Note 2 6 2 2 4" xfId="17306"/>
    <cellStyle name="Note 2 6 2 2 4 2" xfId="33983"/>
    <cellStyle name="Note 2 6 2 2 5" xfId="21978"/>
    <cellStyle name="Note 2 6 2 2 5 2" xfId="38660"/>
    <cellStyle name="Note 2 6 2 2 6" xfId="28499"/>
    <cellStyle name="Note 2 6 2 2 7" xfId="11749"/>
    <cellStyle name="Note 2 6 2 3" xfId="3867"/>
    <cellStyle name="Note 2 6 2 3 2" xfId="14681"/>
    <cellStyle name="Note 2 6 2 3 2 2" xfId="20444"/>
    <cellStyle name="Note 2 6 2 3 2 2 2" xfId="37112"/>
    <cellStyle name="Note 2 6 2 3 2 3" xfId="23584"/>
    <cellStyle name="Note 2 6 2 3 2 3 2" xfId="40293"/>
    <cellStyle name="Note 2 6 2 3 2 4" xfId="26366"/>
    <cellStyle name="Note 2 6 2 3 2 4 2" xfId="43107"/>
    <cellStyle name="Note 2 6 2 3 2 5" xfId="31352"/>
    <cellStyle name="Note 2 6 2 3 3" xfId="18158"/>
    <cellStyle name="Note 2 6 2 3 3 2" xfId="34833"/>
    <cellStyle name="Note 2 6 2 3 4" xfId="21411"/>
    <cellStyle name="Note 2 6 2 3 4 2" xfId="38084"/>
    <cellStyle name="Note 2 6 2 3 5" xfId="24461"/>
    <cellStyle name="Note 2 6 2 3 5 2" xfId="41180"/>
    <cellStyle name="Note 2 6 2 3 6" xfId="28755"/>
    <cellStyle name="Note 2 6 2 3 7" xfId="12007"/>
    <cellStyle name="Note 2 6 2 4" xfId="3868"/>
    <cellStyle name="Note 2 6 2 4 2" xfId="15397"/>
    <cellStyle name="Note 2 6 2 4 2 2" xfId="21035"/>
    <cellStyle name="Note 2 6 2 4 2 2 2" xfId="37704"/>
    <cellStyle name="Note 2 6 2 4 2 3" xfId="24145"/>
    <cellStyle name="Note 2 6 2 4 2 3 2" xfId="40862"/>
    <cellStyle name="Note 2 6 2 4 2 4" xfId="26863"/>
    <cellStyle name="Note 2 6 2 4 2 4 2" xfId="43604"/>
    <cellStyle name="Note 2 6 2 4 2 5" xfId="32068"/>
    <cellStyle name="Note 2 6 2 4 3" xfId="18792"/>
    <cellStyle name="Note 2 6 2 4 3 2" xfId="35470"/>
    <cellStyle name="Note 2 6 2 4 4" xfId="21999"/>
    <cellStyle name="Note 2 6 2 4 4 2" xfId="38681"/>
    <cellStyle name="Note 2 6 2 4 5" xfId="24950"/>
    <cellStyle name="Note 2 6 2 4 5 2" xfId="41677"/>
    <cellStyle name="Note 2 6 2 4 6" xfId="29470"/>
    <cellStyle name="Note 2 6 2 4 7" xfId="12782"/>
    <cellStyle name="Note 2 6 2 5" xfId="8057"/>
    <cellStyle name="Note 2 6 2 5 2" xfId="19740"/>
    <cellStyle name="Note 2 6 2 5 2 2" xfId="36410"/>
    <cellStyle name="Note 2 6 2 5 3" xfId="22887"/>
    <cellStyle name="Note 2 6 2 5 3 2" xfId="39589"/>
    <cellStyle name="Note 2 6 2 5 4" xfId="25695"/>
    <cellStyle name="Note 2 6 2 5 4 2" xfId="42434"/>
    <cellStyle name="Note 2 6 2 5 5" xfId="30620"/>
    <cellStyle name="Note 2 6 2 5 6" xfId="13947"/>
    <cellStyle name="Note 2 6 2 6" xfId="8058"/>
    <cellStyle name="Note 2 6 2 6 2" xfId="34118"/>
    <cellStyle name="Note 2 6 2 6 3" xfId="17441"/>
    <cellStyle name="Note 2 6 2 7" xfId="15763"/>
    <cellStyle name="Note 2 6 2 7 2" xfId="32425"/>
    <cellStyle name="Note 2 6 2 8" xfId="24249"/>
    <cellStyle name="Note 2 6 2 8 2" xfId="40966"/>
    <cellStyle name="Note 2 6 2 9" xfId="28028"/>
    <cellStyle name="Note 2 6 3" xfId="3869"/>
    <cellStyle name="Note 2 6 3 2" xfId="3870"/>
    <cellStyle name="Note 2 6 3 2 2" xfId="19363"/>
    <cellStyle name="Note 2 6 3 2 2 2" xfId="36034"/>
    <cellStyle name="Note 2 6 3 2 3" xfId="22536"/>
    <cellStyle name="Note 2 6 3 2 3 2" xfId="39232"/>
    <cellStyle name="Note 2 6 3 2 4" xfId="25393"/>
    <cellStyle name="Note 2 6 3 2 4 2" xfId="42130"/>
    <cellStyle name="Note 2 6 3 2 5" xfId="30171"/>
    <cellStyle name="Note 2 6 3 2 6" xfId="13496"/>
    <cellStyle name="Note 2 6 3 3" xfId="3871"/>
    <cellStyle name="Note 2 6 3 3 2" xfId="33722"/>
    <cellStyle name="Note 2 6 3 3 3" xfId="17046"/>
    <cellStyle name="Note 2 6 3 4" xfId="19152"/>
    <cellStyle name="Note 2 6 3 4 2" xfId="35823"/>
    <cellStyle name="Note 2 6 3 5" xfId="16135"/>
    <cellStyle name="Note 2 6 3 5 2" xfId="32799"/>
    <cellStyle name="Note 2 6 3 6" xfId="27582"/>
    <cellStyle name="Note 2 6 4" xfId="3872"/>
    <cellStyle name="Note 2 6 4 2" xfId="13290"/>
    <cellStyle name="Note 2 6 4 2 2" xfId="19198"/>
    <cellStyle name="Note 2 6 4 2 2 2" xfId="35869"/>
    <cellStyle name="Note 2 6 4 2 3" xfId="22382"/>
    <cellStyle name="Note 2 6 4 2 3 2" xfId="39075"/>
    <cellStyle name="Note 2 6 4 2 4" xfId="25257"/>
    <cellStyle name="Note 2 6 4 2 4 2" xfId="41993"/>
    <cellStyle name="Note 2 6 4 2 5" xfId="29966"/>
    <cellStyle name="Note 2 6 4 3" xfId="16880"/>
    <cellStyle name="Note 2 6 4 3 2" xfId="33555"/>
    <cellStyle name="Note 2 6 4 4" xfId="15974"/>
    <cellStyle name="Note 2 6 4 4 2" xfId="32640"/>
    <cellStyle name="Note 2 6 4 5" xfId="16581"/>
    <cellStyle name="Note 2 6 4 5 2" xfId="33254"/>
    <cellStyle name="Note 2 6 4 6" xfId="27377"/>
    <cellStyle name="Note 2 6 4 7" xfId="10611"/>
    <cellStyle name="Note 2 6 5" xfId="3873"/>
    <cellStyle name="Note 2 6 5 2" xfId="14882"/>
    <cellStyle name="Note 2 6 5 2 2" xfId="20605"/>
    <cellStyle name="Note 2 6 5 2 2 2" xfId="37273"/>
    <cellStyle name="Note 2 6 5 2 3" xfId="23739"/>
    <cellStyle name="Note 2 6 5 2 3 2" xfId="40449"/>
    <cellStyle name="Note 2 6 5 2 4" xfId="26498"/>
    <cellStyle name="Note 2 6 5 2 4 2" xfId="43239"/>
    <cellStyle name="Note 2 6 5 2 5" xfId="31553"/>
    <cellStyle name="Note 2 6 5 3" xfId="18318"/>
    <cellStyle name="Note 2 6 5 3 2" xfId="34993"/>
    <cellStyle name="Note 2 6 5 4" xfId="21564"/>
    <cellStyle name="Note 2 6 5 4 2" xfId="38238"/>
    <cellStyle name="Note 2 6 5 5" xfId="24592"/>
    <cellStyle name="Note 2 6 5 5 2" xfId="41312"/>
    <cellStyle name="Note 2 6 5 6" xfId="28955"/>
    <cellStyle name="Note 2 6 5 7" xfId="12208"/>
    <cellStyle name="Note 2 6 6" xfId="8059"/>
    <cellStyle name="Note 2 6 6 2" xfId="19041"/>
    <cellStyle name="Note 2 6 6 2 2" xfId="35712"/>
    <cellStyle name="Note 2 6 6 3" xfId="22237"/>
    <cellStyle name="Note 2 6 6 3 2" xfId="38928"/>
    <cellStyle name="Note 2 6 6 4" xfId="25134"/>
    <cellStyle name="Note 2 6 6 4 2" xfId="41869"/>
    <cellStyle name="Note 2 6 6 5" xfId="29783"/>
    <cellStyle name="Note 2 6 6 6" xfId="13106"/>
    <cellStyle name="Note 2 6 7" xfId="8060"/>
    <cellStyle name="Note 2 6 7 2" xfId="33303"/>
    <cellStyle name="Note 2 6 7 3" xfId="16630"/>
    <cellStyle name="Note 2 6 8" xfId="16613"/>
    <cellStyle name="Note 2 6 8 2" xfId="33286"/>
    <cellStyle name="Note 2 6 9" xfId="16350"/>
    <cellStyle name="Note 2 6 9 2" xfId="33018"/>
    <cellStyle name="Note 2 7" xfId="3874"/>
    <cellStyle name="Note 2 7 10" xfId="27263"/>
    <cellStyle name="Note 2 7 2" xfId="3875"/>
    <cellStyle name="Note 2 7 2 2" xfId="3876"/>
    <cellStyle name="Note 2 7 2 2 2" xfId="3877"/>
    <cellStyle name="Note 2 7 2 2 2 2" xfId="20243"/>
    <cellStyle name="Note 2 7 2 2 2 2 2" xfId="36912"/>
    <cellStyle name="Note 2 7 2 2 2 3" xfId="23384"/>
    <cellStyle name="Note 2 7 2 2 2 3 2" xfId="40092"/>
    <cellStyle name="Note 2 7 2 2 2 4" xfId="26166"/>
    <cellStyle name="Note 2 7 2 2 2 4 2" xfId="42906"/>
    <cellStyle name="Note 2 7 2 2 2 5" xfId="31152"/>
    <cellStyle name="Note 2 7 2 2 2 6" xfId="14480"/>
    <cellStyle name="Note 2 7 2 2 3" xfId="3878"/>
    <cellStyle name="Note 2 7 2 2 3 2" xfId="34633"/>
    <cellStyle name="Note 2 7 2 2 3 3" xfId="17957"/>
    <cellStyle name="Note 2 7 2 2 4" xfId="18278"/>
    <cellStyle name="Note 2 7 2 2 4 2" xfId="34953"/>
    <cellStyle name="Note 2 7 2 2 5" xfId="23717"/>
    <cellStyle name="Note 2 7 2 2 5 2" xfId="40427"/>
    <cellStyle name="Note 2 7 2 2 6" xfId="28555"/>
    <cellStyle name="Note 2 7 2 2 7" xfId="11806"/>
    <cellStyle name="Note 2 7 2 3" xfId="3879"/>
    <cellStyle name="Note 2 7 2 3 2" xfId="14734"/>
    <cellStyle name="Note 2 7 2 3 2 2" xfId="20497"/>
    <cellStyle name="Note 2 7 2 3 2 2 2" xfId="37165"/>
    <cellStyle name="Note 2 7 2 3 2 3" xfId="23636"/>
    <cellStyle name="Note 2 7 2 3 2 3 2" xfId="40346"/>
    <cellStyle name="Note 2 7 2 3 2 4" xfId="26419"/>
    <cellStyle name="Note 2 7 2 3 2 4 2" xfId="43160"/>
    <cellStyle name="Note 2 7 2 3 2 5" xfId="31405"/>
    <cellStyle name="Note 2 7 2 3 3" xfId="18211"/>
    <cellStyle name="Note 2 7 2 3 3 2" xfId="34886"/>
    <cellStyle name="Note 2 7 2 3 4" xfId="21463"/>
    <cellStyle name="Note 2 7 2 3 4 2" xfId="38137"/>
    <cellStyle name="Note 2 7 2 3 5" xfId="24513"/>
    <cellStyle name="Note 2 7 2 3 5 2" xfId="41233"/>
    <cellStyle name="Note 2 7 2 3 6" xfId="28807"/>
    <cellStyle name="Note 2 7 2 3 7" xfId="12060"/>
    <cellStyle name="Note 2 7 2 4" xfId="3880"/>
    <cellStyle name="Note 2 7 2 4 2" xfId="15469"/>
    <cellStyle name="Note 2 7 2 4 2 2" xfId="21100"/>
    <cellStyle name="Note 2 7 2 4 2 2 2" xfId="37769"/>
    <cellStyle name="Note 2 7 2 4 2 3" xfId="24212"/>
    <cellStyle name="Note 2 7 2 4 2 3 2" xfId="40929"/>
    <cellStyle name="Note 2 7 2 4 2 4" xfId="26918"/>
    <cellStyle name="Note 2 7 2 4 2 4 2" xfId="43659"/>
    <cellStyle name="Note 2 7 2 4 2 5" xfId="32140"/>
    <cellStyle name="Note 2 7 2 4 3" xfId="18859"/>
    <cellStyle name="Note 2 7 2 4 3 2" xfId="35537"/>
    <cellStyle name="Note 2 7 2 4 4" xfId="22067"/>
    <cellStyle name="Note 2 7 2 4 4 2" xfId="38749"/>
    <cellStyle name="Note 2 7 2 4 5" xfId="25005"/>
    <cellStyle name="Note 2 7 2 4 5 2" xfId="41732"/>
    <cellStyle name="Note 2 7 2 4 6" xfId="29542"/>
    <cellStyle name="Note 2 7 2 4 7" xfId="12856"/>
    <cellStyle name="Note 2 7 2 5" xfId="8061"/>
    <cellStyle name="Note 2 7 2 5 2" xfId="19804"/>
    <cellStyle name="Note 2 7 2 5 2 2" xfId="36474"/>
    <cellStyle name="Note 2 7 2 5 3" xfId="22952"/>
    <cellStyle name="Note 2 7 2 5 3 2" xfId="39654"/>
    <cellStyle name="Note 2 7 2 5 4" xfId="25748"/>
    <cellStyle name="Note 2 7 2 5 4 2" xfId="42487"/>
    <cellStyle name="Note 2 7 2 5 5" xfId="30690"/>
    <cellStyle name="Note 2 7 2 5 6" xfId="14017"/>
    <cellStyle name="Note 2 7 2 6" xfId="8062"/>
    <cellStyle name="Note 2 7 2 6 2" xfId="34187"/>
    <cellStyle name="Note 2 7 2 6 3" xfId="17510"/>
    <cellStyle name="Note 2 7 2 7" xfId="16730"/>
    <cellStyle name="Note 2 7 2 7 2" xfId="33404"/>
    <cellStyle name="Note 2 7 2 8" xfId="22041"/>
    <cellStyle name="Note 2 7 2 8 2" xfId="38723"/>
    <cellStyle name="Note 2 7 2 9" xfId="28098"/>
    <cellStyle name="Note 2 7 3" xfId="3881"/>
    <cellStyle name="Note 2 7 3 2" xfId="13580"/>
    <cellStyle name="Note 2 7 3 2 2" xfId="19442"/>
    <cellStyle name="Note 2 7 3 2 2 2" xfId="36112"/>
    <cellStyle name="Note 2 7 3 2 3" xfId="22610"/>
    <cellStyle name="Note 2 7 3 2 3 2" xfId="39309"/>
    <cellStyle name="Note 2 7 3 2 4" xfId="25459"/>
    <cellStyle name="Note 2 7 3 2 4 2" xfId="42197"/>
    <cellStyle name="Note 2 7 3 2 5" xfId="30254"/>
    <cellStyle name="Note 2 7 3 3" xfId="17127"/>
    <cellStyle name="Note 2 7 3 3 2" xfId="33803"/>
    <cellStyle name="Note 2 7 3 4" xfId="15871"/>
    <cellStyle name="Note 2 7 3 4 2" xfId="32535"/>
    <cellStyle name="Note 2 7 3 5" xfId="24306"/>
    <cellStyle name="Note 2 7 3 5 2" xfId="41024"/>
    <cellStyle name="Note 2 7 3 6" xfId="27663"/>
    <cellStyle name="Note 2 7 4" xfId="3882"/>
    <cellStyle name="Note 2 7 4 2" xfId="14180"/>
    <cellStyle name="Note 2 7 4 2 2" xfId="19943"/>
    <cellStyle name="Note 2 7 4 2 2 2" xfId="36613"/>
    <cellStyle name="Note 2 7 4 2 3" xfId="23089"/>
    <cellStyle name="Note 2 7 4 2 3 2" xfId="39792"/>
    <cellStyle name="Note 2 7 4 2 4" xfId="25868"/>
    <cellStyle name="Note 2 7 4 2 4 2" xfId="42607"/>
    <cellStyle name="Note 2 7 4 2 5" xfId="30853"/>
    <cellStyle name="Note 2 7 4 3" xfId="17657"/>
    <cellStyle name="Note 2 7 4 3 2" xfId="34334"/>
    <cellStyle name="Note 2 7 4 4" xfId="15741"/>
    <cellStyle name="Note 2 7 4 4 2" xfId="32402"/>
    <cellStyle name="Note 2 7 4 5" xfId="22644"/>
    <cellStyle name="Note 2 7 4 5 2" xfId="39344"/>
    <cellStyle name="Note 2 7 4 6" xfId="28260"/>
    <cellStyle name="Note 2 7 4 7" xfId="11506"/>
    <cellStyle name="Note 2 7 5" xfId="8063"/>
    <cellStyle name="Note 2 7 5 2" xfId="14952"/>
    <cellStyle name="Note 2 7 5 2 2" xfId="20670"/>
    <cellStyle name="Note 2 7 5 2 2 2" xfId="37338"/>
    <cellStyle name="Note 2 7 5 2 3" xfId="23800"/>
    <cellStyle name="Note 2 7 5 2 3 2" xfId="40511"/>
    <cellStyle name="Note 2 7 5 2 4" xfId="26551"/>
    <cellStyle name="Note 2 7 5 2 4 2" xfId="43292"/>
    <cellStyle name="Note 2 7 5 2 5" xfId="31623"/>
    <cellStyle name="Note 2 7 5 3" xfId="18383"/>
    <cellStyle name="Note 2 7 5 3 2" xfId="35058"/>
    <cellStyle name="Note 2 7 5 4" xfId="21626"/>
    <cellStyle name="Note 2 7 5 4 2" xfId="38301"/>
    <cellStyle name="Note 2 7 5 5" xfId="24644"/>
    <cellStyle name="Note 2 7 5 5 2" xfId="41365"/>
    <cellStyle name="Note 2 7 5 6" xfId="29025"/>
    <cellStyle name="Note 2 7 5 7" xfId="12278"/>
    <cellStyle name="Note 2 7 6" xfId="8064"/>
    <cellStyle name="Note 2 7 6 2" xfId="19105"/>
    <cellStyle name="Note 2 7 6 2 2" xfId="35776"/>
    <cellStyle name="Note 2 7 6 3" xfId="22297"/>
    <cellStyle name="Note 2 7 6 3 2" xfId="38990"/>
    <cellStyle name="Note 2 7 6 4" xfId="25186"/>
    <cellStyle name="Note 2 7 6 4 2" xfId="41922"/>
    <cellStyle name="Note 2 7 6 5" xfId="29852"/>
    <cellStyle name="Note 2 7 6 6" xfId="13176"/>
    <cellStyle name="Note 2 7 7" xfId="16762"/>
    <cellStyle name="Note 2 7 7 2" xfId="33436"/>
    <cellStyle name="Note 2 7 8" xfId="16013"/>
    <cellStyle name="Note 2 7 8 2" xfId="32679"/>
    <cellStyle name="Note 2 7 9" xfId="18511"/>
    <cellStyle name="Note 2 7 9 2" xfId="35188"/>
    <cellStyle name="Note 2 8" xfId="3883"/>
    <cellStyle name="Note 2 8 10" xfId="16369"/>
    <cellStyle name="Note 2 8 10 2" xfId="33037"/>
    <cellStyle name="Note 2 8 11" xfId="27328"/>
    <cellStyle name="Note 2 8 2" xfId="3884"/>
    <cellStyle name="Note 2 8 2 2" xfId="3885"/>
    <cellStyle name="Note 2 8 2 2 2" xfId="3886"/>
    <cellStyle name="Note 2 8 2 2 2 2" xfId="20291"/>
    <cellStyle name="Note 2 8 2 2 2 2 2" xfId="36960"/>
    <cellStyle name="Note 2 8 2 2 2 3" xfId="23432"/>
    <cellStyle name="Note 2 8 2 2 2 3 2" xfId="40140"/>
    <cellStyle name="Note 2 8 2 2 2 4" xfId="26214"/>
    <cellStyle name="Note 2 8 2 2 2 4 2" xfId="42954"/>
    <cellStyle name="Note 2 8 2 2 2 5" xfId="31200"/>
    <cellStyle name="Note 2 8 2 2 2 6" xfId="14528"/>
    <cellStyle name="Note 2 8 2 2 3" xfId="3887"/>
    <cellStyle name="Note 2 8 2 2 3 2" xfId="34681"/>
    <cellStyle name="Note 2 8 2 2 3 3" xfId="18005"/>
    <cellStyle name="Note 2 8 2 2 4" xfId="15597"/>
    <cellStyle name="Note 2 8 2 2 4 2" xfId="32268"/>
    <cellStyle name="Note 2 8 2 2 5" xfId="16206"/>
    <cellStyle name="Note 2 8 2 2 5 2" xfId="32872"/>
    <cellStyle name="Note 2 8 2 2 6" xfId="28603"/>
    <cellStyle name="Note 2 8 2 2 7" xfId="11854"/>
    <cellStyle name="Note 2 8 2 3" xfId="3888"/>
    <cellStyle name="Note 2 8 2 3 2" xfId="14778"/>
    <cellStyle name="Note 2 8 2 3 2 2" xfId="20541"/>
    <cellStyle name="Note 2 8 2 3 2 2 2" xfId="37209"/>
    <cellStyle name="Note 2 8 2 3 2 3" xfId="23680"/>
    <cellStyle name="Note 2 8 2 3 2 3 2" xfId="40390"/>
    <cellStyle name="Note 2 8 2 3 2 4" xfId="26463"/>
    <cellStyle name="Note 2 8 2 3 2 4 2" xfId="43204"/>
    <cellStyle name="Note 2 8 2 3 2 5" xfId="31449"/>
    <cellStyle name="Note 2 8 2 3 3" xfId="18255"/>
    <cellStyle name="Note 2 8 2 3 3 2" xfId="34930"/>
    <cellStyle name="Note 2 8 2 3 4" xfId="21507"/>
    <cellStyle name="Note 2 8 2 3 4 2" xfId="38181"/>
    <cellStyle name="Note 2 8 2 3 5" xfId="24557"/>
    <cellStyle name="Note 2 8 2 3 5 2" xfId="41277"/>
    <cellStyle name="Note 2 8 2 3 6" xfId="28851"/>
    <cellStyle name="Note 2 8 2 3 7" xfId="12104"/>
    <cellStyle name="Note 2 8 2 4" xfId="3889"/>
    <cellStyle name="Note 2 8 2 4 2" xfId="15534"/>
    <cellStyle name="Note 2 8 2 4 2 2" xfId="21156"/>
    <cellStyle name="Note 2 8 2 4 2 2 2" xfId="37826"/>
    <cellStyle name="Note 2 8 2 4 2 3" xfId="24269"/>
    <cellStyle name="Note 2 8 2 4 2 3 2" xfId="40986"/>
    <cellStyle name="Note 2 8 2 4 2 4" xfId="26962"/>
    <cellStyle name="Note 2 8 2 4 2 4 2" xfId="43703"/>
    <cellStyle name="Note 2 8 2 4 2 5" xfId="32205"/>
    <cellStyle name="Note 2 8 2 4 3" xfId="18914"/>
    <cellStyle name="Note 2 8 2 4 3 2" xfId="35593"/>
    <cellStyle name="Note 2 8 2 4 4" xfId="22123"/>
    <cellStyle name="Note 2 8 2 4 4 2" xfId="38806"/>
    <cellStyle name="Note 2 8 2 4 5" xfId="25049"/>
    <cellStyle name="Note 2 8 2 4 5 2" xfId="41776"/>
    <cellStyle name="Note 2 8 2 4 6" xfId="29607"/>
    <cellStyle name="Note 2 8 2 4 7" xfId="12921"/>
    <cellStyle name="Note 2 8 2 5" xfId="8065"/>
    <cellStyle name="Note 2 8 2 5 2" xfId="19860"/>
    <cellStyle name="Note 2 8 2 5 2 2" xfId="36530"/>
    <cellStyle name="Note 2 8 2 5 3" xfId="23010"/>
    <cellStyle name="Note 2 8 2 5 3 2" xfId="39712"/>
    <cellStyle name="Note 2 8 2 5 4" xfId="25792"/>
    <cellStyle name="Note 2 8 2 5 4 2" xfId="42531"/>
    <cellStyle name="Note 2 8 2 5 5" xfId="30755"/>
    <cellStyle name="Note 2 8 2 5 6" xfId="14082"/>
    <cellStyle name="Note 2 8 2 6" xfId="8066"/>
    <cellStyle name="Note 2 8 2 6 2" xfId="34253"/>
    <cellStyle name="Note 2 8 2 6 3" xfId="17576"/>
    <cellStyle name="Note 2 8 2 7" xfId="19141"/>
    <cellStyle name="Note 2 8 2 7 2" xfId="35812"/>
    <cellStyle name="Note 2 8 2 8" xfId="21842"/>
    <cellStyle name="Note 2 8 2 8 2" xfId="38520"/>
    <cellStyle name="Note 2 8 2 9" xfId="28163"/>
    <cellStyle name="Note 2 8 3" xfId="3890"/>
    <cellStyle name="Note 2 8 3 2" xfId="13645"/>
    <cellStyle name="Note 2 8 3 2 2" xfId="19501"/>
    <cellStyle name="Note 2 8 3 2 2 2" xfId="36171"/>
    <cellStyle name="Note 2 8 3 2 3" xfId="22662"/>
    <cellStyle name="Note 2 8 3 2 3 2" xfId="39362"/>
    <cellStyle name="Note 2 8 3 2 4" xfId="25503"/>
    <cellStyle name="Note 2 8 3 2 4 2" xfId="42241"/>
    <cellStyle name="Note 2 8 3 2 5" xfId="30319"/>
    <cellStyle name="Note 2 8 3 3" xfId="17191"/>
    <cellStyle name="Note 2 8 3 3 2" xfId="33868"/>
    <cellStyle name="Note 2 8 3 4" xfId="15845"/>
    <cellStyle name="Note 2 8 3 4 2" xfId="32509"/>
    <cellStyle name="Note 2 8 3 5" xfId="17559"/>
    <cellStyle name="Note 2 8 3 5 2" xfId="34236"/>
    <cellStyle name="Note 2 8 3 6" xfId="27727"/>
    <cellStyle name="Note 2 8 4" xfId="3891"/>
    <cellStyle name="Note 2 8 4 2" xfId="14228"/>
    <cellStyle name="Note 2 8 4 2 2" xfId="19991"/>
    <cellStyle name="Note 2 8 4 2 2 2" xfId="36661"/>
    <cellStyle name="Note 2 8 4 2 3" xfId="23137"/>
    <cellStyle name="Note 2 8 4 2 3 2" xfId="39840"/>
    <cellStyle name="Note 2 8 4 2 4" xfId="25916"/>
    <cellStyle name="Note 2 8 4 2 4 2" xfId="42655"/>
    <cellStyle name="Note 2 8 4 2 5" xfId="30901"/>
    <cellStyle name="Note 2 8 4 3" xfId="17705"/>
    <cellStyle name="Note 2 8 4 3 2" xfId="34382"/>
    <cellStyle name="Note 2 8 4 4" xfId="18947"/>
    <cellStyle name="Note 2 8 4 4 2" xfId="35626"/>
    <cellStyle name="Note 2 8 4 5" xfId="21753"/>
    <cellStyle name="Note 2 8 4 5 2" xfId="38430"/>
    <cellStyle name="Note 2 8 4 6" xfId="28308"/>
    <cellStyle name="Note 2 8 4 7" xfId="11554"/>
    <cellStyle name="Note 2 8 5" xfId="8067"/>
    <cellStyle name="Note 2 8 5 2" xfId="13399"/>
    <cellStyle name="Note 2 8 5 2 2" xfId="19276"/>
    <cellStyle name="Note 2 8 5 2 2 2" xfId="35947"/>
    <cellStyle name="Note 2 8 5 2 3" xfId="22456"/>
    <cellStyle name="Note 2 8 5 2 3 2" xfId="39149"/>
    <cellStyle name="Note 2 8 5 2 4" xfId="25321"/>
    <cellStyle name="Note 2 8 5 2 4 2" xfId="42057"/>
    <cellStyle name="Note 2 8 5 2 5" xfId="30075"/>
    <cellStyle name="Note 2 8 5 3" xfId="16955"/>
    <cellStyle name="Note 2 8 5 3 2" xfId="33631"/>
    <cellStyle name="Note 2 8 5 4" xfId="17327"/>
    <cellStyle name="Note 2 8 5 4 2" xfId="34004"/>
    <cellStyle name="Note 2 8 5 5" xfId="16398"/>
    <cellStyle name="Note 2 8 5 5 2" xfId="33066"/>
    <cellStyle name="Note 2 8 5 6" xfId="27486"/>
    <cellStyle name="Note 2 8 5 7" xfId="10716"/>
    <cellStyle name="Note 2 8 6" xfId="8068"/>
    <cellStyle name="Note 2 8 6 2" xfId="15017"/>
    <cellStyle name="Note 2 8 6 2 2" xfId="20727"/>
    <cellStyle name="Note 2 8 6 2 2 2" xfId="37396"/>
    <cellStyle name="Note 2 8 6 2 3" xfId="23854"/>
    <cellStyle name="Note 2 8 6 2 3 2" xfId="40565"/>
    <cellStyle name="Note 2 8 6 2 4" xfId="26595"/>
    <cellStyle name="Note 2 8 6 2 4 2" xfId="43336"/>
    <cellStyle name="Note 2 8 6 2 5" xfId="31688"/>
    <cellStyle name="Note 2 8 6 3" xfId="18439"/>
    <cellStyle name="Note 2 8 6 3 2" xfId="35116"/>
    <cellStyle name="Note 2 8 6 4" xfId="21681"/>
    <cellStyle name="Note 2 8 6 4 2" xfId="38356"/>
    <cellStyle name="Note 2 8 6 5" xfId="24688"/>
    <cellStyle name="Note 2 8 6 5 2" xfId="41409"/>
    <cellStyle name="Note 2 8 6 6" xfId="29090"/>
    <cellStyle name="Note 2 8 6 7" xfId="12343"/>
    <cellStyle name="Note 2 8 7" xfId="13241"/>
    <cellStyle name="Note 2 8 7 2" xfId="19163"/>
    <cellStyle name="Note 2 8 7 2 2" xfId="35834"/>
    <cellStyle name="Note 2 8 7 3" xfId="22350"/>
    <cellStyle name="Note 2 8 7 3 2" xfId="39043"/>
    <cellStyle name="Note 2 8 7 4" xfId="25230"/>
    <cellStyle name="Note 2 8 7 4 2" xfId="41966"/>
    <cellStyle name="Note 2 8 7 5" xfId="29917"/>
    <cellStyle name="Note 2 8 8" xfId="16834"/>
    <cellStyle name="Note 2 8 8 2" xfId="33509"/>
    <cellStyle name="Note 2 8 9" xfId="15986"/>
    <cellStyle name="Note 2 8 9 2" xfId="32652"/>
    <cellStyle name="Note 2 9" xfId="3892"/>
    <cellStyle name="Note 2 9 2" xfId="3893"/>
    <cellStyle name="Note 2 9 2 2" xfId="3894"/>
    <cellStyle name="Note 2 9 2 2 2" xfId="20050"/>
    <cellStyle name="Note 2 9 2 2 2 2" xfId="36720"/>
    <cellStyle name="Note 2 9 2 2 3" xfId="23195"/>
    <cellStyle name="Note 2 9 2 2 3 2" xfId="39899"/>
    <cellStyle name="Note 2 9 2 2 4" xfId="25974"/>
    <cellStyle name="Note 2 9 2 2 4 2" xfId="42713"/>
    <cellStyle name="Note 2 9 2 2 5" xfId="30960"/>
    <cellStyle name="Note 2 9 2 2 6" xfId="14287"/>
    <cellStyle name="Note 2 9 2 3" xfId="3895"/>
    <cellStyle name="Note 2 9 2 3 2" xfId="34441"/>
    <cellStyle name="Note 2 9 2 3 3" xfId="17764"/>
    <cellStyle name="Note 2 9 2 4" xfId="16489"/>
    <cellStyle name="Note 2 9 2 4 2" xfId="33161"/>
    <cellStyle name="Note 2 9 2 5" xfId="16600"/>
    <cellStyle name="Note 2 9 2 5 2" xfId="33273"/>
    <cellStyle name="Note 2 9 2 6" xfId="28366"/>
    <cellStyle name="Note 2 9 2 7" xfId="11613"/>
    <cellStyle name="Note 2 9 3" xfId="3896"/>
    <cellStyle name="Note 2 9 3 2" xfId="14551"/>
    <cellStyle name="Note 2 9 3 2 2" xfId="20314"/>
    <cellStyle name="Note 2 9 3 2 2 2" xfId="36983"/>
    <cellStyle name="Note 2 9 3 2 3" xfId="23455"/>
    <cellStyle name="Note 2 9 3 2 3 2" xfId="40163"/>
    <cellStyle name="Note 2 9 3 2 4" xfId="26237"/>
    <cellStyle name="Note 2 9 3 2 4 2" xfId="42977"/>
    <cellStyle name="Note 2 9 3 2 5" xfId="31223"/>
    <cellStyle name="Note 2 9 3 3" xfId="18028"/>
    <cellStyle name="Note 2 9 3 3 2" xfId="34704"/>
    <cellStyle name="Note 2 9 3 4" xfId="21282"/>
    <cellStyle name="Note 2 9 3 4 2" xfId="37954"/>
    <cellStyle name="Note 2 9 3 5" xfId="16454"/>
    <cellStyle name="Note 2 9 3 5 2" xfId="33124"/>
    <cellStyle name="Note 2 9 3 6" xfId="28626"/>
    <cellStyle name="Note 2 9 3 7" xfId="11877"/>
    <cellStyle name="Note 2 9 4" xfId="3897"/>
    <cellStyle name="Note 2 9 4 2" xfId="15161"/>
    <cellStyle name="Note 2 9 4 2 2" xfId="20835"/>
    <cellStyle name="Note 2 9 4 2 2 2" xfId="37504"/>
    <cellStyle name="Note 2 9 4 2 3" xfId="23955"/>
    <cellStyle name="Note 2 9 4 2 3 2" xfId="40668"/>
    <cellStyle name="Note 2 9 4 2 4" xfId="26690"/>
    <cellStyle name="Note 2 9 4 2 4 2" xfId="43431"/>
    <cellStyle name="Note 2 9 4 2 5" xfId="31832"/>
    <cellStyle name="Note 2 9 4 3" xfId="18572"/>
    <cellStyle name="Note 2 9 4 3 2" xfId="35249"/>
    <cellStyle name="Note 2 9 4 4" xfId="21797"/>
    <cellStyle name="Note 2 9 4 4 2" xfId="38475"/>
    <cellStyle name="Note 2 9 4 5" xfId="24781"/>
    <cellStyle name="Note 2 9 4 5 2" xfId="41504"/>
    <cellStyle name="Note 2 9 4 6" xfId="29234"/>
    <cellStyle name="Note 2 9 4 7" xfId="12522"/>
    <cellStyle name="Note 2 9 5" xfId="8069"/>
    <cellStyle name="Note 2 9 5 2" xfId="19581"/>
    <cellStyle name="Note 2 9 5 2 2" xfId="36252"/>
    <cellStyle name="Note 2 9 5 3" xfId="22736"/>
    <cellStyle name="Note 2 9 5 3 2" xfId="39436"/>
    <cellStyle name="Note 2 9 5 4" xfId="25566"/>
    <cellStyle name="Note 2 9 5 4 2" xfId="42304"/>
    <cellStyle name="Note 2 9 5 5" xfId="30429"/>
    <cellStyle name="Note 2 9 5 6" xfId="13755"/>
    <cellStyle name="Note 2 9 6" xfId="17267"/>
    <cellStyle name="Note 2 9 6 2" xfId="33944"/>
    <cellStyle name="Note 2 9 7" xfId="15810"/>
    <cellStyle name="Note 2 9 7 2" xfId="32472"/>
    <cellStyle name="Note 2 9 8" xfId="16171"/>
    <cellStyle name="Note 2 9 8 2" xfId="32836"/>
    <cellStyle name="Note 2 9 9" xfId="27837"/>
    <cellStyle name="Note 2_QC" xfId="6718"/>
    <cellStyle name="Note 3" xfId="3898"/>
    <cellStyle name="Note 3 10" xfId="3899"/>
    <cellStyle name="Note 3 10 2" xfId="3900"/>
    <cellStyle name="Note 3 10 2 2" xfId="3901"/>
    <cellStyle name="Note 3 10 2 3" xfId="3902"/>
    <cellStyle name="Note 3 10 2 4" xfId="18979"/>
    <cellStyle name="Note 3 10 3" xfId="3903"/>
    <cellStyle name="Note 3 10 3 2" xfId="38870"/>
    <cellStyle name="Note 3 10 4" xfId="3904"/>
    <cellStyle name="Note 3 10 4 2" xfId="41824"/>
    <cellStyle name="Note 3 10 5" xfId="8070"/>
    <cellStyle name="Note 3 10 6" xfId="13037"/>
    <cellStyle name="Note 3 11" xfId="3905"/>
    <cellStyle name="Note 3 11 2" xfId="3906"/>
    <cellStyle name="Note 3 11 2 2" xfId="3907"/>
    <cellStyle name="Note 3 11 2 3" xfId="3908"/>
    <cellStyle name="Note 3 11 3" xfId="3909"/>
    <cellStyle name="Note 3 11 4" xfId="3910"/>
    <cellStyle name="Note 3 11 5" xfId="8071"/>
    <cellStyle name="Note 3 12" xfId="3911"/>
    <cellStyle name="Note 3 12 2" xfId="3912"/>
    <cellStyle name="Note 3 12 2 2" xfId="3913"/>
    <cellStyle name="Note 3 12 2 3" xfId="3914"/>
    <cellStyle name="Note 3 12 3" xfId="3915"/>
    <cellStyle name="Note 3 12 4" xfId="3916"/>
    <cellStyle name="Note 3 12 5" xfId="8072"/>
    <cellStyle name="Note 3 12 6" xfId="16084"/>
    <cellStyle name="Note 3 13" xfId="3917"/>
    <cellStyle name="Note 3 13 2" xfId="3918"/>
    <cellStyle name="Note 3 13 2 2" xfId="3919"/>
    <cellStyle name="Note 3 13 2 3" xfId="3920"/>
    <cellStyle name="Note 3 13 3" xfId="3921"/>
    <cellStyle name="Note 3 13 4" xfId="3922"/>
    <cellStyle name="Note 3 13 5" xfId="8073"/>
    <cellStyle name="Note 3 13 6" xfId="27028"/>
    <cellStyle name="Note 3 14" xfId="3923"/>
    <cellStyle name="Note 3 14 2" xfId="3924"/>
    <cellStyle name="Note 3 14 2 2" xfId="3925"/>
    <cellStyle name="Note 3 14 2 3" xfId="3926"/>
    <cellStyle name="Note 3 14 3" xfId="3927"/>
    <cellStyle name="Note 3 14 4" xfId="3928"/>
    <cellStyle name="Note 3 14 5" xfId="8074"/>
    <cellStyle name="Note 3 14 6" xfId="43812"/>
    <cellStyle name="Note 3 15" xfId="3929"/>
    <cellStyle name="Note 3 15 2" xfId="3930"/>
    <cellStyle name="Note 3 15 3" xfId="3931"/>
    <cellStyle name="Note 3 15 4" xfId="8075"/>
    <cellStyle name="Note 3 15 5" xfId="43796"/>
    <cellStyle name="Note 3 16" xfId="3932"/>
    <cellStyle name="Note 3 16 2" xfId="3933"/>
    <cellStyle name="Note 3 16 2 2" xfId="3934"/>
    <cellStyle name="Note 3 16 2 3" xfId="3935"/>
    <cellStyle name="Note 3 16 3" xfId="3936"/>
    <cellStyle name="Note 3 16 4" xfId="3937"/>
    <cellStyle name="Note 3 16 5" xfId="8076"/>
    <cellStyle name="Note 3 16 6" xfId="8077"/>
    <cellStyle name="Note 3 17" xfId="3938"/>
    <cellStyle name="Note 3 18" xfId="3939"/>
    <cellStyle name="Note 3 19" xfId="8078"/>
    <cellStyle name="Note 3 2" xfId="3940"/>
    <cellStyle name="Note 3 2 10" xfId="3941"/>
    <cellStyle name="Note 3 2 10 2" xfId="3942"/>
    <cellStyle name="Note 3 2 10 2 2" xfId="3943"/>
    <cellStyle name="Note 3 2 10 2 2 2" xfId="37454"/>
    <cellStyle name="Note 3 2 10 2 2 3" xfId="20785"/>
    <cellStyle name="Note 3 2 10 2 3" xfId="3944"/>
    <cellStyle name="Note 3 2 10 2 3 2" xfId="40620"/>
    <cellStyle name="Note 3 2 10 2 3 3" xfId="23907"/>
    <cellStyle name="Note 3 2 10 2 4" xfId="26646"/>
    <cellStyle name="Note 3 2 10 2 4 2" xfId="43387"/>
    <cellStyle name="Note 3 2 10 2 5" xfId="31762"/>
    <cellStyle name="Note 3 2 10 2 6" xfId="15091"/>
    <cellStyle name="Note 3 2 10 3" xfId="3945"/>
    <cellStyle name="Note 3 2 10 3 2" xfId="35175"/>
    <cellStyle name="Note 3 2 10 3 3" xfId="18498"/>
    <cellStyle name="Note 3 2 10 4" xfId="3946"/>
    <cellStyle name="Note 3 2 10 4 2" xfId="38412"/>
    <cellStyle name="Note 3 2 10 4 3" xfId="21735"/>
    <cellStyle name="Note 3 2 10 5" xfId="8079"/>
    <cellStyle name="Note 3 2 10 5 2" xfId="41460"/>
    <cellStyle name="Note 3 2 10 5 3" xfId="24737"/>
    <cellStyle name="Note 3 2 10 6" xfId="29164"/>
    <cellStyle name="Note 3 2 10 7" xfId="12423"/>
    <cellStyle name="Note 3 2 11" xfId="3947"/>
    <cellStyle name="Note 3 2 11 2" xfId="3948"/>
    <cellStyle name="Note 3 2 11 2 2" xfId="3949"/>
    <cellStyle name="Note 3 2 11 2 2 2" xfId="35654"/>
    <cellStyle name="Note 3 2 11 2 3" xfId="3950"/>
    <cellStyle name="Note 3 2 11 2 4" xfId="18980"/>
    <cellStyle name="Note 3 2 11 3" xfId="3951"/>
    <cellStyle name="Note 3 2 11 3 2" xfId="38871"/>
    <cellStyle name="Note 3 2 11 3 3" xfId="22183"/>
    <cellStyle name="Note 3 2 11 4" xfId="3952"/>
    <cellStyle name="Note 3 2 11 4 2" xfId="41825"/>
    <cellStyle name="Note 3 2 11 4 3" xfId="25093"/>
    <cellStyle name="Note 3 2 11 5" xfId="8080"/>
    <cellStyle name="Note 3 2 11 5 2" xfId="29718"/>
    <cellStyle name="Note 3 2 11 6" xfId="13038"/>
    <cellStyle name="Note 3 2 12" xfId="3953"/>
    <cellStyle name="Note 3 2 12 2" xfId="3954"/>
    <cellStyle name="Note 3 2 12 2 2" xfId="3955"/>
    <cellStyle name="Note 3 2 12 2 3" xfId="3956"/>
    <cellStyle name="Note 3 2 12 2 4" xfId="32750"/>
    <cellStyle name="Note 3 2 12 3" xfId="3957"/>
    <cellStyle name="Note 3 2 12 4" xfId="3958"/>
    <cellStyle name="Note 3 2 12 5" xfId="8081"/>
    <cellStyle name="Note 3 2 12 6" xfId="16085"/>
    <cellStyle name="Note 3 2 13" xfId="3959"/>
    <cellStyle name="Note 3 2 13 2" xfId="3960"/>
    <cellStyle name="Note 3 2 13 2 2" xfId="3961"/>
    <cellStyle name="Note 3 2 13 2 3" xfId="3962"/>
    <cellStyle name="Note 3 2 13 3" xfId="3963"/>
    <cellStyle name="Note 3 2 13 4" xfId="3964"/>
    <cellStyle name="Note 3 2 13 5" xfId="8082"/>
    <cellStyle name="Note 3 2 13 6" xfId="8083"/>
    <cellStyle name="Note 3 2 13 7" xfId="27120"/>
    <cellStyle name="Note 3 2 14" xfId="3965"/>
    <cellStyle name="Note 3 2 14 2" xfId="43813"/>
    <cellStyle name="Note 3 2 15" xfId="3966"/>
    <cellStyle name="Note 3 2 15 2" xfId="43773"/>
    <cellStyle name="Note 3 2 16" xfId="8084"/>
    <cellStyle name="Note 3 2 17" xfId="10015"/>
    <cellStyle name="Note 3 2 18" xfId="43975"/>
    <cellStyle name="Note 3 2 2" xfId="3967"/>
    <cellStyle name="Note 3 2 2 10" xfId="43976"/>
    <cellStyle name="Note 3 2 2 2" xfId="3968"/>
    <cellStyle name="Note 3 2 2 2 10" xfId="11144"/>
    <cellStyle name="Note 3 2 2 2 2" xfId="3969"/>
    <cellStyle name="Note 3 2 2 2 2 2" xfId="3970"/>
    <cellStyle name="Note 3 2 2 2 2 2 2" xfId="20100"/>
    <cellStyle name="Note 3 2 2 2 2 2 2 2" xfId="36770"/>
    <cellStyle name="Note 3 2 2 2 2 2 3" xfId="23243"/>
    <cellStyle name="Note 3 2 2 2 2 2 3 2" xfId="39949"/>
    <cellStyle name="Note 3 2 2 2 2 2 4" xfId="26024"/>
    <cellStyle name="Note 3 2 2 2 2 2 4 2" xfId="42763"/>
    <cellStyle name="Note 3 2 2 2 2 2 5" xfId="31010"/>
    <cellStyle name="Note 3 2 2 2 2 2 6" xfId="14337"/>
    <cellStyle name="Note 3 2 2 2 2 3" xfId="3971"/>
    <cellStyle name="Note 3 2 2 2 2 3 2" xfId="34491"/>
    <cellStyle name="Note 3 2 2 2 2 3 3" xfId="17814"/>
    <cellStyle name="Note 3 2 2 2 2 4" xfId="18891"/>
    <cellStyle name="Note 3 2 2 2 2 4 2" xfId="35569"/>
    <cellStyle name="Note 3 2 2 2 2 5" xfId="16198"/>
    <cellStyle name="Note 3 2 2 2 2 5 2" xfId="32864"/>
    <cellStyle name="Note 3 2 2 2 2 6" xfId="28414"/>
    <cellStyle name="Note 3 2 2 2 2 7" xfId="11663"/>
    <cellStyle name="Note 3 2 2 2 3" xfId="3972"/>
    <cellStyle name="Note 3 2 2 2 3 2" xfId="14598"/>
    <cellStyle name="Note 3 2 2 2 3 2 2" xfId="20361"/>
    <cellStyle name="Note 3 2 2 2 3 2 2 2" xfId="37030"/>
    <cellStyle name="Note 3 2 2 2 3 2 3" xfId="23502"/>
    <cellStyle name="Note 3 2 2 2 3 2 3 2" xfId="40210"/>
    <cellStyle name="Note 3 2 2 2 3 2 4" xfId="26284"/>
    <cellStyle name="Note 3 2 2 2 3 2 4 2" xfId="43024"/>
    <cellStyle name="Note 3 2 2 2 3 2 5" xfId="31270"/>
    <cellStyle name="Note 3 2 2 2 3 3" xfId="18075"/>
    <cellStyle name="Note 3 2 2 2 3 3 2" xfId="34751"/>
    <cellStyle name="Note 3 2 2 2 3 4" xfId="21329"/>
    <cellStyle name="Note 3 2 2 2 3 4 2" xfId="38001"/>
    <cellStyle name="Note 3 2 2 2 3 5" xfId="24379"/>
    <cellStyle name="Note 3 2 2 2 3 5 2" xfId="41097"/>
    <cellStyle name="Note 3 2 2 2 3 6" xfId="28673"/>
    <cellStyle name="Note 3 2 2 2 3 7" xfId="11924"/>
    <cellStyle name="Note 3 2 2 2 4" xfId="3973"/>
    <cellStyle name="Note 3 2 2 2 4 2" xfId="15264"/>
    <cellStyle name="Note 3 2 2 2 4 2 2" xfId="20908"/>
    <cellStyle name="Note 3 2 2 2 4 2 2 2" xfId="37577"/>
    <cellStyle name="Note 3 2 2 2 4 2 3" xfId="24025"/>
    <cellStyle name="Note 3 2 2 2 4 2 3 2" xfId="40739"/>
    <cellStyle name="Note 3 2 2 2 4 2 4" xfId="26752"/>
    <cellStyle name="Note 3 2 2 2 4 2 4 2" xfId="43493"/>
    <cellStyle name="Note 3 2 2 2 4 2 5" xfId="31935"/>
    <cellStyle name="Note 3 2 2 2 4 3" xfId="18652"/>
    <cellStyle name="Note 3 2 2 2 4 3 2" xfId="35329"/>
    <cellStyle name="Note 3 2 2 2 4 4" xfId="21872"/>
    <cellStyle name="Note 3 2 2 2 4 4 2" xfId="38551"/>
    <cellStyle name="Note 3 2 2 2 4 5" xfId="24842"/>
    <cellStyle name="Note 3 2 2 2 4 5 2" xfId="41566"/>
    <cellStyle name="Note 3 2 2 2 4 6" xfId="29337"/>
    <cellStyle name="Note 3 2 2 2 4 7" xfId="12634"/>
    <cellStyle name="Note 3 2 2 2 5" xfId="8085"/>
    <cellStyle name="Note 3 2 2 2 5 2" xfId="19641"/>
    <cellStyle name="Note 3 2 2 2 5 2 2" xfId="36312"/>
    <cellStyle name="Note 3 2 2 2 5 3" xfId="22793"/>
    <cellStyle name="Note 3 2 2 2 5 3 2" xfId="39494"/>
    <cellStyle name="Note 3 2 2 2 5 4" xfId="25613"/>
    <cellStyle name="Note 3 2 2 2 5 4 2" xfId="42351"/>
    <cellStyle name="Note 3 2 2 2 5 5" xfId="30517"/>
    <cellStyle name="Note 3 2 2 2 5 6" xfId="13843"/>
    <cellStyle name="Note 3 2 2 2 6" xfId="8086"/>
    <cellStyle name="Note 3 2 2 2 6 2" xfId="34002"/>
    <cellStyle name="Note 3 2 2 2 6 3" xfId="17325"/>
    <cellStyle name="Note 3 2 2 2 7" xfId="20574"/>
    <cellStyle name="Note 3 2 2 2 7 2" xfId="37242"/>
    <cellStyle name="Note 3 2 2 2 8" xfId="22224"/>
    <cellStyle name="Note 3 2 2 2 8 2" xfId="38915"/>
    <cellStyle name="Note 3 2 2 2 9" xfId="27925"/>
    <cellStyle name="Note 3 2 2 3" xfId="3974"/>
    <cellStyle name="Note 3 2 2 3 10" xfId="11126"/>
    <cellStyle name="Note 3 2 2 3 2" xfId="3975"/>
    <cellStyle name="Note 3 2 2 3 2 2" xfId="3976"/>
    <cellStyle name="Note 3 2 2 3 2 2 2" xfId="20096"/>
    <cellStyle name="Note 3 2 2 3 2 2 2 2" xfId="36766"/>
    <cellStyle name="Note 3 2 2 3 2 2 3" xfId="23240"/>
    <cellStyle name="Note 3 2 2 3 2 2 3 2" xfId="39945"/>
    <cellStyle name="Note 3 2 2 3 2 2 4" xfId="26020"/>
    <cellStyle name="Note 3 2 2 3 2 2 4 2" xfId="42759"/>
    <cellStyle name="Note 3 2 2 3 2 2 5" xfId="31006"/>
    <cellStyle name="Note 3 2 2 3 2 2 6" xfId="14333"/>
    <cellStyle name="Note 3 2 2 3 2 3" xfId="3977"/>
    <cellStyle name="Note 3 2 2 3 2 3 2" xfId="34487"/>
    <cellStyle name="Note 3 2 2 3 2 3 3" xfId="17810"/>
    <cellStyle name="Note 3 2 2 3 2 4" xfId="19474"/>
    <cellStyle name="Note 3 2 2 3 2 4 2" xfId="36144"/>
    <cellStyle name="Note 3 2 2 3 2 5" xfId="17155"/>
    <cellStyle name="Note 3 2 2 3 2 5 2" xfId="33831"/>
    <cellStyle name="Note 3 2 2 3 2 6" xfId="28411"/>
    <cellStyle name="Note 3 2 2 3 2 7" xfId="11659"/>
    <cellStyle name="Note 3 2 2 3 3" xfId="3978"/>
    <cellStyle name="Note 3 2 2 3 3 2" xfId="14594"/>
    <cellStyle name="Note 3 2 2 3 3 2 2" xfId="20357"/>
    <cellStyle name="Note 3 2 2 3 3 2 2 2" xfId="37026"/>
    <cellStyle name="Note 3 2 2 3 3 2 3" xfId="23498"/>
    <cellStyle name="Note 3 2 2 3 3 2 3 2" xfId="40206"/>
    <cellStyle name="Note 3 2 2 3 3 2 4" xfId="26280"/>
    <cellStyle name="Note 3 2 2 3 3 2 4 2" xfId="43020"/>
    <cellStyle name="Note 3 2 2 3 3 2 5" xfId="31266"/>
    <cellStyle name="Note 3 2 2 3 3 3" xfId="18071"/>
    <cellStyle name="Note 3 2 2 3 3 3 2" xfId="34747"/>
    <cellStyle name="Note 3 2 2 3 3 4" xfId="21325"/>
    <cellStyle name="Note 3 2 2 3 3 4 2" xfId="37997"/>
    <cellStyle name="Note 3 2 2 3 3 5" xfId="24375"/>
    <cellStyle name="Note 3 2 2 3 3 5 2" xfId="41093"/>
    <cellStyle name="Note 3 2 2 3 3 6" xfId="28669"/>
    <cellStyle name="Note 3 2 2 3 3 7" xfId="11920"/>
    <cellStyle name="Note 3 2 2 3 4" xfId="3979"/>
    <cellStyle name="Note 3 2 2 3 4 2" xfId="15241"/>
    <cellStyle name="Note 3 2 2 3 4 2 2" xfId="20901"/>
    <cellStyle name="Note 3 2 2 3 4 2 2 2" xfId="37570"/>
    <cellStyle name="Note 3 2 2 3 4 2 3" xfId="24018"/>
    <cellStyle name="Note 3 2 2 3 4 2 3 2" xfId="40732"/>
    <cellStyle name="Note 3 2 2 3 4 2 4" xfId="26745"/>
    <cellStyle name="Note 3 2 2 3 4 2 4 2" xfId="43486"/>
    <cellStyle name="Note 3 2 2 3 4 2 5" xfId="31912"/>
    <cellStyle name="Note 3 2 2 3 4 3" xfId="18642"/>
    <cellStyle name="Note 3 2 2 3 4 3 2" xfId="35319"/>
    <cellStyle name="Note 3 2 2 3 4 4" xfId="21863"/>
    <cellStyle name="Note 3 2 2 3 4 4 2" xfId="38542"/>
    <cellStyle name="Note 3 2 2 3 4 5" xfId="24835"/>
    <cellStyle name="Note 3 2 2 3 4 5 2" xfId="41559"/>
    <cellStyle name="Note 3 2 2 3 4 6" xfId="29314"/>
    <cellStyle name="Note 3 2 2 3 4 7" xfId="12606"/>
    <cellStyle name="Note 3 2 2 3 5" xfId="8087"/>
    <cellStyle name="Note 3 2 2 3 5 2" xfId="19637"/>
    <cellStyle name="Note 3 2 2 3 5 2 2" xfId="36308"/>
    <cellStyle name="Note 3 2 2 3 5 3" xfId="22789"/>
    <cellStyle name="Note 3 2 2 3 5 3 2" xfId="39490"/>
    <cellStyle name="Note 3 2 2 3 5 4" xfId="25609"/>
    <cellStyle name="Note 3 2 2 3 5 4 2" xfId="42347"/>
    <cellStyle name="Note 3 2 2 3 5 5" xfId="30497"/>
    <cellStyle name="Note 3 2 2 3 5 6" xfId="13823"/>
    <cellStyle name="Note 3 2 2 3 6" xfId="8088"/>
    <cellStyle name="Note 3 2 2 3 6 2" xfId="33998"/>
    <cellStyle name="Note 3 2 2 3 6 3" xfId="17321"/>
    <cellStyle name="Note 3 2 2 3 7" xfId="19482"/>
    <cellStyle name="Note 3 2 2 3 7 2" xfId="36152"/>
    <cellStyle name="Note 3 2 2 3 8" xfId="16067"/>
    <cellStyle name="Note 3 2 2 3 8 2" xfId="32735"/>
    <cellStyle name="Note 3 2 2 3 9" xfId="27905"/>
    <cellStyle name="Note 3 2 2 4" xfId="3980"/>
    <cellStyle name="Note 3 2 2 4 2" xfId="3981"/>
    <cellStyle name="Note 3 2 2 4 2 2" xfId="15305"/>
    <cellStyle name="Note 3 2 2 4 2 2 2" xfId="20948"/>
    <cellStyle name="Note 3 2 2 4 2 2 2 2" xfId="37617"/>
    <cellStyle name="Note 3 2 2 4 2 2 3" xfId="24063"/>
    <cellStyle name="Note 3 2 2 4 2 2 3 2" xfId="40779"/>
    <cellStyle name="Note 3 2 2 4 2 2 4" xfId="26791"/>
    <cellStyle name="Note 3 2 2 4 2 2 4 2" xfId="43532"/>
    <cellStyle name="Note 3 2 2 4 2 2 5" xfId="31976"/>
    <cellStyle name="Note 3 2 2 4 2 3" xfId="18702"/>
    <cellStyle name="Note 3 2 2 4 2 3 2" xfId="35379"/>
    <cellStyle name="Note 3 2 2 4 2 4" xfId="21915"/>
    <cellStyle name="Note 3 2 2 4 2 4 2" xfId="38596"/>
    <cellStyle name="Note 3 2 2 4 2 5" xfId="24879"/>
    <cellStyle name="Note 3 2 2 4 2 5 2" xfId="41605"/>
    <cellStyle name="Note 3 2 2 4 2 6" xfId="29378"/>
    <cellStyle name="Note 3 2 2 4 2 7" xfId="12684"/>
    <cellStyle name="Note 3 2 2 4 3" xfId="3982"/>
    <cellStyle name="Note 3 2 2 4 3 2" xfId="19260"/>
    <cellStyle name="Note 3 2 2 4 3 2 2" xfId="35931"/>
    <cellStyle name="Note 3 2 2 4 3 3" xfId="22440"/>
    <cellStyle name="Note 3 2 2 4 3 3 2" xfId="39133"/>
    <cellStyle name="Note 3 2 2 4 3 4" xfId="25305"/>
    <cellStyle name="Note 3 2 2 4 3 4 2" xfId="42041"/>
    <cellStyle name="Note 3 2 2 4 3 5" xfId="30059"/>
    <cellStyle name="Note 3 2 2 4 3 6" xfId="13383"/>
    <cellStyle name="Note 3 2 2 4 4" xfId="16939"/>
    <cellStyle name="Note 3 2 2 4 4 2" xfId="33615"/>
    <cellStyle name="Note 3 2 2 4 5" xfId="16276"/>
    <cellStyle name="Note 3 2 2 4 5 2" xfId="32942"/>
    <cellStyle name="Note 3 2 2 4 6" xfId="16393"/>
    <cellStyle name="Note 3 2 2 4 6 2" xfId="33061"/>
    <cellStyle name="Note 3 2 2 4 7" xfId="27470"/>
    <cellStyle name="Note 3 2 2 4 8" xfId="10701"/>
    <cellStyle name="Note 3 2 2 5" xfId="3983"/>
    <cellStyle name="Note 3 2 2 5 2" xfId="15092"/>
    <cellStyle name="Note 3 2 2 5 2 2" xfId="20786"/>
    <cellStyle name="Note 3 2 2 5 2 2 2" xfId="37455"/>
    <cellStyle name="Note 3 2 2 5 2 3" xfId="23908"/>
    <cellStyle name="Note 3 2 2 5 2 3 2" xfId="40621"/>
    <cellStyle name="Note 3 2 2 5 2 4" xfId="26647"/>
    <cellStyle name="Note 3 2 2 5 2 4 2" xfId="43388"/>
    <cellStyle name="Note 3 2 2 5 2 5" xfId="31763"/>
    <cellStyle name="Note 3 2 2 5 3" xfId="18499"/>
    <cellStyle name="Note 3 2 2 5 3 2" xfId="35176"/>
    <cellStyle name="Note 3 2 2 5 4" xfId="21736"/>
    <cellStyle name="Note 3 2 2 5 4 2" xfId="38413"/>
    <cellStyle name="Note 3 2 2 5 5" xfId="24738"/>
    <cellStyle name="Note 3 2 2 5 5 2" xfId="41461"/>
    <cellStyle name="Note 3 2 2 5 6" xfId="29165"/>
    <cellStyle name="Note 3 2 2 5 7" xfId="12424"/>
    <cellStyle name="Note 3 2 2 6" xfId="3984"/>
    <cellStyle name="Note 3 2 2 6 2" xfId="18981"/>
    <cellStyle name="Note 3 2 2 6 2 2" xfId="35655"/>
    <cellStyle name="Note 3 2 2 6 3" xfId="22184"/>
    <cellStyle name="Note 3 2 2 6 3 2" xfId="38872"/>
    <cellStyle name="Note 3 2 2 6 4" xfId="25094"/>
    <cellStyle name="Note 3 2 2 6 4 2" xfId="41826"/>
    <cellStyle name="Note 3 2 2 6 5" xfId="29719"/>
    <cellStyle name="Note 3 2 2 6 6" xfId="13039"/>
    <cellStyle name="Note 3 2 2 7" xfId="8089"/>
    <cellStyle name="Note 3 2 2 7 2" xfId="32751"/>
    <cellStyle name="Note 3 2 2 7 3" xfId="16086"/>
    <cellStyle name="Note 3 2 2 8" xfId="8090"/>
    <cellStyle name="Note 3 2 2 8 2" xfId="27121"/>
    <cellStyle name="Note 3 2 2 9" xfId="10016"/>
    <cellStyle name="Note 3 2 3" xfId="3985"/>
    <cellStyle name="Note 3 2 3 2" xfId="3986"/>
    <cellStyle name="Note 3 2 3 2 2" xfId="3987"/>
    <cellStyle name="Note 3 2 3 2 2 2" xfId="3988"/>
    <cellStyle name="Note 3 2 3 2 2 3" xfId="3989"/>
    <cellStyle name="Note 3 2 3 2 3" xfId="3990"/>
    <cellStyle name="Note 3 2 3 2 4" xfId="3991"/>
    <cellStyle name="Note 3 2 3 2 5" xfId="8091"/>
    <cellStyle name="Note 3 2 3 2 6" xfId="8092"/>
    <cellStyle name="Note 3 2 3 3" xfId="3992"/>
    <cellStyle name="Note 3 2 3 3 2" xfId="3993"/>
    <cellStyle name="Note 3 2 3 3 3" xfId="3994"/>
    <cellStyle name="Note 3 2 3 4" xfId="3995"/>
    <cellStyle name="Note 3 2 3 5" xfId="3996"/>
    <cellStyle name="Note 3 2 3 6" xfId="8093"/>
    <cellStyle name="Note 3 2 3 7" xfId="8094"/>
    <cellStyle name="Note 3 2 3 8" xfId="10017"/>
    <cellStyle name="Note 3 2 4" xfId="3997"/>
    <cellStyle name="Note 3 2 4 10" xfId="27196"/>
    <cellStyle name="Note 3 2 4 2" xfId="3998"/>
    <cellStyle name="Note 3 2 4 2 2" xfId="3999"/>
    <cellStyle name="Note 3 2 4 2 2 2" xfId="4000"/>
    <cellStyle name="Note 3 2 4 2 2 2 2" xfId="20189"/>
    <cellStyle name="Note 3 2 4 2 2 2 2 2" xfId="36858"/>
    <cellStyle name="Note 3 2 4 2 2 2 3" xfId="23330"/>
    <cellStyle name="Note 3 2 4 2 2 2 3 2" xfId="40038"/>
    <cellStyle name="Note 3 2 4 2 2 2 4" xfId="26112"/>
    <cellStyle name="Note 3 2 4 2 2 2 4 2" xfId="42852"/>
    <cellStyle name="Note 3 2 4 2 2 2 5" xfId="31098"/>
    <cellStyle name="Note 3 2 4 2 2 2 6" xfId="14426"/>
    <cellStyle name="Note 3 2 4 2 2 3" xfId="4001"/>
    <cellStyle name="Note 3 2 4 2 2 3 2" xfId="34579"/>
    <cellStyle name="Note 3 2 4 2 2 3 3" xfId="17903"/>
    <cellStyle name="Note 3 2 4 2 2 4" xfId="16478"/>
    <cellStyle name="Note 3 2 4 2 2 4 2" xfId="33148"/>
    <cellStyle name="Note 3 2 4 2 2 5" xfId="23831"/>
    <cellStyle name="Note 3 2 4 2 2 5 2" xfId="40542"/>
    <cellStyle name="Note 3 2 4 2 2 6" xfId="28501"/>
    <cellStyle name="Note 3 2 4 2 2 7" xfId="11752"/>
    <cellStyle name="Note 3 2 4 2 3" xfId="4002"/>
    <cellStyle name="Note 3 2 4 2 3 2" xfId="14684"/>
    <cellStyle name="Note 3 2 4 2 3 2 2" xfId="20447"/>
    <cellStyle name="Note 3 2 4 2 3 2 2 2" xfId="37115"/>
    <cellStyle name="Note 3 2 4 2 3 2 3" xfId="23586"/>
    <cellStyle name="Note 3 2 4 2 3 2 3 2" xfId="40296"/>
    <cellStyle name="Note 3 2 4 2 3 2 4" xfId="26369"/>
    <cellStyle name="Note 3 2 4 2 3 2 4 2" xfId="43110"/>
    <cellStyle name="Note 3 2 4 2 3 2 5" xfId="31355"/>
    <cellStyle name="Note 3 2 4 2 3 3" xfId="18161"/>
    <cellStyle name="Note 3 2 4 2 3 3 2" xfId="34836"/>
    <cellStyle name="Note 3 2 4 2 3 4" xfId="21413"/>
    <cellStyle name="Note 3 2 4 2 3 4 2" xfId="38087"/>
    <cellStyle name="Note 3 2 4 2 3 5" xfId="24463"/>
    <cellStyle name="Note 3 2 4 2 3 5 2" xfId="41183"/>
    <cellStyle name="Note 3 2 4 2 3 6" xfId="28757"/>
    <cellStyle name="Note 3 2 4 2 3 7" xfId="12010"/>
    <cellStyle name="Note 3 2 4 2 4" xfId="4003"/>
    <cellStyle name="Note 3 2 4 2 4 2" xfId="15400"/>
    <cellStyle name="Note 3 2 4 2 4 2 2" xfId="21038"/>
    <cellStyle name="Note 3 2 4 2 4 2 2 2" xfId="37707"/>
    <cellStyle name="Note 3 2 4 2 4 2 3" xfId="24148"/>
    <cellStyle name="Note 3 2 4 2 4 2 3 2" xfId="40865"/>
    <cellStyle name="Note 3 2 4 2 4 2 4" xfId="26866"/>
    <cellStyle name="Note 3 2 4 2 4 2 4 2" xfId="43607"/>
    <cellStyle name="Note 3 2 4 2 4 2 5" xfId="32071"/>
    <cellStyle name="Note 3 2 4 2 4 3" xfId="18795"/>
    <cellStyle name="Note 3 2 4 2 4 3 2" xfId="35473"/>
    <cellStyle name="Note 3 2 4 2 4 4" xfId="22002"/>
    <cellStyle name="Note 3 2 4 2 4 4 2" xfId="38684"/>
    <cellStyle name="Note 3 2 4 2 4 5" xfId="24953"/>
    <cellStyle name="Note 3 2 4 2 4 5 2" xfId="41680"/>
    <cellStyle name="Note 3 2 4 2 4 6" xfId="29473"/>
    <cellStyle name="Note 3 2 4 2 4 7" xfId="12785"/>
    <cellStyle name="Note 3 2 4 2 5" xfId="8095"/>
    <cellStyle name="Note 3 2 4 2 5 2" xfId="19743"/>
    <cellStyle name="Note 3 2 4 2 5 2 2" xfId="36413"/>
    <cellStyle name="Note 3 2 4 2 5 3" xfId="22890"/>
    <cellStyle name="Note 3 2 4 2 5 3 2" xfId="39592"/>
    <cellStyle name="Note 3 2 4 2 5 4" xfId="25698"/>
    <cellStyle name="Note 3 2 4 2 5 4 2" xfId="42437"/>
    <cellStyle name="Note 3 2 4 2 5 5" xfId="30623"/>
    <cellStyle name="Note 3 2 4 2 5 6" xfId="13950"/>
    <cellStyle name="Note 3 2 4 2 6" xfId="8096"/>
    <cellStyle name="Note 3 2 4 2 6 2" xfId="34121"/>
    <cellStyle name="Note 3 2 4 2 6 3" xfId="17444"/>
    <cellStyle name="Note 3 2 4 2 7" xfId="15761"/>
    <cellStyle name="Note 3 2 4 2 7 2" xfId="32422"/>
    <cellStyle name="Note 3 2 4 2 8" xfId="16001"/>
    <cellStyle name="Note 3 2 4 2 8 2" xfId="32667"/>
    <cellStyle name="Note 3 2 4 2 9" xfId="28031"/>
    <cellStyle name="Note 3 2 4 3" xfId="4004"/>
    <cellStyle name="Note 3 2 4 3 2" xfId="13499"/>
    <cellStyle name="Note 3 2 4 3 2 2" xfId="19366"/>
    <cellStyle name="Note 3 2 4 3 2 2 2" xfId="36036"/>
    <cellStyle name="Note 3 2 4 3 2 3" xfId="22537"/>
    <cellStyle name="Note 3 2 4 3 2 3 2" xfId="39235"/>
    <cellStyle name="Note 3 2 4 3 2 4" xfId="25395"/>
    <cellStyle name="Note 3 2 4 3 2 4 2" xfId="42133"/>
    <cellStyle name="Note 3 2 4 3 2 5" xfId="30173"/>
    <cellStyle name="Note 3 2 4 3 3" xfId="17049"/>
    <cellStyle name="Note 3 2 4 3 3 2" xfId="33724"/>
    <cellStyle name="Note 3 2 4 3 4" xfId="19491"/>
    <cellStyle name="Note 3 2 4 3 4 2" xfId="36161"/>
    <cellStyle name="Note 3 2 4 3 5" xfId="16801"/>
    <cellStyle name="Note 3 2 4 3 5 2" xfId="33475"/>
    <cellStyle name="Note 3 2 4 3 6" xfId="27583"/>
    <cellStyle name="Note 3 2 4 4" xfId="4005"/>
    <cellStyle name="Note 3 2 4 4 2" xfId="13427"/>
    <cellStyle name="Note 3 2 4 4 2 2" xfId="19304"/>
    <cellStyle name="Note 3 2 4 4 2 2 2" xfId="35975"/>
    <cellStyle name="Note 3 2 4 4 2 3" xfId="22484"/>
    <cellStyle name="Note 3 2 4 4 2 3 2" xfId="39177"/>
    <cellStyle name="Note 3 2 4 4 2 4" xfId="25348"/>
    <cellStyle name="Note 3 2 4 4 2 4 2" xfId="42084"/>
    <cellStyle name="Note 3 2 4 4 2 5" xfId="30103"/>
    <cellStyle name="Note 3 2 4 4 3" xfId="16983"/>
    <cellStyle name="Note 3 2 4 4 3 2" xfId="33659"/>
    <cellStyle name="Note 3 2 4 4 4" xfId="15926"/>
    <cellStyle name="Note 3 2 4 4 4 2" xfId="32591"/>
    <cellStyle name="Note 3 2 4 4 5" xfId="24323"/>
    <cellStyle name="Note 3 2 4 4 5 2" xfId="41041"/>
    <cellStyle name="Note 3 2 4 4 6" xfId="27514"/>
    <cellStyle name="Note 3 2 4 4 7" xfId="10743"/>
    <cellStyle name="Note 3 2 4 5" xfId="8097"/>
    <cellStyle name="Note 3 2 4 5 2" xfId="14885"/>
    <cellStyle name="Note 3 2 4 5 2 2" xfId="20608"/>
    <cellStyle name="Note 3 2 4 5 2 2 2" xfId="37276"/>
    <cellStyle name="Note 3 2 4 5 2 3" xfId="23741"/>
    <cellStyle name="Note 3 2 4 5 2 3 2" xfId="40452"/>
    <cellStyle name="Note 3 2 4 5 2 4" xfId="26501"/>
    <cellStyle name="Note 3 2 4 5 2 4 2" xfId="43242"/>
    <cellStyle name="Note 3 2 4 5 2 5" xfId="31556"/>
    <cellStyle name="Note 3 2 4 5 3" xfId="18321"/>
    <cellStyle name="Note 3 2 4 5 3 2" xfId="34996"/>
    <cellStyle name="Note 3 2 4 5 4" xfId="21566"/>
    <cellStyle name="Note 3 2 4 5 4 2" xfId="38241"/>
    <cellStyle name="Note 3 2 4 5 5" xfId="24594"/>
    <cellStyle name="Note 3 2 4 5 5 2" xfId="41315"/>
    <cellStyle name="Note 3 2 4 5 6" xfId="28958"/>
    <cellStyle name="Note 3 2 4 5 7" xfId="12211"/>
    <cellStyle name="Note 3 2 4 6" xfId="8098"/>
    <cellStyle name="Note 3 2 4 6 2" xfId="19044"/>
    <cellStyle name="Note 3 2 4 6 2 2" xfId="35714"/>
    <cellStyle name="Note 3 2 4 6 3" xfId="22239"/>
    <cellStyle name="Note 3 2 4 6 3 2" xfId="38931"/>
    <cellStyle name="Note 3 2 4 6 4" xfId="25136"/>
    <cellStyle name="Note 3 2 4 6 4 2" xfId="41872"/>
    <cellStyle name="Note 3 2 4 6 5" xfId="29785"/>
    <cellStyle name="Note 3 2 4 6 6" xfId="13109"/>
    <cellStyle name="Note 3 2 4 7" xfId="16633"/>
    <cellStyle name="Note 3 2 4 7 2" xfId="33305"/>
    <cellStyle name="Note 3 2 4 8" xfId="16612"/>
    <cellStyle name="Note 3 2 4 8 2" xfId="33285"/>
    <cellStyle name="Note 3 2 4 9" xfId="16097"/>
    <cellStyle name="Note 3 2 4 9 2" xfId="32761"/>
    <cellStyle name="Note 3 2 5" xfId="4006"/>
    <cellStyle name="Note 3 2 5 10" xfId="27266"/>
    <cellStyle name="Note 3 2 5 2" xfId="4007"/>
    <cellStyle name="Note 3 2 5 2 2" xfId="4008"/>
    <cellStyle name="Note 3 2 5 2 2 2" xfId="4009"/>
    <cellStyle name="Note 3 2 5 2 2 2 2" xfId="20246"/>
    <cellStyle name="Note 3 2 5 2 2 2 2 2" xfId="36915"/>
    <cellStyle name="Note 3 2 5 2 2 2 3" xfId="23387"/>
    <cellStyle name="Note 3 2 5 2 2 2 3 2" xfId="40095"/>
    <cellStyle name="Note 3 2 5 2 2 2 4" xfId="26169"/>
    <cellStyle name="Note 3 2 5 2 2 2 4 2" xfId="42909"/>
    <cellStyle name="Note 3 2 5 2 2 2 5" xfId="31155"/>
    <cellStyle name="Note 3 2 5 2 2 2 6" xfId="14483"/>
    <cellStyle name="Note 3 2 5 2 2 3" xfId="4010"/>
    <cellStyle name="Note 3 2 5 2 2 3 2" xfId="34636"/>
    <cellStyle name="Note 3 2 5 2 2 3 3" xfId="17960"/>
    <cellStyle name="Note 3 2 5 2 2 4" xfId="19619"/>
    <cellStyle name="Note 3 2 5 2 2 4 2" xfId="36290"/>
    <cellStyle name="Note 3 2 5 2 2 5" xfId="15916"/>
    <cellStyle name="Note 3 2 5 2 2 5 2" xfId="32580"/>
    <cellStyle name="Note 3 2 5 2 2 6" xfId="28558"/>
    <cellStyle name="Note 3 2 5 2 2 7" xfId="11809"/>
    <cellStyle name="Note 3 2 5 2 3" xfId="4011"/>
    <cellStyle name="Note 3 2 5 2 3 2" xfId="14737"/>
    <cellStyle name="Note 3 2 5 2 3 2 2" xfId="20500"/>
    <cellStyle name="Note 3 2 5 2 3 2 2 2" xfId="37168"/>
    <cellStyle name="Note 3 2 5 2 3 2 3" xfId="23639"/>
    <cellStyle name="Note 3 2 5 2 3 2 3 2" xfId="40349"/>
    <cellStyle name="Note 3 2 5 2 3 2 4" xfId="26422"/>
    <cellStyle name="Note 3 2 5 2 3 2 4 2" xfId="43163"/>
    <cellStyle name="Note 3 2 5 2 3 2 5" xfId="31408"/>
    <cellStyle name="Note 3 2 5 2 3 3" xfId="18214"/>
    <cellStyle name="Note 3 2 5 2 3 3 2" xfId="34889"/>
    <cellStyle name="Note 3 2 5 2 3 4" xfId="21466"/>
    <cellStyle name="Note 3 2 5 2 3 4 2" xfId="38140"/>
    <cellStyle name="Note 3 2 5 2 3 5" xfId="24516"/>
    <cellStyle name="Note 3 2 5 2 3 5 2" xfId="41236"/>
    <cellStyle name="Note 3 2 5 2 3 6" xfId="28810"/>
    <cellStyle name="Note 3 2 5 2 3 7" xfId="12063"/>
    <cellStyle name="Note 3 2 5 2 4" xfId="4012"/>
    <cellStyle name="Note 3 2 5 2 4 2" xfId="15472"/>
    <cellStyle name="Note 3 2 5 2 4 2 2" xfId="21103"/>
    <cellStyle name="Note 3 2 5 2 4 2 2 2" xfId="37772"/>
    <cellStyle name="Note 3 2 5 2 4 2 3" xfId="24215"/>
    <cellStyle name="Note 3 2 5 2 4 2 3 2" xfId="40932"/>
    <cellStyle name="Note 3 2 5 2 4 2 4" xfId="26921"/>
    <cellStyle name="Note 3 2 5 2 4 2 4 2" xfId="43662"/>
    <cellStyle name="Note 3 2 5 2 4 2 5" xfId="32143"/>
    <cellStyle name="Note 3 2 5 2 4 3" xfId="18862"/>
    <cellStyle name="Note 3 2 5 2 4 3 2" xfId="35540"/>
    <cellStyle name="Note 3 2 5 2 4 4" xfId="22070"/>
    <cellStyle name="Note 3 2 5 2 4 4 2" xfId="38752"/>
    <cellStyle name="Note 3 2 5 2 4 5" xfId="25008"/>
    <cellStyle name="Note 3 2 5 2 4 5 2" xfId="41735"/>
    <cellStyle name="Note 3 2 5 2 4 6" xfId="29545"/>
    <cellStyle name="Note 3 2 5 2 4 7" xfId="12859"/>
    <cellStyle name="Note 3 2 5 2 5" xfId="8099"/>
    <cellStyle name="Note 3 2 5 2 5 2" xfId="19807"/>
    <cellStyle name="Note 3 2 5 2 5 2 2" xfId="36477"/>
    <cellStyle name="Note 3 2 5 2 5 3" xfId="22955"/>
    <cellStyle name="Note 3 2 5 2 5 3 2" xfId="39657"/>
    <cellStyle name="Note 3 2 5 2 5 4" xfId="25751"/>
    <cellStyle name="Note 3 2 5 2 5 4 2" xfId="42490"/>
    <cellStyle name="Note 3 2 5 2 5 5" xfId="30693"/>
    <cellStyle name="Note 3 2 5 2 5 6" xfId="14020"/>
    <cellStyle name="Note 3 2 5 2 6" xfId="8100"/>
    <cellStyle name="Note 3 2 5 2 6 2" xfId="34190"/>
    <cellStyle name="Note 3 2 5 2 6 3" xfId="17513"/>
    <cellStyle name="Note 3 2 5 2 7" xfId="18931"/>
    <cellStyle name="Note 3 2 5 2 7 2" xfId="35610"/>
    <cellStyle name="Note 3 2 5 2 8" xfId="20756"/>
    <cellStyle name="Note 3 2 5 2 8 2" xfId="37425"/>
    <cellStyle name="Note 3 2 5 2 9" xfId="28101"/>
    <cellStyle name="Note 3 2 5 3" xfId="4013"/>
    <cellStyle name="Note 3 2 5 3 2" xfId="4014"/>
    <cellStyle name="Note 3 2 5 3 2 2" xfId="19445"/>
    <cellStyle name="Note 3 2 5 3 2 2 2" xfId="36115"/>
    <cellStyle name="Note 3 2 5 3 2 3" xfId="22612"/>
    <cellStyle name="Note 3 2 5 3 2 3 2" xfId="39312"/>
    <cellStyle name="Note 3 2 5 3 2 4" xfId="25462"/>
    <cellStyle name="Note 3 2 5 3 2 4 2" xfId="42200"/>
    <cellStyle name="Note 3 2 5 3 2 5" xfId="30257"/>
    <cellStyle name="Note 3 2 5 3 2 6" xfId="13583"/>
    <cellStyle name="Note 3 2 5 3 3" xfId="4015"/>
    <cellStyle name="Note 3 2 5 3 3 2" xfId="33806"/>
    <cellStyle name="Note 3 2 5 3 3 3" xfId="17130"/>
    <cellStyle name="Note 3 2 5 3 4" xfId="15870"/>
    <cellStyle name="Note 3 2 5 3 4 2" xfId="32534"/>
    <cellStyle name="Note 3 2 5 3 5" xfId="16143"/>
    <cellStyle name="Note 3 2 5 3 5 2" xfId="32808"/>
    <cellStyle name="Note 3 2 5 3 6" xfId="27665"/>
    <cellStyle name="Note 3 2 5 4" xfId="4016"/>
    <cellStyle name="Note 3 2 5 4 2" xfId="14183"/>
    <cellStyle name="Note 3 2 5 4 2 2" xfId="19946"/>
    <cellStyle name="Note 3 2 5 4 2 2 2" xfId="36616"/>
    <cellStyle name="Note 3 2 5 4 2 3" xfId="23092"/>
    <cellStyle name="Note 3 2 5 4 2 3 2" xfId="39795"/>
    <cellStyle name="Note 3 2 5 4 2 4" xfId="25871"/>
    <cellStyle name="Note 3 2 5 4 2 4 2" xfId="42610"/>
    <cellStyle name="Note 3 2 5 4 2 5" xfId="30856"/>
    <cellStyle name="Note 3 2 5 4 3" xfId="17660"/>
    <cellStyle name="Note 3 2 5 4 3 2" xfId="34337"/>
    <cellStyle name="Note 3 2 5 4 4" xfId="15739"/>
    <cellStyle name="Note 3 2 5 4 4 2" xfId="32400"/>
    <cellStyle name="Note 3 2 5 4 5" xfId="24247"/>
    <cellStyle name="Note 3 2 5 4 5 2" xfId="40964"/>
    <cellStyle name="Note 3 2 5 4 6" xfId="28263"/>
    <cellStyle name="Note 3 2 5 4 7" xfId="11509"/>
    <cellStyle name="Note 3 2 5 5" xfId="4017"/>
    <cellStyle name="Note 3 2 5 5 2" xfId="14955"/>
    <cellStyle name="Note 3 2 5 5 2 2" xfId="20673"/>
    <cellStyle name="Note 3 2 5 5 2 2 2" xfId="37341"/>
    <cellStyle name="Note 3 2 5 5 2 3" xfId="23803"/>
    <cellStyle name="Note 3 2 5 5 2 3 2" xfId="40514"/>
    <cellStyle name="Note 3 2 5 5 2 4" xfId="26554"/>
    <cellStyle name="Note 3 2 5 5 2 4 2" xfId="43295"/>
    <cellStyle name="Note 3 2 5 5 2 5" xfId="31626"/>
    <cellStyle name="Note 3 2 5 5 3" xfId="18386"/>
    <cellStyle name="Note 3 2 5 5 3 2" xfId="35061"/>
    <cellStyle name="Note 3 2 5 5 4" xfId="21629"/>
    <cellStyle name="Note 3 2 5 5 4 2" xfId="38304"/>
    <cellStyle name="Note 3 2 5 5 5" xfId="24647"/>
    <cellStyle name="Note 3 2 5 5 5 2" xfId="41368"/>
    <cellStyle name="Note 3 2 5 5 6" xfId="29028"/>
    <cellStyle name="Note 3 2 5 5 7" xfId="12281"/>
    <cellStyle name="Note 3 2 5 6" xfId="8101"/>
    <cellStyle name="Note 3 2 5 6 2" xfId="19108"/>
    <cellStyle name="Note 3 2 5 6 2 2" xfId="35779"/>
    <cellStyle name="Note 3 2 5 6 3" xfId="22300"/>
    <cellStyle name="Note 3 2 5 6 3 2" xfId="38993"/>
    <cellStyle name="Note 3 2 5 6 4" xfId="25189"/>
    <cellStyle name="Note 3 2 5 6 4 2" xfId="41925"/>
    <cellStyle name="Note 3 2 5 6 5" xfId="29855"/>
    <cellStyle name="Note 3 2 5 6 6" xfId="13179"/>
    <cellStyle name="Note 3 2 5 7" xfId="8102"/>
    <cellStyle name="Note 3 2 5 7 2" xfId="33439"/>
    <cellStyle name="Note 3 2 5 7 3" xfId="16765"/>
    <cellStyle name="Note 3 2 5 8" xfId="16591"/>
    <cellStyle name="Note 3 2 5 8 2" xfId="33264"/>
    <cellStyle name="Note 3 2 5 9" xfId="22113"/>
    <cellStyle name="Note 3 2 5 9 2" xfId="38796"/>
    <cellStyle name="Note 3 2 6" xfId="4018"/>
    <cellStyle name="Note 3 2 6 10" xfId="16371"/>
    <cellStyle name="Note 3 2 6 10 2" xfId="33039"/>
    <cellStyle name="Note 3 2 6 11" xfId="27331"/>
    <cellStyle name="Note 3 2 6 2" xfId="4019"/>
    <cellStyle name="Note 3 2 6 2 2" xfId="4020"/>
    <cellStyle name="Note 3 2 6 2 2 2" xfId="14531"/>
    <cellStyle name="Note 3 2 6 2 2 2 2" xfId="20294"/>
    <cellStyle name="Note 3 2 6 2 2 2 2 2" xfId="36963"/>
    <cellStyle name="Note 3 2 6 2 2 2 3" xfId="23435"/>
    <cellStyle name="Note 3 2 6 2 2 2 3 2" xfId="40143"/>
    <cellStyle name="Note 3 2 6 2 2 2 4" xfId="26217"/>
    <cellStyle name="Note 3 2 6 2 2 2 4 2" xfId="42957"/>
    <cellStyle name="Note 3 2 6 2 2 2 5" xfId="31203"/>
    <cellStyle name="Note 3 2 6 2 2 3" xfId="18008"/>
    <cellStyle name="Note 3 2 6 2 2 3 2" xfId="34684"/>
    <cellStyle name="Note 3 2 6 2 2 4" xfId="16466"/>
    <cellStyle name="Note 3 2 6 2 2 4 2" xfId="33136"/>
    <cellStyle name="Note 3 2 6 2 2 5" xfId="16209"/>
    <cellStyle name="Note 3 2 6 2 2 5 2" xfId="32875"/>
    <cellStyle name="Note 3 2 6 2 2 6" xfId="28606"/>
    <cellStyle name="Note 3 2 6 2 2 7" xfId="11857"/>
    <cellStyle name="Note 3 2 6 2 3" xfId="4021"/>
    <cellStyle name="Note 3 2 6 2 3 2" xfId="14781"/>
    <cellStyle name="Note 3 2 6 2 3 2 2" xfId="20544"/>
    <cellStyle name="Note 3 2 6 2 3 2 2 2" xfId="37212"/>
    <cellStyle name="Note 3 2 6 2 3 2 3" xfId="23683"/>
    <cellStyle name="Note 3 2 6 2 3 2 3 2" xfId="40393"/>
    <cellStyle name="Note 3 2 6 2 3 2 4" xfId="26466"/>
    <cellStyle name="Note 3 2 6 2 3 2 4 2" xfId="43207"/>
    <cellStyle name="Note 3 2 6 2 3 2 5" xfId="31452"/>
    <cellStyle name="Note 3 2 6 2 3 3" xfId="18258"/>
    <cellStyle name="Note 3 2 6 2 3 3 2" xfId="34933"/>
    <cellStyle name="Note 3 2 6 2 3 4" xfId="21510"/>
    <cellStyle name="Note 3 2 6 2 3 4 2" xfId="38184"/>
    <cellStyle name="Note 3 2 6 2 3 5" xfId="24560"/>
    <cellStyle name="Note 3 2 6 2 3 5 2" xfId="41280"/>
    <cellStyle name="Note 3 2 6 2 3 6" xfId="28854"/>
    <cellStyle name="Note 3 2 6 2 3 7" xfId="12107"/>
    <cellStyle name="Note 3 2 6 2 4" xfId="12924"/>
    <cellStyle name="Note 3 2 6 2 4 2" xfId="15537"/>
    <cellStyle name="Note 3 2 6 2 4 2 2" xfId="21159"/>
    <cellStyle name="Note 3 2 6 2 4 2 2 2" xfId="37829"/>
    <cellStyle name="Note 3 2 6 2 4 2 3" xfId="24272"/>
    <cellStyle name="Note 3 2 6 2 4 2 3 2" xfId="40989"/>
    <cellStyle name="Note 3 2 6 2 4 2 4" xfId="26965"/>
    <cellStyle name="Note 3 2 6 2 4 2 4 2" xfId="43706"/>
    <cellStyle name="Note 3 2 6 2 4 2 5" xfId="32208"/>
    <cellStyle name="Note 3 2 6 2 4 3" xfId="18917"/>
    <cellStyle name="Note 3 2 6 2 4 3 2" xfId="35596"/>
    <cellStyle name="Note 3 2 6 2 4 4" xfId="22126"/>
    <cellStyle name="Note 3 2 6 2 4 4 2" xfId="38809"/>
    <cellStyle name="Note 3 2 6 2 4 5" xfId="25052"/>
    <cellStyle name="Note 3 2 6 2 4 5 2" xfId="41779"/>
    <cellStyle name="Note 3 2 6 2 4 6" xfId="29610"/>
    <cellStyle name="Note 3 2 6 2 5" xfId="14085"/>
    <cellStyle name="Note 3 2 6 2 5 2" xfId="19863"/>
    <cellStyle name="Note 3 2 6 2 5 2 2" xfId="36533"/>
    <cellStyle name="Note 3 2 6 2 5 3" xfId="23013"/>
    <cellStyle name="Note 3 2 6 2 5 3 2" xfId="39715"/>
    <cellStyle name="Note 3 2 6 2 5 4" xfId="25795"/>
    <cellStyle name="Note 3 2 6 2 5 4 2" xfId="42534"/>
    <cellStyle name="Note 3 2 6 2 5 5" xfId="30758"/>
    <cellStyle name="Note 3 2 6 2 6" xfId="17579"/>
    <cellStyle name="Note 3 2 6 2 6 2" xfId="34256"/>
    <cellStyle name="Note 3 2 6 2 7" xfId="19478"/>
    <cellStyle name="Note 3 2 6 2 7 2" xfId="36148"/>
    <cellStyle name="Note 3 2 6 2 8" xfId="16668"/>
    <cellStyle name="Note 3 2 6 2 8 2" xfId="33341"/>
    <cellStyle name="Note 3 2 6 2 9" xfId="28166"/>
    <cellStyle name="Note 3 2 6 3" xfId="4022"/>
    <cellStyle name="Note 3 2 6 3 2" xfId="13648"/>
    <cellStyle name="Note 3 2 6 3 2 2" xfId="19504"/>
    <cellStyle name="Note 3 2 6 3 2 2 2" xfId="36174"/>
    <cellStyle name="Note 3 2 6 3 2 3" xfId="22665"/>
    <cellStyle name="Note 3 2 6 3 2 3 2" xfId="39365"/>
    <cellStyle name="Note 3 2 6 3 2 4" xfId="25506"/>
    <cellStyle name="Note 3 2 6 3 2 4 2" xfId="42244"/>
    <cellStyle name="Note 3 2 6 3 2 5" xfId="30322"/>
    <cellStyle name="Note 3 2 6 3 3" xfId="17194"/>
    <cellStyle name="Note 3 2 6 3 3 2" xfId="33871"/>
    <cellStyle name="Note 3 2 6 3 4" xfId="15842"/>
    <cellStyle name="Note 3 2 6 3 4 2" xfId="32506"/>
    <cellStyle name="Note 3 2 6 3 5" xfId="16816"/>
    <cellStyle name="Note 3 2 6 3 5 2" xfId="33491"/>
    <cellStyle name="Note 3 2 6 3 6" xfId="27730"/>
    <cellStyle name="Note 3 2 6 4" xfId="4023"/>
    <cellStyle name="Note 3 2 6 4 2" xfId="14231"/>
    <cellStyle name="Note 3 2 6 4 2 2" xfId="19994"/>
    <cellStyle name="Note 3 2 6 4 2 2 2" xfId="36664"/>
    <cellStyle name="Note 3 2 6 4 2 3" xfId="23140"/>
    <cellStyle name="Note 3 2 6 4 2 3 2" xfId="39843"/>
    <cellStyle name="Note 3 2 6 4 2 4" xfId="25919"/>
    <cellStyle name="Note 3 2 6 4 2 4 2" xfId="42658"/>
    <cellStyle name="Note 3 2 6 4 2 5" xfId="30904"/>
    <cellStyle name="Note 3 2 6 4 3" xfId="17708"/>
    <cellStyle name="Note 3 2 6 4 3 2" xfId="34385"/>
    <cellStyle name="Note 3 2 6 4 4" xfId="19206"/>
    <cellStyle name="Note 3 2 6 4 4 2" xfId="35877"/>
    <cellStyle name="Note 3 2 6 4 5" xfId="21547"/>
    <cellStyle name="Note 3 2 6 4 5 2" xfId="38221"/>
    <cellStyle name="Note 3 2 6 4 6" xfId="28311"/>
    <cellStyle name="Note 3 2 6 4 7" xfId="11557"/>
    <cellStyle name="Note 3 2 6 5" xfId="8103"/>
    <cellStyle name="Note 3 2 6 5 2" xfId="14154"/>
    <cellStyle name="Note 3 2 6 5 2 2" xfId="19917"/>
    <cellStyle name="Note 3 2 6 5 2 2 2" xfId="36587"/>
    <cellStyle name="Note 3 2 6 5 2 3" xfId="23063"/>
    <cellStyle name="Note 3 2 6 5 2 3 2" xfId="39766"/>
    <cellStyle name="Note 3 2 6 5 2 4" xfId="25842"/>
    <cellStyle name="Note 3 2 6 5 2 4 2" xfId="42581"/>
    <cellStyle name="Note 3 2 6 5 2 5" xfId="30827"/>
    <cellStyle name="Note 3 2 6 5 3" xfId="17631"/>
    <cellStyle name="Note 3 2 6 5 3 2" xfId="34308"/>
    <cellStyle name="Note 3 2 6 5 4" xfId="16808"/>
    <cellStyle name="Note 3 2 6 5 4 2" xfId="33483"/>
    <cellStyle name="Note 3 2 6 5 5" xfId="16673"/>
    <cellStyle name="Note 3 2 6 5 5 2" xfId="33347"/>
    <cellStyle name="Note 3 2 6 5 6" xfId="28234"/>
    <cellStyle name="Note 3 2 6 5 7" xfId="11480"/>
    <cellStyle name="Note 3 2 6 6" xfId="12346"/>
    <cellStyle name="Note 3 2 6 6 2" xfId="15020"/>
    <cellStyle name="Note 3 2 6 6 2 2" xfId="20730"/>
    <cellStyle name="Note 3 2 6 6 2 2 2" xfId="37399"/>
    <cellStyle name="Note 3 2 6 6 2 3" xfId="23857"/>
    <cellStyle name="Note 3 2 6 6 2 3 2" xfId="40568"/>
    <cellStyle name="Note 3 2 6 6 2 4" xfId="26598"/>
    <cellStyle name="Note 3 2 6 6 2 4 2" xfId="43339"/>
    <cellStyle name="Note 3 2 6 6 2 5" xfId="31691"/>
    <cellStyle name="Note 3 2 6 6 3" xfId="18442"/>
    <cellStyle name="Note 3 2 6 6 3 2" xfId="35119"/>
    <cellStyle name="Note 3 2 6 6 4" xfId="21684"/>
    <cellStyle name="Note 3 2 6 6 4 2" xfId="38359"/>
    <cellStyle name="Note 3 2 6 6 5" xfId="24691"/>
    <cellStyle name="Note 3 2 6 6 5 2" xfId="41412"/>
    <cellStyle name="Note 3 2 6 6 6" xfId="29093"/>
    <cellStyle name="Note 3 2 6 7" xfId="13244"/>
    <cellStyle name="Note 3 2 6 7 2" xfId="19166"/>
    <cellStyle name="Note 3 2 6 7 2 2" xfId="35837"/>
    <cellStyle name="Note 3 2 6 7 3" xfId="22353"/>
    <cellStyle name="Note 3 2 6 7 3 2" xfId="39046"/>
    <cellStyle name="Note 3 2 6 7 4" xfId="25233"/>
    <cellStyle name="Note 3 2 6 7 4 2" xfId="41969"/>
    <cellStyle name="Note 3 2 6 7 5" xfId="29920"/>
    <cellStyle name="Note 3 2 6 8" xfId="16837"/>
    <cellStyle name="Note 3 2 6 8 2" xfId="33512"/>
    <cellStyle name="Note 3 2 6 9" xfId="16588"/>
    <cellStyle name="Note 3 2 6 9 2" xfId="33261"/>
    <cellStyle name="Note 3 2 7" xfId="4024"/>
    <cellStyle name="Note 3 2 7 10" xfId="11067"/>
    <cellStyle name="Note 3 2 7 2" xfId="4025"/>
    <cellStyle name="Note 3 2 7 2 2" xfId="4026"/>
    <cellStyle name="Note 3 2 7 2 2 2" xfId="20055"/>
    <cellStyle name="Note 3 2 7 2 2 2 2" xfId="36725"/>
    <cellStyle name="Note 3 2 7 2 2 3" xfId="23199"/>
    <cellStyle name="Note 3 2 7 2 2 3 2" xfId="39904"/>
    <cellStyle name="Note 3 2 7 2 2 4" xfId="25979"/>
    <cellStyle name="Note 3 2 7 2 2 4 2" xfId="42718"/>
    <cellStyle name="Note 3 2 7 2 2 5" xfId="30965"/>
    <cellStyle name="Note 3 2 7 2 2 6" xfId="14292"/>
    <cellStyle name="Note 3 2 7 2 3" xfId="4027"/>
    <cellStyle name="Note 3 2 7 2 3 2" xfId="34446"/>
    <cellStyle name="Note 3 2 7 2 3 3" xfId="17769"/>
    <cellStyle name="Note 3 2 7 2 4" xfId="19205"/>
    <cellStyle name="Note 3 2 7 2 4 2" xfId="35876"/>
    <cellStyle name="Note 3 2 7 2 5" xfId="21546"/>
    <cellStyle name="Note 3 2 7 2 5 2" xfId="38220"/>
    <cellStyle name="Note 3 2 7 2 6" xfId="28370"/>
    <cellStyle name="Note 3 2 7 2 7" xfId="11618"/>
    <cellStyle name="Note 3 2 7 3" xfId="4028"/>
    <cellStyle name="Note 3 2 7 3 2" xfId="14556"/>
    <cellStyle name="Note 3 2 7 3 2 2" xfId="20319"/>
    <cellStyle name="Note 3 2 7 3 2 2 2" xfId="36988"/>
    <cellStyle name="Note 3 2 7 3 2 3" xfId="23460"/>
    <cellStyle name="Note 3 2 7 3 2 3 2" xfId="40168"/>
    <cellStyle name="Note 3 2 7 3 2 4" xfId="26242"/>
    <cellStyle name="Note 3 2 7 3 2 4 2" xfId="42982"/>
    <cellStyle name="Note 3 2 7 3 2 5" xfId="31228"/>
    <cellStyle name="Note 3 2 7 3 3" xfId="18033"/>
    <cellStyle name="Note 3 2 7 3 3 2" xfId="34709"/>
    <cellStyle name="Note 3 2 7 3 4" xfId="21287"/>
    <cellStyle name="Note 3 2 7 3 4 2" xfId="37959"/>
    <cellStyle name="Note 3 2 7 3 5" xfId="19844"/>
    <cellStyle name="Note 3 2 7 3 5 2" xfId="36514"/>
    <cellStyle name="Note 3 2 7 3 6" xfId="28631"/>
    <cellStyle name="Note 3 2 7 3 7" xfId="11882"/>
    <cellStyle name="Note 3 2 7 4" xfId="4029"/>
    <cellStyle name="Note 3 2 7 4 2" xfId="15166"/>
    <cellStyle name="Note 3 2 7 4 2 2" xfId="20840"/>
    <cellStyle name="Note 3 2 7 4 2 2 2" xfId="37509"/>
    <cellStyle name="Note 3 2 7 4 2 3" xfId="23960"/>
    <cellStyle name="Note 3 2 7 4 2 3 2" xfId="40673"/>
    <cellStyle name="Note 3 2 7 4 2 4" xfId="26695"/>
    <cellStyle name="Note 3 2 7 4 2 4 2" xfId="43436"/>
    <cellStyle name="Note 3 2 7 4 2 5" xfId="31837"/>
    <cellStyle name="Note 3 2 7 4 3" xfId="18577"/>
    <cellStyle name="Note 3 2 7 4 3 2" xfId="35254"/>
    <cellStyle name="Note 3 2 7 4 4" xfId="21802"/>
    <cellStyle name="Note 3 2 7 4 4 2" xfId="38480"/>
    <cellStyle name="Note 3 2 7 4 5" xfId="24786"/>
    <cellStyle name="Note 3 2 7 4 5 2" xfId="41509"/>
    <cellStyle name="Note 3 2 7 4 6" xfId="29239"/>
    <cellStyle name="Note 3 2 7 4 7" xfId="12527"/>
    <cellStyle name="Note 3 2 7 5" xfId="8104"/>
    <cellStyle name="Note 3 2 7 5 2" xfId="19586"/>
    <cellStyle name="Note 3 2 7 5 2 2" xfId="36257"/>
    <cellStyle name="Note 3 2 7 5 3" xfId="22741"/>
    <cellStyle name="Note 3 2 7 5 3 2" xfId="39441"/>
    <cellStyle name="Note 3 2 7 5 4" xfId="25571"/>
    <cellStyle name="Note 3 2 7 5 4 2" xfId="42309"/>
    <cellStyle name="Note 3 2 7 5 5" xfId="30434"/>
    <cellStyle name="Note 3 2 7 5 6" xfId="13760"/>
    <cellStyle name="Note 3 2 7 6" xfId="17272"/>
    <cellStyle name="Note 3 2 7 6 2" xfId="33949"/>
    <cellStyle name="Note 3 2 7 7" xfId="15806"/>
    <cellStyle name="Note 3 2 7 7 2" xfId="32468"/>
    <cellStyle name="Note 3 2 7 8" xfId="16309"/>
    <cellStyle name="Note 3 2 7 8 2" xfId="32977"/>
    <cellStyle name="Note 3 2 7 9" xfId="27842"/>
    <cellStyle name="Note 3 2 8" xfId="4030"/>
    <cellStyle name="Note 3 2 8 10" xfId="11167"/>
    <cellStyle name="Note 3 2 8 2" xfId="4031"/>
    <cellStyle name="Note 3 2 8 2 2" xfId="4032"/>
    <cellStyle name="Note 3 2 8 2 2 2" xfId="20127"/>
    <cellStyle name="Note 3 2 8 2 2 2 2" xfId="36796"/>
    <cellStyle name="Note 3 2 8 2 2 3" xfId="23269"/>
    <cellStyle name="Note 3 2 8 2 2 3 2" xfId="39976"/>
    <cellStyle name="Note 3 2 8 2 2 4" xfId="26050"/>
    <cellStyle name="Note 3 2 8 2 2 4 2" xfId="42790"/>
    <cellStyle name="Note 3 2 8 2 2 5" xfId="31036"/>
    <cellStyle name="Note 3 2 8 2 2 6" xfId="14364"/>
    <cellStyle name="Note 3 2 8 2 3" xfId="4033"/>
    <cellStyle name="Note 3 2 8 2 3 2" xfId="34517"/>
    <cellStyle name="Note 3 2 8 2 3 3" xfId="17841"/>
    <cellStyle name="Note 3 2 8 2 4" xfId="15711"/>
    <cellStyle name="Note 3 2 8 2 4 2" xfId="32370"/>
    <cellStyle name="Note 3 2 8 2 5" xfId="21658"/>
    <cellStyle name="Note 3 2 8 2 5 2" xfId="38333"/>
    <cellStyle name="Note 3 2 8 2 6" xfId="28440"/>
    <cellStyle name="Note 3 2 8 2 7" xfId="11690"/>
    <cellStyle name="Note 3 2 8 3" xfId="4034"/>
    <cellStyle name="Note 3 2 8 3 2" xfId="14625"/>
    <cellStyle name="Note 3 2 8 3 2 2" xfId="20388"/>
    <cellStyle name="Note 3 2 8 3 2 2 2" xfId="37056"/>
    <cellStyle name="Note 3 2 8 3 2 3" xfId="23528"/>
    <cellStyle name="Note 3 2 8 3 2 3 2" xfId="40237"/>
    <cellStyle name="Note 3 2 8 3 2 4" xfId="26310"/>
    <cellStyle name="Note 3 2 8 3 2 4 2" xfId="43051"/>
    <cellStyle name="Note 3 2 8 3 2 5" xfId="31296"/>
    <cellStyle name="Note 3 2 8 3 3" xfId="18102"/>
    <cellStyle name="Note 3 2 8 3 3 2" xfId="34777"/>
    <cellStyle name="Note 3 2 8 3 4" xfId="21355"/>
    <cellStyle name="Note 3 2 8 3 4 2" xfId="38028"/>
    <cellStyle name="Note 3 2 8 3 5" xfId="24405"/>
    <cellStyle name="Note 3 2 8 3 5 2" xfId="41124"/>
    <cellStyle name="Note 3 2 8 3 6" xfId="28699"/>
    <cellStyle name="Note 3 2 8 3 7" xfId="11951"/>
    <cellStyle name="Note 3 2 8 4" xfId="4035"/>
    <cellStyle name="Note 3 2 8 4 2" xfId="15313"/>
    <cellStyle name="Note 3 2 8 4 2 2" xfId="20956"/>
    <cellStyle name="Note 3 2 8 4 2 2 2" xfId="37625"/>
    <cellStyle name="Note 3 2 8 4 2 3" xfId="24071"/>
    <cellStyle name="Note 3 2 8 4 2 3 2" xfId="40787"/>
    <cellStyle name="Note 3 2 8 4 2 4" xfId="26799"/>
    <cellStyle name="Note 3 2 8 4 2 4 2" xfId="43540"/>
    <cellStyle name="Note 3 2 8 4 2 5" xfId="31984"/>
    <cellStyle name="Note 3 2 8 4 3" xfId="18710"/>
    <cellStyle name="Note 3 2 8 4 3 2" xfId="35387"/>
    <cellStyle name="Note 3 2 8 4 4" xfId="21923"/>
    <cellStyle name="Note 3 2 8 4 4 2" xfId="38604"/>
    <cellStyle name="Note 3 2 8 4 5" xfId="24887"/>
    <cellStyle name="Note 3 2 8 4 5 2" xfId="41613"/>
    <cellStyle name="Note 3 2 8 4 6" xfId="29386"/>
    <cellStyle name="Note 3 2 8 4 7" xfId="12693"/>
    <cellStyle name="Note 3 2 8 5" xfId="8105"/>
    <cellStyle name="Note 3 2 8 5 2" xfId="19669"/>
    <cellStyle name="Note 3 2 8 5 2 2" xfId="36339"/>
    <cellStyle name="Note 3 2 8 5 3" xfId="22820"/>
    <cellStyle name="Note 3 2 8 5 3 2" xfId="39522"/>
    <cellStyle name="Note 3 2 8 5 4" xfId="25639"/>
    <cellStyle name="Note 3 2 8 5 4 2" xfId="42378"/>
    <cellStyle name="Note 3 2 8 5 5" xfId="30545"/>
    <cellStyle name="Note 3 2 8 5 6" xfId="13872"/>
    <cellStyle name="Note 3 2 8 6" xfId="17353"/>
    <cellStyle name="Note 3 2 8 6 2" xfId="34029"/>
    <cellStyle name="Note 3 2 8 7" xfId="18813"/>
    <cellStyle name="Note 3 2 8 7 2" xfId="35491"/>
    <cellStyle name="Note 3 2 8 8" xfId="16069"/>
    <cellStyle name="Note 3 2 8 8 2" xfId="32737"/>
    <cellStyle name="Note 3 2 8 9" xfId="27953"/>
    <cellStyle name="Note 3 2 9" xfId="4036"/>
    <cellStyle name="Note 3 2 9 2" xfId="4037"/>
    <cellStyle name="Note 3 2 9 2 2" xfId="4038"/>
    <cellStyle name="Note 3 2 9 2 2 2" xfId="20889"/>
    <cellStyle name="Note 3 2 9 2 2 2 2" xfId="37558"/>
    <cellStyle name="Note 3 2 9 2 2 3" xfId="24006"/>
    <cellStyle name="Note 3 2 9 2 2 3 2" xfId="40720"/>
    <cellStyle name="Note 3 2 9 2 2 4" xfId="26733"/>
    <cellStyle name="Note 3 2 9 2 2 4 2" xfId="43474"/>
    <cellStyle name="Note 3 2 9 2 2 5" xfId="31890"/>
    <cellStyle name="Note 3 2 9 2 2 6" xfId="15219"/>
    <cellStyle name="Note 3 2 9 2 3" xfId="4039"/>
    <cellStyle name="Note 3 2 9 2 3 2" xfId="35303"/>
    <cellStyle name="Note 3 2 9 2 3 3" xfId="18626"/>
    <cellStyle name="Note 3 2 9 2 4" xfId="21850"/>
    <cellStyle name="Note 3 2 9 2 4 2" xfId="38529"/>
    <cellStyle name="Note 3 2 9 2 5" xfId="24823"/>
    <cellStyle name="Note 3 2 9 2 5 2" xfId="41547"/>
    <cellStyle name="Note 3 2 9 2 6" xfId="29292"/>
    <cellStyle name="Note 3 2 9 2 7" xfId="12581"/>
    <cellStyle name="Note 3 2 9 3" xfId="4040"/>
    <cellStyle name="Note 3 2 9 3 2" xfId="19259"/>
    <cellStyle name="Note 3 2 9 3 2 2" xfId="35930"/>
    <cellStyle name="Note 3 2 9 3 3" xfId="22439"/>
    <cellStyle name="Note 3 2 9 3 3 2" xfId="39132"/>
    <cellStyle name="Note 3 2 9 3 4" xfId="25304"/>
    <cellStyle name="Note 3 2 9 3 4 2" xfId="42040"/>
    <cellStyle name="Note 3 2 9 3 5" xfId="30058"/>
    <cellStyle name="Note 3 2 9 3 6" xfId="13382"/>
    <cellStyle name="Note 3 2 9 4" xfId="4041"/>
    <cellStyle name="Note 3 2 9 4 2" xfId="33614"/>
    <cellStyle name="Note 3 2 9 4 3" xfId="16938"/>
    <cellStyle name="Note 3 2 9 5" xfId="8106"/>
    <cellStyle name="Note 3 2 9 5 2" xfId="32943"/>
    <cellStyle name="Note 3 2 9 5 3" xfId="16277"/>
    <cellStyle name="Note 3 2 9 6" xfId="16122"/>
    <cellStyle name="Note 3 2 9 6 2" xfId="32786"/>
    <cellStyle name="Note 3 2 9 7" xfId="27469"/>
    <cellStyle name="Note 3 2 9 8" xfId="10700"/>
    <cellStyle name="Note 3 20" xfId="9763"/>
    <cellStyle name="Note 3 21" xfId="43974"/>
    <cellStyle name="Note 3 3" xfId="4042"/>
    <cellStyle name="Note 3 3 2" xfId="4043"/>
    <cellStyle name="Note 3 3 2 2" xfId="4044"/>
    <cellStyle name="Note 3 3 2 2 2" xfId="4045"/>
    <cellStyle name="Note 3 3 2 2 2 2" xfId="20113"/>
    <cellStyle name="Note 3 3 2 2 2 2 2" xfId="36782"/>
    <cellStyle name="Note 3 3 2 2 2 3" xfId="23255"/>
    <cellStyle name="Note 3 3 2 2 2 3 2" xfId="39962"/>
    <cellStyle name="Note 3 3 2 2 2 4" xfId="26036"/>
    <cellStyle name="Note 3 3 2 2 2 4 2" xfId="42776"/>
    <cellStyle name="Note 3 3 2 2 2 5" xfId="31022"/>
    <cellStyle name="Note 3 3 2 2 2 6" xfId="14350"/>
    <cellStyle name="Note 3 3 2 2 3" xfId="4046"/>
    <cellStyle name="Note 3 3 2 2 3 2" xfId="34503"/>
    <cellStyle name="Note 3 3 2 2 3 3" xfId="17827"/>
    <cellStyle name="Note 3 3 2 2 4" xfId="16485"/>
    <cellStyle name="Note 3 3 2 2 4 2" xfId="33156"/>
    <cellStyle name="Note 3 3 2 2 5" xfId="16303"/>
    <cellStyle name="Note 3 3 2 2 5 2" xfId="32970"/>
    <cellStyle name="Note 3 3 2 2 6" xfId="28426"/>
    <cellStyle name="Note 3 3 2 2 7" xfId="11676"/>
    <cellStyle name="Note 3 3 2 3" xfId="4047"/>
    <cellStyle name="Note 3 3 2 3 2" xfId="14611"/>
    <cellStyle name="Note 3 3 2 3 2 2" xfId="20374"/>
    <cellStyle name="Note 3 3 2 3 2 2 2" xfId="37042"/>
    <cellStyle name="Note 3 3 2 3 2 3" xfId="23514"/>
    <cellStyle name="Note 3 3 2 3 2 3 2" xfId="40223"/>
    <cellStyle name="Note 3 3 2 3 2 4" xfId="26296"/>
    <cellStyle name="Note 3 3 2 3 2 4 2" xfId="43037"/>
    <cellStyle name="Note 3 3 2 3 2 5" xfId="31282"/>
    <cellStyle name="Note 3 3 2 3 3" xfId="18088"/>
    <cellStyle name="Note 3 3 2 3 3 2" xfId="34763"/>
    <cellStyle name="Note 3 3 2 3 4" xfId="21341"/>
    <cellStyle name="Note 3 3 2 3 4 2" xfId="38014"/>
    <cellStyle name="Note 3 3 2 3 5" xfId="24391"/>
    <cellStyle name="Note 3 3 2 3 5 2" xfId="41110"/>
    <cellStyle name="Note 3 3 2 3 6" xfId="28685"/>
    <cellStyle name="Note 3 3 2 3 7" xfId="11937"/>
    <cellStyle name="Note 3 3 2 4" xfId="4048"/>
    <cellStyle name="Note 3 3 2 4 2" xfId="15294"/>
    <cellStyle name="Note 3 3 2 4 2 2" xfId="20937"/>
    <cellStyle name="Note 3 3 2 4 2 2 2" xfId="37606"/>
    <cellStyle name="Note 3 3 2 4 2 3" xfId="24053"/>
    <cellStyle name="Note 3 3 2 4 2 3 2" xfId="40768"/>
    <cellStyle name="Note 3 3 2 4 2 4" xfId="26780"/>
    <cellStyle name="Note 3 3 2 4 2 4 2" xfId="43521"/>
    <cellStyle name="Note 3 3 2 4 2 5" xfId="31965"/>
    <cellStyle name="Note 3 3 2 4 3" xfId="18691"/>
    <cellStyle name="Note 3 3 2 4 3 2" xfId="35368"/>
    <cellStyle name="Note 3 3 2 4 4" xfId="21905"/>
    <cellStyle name="Note 3 3 2 4 4 2" xfId="38585"/>
    <cellStyle name="Note 3 3 2 4 5" xfId="24869"/>
    <cellStyle name="Note 3 3 2 4 5 2" xfId="41594"/>
    <cellStyle name="Note 3 3 2 4 6" xfId="29367"/>
    <cellStyle name="Note 3 3 2 4 7" xfId="12673"/>
    <cellStyle name="Note 3 3 2 5" xfId="8107"/>
    <cellStyle name="Note 3 3 2 5 2" xfId="19655"/>
    <cellStyle name="Note 3 3 2 5 2 2" xfId="36325"/>
    <cellStyle name="Note 3 3 2 5 3" xfId="22806"/>
    <cellStyle name="Note 3 3 2 5 3 2" xfId="39508"/>
    <cellStyle name="Note 3 3 2 5 4" xfId="25625"/>
    <cellStyle name="Note 3 3 2 5 4 2" xfId="42364"/>
    <cellStyle name="Note 3 3 2 5 5" xfId="30531"/>
    <cellStyle name="Note 3 3 2 5 6" xfId="13858"/>
    <cellStyle name="Note 3 3 2 6" xfId="8108"/>
    <cellStyle name="Note 3 3 2 6 2" xfId="34015"/>
    <cellStyle name="Note 3 3 2 6 3" xfId="17339"/>
    <cellStyle name="Note 3 3 2 7" xfId="15780"/>
    <cellStyle name="Note 3 3 2 7 2" xfId="32442"/>
    <cellStyle name="Note 3 3 2 8" xfId="24251"/>
    <cellStyle name="Note 3 3 2 8 2" xfId="40968"/>
    <cellStyle name="Note 3 3 2 9" xfId="27939"/>
    <cellStyle name="Note 3 3 3" xfId="4049"/>
    <cellStyle name="Note 3 3 3 10" xfId="11008"/>
    <cellStyle name="Note 3 3 3 2" xfId="8109"/>
    <cellStyle name="Note 3 3 3 2 2" xfId="8110"/>
    <cellStyle name="Note 3 3 3 2 2 2" xfId="20015"/>
    <cellStyle name="Note 3 3 3 2 2 2 2" xfId="36685"/>
    <cellStyle name="Note 3 3 3 2 2 3" xfId="23161"/>
    <cellStyle name="Note 3 3 3 2 2 3 2" xfId="39864"/>
    <cellStyle name="Note 3 3 3 2 2 4" xfId="25940"/>
    <cellStyle name="Note 3 3 3 2 2 4 2" xfId="42679"/>
    <cellStyle name="Note 3 3 3 2 2 5" xfId="30925"/>
    <cellStyle name="Note 3 3 3 2 2 6" xfId="14252"/>
    <cellStyle name="Note 3 3 3 2 3" xfId="9302"/>
    <cellStyle name="Note 3 3 3 2 3 2" xfId="9647"/>
    <cellStyle name="Note 3 3 3 2 3 2 2" xfId="34406"/>
    <cellStyle name="Note 3 3 3 2 3 3" xfId="17729"/>
    <cellStyle name="Note 3 3 3 2 4" xfId="9184"/>
    <cellStyle name="Note 3 3 3 2 4 2" xfId="9648"/>
    <cellStyle name="Note 3 3 3 2 4 2 2" xfId="37927"/>
    <cellStyle name="Note 3 3 3 2 4 3" xfId="21255"/>
    <cellStyle name="Note 3 3 3 2 5" xfId="9424"/>
    <cellStyle name="Note 3 3 3 2 5 2" xfId="32552"/>
    <cellStyle name="Note 3 3 3 2 5 3" xfId="15888"/>
    <cellStyle name="Note 3 3 3 2 6" xfId="28332"/>
    <cellStyle name="Note 3 3 3 2 7" xfId="11578"/>
    <cellStyle name="Note 3 3 3 3" xfId="8111"/>
    <cellStyle name="Note 3 3 3 3 2" xfId="14408"/>
    <cellStyle name="Note 3 3 3 3 2 2" xfId="20171"/>
    <cellStyle name="Note 3 3 3 3 2 2 2" xfId="36840"/>
    <cellStyle name="Note 3 3 3 3 2 3" xfId="23313"/>
    <cellStyle name="Note 3 3 3 3 2 3 2" xfId="40020"/>
    <cellStyle name="Note 3 3 3 3 2 4" xfId="26094"/>
    <cellStyle name="Note 3 3 3 3 2 4 2" xfId="42834"/>
    <cellStyle name="Note 3 3 3 3 2 5" xfId="31080"/>
    <cellStyle name="Note 3 3 3 3 3" xfId="17885"/>
    <cellStyle name="Note 3 3 3 3 3 2" xfId="34561"/>
    <cellStyle name="Note 3 3 3 3 4" xfId="19772"/>
    <cellStyle name="Note 3 3 3 3 4 2" xfId="36442"/>
    <cellStyle name="Note 3 3 3 3 5" xfId="24343"/>
    <cellStyle name="Note 3 3 3 3 5 2" xfId="41061"/>
    <cellStyle name="Note 3 3 3 3 6" xfId="28484"/>
    <cellStyle name="Note 3 3 3 3 7" xfId="11734"/>
    <cellStyle name="Note 3 3 3 4" xfId="12395"/>
    <cellStyle name="Note 3 3 3 4 2" xfId="15067"/>
    <cellStyle name="Note 3 3 3 4 2 2" xfId="20761"/>
    <cellStyle name="Note 3 3 3 4 2 2 2" xfId="37430"/>
    <cellStyle name="Note 3 3 3 4 2 3" xfId="23885"/>
    <cellStyle name="Note 3 3 3 4 2 3 2" xfId="40596"/>
    <cellStyle name="Note 3 3 3 4 2 4" xfId="26622"/>
    <cellStyle name="Note 3 3 3 4 2 4 2" xfId="43363"/>
    <cellStyle name="Note 3 3 3 4 2 5" xfId="31738"/>
    <cellStyle name="Note 3 3 3 4 3" xfId="18473"/>
    <cellStyle name="Note 3 3 3 4 3 2" xfId="35150"/>
    <cellStyle name="Note 3 3 3 4 4" xfId="21713"/>
    <cellStyle name="Note 3 3 3 4 4 2" xfId="38388"/>
    <cellStyle name="Note 3 3 3 4 5" xfId="24715"/>
    <cellStyle name="Note 3 3 3 4 5 2" xfId="41436"/>
    <cellStyle name="Note 3 3 3 4 6" xfId="29140"/>
    <cellStyle name="Note 3 3 3 5" xfId="13696"/>
    <cellStyle name="Note 3 3 3 5 2" xfId="19539"/>
    <cellStyle name="Note 3 3 3 5 2 2" xfId="36210"/>
    <cellStyle name="Note 3 3 3 5 3" xfId="22695"/>
    <cellStyle name="Note 3 3 3 5 3 2" xfId="39395"/>
    <cellStyle name="Note 3 3 3 5 4" xfId="25531"/>
    <cellStyle name="Note 3 3 3 5 4 2" xfId="42269"/>
    <cellStyle name="Note 3 3 3 5 5" xfId="30370"/>
    <cellStyle name="Note 3 3 3 6" xfId="17227"/>
    <cellStyle name="Note 3 3 3 6 2" xfId="33904"/>
    <cellStyle name="Note 3 3 3 7" xfId="16538"/>
    <cellStyle name="Note 3 3 3 7 2" xfId="33210"/>
    <cellStyle name="Note 3 3 3 8" xfId="16429"/>
    <cellStyle name="Note 3 3 3 8 2" xfId="33098"/>
    <cellStyle name="Note 3 3 3 9" xfId="27778"/>
    <cellStyle name="Note 3 3 4" xfId="4050"/>
    <cellStyle name="Note 3 3 4 2" xfId="4051"/>
    <cellStyle name="Note 3 3 4 2 2" xfId="19321"/>
    <cellStyle name="Note 3 3 4 2 2 2" xfId="35991"/>
    <cellStyle name="Note 3 3 4 2 3" xfId="22498"/>
    <cellStyle name="Note 3 3 4 2 3 2" xfId="39192"/>
    <cellStyle name="Note 3 3 4 2 4" xfId="25362"/>
    <cellStyle name="Note 3 3 4 2 4 2" xfId="42099"/>
    <cellStyle name="Note 3 3 4 2 5" xfId="30121"/>
    <cellStyle name="Note 3 3 4 2 6" xfId="13446"/>
    <cellStyle name="Note 3 3 4 3" xfId="4052"/>
    <cellStyle name="Note 3 3 4 3 2" xfId="21192"/>
    <cellStyle name="Note 3 3 4 3 2 2" xfId="37862"/>
    <cellStyle name="Note 3 3 4 3 3" xfId="24300"/>
    <cellStyle name="Note 3 3 4 3 3 2" xfId="41018"/>
    <cellStyle name="Note 3 3 4 3 4" xfId="26991"/>
    <cellStyle name="Note 3 3 4 3 4 2" xfId="43732"/>
    <cellStyle name="Note 3 3 4 3 5" xfId="32256"/>
    <cellStyle name="Note 3 3 4 3 6" xfId="15585"/>
    <cellStyle name="Note 3 3 4 4" xfId="17000"/>
    <cellStyle name="Note 3 3 4 4 2" xfId="33676"/>
    <cellStyle name="Note 3 3 4 5" xfId="15918"/>
    <cellStyle name="Note 3 3 4 5 2" xfId="32583"/>
    <cellStyle name="Note 3 3 4 6" xfId="23716"/>
    <cellStyle name="Note 3 3 4 6 2" xfId="40426"/>
    <cellStyle name="Note 3 3 4 7" xfId="27532"/>
    <cellStyle name="Note 3 3 5" xfId="4053"/>
    <cellStyle name="Note 3 3 5 2" xfId="19010"/>
    <cellStyle name="Note 3 3 5 2 2" xfId="35681"/>
    <cellStyle name="Note 3 3 5 3" xfId="22210"/>
    <cellStyle name="Note 3 3 5 3 2" xfId="38901"/>
    <cellStyle name="Note 3 3 5 4" xfId="25118"/>
    <cellStyle name="Note 3 3 5 4 2" xfId="41853"/>
    <cellStyle name="Note 3 3 5 5" xfId="29748"/>
    <cellStyle name="Note 3 3 5 6" xfId="13071"/>
    <cellStyle name="Note 3 3 6" xfId="4054"/>
    <cellStyle name="Note 3 3 6 2" xfId="33014"/>
    <cellStyle name="Note 3 3 6 3" xfId="16346"/>
    <cellStyle name="Note 3 3 7" xfId="8112"/>
    <cellStyle name="Note 3 3 8" xfId="8113"/>
    <cellStyle name="Note 3 3 9" xfId="43977"/>
    <cellStyle name="Note 3 4" xfId="4055"/>
    <cellStyle name="Note 3 4 10" xfId="27195"/>
    <cellStyle name="Note 3 4 2" xfId="4056"/>
    <cellStyle name="Note 3 4 2 2" xfId="4057"/>
    <cellStyle name="Note 3 4 2 2 2" xfId="4058"/>
    <cellStyle name="Note 3 4 2 2 2 2" xfId="20188"/>
    <cellStyle name="Note 3 4 2 2 2 2 2" xfId="36857"/>
    <cellStyle name="Note 3 4 2 2 2 3" xfId="23329"/>
    <cellStyle name="Note 3 4 2 2 2 3 2" xfId="40037"/>
    <cellStyle name="Note 3 4 2 2 2 4" xfId="26111"/>
    <cellStyle name="Note 3 4 2 2 2 4 2" xfId="42851"/>
    <cellStyle name="Note 3 4 2 2 2 5" xfId="31097"/>
    <cellStyle name="Note 3 4 2 2 2 6" xfId="14425"/>
    <cellStyle name="Note 3 4 2 2 3" xfId="4059"/>
    <cellStyle name="Note 3 4 2 2 3 2" xfId="34578"/>
    <cellStyle name="Note 3 4 2 2 3 3" xfId="17902"/>
    <cellStyle name="Note 3 4 2 2 4" xfId="15616"/>
    <cellStyle name="Note 3 4 2 2 4 2" xfId="32287"/>
    <cellStyle name="Note 3 4 2 2 5" xfId="22328"/>
    <cellStyle name="Note 3 4 2 2 5 2" xfId="39021"/>
    <cellStyle name="Note 3 4 2 2 6" xfId="28500"/>
    <cellStyle name="Note 3 4 2 2 7" xfId="11751"/>
    <cellStyle name="Note 3 4 2 3" xfId="4060"/>
    <cellStyle name="Note 3 4 2 3 2" xfId="14683"/>
    <cellStyle name="Note 3 4 2 3 2 2" xfId="20446"/>
    <cellStyle name="Note 3 4 2 3 2 2 2" xfId="37114"/>
    <cellStyle name="Note 3 4 2 3 2 3" xfId="23585"/>
    <cellStyle name="Note 3 4 2 3 2 3 2" xfId="40295"/>
    <cellStyle name="Note 3 4 2 3 2 4" xfId="26368"/>
    <cellStyle name="Note 3 4 2 3 2 4 2" xfId="43109"/>
    <cellStyle name="Note 3 4 2 3 2 5" xfId="31354"/>
    <cellStyle name="Note 3 4 2 3 3" xfId="18160"/>
    <cellStyle name="Note 3 4 2 3 3 2" xfId="34835"/>
    <cellStyle name="Note 3 4 2 3 4" xfId="21412"/>
    <cellStyle name="Note 3 4 2 3 4 2" xfId="38086"/>
    <cellStyle name="Note 3 4 2 3 5" xfId="24462"/>
    <cellStyle name="Note 3 4 2 3 5 2" xfId="41182"/>
    <cellStyle name="Note 3 4 2 3 6" xfId="28756"/>
    <cellStyle name="Note 3 4 2 3 7" xfId="12009"/>
    <cellStyle name="Note 3 4 2 4" xfId="4061"/>
    <cellStyle name="Note 3 4 2 4 2" xfId="15399"/>
    <cellStyle name="Note 3 4 2 4 2 2" xfId="21037"/>
    <cellStyle name="Note 3 4 2 4 2 2 2" xfId="37706"/>
    <cellStyle name="Note 3 4 2 4 2 3" xfId="24147"/>
    <cellStyle name="Note 3 4 2 4 2 3 2" xfId="40864"/>
    <cellStyle name="Note 3 4 2 4 2 4" xfId="26865"/>
    <cellStyle name="Note 3 4 2 4 2 4 2" xfId="43606"/>
    <cellStyle name="Note 3 4 2 4 2 5" xfId="32070"/>
    <cellStyle name="Note 3 4 2 4 3" xfId="18794"/>
    <cellStyle name="Note 3 4 2 4 3 2" xfId="35472"/>
    <cellStyle name="Note 3 4 2 4 4" xfId="22001"/>
    <cellStyle name="Note 3 4 2 4 4 2" xfId="38683"/>
    <cellStyle name="Note 3 4 2 4 5" xfId="24952"/>
    <cellStyle name="Note 3 4 2 4 5 2" xfId="41679"/>
    <cellStyle name="Note 3 4 2 4 6" xfId="29472"/>
    <cellStyle name="Note 3 4 2 4 7" xfId="12784"/>
    <cellStyle name="Note 3 4 2 5" xfId="8114"/>
    <cellStyle name="Note 3 4 2 5 2" xfId="19742"/>
    <cellStyle name="Note 3 4 2 5 2 2" xfId="36412"/>
    <cellStyle name="Note 3 4 2 5 3" xfId="22889"/>
    <cellStyle name="Note 3 4 2 5 3 2" xfId="39591"/>
    <cellStyle name="Note 3 4 2 5 4" xfId="25697"/>
    <cellStyle name="Note 3 4 2 5 4 2" xfId="42436"/>
    <cellStyle name="Note 3 4 2 5 5" xfId="30622"/>
    <cellStyle name="Note 3 4 2 5 6" xfId="13949"/>
    <cellStyle name="Note 3 4 2 6" xfId="8115"/>
    <cellStyle name="Note 3 4 2 6 2" xfId="34120"/>
    <cellStyle name="Note 3 4 2 6 3" xfId="17443"/>
    <cellStyle name="Note 3 4 2 7" xfId="15762"/>
    <cellStyle name="Note 3 4 2 7 2" xfId="32423"/>
    <cellStyle name="Note 3 4 2 8" xfId="15749"/>
    <cellStyle name="Note 3 4 2 8 2" xfId="32410"/>
    <cellStyle name="Note 3 4 2 9" xfId="28030"/>
    <cellStyle name="Note 3 4 3" xfId="4062"/>
    <cellStyle name="Note 3 4 3 2" xfId="4063"/>
    <cellStyle name="Note 3 4 3 2 2" xfId="4064"/>
    <cellStyle name="Note 3 4 3 2 2 2" xfId="36035"/>
    <cellStyle name="Note 3 4 3 2 2 3" xfId="19365"/>
    <cellStyle name="Note 3 4 3 2 3" xfId="4065"/>
    <cellStyle name="Note 3 4 3 2 3 2" xfId="39234"/>
    <cellStyle name="Note 3 4 3 2 4" xfId="25394"/>
    <cellStyle name="Note 3 4 3 2 4 2" xfId="42132"/>
    <cellStyle name="Note 3 4 3 2 5" xfId="30172"/>
    <cellStyle name="Note 3 4 3 2 6" xfId="13498"/>
    <cellStyle name="Note 3 4 3 3" xfId="4066"/>
    <cellStyle name="Note 3 4 3 3 2" xfId="33723"/>
    <cellStyle name="Note 3 4 3 3 3" xfId="17048"/>
    <cellStyle name="Note 3 4 3 4" xfId="4067"/>
    <cellStyle name="Note 3 4 3 4 2" xfId="35105"/>
    <cellStyle name="Note 3 4 3 5" xfId="8116"/>
    <cellStyle name="Note 3 4 3 5 2" xfId="32800"/>
    <cellStyle name="Note 3 4 3 6" xfId="8117"/>
    <cellStyle name="Note 3 4 4" xfId="4068"/>
    <cellStyle name="Note 3 4 4 2" xfId="4069"/>
    <cellStyle name="Note 3 4 4 2 2" xfId="19197"/>
    <cellStyle name="Note 3 4 4 2 2 2" xfId="35868"/>
    <cellStyle name="Note 3 4 4 2 3" xfId="22381"/>
    <cellStyle name="Note 3 4 4 2 3 2" xfId="39074"/>
    <cellStyle name="Note 3 4 4 2 4" xfId="25256"/>
    <cellStyle name="Note 3 4 4 2 4 2" xfId="41992"/>
    <cellStyle name="Note 3 4 4 2 5" xfId="29965"/>
    <cellStyle name="Note 3 4 4 2 6" xfId="13289"/>
    <cellStyle name="Note 3 4 4 3" xfId="4070"/>
    <cellStyle name="Note 3 4 4 3 2" xfId="33554"/>
    <cellStyle name="Note 3 4 4 3 3" xfId="16879"/>
    <cellStyle name="Note 3 4 4 4" xfId="15975"/>
    <cellStyle name="Note 3 4 4 4 2" xfId="32641"/>
    <cellStyle name="Note 3 4 4 5" xfId="17362"/>
    <cellStyle name="Note 3 4 4 5 2" xfId="34038"/>
    <cellStyle name="Note 3 4 4 6" xfId="27376"/>
    <cellStyle name="Note 3 4 4 7" xfId="10610"/>
    <cellStyle name="Note 3 4 5" xfId="4071"/>
    <cellStyle name="Note 3 4 5 2" xfId="14884"/>
    <cellStyle name="Note 3 4 5 2 2" xfId="20607"/>
    <cellStyle name="Note 3 4 5 2 2 2" xfId="37275"/>
    <cellStyle name="Note 3 4 5 2 3" xfId="23740"/>
    <cellStyle name="Note 3 4 5 2 3 2" xfId="40451"/>
    <cellStyle name="Note 3 4 5 2 4" xfId="26500"/>
    <cellStyle name="Note 3 4 5 2 4 2" xfId="43241"/>
    <cellStyle name="Note 3 4 5 2 5" xfId="31555"/>
    <cellStyle name="Note 3 4 5 3" xfId="18320"/>
    <cellStyle name="Note 3 4 5 3 2" xfId="34995"/>
    <cellStyle name="Note 3 4 5 4" xfId="21565"/>
    <cellStyle name="Note 3 4 5 4 2" xfId="38240"/>
    <cellStyle name="Note 3 4 5 5" xfId="24593"/>
    <cellStyle name="Note 3 4 5 5 2" xfId="41314"/>
    <cellStyle name="Note 3 4 5 6" xfId="28957"/>
    <cellStyle name="Note 3 4 5 7" xfId="12210"/>
    <cellStyle name="Note 3 4 6" xfId="4072"/>
    <cellStyle name="Note 3 4 6 2" xfId="19043"/>
    <cellStyle name="Note 3 4 6 2 2" xfId="35713"/>
    <cellStyle name="Note 3 4 6 3" xfId="22238"/>
    <cellStyle name="Note 3 4 6 3 2" xfId="38930"/>
    <cellStyle name="Note 3 4 6 4" xfId="25135"/>
    <cellStyle name="Note 3 4 6 4 2" xfId="41871"/>
    <cellStyle name="Note 3 4 6 5" xfId="29784"/>
    <cellStyle name="Note 3 4 6 6" xfId="13108"/>
    <cellStyle name="Note 3 4 7" xfId="8118"/>
    <cellStyle name="Note 3 4 7 2" xfId="33304"/>
    <cellStyle name="Note 3 4 7 3" xfId="16632"/>
    <cellStyle name="Note 3 4 8" xfId="8119"/>
    <cellStyle name="Note 3 4 8 2" xfId="32711"/>
    <cellStyle name="Note 3 4 9" xfId="16351"/>
    <cellStyle name="Note 3 4 9 2" xfId="33019"/>
    <cellStyle name="Note 3 5" xfId="4073"/>
    <cellStyle name="Note 3 5 10" xfId="27265"/>
    <cellStyle name="Note 3 5 2" xfId="4074"/>
    <cellStyle name="Note 3 5 2 2" xfId="4075"/>
    <cellStyle name="Note 3 5 2 2 2" xfId="4076"/>
    <cellStyle name="Note 3 5 2 2 2 2" xfId="20245"/>
    <cellStyle name="Note 3 5 2 2 2 2 2" xfId="36914"/>
    <cellStyle name="Note 3 5 2 2 2 3" xfId="23386"/>
    <cellStyle name="Note 3 5 2 2 2 3 2" xfId="40094"/>
    <cellStyle name="Note 3 5 2 2 2 4" xfId="26168"/>
    <cellStyle name="Note 3 5 2 2 2 4 2" xfId="42908"/>
    <cellStyle name="Note 3 5 2 2 2 5" xfId="31154"/>
    <cellStyle name="Note 3 5 2 2 2 6" xfId="14482"/>
    <cellStyle name="Note 3 5 2 2 3" xfId="4077"/>
    <cellStyle name="Note 3 5 2 2 3 2" xfId="34635"/>
    <cellStyle name="Note 3 5 2 2 3 3" xfId="17959"/>
    <cellStyle name="Note 3 5 2 2 4" xfId="16884"/>
    <cellStyle name="Note 3 5 2 2 4 2" xfId="33559"/>
    <cellStyle name="Note 3 5 2 2 5" xfId="22511"/>
    <cellStyle name="Note 3 5 2 2 5 2" xfId="39206"/>
    <cellStyle name="Note 3 5 2 2 6" xfId="28557"/>
    <cellStyle name="Note 3 5 2 2 7" xfId="11808"/>
    <cellStyle name="Note 3 5 2 3" xfId="4078"/>
    <cellStyle name="Note 3 5 2 3 2" xfId="14736"/>
    <cellStyle name="Note 3 5 2 3 2 2" xfId="20499"/>
    <cellStyle name="Note 3 5 2 3 2 2 2" xfId="37167"/>
    <cellStyle name="Note 3 5 2 3 2 3" xfId="23638"/>
    <cellStyle name="Note 3 5 2 3 2 3 2" xfId="40348"/>
    <cellStyle name="Note 3 5 2 3 2 4" xfId="26421"/>
    <cellStyle name="Note 3 5 2 3 2 4 2" xfId="43162"/>
    <cellStyle name="Note 3 5 2 3 2 5" xfId="31407"/>
    <cellStyle name="Note 3 5 2 3 3" xfId="18213"/>
    <cellStyle name="Note 3 5 2 3 3 2" xfId="34888"/>
    <cellStyle name="Note 3 5 2 3 4" xfId="21465"/>
    <cellStyle name="Note 3 5 2 3 4 2" xfId="38139"/>
    <cellStyle name="Note 3 5 2 3 5" xfId="24515"/>
    <cellStyle name="Note 3 5 2 3 5 2" xfId="41235"/>
    <cellStyle name="Note 3 5 2 3 6" xfId="28809"/>
    <cellStyle name="Note 3 5 2 3 7" xfId="12062"/>
    <cellStyle name="Note 3 5 2 4" xfId="4079"/>
    <cellStyle name="Note 3 5 2 4 2" xfId="15471"/>
    <cellStyle name="Note 3 5 2 4 2 2" xfId="21102"/>
    <cellStyle name="Note 3 5 2 4 2 2 2" xfId="37771"/>
    <cellStyle name="Note 3 5 2 4 2 3" xfId="24214"/>
    <cellStyle name="Note 3 5 2 4 2 3 2" xfId="40931"/>
    <cellStyle name="Note 3 5 2 4 2 4" xfId="26920"/>
    <cellStyle name="Note 3 5 2 4 2 4 2" xfId="43661"/>
    <cellStyle name="Note 3 5 2 4 2 5" xfId="32142"/>
    <cellStyle name="Note 3 5 2 4 3" xfId="18861"/>
    <cellStyle name="Note 3 5 2 4 3 2" xfId="35539"/>
    <cellStyle name="Note 3 5 2 4 4" xfId="22069"/>
    <cellStyle name="Note 3 5 2 4 4 2" xfId="38751"/>
    <cellStyle name="Note 3 5 2 4 5" xfId="25007"/>
    <cellStyle name="Note 3 5 2 4 5 2" xfId="41734"/>
    <cellStyle name="Note 3 5 2 4 6" xfId="29544"/>
    <cellStyle name="Note 3 5 2 4 7" xfId="12858"/>
    <cellStyle name="Note 3 5 2 5" xfId="8120"/>
    <cellStyle name="Note 3 5 2 5 2" xfId="19806"/>
    <cellStyle name="Note 3 5 2 5 2 2" xfId="36476"/>
    <cellStyle name="Note 3 5 2 5 3" xfId="22954"/>
    <cellStyle name="Note 3 5 2 5 3 2" xfId="39656"/>
    <cellStyle name="Note 3 5 2 5 4" xfId="25750"/>
    <cellStyle name="Note 3 5 2 5 4 2" xfId="42489"/>
    <cellStyle name="Note 3 5 2 5 5" xfId="30692"/>
    <cellStyle name="Note 3 5 2 5 6" xfId="14019"/>
    <cellStyle name="Note 3 5 2 6" xfId="8121"/>
    <cellStyle name="Note 3 5 2 6 2" xfId="34189"/>
    <cellStyle name="Note 3 5 2 6 3" xfId="17512"/>
    <cellStyle name="Note 3 5 2 7" xfId="18525"/>
    <cellStyle name="Note 3 5 2 7 2" xfId="35202"/>
    <cellStyle name="Note 3 5 2 8" xfId="20750"/>
    <cellStyle name="Note 3 5 2 8 2" xfId="37419"/>
    <cellStyle name="Note 3 5 2 9" xfId="28100"/>
    <cellStyle name="Note 3 5 3" xfId="4080"/>
    <cellStyle name="Note 3 5 3 2" xfId="13582"/>
    <cellStyle name="Note 3 5 3 2 2" xfId="19444"/>
    <cellStyle name="Note 3 5 3 2 2 2" xfId="36114"/>
    <cellStyle name="Note 3 5 3 2 3" xfId="22611"/>
    <cellStyle name="Note 3 5 3 2 3 2" xfId="39311"/>
    <cellStyle name="Note 3 5 3 2 4" xfId="25461"/>
    <cellStyle name="Note 3 5 3 2 4 2" xfId="42199"/>
    <cellStyle name="Note 3 5 3 2 5" xfId="30256"/>
    <cellStyle name="Note 3 5 3 3" xfId="17129"/>
    <cellStyle name="Note 3 5 3 3 2" xfId="33805"/>
    <cellStyle name="Note 3 5 3 4" xfId="16560"/>
    <cellStyle name="Note 3 5 3 4 2" xfId="33233"/>
    <cellStyle name="Note 3 5 3 5" xfId="16411"/>
    <cellStyle name="Note 3 5 3 5 2" xfId="33080"/>
    <cellStyle name="Note 3 5 3 6" xfId="27664"/>
    <cellStyle name="Note 3 5 4" xfId="4081"/>
    <cellStyle name="Note 3 5 4 2" xfId="14182"/>
    <cellStyle name="Note 3 5 4 2 2" xfId="19945"/>
    <cellStyle name="Note 3 5 4 2 2 2" xfId="36615"/>
    <cellStyle name="Note 3 5 4 2 3" xfId="23091"/>
    <cellStyle name="Note 3 5 4 2 3 2" xfId="39794"/>
    <cellStyle name="Note 3 5 4 2 4" xfId="25870"/>
    <cellStyle name="Note 3 5 4 2 4 2" xfId="42609"/>
    <cellStyle name="Note 3 5 4 2 5" xfId="30855"/>
    <cellStyle name="Note 3 5 4 3" xfId="17659"/>
    <cellStyle name="Note 3 5 4 3 2" xfId="34336"/>
    <cellStyle name="Note 3 5 4 4" xfId="15740"/>
    <cellStyle name="Note 3 5 4 4 2" xfId="32401"/>
    <cellStyle name="Note 3 5 4 5" xfId="22987"/>
    <cellStyle name="Note 3 5 4 5 2" xfId="39689"/>
    <cellStyle name="Note 3 5 4 6" xfId="28262"/>
    <cellStyle name="Note 3 5 4 7" xfId="11508"/>
    <cellStyle name="Note 3 5 5" xfId="8122"/>
    <cellStyle name="Note 3 5 5 2" xfId="14954"/>
    <cellStyle name="Note 3 5 5 2 2" xfId="20672"/>
    <cellStyle name="Note 3 5 5 2 2 2" xfId="37340"/>
    <cellStyle name="Note 3 5 5 2 3" xfId="23802"/>
    <cellStyle name="Note 3 5 5 2 3 2" xfId="40513"/>
    <cellStyle name="Note 3 5 5 2 4" xfId="26553"/>
    <cellStyle name="Note 3 5 5 2 4 2" xfId="43294"/>
    <cellStyle name="Note 3 5 5 2 5" xfId="31625"/>
    <cellStyle name="Note 3 5 5 3" xfId="18385"/>
    <cellStyle name="Note 3 5 5 3 2" xfId="35060"/>
    <cellStyle name="Note 3 5 5 4" xfId="21628"/>
    <cellStyle name="Note 3 5 5 4 2" xfId="38303"/>
    <cellStyle name="Note 3 5 5 5" xfId="24646"/>
    <cellStyle name="Note 3 5 5 5 2" xfId="41367"/>
    <cellStyle name="Note 3 5 5 6" xfId="29027"/>
    <cellStyle name="Note 3 5 5 7" xfId="12280"/>
    <cellStyle name="Note 3 5 6" xfId="8123"/>
    <cellStyle name="Note 3 5 6 2" xfId="19107"/>
    <cellStyle name="Note 3 5 6 2 2" xfId="35778"/>
    <cellStyle name="Note 3 5 6 3" xfId="22299"/>
    <cellStyle name="Note 3 5 6 3 2" xfId="38992"/>
    <cellStyle name="Note 3 5 6 4" xfId="25188"/>
    <cellStyle name="Note 3 5 6 4 2" xfId="41924"/>
    <cellStyle name="Note 3 5 6 5" xfId="29854"/>
    <cellStyle name="Note 3 5 6 6" xfId="13178"/>
    <cellStyle name="Note 3 5 7" xfId="16764"/>
    <cellStyle name="Note 3 5 7 2" xfId="33438"/>
    <cellStyle name="Note 3 5 8" xfId="16012"/>
    <cellStyle name="Note 3 5 8 2" xfId="32678"/>
    <cellStyle name="Note 3 5 9" xfId="24259"/>
    <cellStyle name="Note 3 5 9 2" xfId="40976"/>
    <cellStyle name="Note 3 6" xfId="4082"/>
    <cellStyle name="Note 3 6 10" xfId="16370"/>
    <cellStyle name="Note 3 6 10 2" xfId="33038"/>
    <cellStyle name="Note 3 6 11" xfId="27330"/>
    <cellStyle name="Note 3 6 2" xfId="4083"/>
    <cellStyle name="Note 3 6 2 2" xfId="4084"/>
    <cellStyle name="Note 3 6 2 2 2" xfId="4085"/>
    <cellStyle name="Note 3 6 2 2 2 2" xfId="20293"/>
    <cellStyle name="Note 3 6 2 2 2 2 2" xfId="36962"/>
    <cellStyle name="Note 3 6 2 2 2 3" xfId="23434"/>
    <cellStyle name="Note 3 6 2 2 2 3 2" xfId="40142"/>
    <cellStyle name="Note 3 6 2 2 2 4" xfId="26216"/>
    <cellStyle name="Note 3 6 2 2 2 4 2" xfId="42956"/>
    <cellStyle name="Note 3 6 2 2 2 5" xfId="31202"/>
    <cellStyle name="Note 3 6 2 2 2 6" xfId="14530"/>
    <cellStyle name="Note 3 6 2 2 3" xfId="4086"/>
    <cellStyle name="Note 3 6 2 2 3 2" xfId="34683"/>
    <cellStyle name="Note 3 6 2 2 3 3" xfId="18007"/>
    <cellStyle name="Note 3 6 2 2 4" xfId="10097"/>
    <cellStyle name="Note 3 6 2 2 4 2" xfId="27161"/>
    <cellStyle name="Note 3 6 2 2 5" xfId="16208"/>
    <cellStyle name="Note 3 6 2 2 5 2" xfId="32874"/>
    <cellStyle name="Note 3 6 2 2 6" xfId="28605"/>
    <cellStyle name="Note 3 6 2 2 7" xfId="11856"/>
    <cellStyle name="Note 3 6 2 3" xfId="4087"/>
    <cellStyle name="Note 3 6 2 3 2" xfId="14780"/>
    <cellStyle name="Note 3 6 2 3 2 2" xfId="20543"/>
    <cellStyle name="Note 3 6 2 3 2 2 2" xfId="37211"/>
    <cellStyle name="Note 3 6 2 3 2 3" xfId="23682"/>
    <cellStyle name="Note 3 6 2 3 2 3 2" xfId="40392"/>
    <cellStyle name="Note 3 6 2 3 2 4" xfId="26465"/>
    <cellStyle name="Note 3 6 2 3 2 4 2" xfId="43206"/>
    <cellStyle name="Note 3 6 2 3 2 5" xfId="31451"/>
    <cellStyle name="Note 3 6 2 3 3" xfId="18257"/>
    <cellStyle name="Note 3 6 2 3 3 2" xfId="34932"/>
    <cellStyle name="Note 3 6 2 3 4" xfId="21509"/>
    <cellStyle name="Note 3 6 2 3 4 2" xfId="38183"/>
    <cellStyle name="Note 3 6 2 3 5" xfId="24559"/>
    <cellStyle name="Note 3 6 2 3 5 2" xfId="41279"/>
    <cellStyle name="Note 3 6 2 3 6" xfId="28853"/>
    <cellStyle name="Note 3 6 2 3 7" xfId="12106"/>
    <cellStyle name="Note 3 6 2 4" xfId="4088"/>
    <cellStyle name="Note 3 6 2 4 2" xfId="15536"/>
    <cellStyle name="Note 3 6 2 4 2 2" xfId="21158"/>
    <cellStyle name="Note 3 6 2 4 2 2 2" xfId="37828"/>
    <cellStyle name="Note 3 6 2 4 2 3" xfId="24271"/>
    <cellStyle name="Note 3 6 2 4 2 3 2" xfId="40988"/>
    <cellStyle name="Note 3 6 2 4 2 4" xfId="26964"/>
    <cellStyle name="Note 3 6 2 4 2 4 2" xfId="43705"/>
    <cellStyle name="Note 3 6 2 4 2 5" xfId="32207"/>
    <cellStyle name="Note 3 6 2 4 3" xfId="18916"/>
    <cellStyle name="Note 3 6 2 4 3 2" xfId="35595"/>
    <cellStyle name="Note 3 6 2 4 4" xfId="22125"/>
    <cellStyle name="Note 3 6 2 4 4 2" xfId="38808"/>
    <cellStyle name="Note 3 6 2 4 5" xfId="25051"/>
    <cellStyle name="Note 3 6 2 4 5 2" xfId="41778"/>
    <cellStyle name="Note 3 6 2 4 6" xfId="29609"/>
    <cellStyle name="Note 3 6 2 4 7" xfId="12923"/>
    <cellStyle name="Note 3 6 2 5" xfId="8124"/>
    <cellStyle name="Note 3 6 2 5 2" xfId="19862"/>
    <cellStyle name="Note 3 6 2 5 2 2" xfId="36532"/>
    <cellStyle name="Note 3 6 2 5 3" xfId="23012"/>
    <cellStyle name="Note 3 6 2 5 3 2" xfId="39714"/>
    <cellStyle name="Note 3 6 2 5 4" xfId="25794"/>
    <cellStyle name="Note 3 6 2 5 4 2" xfId="42533"/>
    <cellStyle name="Note 3 6 2 5 5" xfId="30757"/>
    <cellStyle name="Note 3 6 2 5 6" xfId="14084"/>
    <cellStyle name="Note 3 6 2 6" xfId="8125"/>
    <cellStyle name="Note 3 6 2 6 2" xfId="34255"/>
    <cellStyle name="Note 3 6 2 6 3" xfId="17578"/>
    <cellStyle name="Note 3 6 2 7" xfId="18418"/>
    <cellStyle name="Note 3 6 2 7 2" xfId="35094"/>
    <cellStyle name="Note 3 6 2 8" xfId="16071"/>
    <cellStyle name="Note 3 6 2 8 2" xfId="32739"/>
    <cellStyle name="Note 3 6 2 9" xfId="28165"/>
    <cellStyle name="Note 3 6 3" xfId="4089"/>
    <cellStyle name="Note 3 6 3 2" xfId="13647"/>
    <cellStyle name="Note 3 6 3 2 2" xfId="19503"/>
    <cellStyle name="Note 3 6 3 2 2 2" xfId="36173"/>
    <cellStyle name="Note 3 6 3 2 3" xfId="22664"/>
    <cellStyle name="Note 3 6 3 2 3 2" xfId="39364"/>
    <cellStyle name="Note 3 6 3 2 4" xfId="25505"/>
    <cellStyle name="Note 3 6 3 2 4 2" xfId="42243"/>
    <cellStyle name="Note 3 6 3 2 5" xfId="30321"/>
    <cellStyle name="Note 3 6 3 3" xfId="17193"/>
    <cellStyle name="Note 3 6 3 3 2" xfId="33870"/>
    <cellStyle name="Note 3 6 3 4" xfId="15843"/>
    <cellStyle name="Note 3 6 3 4 2" xfId="32507"/>
    <cellStyle name="Note 3 6 3 5" xfId="19101"/>
    <cellStyle name="Note 3 6 3 5 2" xfId="35772"/>
    <cellStyle name="Note 3 6 3 6" xfId="27729"/>
    <cellStyle name="Note 3 6 4" xfId="4090"/>
    <cellStyle name="Note 3 6 4 2" xfId="14230"/>
    <cellStyle name="Note 3 6 4 2 2" xfId="19993"/>
    <cellStyle name="Note 3 6 4 2 2 2" xfId="36663"/>
    <cellStyle name="Note 3 6 4 2 3" xfId="23139"/>
    <cellStyle name="Note 3 6 4 2 3 2" xfId="39842"/>
    <cellStyle name="Note 3 6 4 2 4" xfId="25918"/>
    <cellStyle name="Note 3 6 4 2 4 2" xfId="42657"/>
    <cellStyle name="Note 3 6 4 2 5" xfId="30903"/>
    <cellStyle name="Note 3 6 4 3" xfId="17707"/>
    <cellStyle name="Note 3 6 4 3 2" xfId="34384"/>
    <cellStyle name="Note 3 6 4 4" xfId="18282"/>
    <cellStyle name="Note 3 6 4 4 2" xfId="34957"/>
    <cellStyle name="Note 3 6 4 5" xfId="23721"/>
    <cellStyle name="Note 3 6 4 5 2" xfId="40431"/>
    <cellStyle name="Note 3 6 4 6" xfId="28310"/>
    <cellStyle name="Note 3 6 4 7" xfId="11556"/>
    <cellStyle name="Note 3 6 5" xfId="8126"/>
    <cellStyle name="Note 3 6 5 2" xfId="13400"/>
    <cellStyle name="Note 3 6 5 2 2" xfId="19277"/>
    <cellStyle name="Note 3 6 5 2 2 2" xfId="35948"/>
    <cellStyle name="Note 3 6 5 2 3" xfId="22457"/>
    <cellStyle name="Note 3 6 5 2 3 2" xfId="39150"/>
    <cellStyle name="Note 3 6 5 2 4" xfId="25322"/>
    <cellStyle name="Note 3 6 5 2 4 2" xfId="42058"/>
    <cellStyle name="Note 3 6 5 2 5" xfId="30076"/>
    <cellStyle name="Note 3 6 5 3" xfId="16956"/>
    <cellStyle name="Note 3 6 5 3 2" xfId="33632"/>
    <cellStyle name="Note 3 6 5 4" xfId="19189"/>
    <cellStyle name="Note 3 6 5 4 2" xfId="35860"/>
    <cellStyle name="Note 3 6 5 5" xfId="16127"/>
    <cellStyle name="Note 3 6 5 5 2" xfId="32791"/>
    <cellStyle name="Note 3 6 5 6" xfId="27487"/>
    <cellStyle name="Note 3 6 5 7" xfId="10717"/>
    <cellStyle name="Note 3 6 6" xfId="8127"/>
    <cellStyle name="Note 3 6 6 2" xfId="15019"/>
    <cellStyle name="Note 3 6 6 2 2" xfId="20729"/>
    <cellStyle name="Note 3 6 6 2 2 2" xfId="37398"/>
    <cellStyle name="Note 3 6 6 2 3" xfId="23856"/>
    <cellStyle name="Note 3 6 6 2 3 2" xfId="40567"/>
    <cellStyle name="Note 3 6 6 2 4" xfId="26597"/>
    <cellStyle name="Note 3 6 6 2 4 2" xfId="43338"/>
    <cellStyle name="Note 3 6 6 2 5" xfId="31690"/>
    <cellStyle name="Note 3 6 6 3" xfId="18441"/>
    <cellStyle name="Note 3 6 6 3 2" xfId="35118"/>
    <cellStyle name="Note 3 6 6 4" xfId="21683"/>
    <cellStyle name="Note 3 6 6 4 2" xfId="38358"/>
    <cellStyle name="Note 3 6 6 5" xfId="24690"/>
    <cellStyle name="Note 3 6 6 5 2" xfId="41411"/>
    <cellStyle name="Note 3 6 6 6" xfId="29092"/>
    <cellStyle name="Note 3 6 6 7" xfId="12345"/>
    <cellStyle name="Note 3 6 7" xfId="13243"/>
    <cellStyle name="Note 3 6 7 2" xfId="19165"/>
    <cellStyle name="Note 3 6 7 2 2" xfId="35836"/>
    <cellStyle name="Note 3 6 7 3" xfId="22352"/>
    <cellStyle name="Note 3 6 7 3 2" xfId="39045"/>
    <cellStyle name="Note 3 6 7 4" xfId="25232"/>
    <cellStyle name="Note 3 6 7 4 2" xfId="41968"/>
    <cellStyle name="Note 3 6 7 5" xfId="29919"/>
    <cellStyle name="Note 3 6 8" xfId="16836"/>
    <cellStyle name="Note 3 6 8 2" xfId="33511"/>
    <cellStyle name="Note 3 6 9" xfId="15985"/>
    <cellStyle name="Note 3 6 9 2" xfId="32651"/>
    <cellStyle name="Note 3 7" xfId="4091"/>
    <cellStyle name="Note 3 7 2" xfId="4092"/>
    <cellStyle name="Note 3 7 2 2" xfId="4093"/>
    <cellStyle name="Note 3 7 2 2 2" xfId="20054"/>
    <cellStyle name="Note 3 7 2 2 2 2" xfId="36724"/>
    <cellStyle name="Note 3 7 2 2 3" xfId="23198"/>
    <cellStyle name="Note 3 7 2 2 3 2" xfId="39903"/>
    <cellStyle name="Note 3 7 2 2 4" xfId="25978"/>
    <cellStyle name="Note 3 7 2 2 4 2" xfId="42717"/>
    <cellStyle name="Note 3 7 2 2 5" xfId="30964"/>
    <cellStyle name="Note 3 7 2 2 6" xfId="14291"/>
    <cellStyle name="Note 3 7 2 3" xfId="4094"/>
    <cellStyle name="Note 3 7 2 3 2" xfId="34445"/>
    <cellStyle name="Note 3 7 2 3 3" xfId="17768"/>
    <cellStyle name="Note 3 7 2 4" xfId="18281"/>
    <cellStyle name="Note 3 7 2 4 2" xfId="34956"/>
    <cellStyle name="Note 3 7 2 5" xfId="23720"/>
    <cellStyle name="Note 3 7 2 5 2" xfId="40430"/>
    <cellStyle name="Note 3 7 2 6" xfId="28369"/>
    <cellStyle name="Note 3 7 2 7" xfId="11617"/>
    <cellStyle name="Note 3 7 3" xfId="4095"/>
    <cellStyle name="Note 3 7 3 2" xfId="14555"/>
    <cellStyle name="Note 3 7 3 2 2" xfId="20318"/>
    <cellStyle name="Note 3 7 3 2 2 2" xfId="36987"/>
    <cellStyle name="Note 3 7 3 2 3" xfId="23459"/>
    <cellStyle name="Note 3 7 3 2 3 2" xfId="40167"/>
    <cellStyle name="Note 3 7 3 2 4" xfId="26241"/>
    <cellStyle name="Note 3 7 3 2 4 2" xfId="42981"/>
    <cellStyle name="Note 3 7 3 2 5" xfId="31227"/>
    <cellStyle name="Note 3 7 3 3" xfId="18032"/>
    <cellStyle name="Note 3 7 3 3 2" xfId="34708"/>
    <cellStyle name="Note 3 7 3 4" xfId="21286"/>
    <cellStyle name="Note 3 7 3 4 2" xfId="37958"/>
    <cellStyle name="Note 3 7 3 5" xfId="21199"/>
    <cellStyle name="Note 3 7 3 5 2" xfId="37870"/>
    <cellStyle name="Note 3 7 3 6" xfId="28630"/>
    <cellStyle name="Note 3 7 3 7" xfId="11881"/>
    <cellStyle name="Note 3 7 4" xfId="4096"/>
    <cellStyle name="Note 3 7 4 2" xfId="15165"/>
    <cellStyle name="Note 3 7 4 2 2" xfId="20839"/>
    <cellStyle name="Note 3 7 4 2 2 2" xfId="37508"/>
    <cellStyle name="Note 3 7 4 2 3" xfId="23959"/>
    <cellStyle name="Note 3 7 4 2 3 2" xfId="40672"/>
    <cellStyle name="Note 3 7 4 2 4" xfId="26694"/>
    <cellStyle name="Note 3 7 4 2 4 2" xfId="43435"/>
    <cellStyle name="Note 3 7 4 2 5" xfId="31836"/>
    <cellStyle name="Note 3 7 4 3" xfId="18576"/>
    <cellStyle name="Note 3 7 4 3 2" xfId="35253"/>
    <cellStyle name="Note 3 7 4 4" xfId="21801"/>
    <cellStyle name="Note 3 7 4 4 2" xfId="38479"/>
    <cellStyle name="Note 3 7 4 5" xfId="24785"/>
    <cellStyle name="Note 3 7 4 5 2" xfId="41508"/>
    <cellStyle name="Note 3 7 4 6" xfId="29238"/>
    <cellStyle name="Note 3 7 4 7" xfId="12526"/>
    <cellStyle name="Note 3 7 5" xfId="8128"/>
    <cellStyle name="Note 3 7 5 2" xfId="19585"/>
    <cellStyle name="Note 3 7 5 2 2" xfId="36256"/>
    <cellStyle name="Note 3 7 5 3" xfId="22740"/>
    <cellStyle name="Note 3 7 5 3 2" xfId="39440"/>
    <cellStyle name="Note 3 7 5 4" xfId="25570"/>
    <cellStyle name="Note 3 7 5 4 2" xfId="42308"/>
    <cellStyle name="Note 3 7 5 5" xfId="30433"/>
    <cellStyle name="Note 3 7 5 6" xfId="13759"/>
    <cellStyle name="Note 3 7 6" xfId="17271"/>
    <cellStyle name="Note 3 7 6 2" xfId="33948"/>
    <cellStyle name="Note 3 7 7" xfId="15807"/>
    <cellStyle name="Note 3 7 7 2" xfId="32469"/>
    <cellStyle name="Note 3 7 8" xfId="19800"/>
    <cellStyle name="Note 3 7 8 2" xfId="36470"/>
    <cellStyle name="Note 3 7 9" xfId="27841"/>
    <cellStyle name="Note 3 8" xfId="4097"/>
    <cellStyle name="Note 3 8 2" xfId="4098"/>
    <cellStyle name="Note 3 8 2 2" xfId="4099"/>
    <cellStyle name="Note 3 8 2 2 2" xfId="20097"/>
    <cellStyle name="Note 3 8 2 2 2 2" xfId="36767"/>
    <cellStyle name="Note 3 8 2 2 3" xfId="23241"/>
    <cellStyle name="Note 3 8 2 2 3 2" xfId="39946"/>
    <cellStyle name="Note 3 8 2 2 4" xfId="26021"/>
    <cellStyle name="Note 3 8 2 2 4 2" xfId="42760"/>
    <cellStyle name="Note 3 8 2 2 5" xfId="31007"/>
    <cellStyle name="Note 3 8 2 2 6" xfId="14334"/>
    <cellStyle name="Note 3 8 2 3" xfId="4100"/>
    <cellStyle name="Note 3 8 2 3 2" xfId="34488"/>
    <cellStyle name="Note 3 8 2 3 3" xfId="17811"/>
    <cellStyle name="Note 3 8 2 4" xfId="17165"/>
    <cellStyle name="Note 3 8 2 4 2" xfId="33841"/>
    <cellStyle name="Note 3 8 2 5" xfId="16851"/>
    <cellStyle name="Note 3 8 2 5 2" xfId="33526"/>
    <cellStyle name="Note 3 8 2 6" xfId="28412"/>
    <cellStyle name="Note 3 8 2 7" xfId="11660"/>
    <cellStyle name="Note 3 8 3" xfId="4101"/>
    <cellStyle name="Note 3 8 3 2" xfId="14595"/>
    <cellStyle name="Note 3 8 3 2 2" xfId="20358"/>
    <cellStyle name="Note 3 8 3 2 2 2" xfId="37027"/>
    <cellStyle name="Note 3 8 3 2 3" xfId="23499"/>
    <cellStyle name="Note 3 8 3 2 3 2" xfId="40207"/>
    <cellStyle name="Note 3 8 3 2 4" xfId="26281"/>
    <cellStyle name="Note 3 8 3 2 4 2" xfId="43021"/>
    <cellStyle name="Note 3 8 3 2 5" xfId="31267"/>
    <cellStyle name="Note 3 8 3 3" xfId="18072"/>
    <cellStyle name="Note 3 8 3 3 2" xfId="34748"/>
    <cellStyle name="Note 3 8 3 4" xfId="21326"/>
    <cellStyle name="Note 3 8 3 4 2" xfId="37998"/>
    <cellStyle name="Note 3 8 3 5" xfId="24376"/>
    <cellStyle name="Note 3 8 3 5 2" xfId="41094"/>
    <cellStyle name="Note 3 8 3 6" xfId="28670"/>
    <cellStyle name="Note 3 8 3 7" xfId="11921"/>
    <cellStyle name="Note 3 8 4" xfId="4102"/>
    <cellStyle name="Note 3 8 4 2" xfId="15242"/>
    <cellStyle name="Note 3 8 4 2 2" xfId="20902"/>
    <cellStyle name="Note 3 8 4 2 2 2" xfId="37571"/>
    <cellStyle name="Note 3 8 4 2 3" xfId="24019"/>
    <cellStyle name="Note 3 8 4 2 3 2" xfId="40733"/>
    <cellStyle name="Note 3 8 4 2 4" xfId="26746"/>
    <cellStyle name="Note 3 8 4 2 4 2" xfId="43487"/>
    <cellStyle name="Note 3 8 4 2 5" xfId="31913"/>
    <cellStyle name="Note 3 8 4 3" xfId="18643"/>
    <cellStyle name="Note 3 8 4 3 2" xfId="35320"/>
    <cellStyle name="Note 3 8 4 4" xfId="21864"/>
    <cellStyle name="Note 3 8 4 4 2" xfId="38543"/>
    <cellStyle name="Note 3 8 4 5" xfId="24836"/>
    <cellStyle name="Note 3 8 4 5 2" xfId="41560"/>
    <cellStyle name="Note 3 8 4 6" xfId="29315"/>
    <cellStyle name="Note 3 8 4 7" xfId="12607"/>
    <cellStyle name="Note 3 8 5" xfId="8129"/>
    <cellStyle name="Note 3 8 5 2" xfId="19638"/>
    <cellStyle name="Note 3 8 5 2 2" xfId="36309"/>
    <cellStyle name="Note 3 8 5 3" xfId="22790"/>
    <cellStyle name="Note 3 8 5 3 2" xfId="39491"/>
    <cellStyle name="Note 3 8 5 4" xfId="25610"/>
    <cellStyle name="Note 3 8 5 4 2" xfId="42348"/>
    <cellStyle name="Note 3 8 5 5" xfId="30498"/>
    <cellStyle name="Note 3 8 5 6" xfId="13824"/>
    <cellStyle name="Note 3 8 6" xfId="17322"/>
    <cellStyle name="Note 3 8 6 2" xfId="33999"/>
    <cellStyle name="Note 3 8 7" xfId="17172"/>
    <cellStyle name="Note 3 8 7 2" xfId="33848"/>
    <cellStyle name="Note 3 8 8" xfId="16313"/>
    <cellStyle name="Note 3 8 8 2" xfId="32981"/>
    <cellStyle name="Note 3 8 9" xfId="27906"/>
    <cellStyle name="Note 3 9" xfId="4103"/>
    <cellStyle name="Note 3 9 2" xfId="4104"/>
    <cellStyle name="Note 3 9 2 2" xfId="4105"/>
    <cellStyle name="Note 3 9 2 2 2" xfId="37555"/>
    <cellStyle name="Note 3 9 2 2 3" xfId="20886"/>
    <cellStyle name="Note 3 9 2 3" xfId="4106"/>
    <cellStyle name="Note 3 9 2 3 2" xfId="40717"/>
    <cellStyle name="Note 3 9 2 4" xfId="26730"/>
    <cellStyle name="Note 3 9 2 4 2" xfId="43471"/>
    <cellStyle name="Note 3 9 2 5" xfId="31887"/>
    <cellStyle name="Note 3 9 2 6" xfId="15216"/>
    <cellStyle name="Note 3 9 3" xfId="4107"/>
    <cellStyle name="Note 3 9 3 2" xfId="35299"/>
    <cellStyle name="Note 3 9 3 3" xfId="18622"/>
    <cellStyle name="Note 3 9 4" xfId="4108"/>
    <cellStyle name="Note 3 9 4 2" xfId="38525"/>
    <cellStyle name="Note 3 9 5" xfId="8130"/>
    <cellStyle name="Note 3 9 5 2" xfId="41544"/>
    <cellStyle name="Note 3 9 6" xfId="29289"/>
    <cellStyle name="Note 3 9 7" xfId="12577"/>
    <cellStyle name="Note 4" xfId="4109"/>
    <cellStyle name="Note 4 10" xfId="16087"/>
    <cellStyle name="Note 4 10 2" xfId="32752"/>
    <cellStyle name="Note 4 11" xfId="27122"/>
    <cellStyle name="Note 4 12" xfId="43814"/>
    <cellStyle name="Note 4 13" xfId="43795"/>
    <cellStyle name="Note 4 14" xfId="43978"/>
    <cellStyle name="Note 4 2" xfId="4110"/>
    <cellStyle name="Note 4 2 10" xfId="43815"/>
    <cellStyle name="Note 4 2 11" xfId="43794"/>
    <cellStyle name="Note 4 2 12" xfId="43979"/>
    <cellStyle name="Note 4 2 2" xfId="4111"/>
    <cellStyle name="Note 4 2 2 10" xfId="27198"/>
    <cellStyle name="Note 4 2 2 11" xfId="10307"/>
    <cellStyle name="Note 4 2 2 2" xfId="4112"/>
    <cellStyle name="Note 4 2 2 2 10" xfId="11275"/>
    <cellStyle name="Note 4 2 2 2 2" xfId="4113"/>
    <cellStyle name="Note 4 2 2 2 2 2" xfId="14428"/>
    <cellStyle name="Note 4 2 2 2 2 2 2" xfId="20191"/>
    <cellStyle name="Note 4 2 2 2 2 2 2 2" xfId="36860"/>
    <cellStyle name="Note 4 2 2 2 2 2 3" xfId="23332"/>
    <cellStyle name="Note 4 2 2 2 2 2 3 2" xfId="40040"/>
    <cellStyle name="Note 4 2 2 2 2 2 4" xfId="26114"/>
    <cellStyle name="Note 4 2 2 2 2 2 4 2" xfId="42854"/>
    <cellStyle name="Note 4 2 2 2 2 2 5" xfId="31100"/>
    <cellStyle name="Note 4 2 2 2 2 3" xfId="17905"/>
    <cellStyle name="Note 4 2 2 2 2 3 2" xfId="34581"/>
    <cellStyle name="Note 4 2 2 2 2 4" xfId="15624"/>
    <cellStyle name="Note 4 2 2 2 2 4 2" xfId="32295"/>
    <cellStyle name="Note 4 2 2 2 2 5" xfId="22640"/>
    <cellStyle name="Note 4 2 2 2 2 5 2" xfId="39340"/>
    <cellStyle name="Note 4 2 2 2 2 6" xfId="28503"/>
    <cellStyle name="Note 4 2 2 2 2 7" xfId="11754"/>
    <cellStyle name="Note 4 2 2 2 3" xfId="4114"/>
    <cellStyle name="Note 4 2 2 2 3 2" xfId="14686"/>
    <cellStyle name="Note 4 2 2 2 3 2 2" xfId="20449"/>
    <cellStyle name="Note 4 2 2 2 3 2 2 2" xfId="37117"/>
    <cellStyle name="Note 4 2 2 2 3 2 3" xfId="23588"/>
    <cellStyle name="Note 4 2 2 2 3 2 3 2" xfId="40298"/>
    <cellStyle name="Note 4 2 2 2 3 2 4" xfId="26371"/>
    <cellStyle name="Note 4 2 2 2 3 2 4 2" xfId="43112"/>
    <cellStyle name="Note 4 2 2 2 3 2 5" xfId="31357"/>
    <cellStyle name="Note 4 2 2 2 3 3" xfId="18163"/>
    <cellStyle name="Note 4 2 2 2 3 3 2" xfId="34838"/>
    <cellStyle name="Note 4 2 2 2 3 4" xfId="21415"/>
    <cellStyle name="Note 4 2 2 2 3 4 2" xfId="38089"/>
    <cellStyle name="Note 4 2 2 2 3 5" xfId="24465"/>
    <cellStyle name="Note 4 2 2 2 3 5 2" xfId="41185"/>
    <cellStyle name="Note 4 2 2 2 3 6" xfId="28759"/>
    <cellStyle name="Note 4 2 2 2 3 7" xfId="12012"/>
    <cellStyle name="Note 4 2 2 2 4" xfId="12787"/>
    <cellStyle name="Note 4 2 2 2 4 2" xfId="15402"/>
    <cellStyle name="Note 4 2 2 2 4 2 2" xfId="21040"/>
    <cellStyle name="Note 4 2 2 2 4 2 2 2" xfId="37709"/>
    <cellStyle name="Note 4 2 2 2 4 2 3" xfId="24150"/>
    <cellStyle name="Note 4 2 2 2 4 2 3 2" xfId="40867"/>
    <cellStyle name="Note 4 2 2 2 4 2 4" xfId="26868"/>
    <cellStyle name="Note 4 2 2 2 4 2 4 2" xfId="43609"/>
    <cellStyle name="Note 4 2 2 2 4 2 5" xfId="32073"/>
    <cellStyle name="Note 4 2 2 2 4 3" xfId="18797"/>
    <cellStyle name="Note 4 2 2 2 4 3 2" xfId="35475"/>
    <cellStyle name="Note 4 2 2 2 4 4" xfId="22004"/>
    <cellStyle name="Note 4 2 2 2 4 4 2" xfId="38686"/>
    <cellStyle name="Note 4 2 2 2 4 5" xfId="24955"/>
    <cellStyle name="Note 4 2 2 2 4 5 2" xfId="41682"/>
    <cellStyle name="Note 4 2 2 2 4 6" xfId="29475"/>
    <cellStyle name="Note 4 2 2 2 5" xfId="13952"/>
    <cellStyle name="Note 4 2 2 2 5 2" xfId="19745"/>
    <cellStyle name="Note 4 2 2 2 5 2 2" xfId="36415"/>
    <cellStyle name="Note 4 2 2 2 5 3" xfId="22892"/>
    <cellStyle name="Note 4 2 2 2 5 3 2" xfId="39594"/>
    <cellStyle name="Note 4 2 2 2 5 4" xfId="25700"/>
    <cellStyle name="Note 4 2 2 2 5 4 2" xfId="42439"/>
    <cellStyle name="Note 4 2 2 2 5 5" xfId="30625"/>
    <cellStyle name="Note 4 2 2 2 6" xfId="17446"/>
    <cellStyle name="Note 4 2 2 2 6 2" xfId="34123"/>
    <cellStyle name="Note 4 2 2 2 7" xfId="15759"/>
    <cellStyle name="Note 4 2 2 2 7 2" xfId="32420"/>
    <cellStyle name="Note 4 2 2 2 8" xfId="23775"/>
    <cellStyle name="Note 4 2 2 2 8 2" xfId="40486"/>
    <cellStyle name="Note 4 2 2 2 9" xfId="28033"/>
    <cellStyle name="Note 4 2 2 3" xfId="4115"/>
    <cellStyle name="Note 4 2 2 3 2" xfId="13501"/>
    <cellStyle name="Note 4 2 2 3 2 2" xfId="19368"/>
    <cellStyle name="Note 4 2 2 3 2 2 2" xfId="36038"/>
    <cellStyle name="Note 4 2 2 3 2 3" xfId="22538"/>
    <cellStyle name="Note 4 2 2 3 2 3 2" xfId="39237"/>
    <cellStyle name="Note 4 2 2 3 2 4" xfId="25397"/>
    <cellStyle name="Note 4 2 2 3 2 4 2" xfId="42135"/>
    <cellStyle name="Note 4 2 2 3 2 5" xfId="30175"/>
    <cellStyle name="Note 4 2 2 3 3" xfId="17051"/>
    <cellStyle name="Note 4 2 2 3 3 2" xfId="33726"/>
    <cellStyle name="Note 4 2 2 3 4" xfId="19850"/>
    <cellStyle name="Note 4 2 2 3 4 2" xfId="36520"/>
    <cellStyle name="Note 4 2 2 3 5" xfId="16802"/>
    <cellStyle name="Note 4 2 2 3 5 2" xfId="33477"/>
    <cellStyle name="Note 4 2 2 3 6" xfId="27584"/>
    <cellStyle name="Note 4 2 2 3 7" xfId="10809"/>
    <cellStyle name="Note 4 2 2 4" xfId="4116"/>
    <cellStyle name="Note 4 2 2 4 2" xfId="13459"/>
    <cellStyle name="Note 4 2 2 4 2 2" xfId="19334"/>
    <cellStyle name="Note 4 2 2 4 2 2 2" xfId="36004"/>
    <cellStyle name="Note 4 2 2 4 2 3" xfId="22510"/>
    <cellStyle name="Note 4 2 2 4 2 3 2" xfId="39204"/>
    <cellStyle name="Note 4 2 2 4 2 4" xfId="25373"/>
    <cellStyle name="Note 4 2 2 4 2 4 2" xfId="42110"/>
    <cellStyle name="Note 4 2 2 4 2 5" xfId="30134"/>
    <cellStyle name="Note 4 2 2 4 3" xfId="17013"/>
    <cellStyle name="Note 4 2 2 4 3 2" xfId="33689"/>
    <cellStyle name="Note 4 2 2 4 4" xfId="16270"/>
    <cellStyle name="Note 4 2 2 4 4 2" xfId="32935"/>
    <cellStyle name="Note 4 2 2 4 5" xfId="16403"/>
    <cellStyle name="Note 4 2 2 4 5 2" xfId="33071"/>
    <cellStyle name="Note 4 2 2 4 6" xfId="27545"/>
    <cellStyle name="Note 4 2 2 4 7" xfId="10772"/>
    <cellStyle name="Note 4 2 2 5" xfId="8131"/>
    <cellStyle name="Note 4 2 2 5 2" xfId="14887"/>
    <cellStyle name="Note 4 2 2 5 2 2" xfId="20610"/>
    <cellStyle name="Note 4 2 2 5 2 2 2" xfId="37278"/>
    <cellStyle name="Note 4 2 2 5 2 3" xfId="23743"/>
    <cellStyle name="Note 4 2 2 5 2 3 2" xfId="40454"/>
    <cellStyle name="Note 4 2 2 5 2 4" xfId="26503"/>
    <cellStyle name="Note 4 2 2 5 2 4 2" xfId="43244"/>
    <cellStyle name="Note 4 2 2 5 2 5" xfId="31558"/>
    <cellStyle name="Note 4 2 2 5 3" xfId="18323"/>
    <cellStyle name="Note 4 2 2 5 3 2" xfId="34998"/>
    <cellStyle name="Note 4 2 2 5 4" xfId="21568"/>
    <cellStyle name="Note 4 2 2 5 4 2" xfId="38243"/>
    <cellStyle name="Note 4 2 2 5 5" xfId="24596"/>
    <cellStyle name="Note 4 2 2 5 5 2" xfId="41317"/>
    <cellStyle name="Note 4 2 2 5 6" xfId="28960"/>
    <cellStyle name="Note 4 2 2 5 7" xfId="12213"/>
    <cellStyle name="Note 4 2 2 6" xfId="8132"/>
    <cellStyle name="Note 4 2 2 6 2" xfId="19046"/>
    <cellStyle name="Note 4 2 2 6 2 2" xfId="35716"/>
    <cellStyle name="Note 4 2 2 6 3" xfId="22241"/>
    <cellStyle name="Note 4 2 2 6 3 2" xfId="38933"/>
    <cellStyle name="Note 4 2 2 6 4" xfId="25138"/>
    <cellStyle name="Note 4 2 2 6 4 2" xfId="41874"/>
    <cellStyle name="Note 4 2 2 6 5" xfId="29787"/>
    <cellStyle name="Note 4 2 2 6 6" xfId="13111"/>
    <cellStyle name="Note 4 2 2 7" xfId="16635"/>
    <cellStyle name="Note 4 2 2 7 2" xfId="33307"/>
    <cellStyle name="Note 4 2 2 8" xfId="16305"/>
    <cellStyle name="Note 4 2 2 8 2" xfId="32972"/>
    <cellStyle name="Note 4 2 2 9" xfId="16318"/>
    <cellStyle name="Note 4 2 2 9 2" xfId="32987"/>
    <cellStyle name="Note 4 2 3" xfId="4117"/>
    <cellStyle name="Note 4 2 3 10" xfId="27268"/>
    <cellStyle name="Note 4 2 3 11" xfId="10479"/>
    <cellStyle name="Note 4 2 3 2" xfId="8133"/>
    <cellStyle name="Note 4 2 3 2 10" xfId="11344"/>
    <cellStyle name="Note 4 2 3 2 2" xfId="8134"/>
    <cellStyle name="Note 4 2 3 2 2 2" xfId="14485"/>
    <cellStyle name="Note 4 2 3 2 2 2 2" xfId="20248"/>
    <cellStyle name="Note 4 2 3 2 2 2 2 2" xfId="36917"/>
    <cellStyle name="Note 4 2 3 2 2 2 3" xfId="23389"/>
    <cellStyle name="Note 4 2 3 2 2 2 3 2" xfId="40097"/>
    <cellStyle name="Note 4 2 3 2 2 2 4" xfId="26171"/>
    <cellStyle name="Note 4 2 3 2 2 2 4 2" xfId="42911"/>
    <cellStyle name="Note 4 2 3 2 2 2 5" xfId="31157"/>
    <cellStyle name="Note 4 2 3 2 2 3" xfId="17962"/>
    <cellStyle name="Note 4 2 3 2 2 3 2" xfId="34638"/>
    <cellStyle name="Note 4 2 3 2 2 4" xfId="18610"/>
    <cellStyle name="Note 4 2 3 2 2 4 2" xfId="35287"/>
    <cellStyle name="Note 4 2 3 2 2 5" xfId="24123"/>
    <cellStyle name="Note 4 2 3 2 2 5 2" xfId="40840"/>
    <cellStyle name="Note 4 2 3 2 2 6" xfId="28560"/>
    <cellStyle name="Note 4 2 3 2 2 7" xfId="11811"/>
    <cellStyle name="Note 4 2 3 2 3" xfId="9303"/>
    <cellStyle name="Note 4 2 3 2 3 2" xfId="9649"/>
    <cellStyle name="Note 4 2 3 2 3 2 2" xfId="20502"/>
    <cellStyle name="Note 4 2 3 2 3 2 2 2" xfId="37170"/>
    <cellStyle name="Note 4 2 3 2 3 2 3" xfId="23641"/>
    <cellStyle name="Note 4 2 3 2 3 2 3 2" xfId="40351"/>
    <cellStyle name="Note 4 2 3 2 3 2 4" xfId="26424"/>
    <cellStyle name="Note 4 2 3 2 3 2 4 2" xfId="43165"/>
    <cellStyle name="Note 4 2 3 2 3 2 5" xfId="31410"/>
    <cellStyle name="Note 4 2 3 2 3 2 6" xfId="14739"/>
    <cellStyle name="Note 4 2 3 2 3 3" xfId="18216"/>
    <cellStyle name="Note 4 2 3 2 3 3 2" xfId="34891"/>
    <cellStyle name="Note 4 2 3 2 3 4" xfId="21468"/>
    <cellStyle name="Note 4 2 3 2 3 4 2" xfId="38142"/>
    <cellStyle name="Note 4 2 3 2 3 5" xfId="24518"/>
    <cellStyle name="Note 4 2 3 2 3 5 2" xfId="41238"/>
    <cellStyle name="Note 4 2 3 2 3 6" xfId="28812"/>
    <cellStyle name="Note 4 2 3 2 3 7" xfId="12065"/>
    <cellStyle name="Note 4 2 3 2 4" xfId="9185"/>
    <cellStyle name="Note 4 2 3 2 4 2" xfId="9650"/>
    <cellStyle name="Note 4 2 3 2 4 2 2" xfId="21105"/>
    <cellStyle name="Note 4 2 3 2 4 2 2 2" xfId="37774"/>
    <cellStyle name="Note 4 2 3 2 4 2 3" xfId="24217"/>
    <cellStyle name="Note 4 2 3 2 4 2 3 2" xfId="40934"/>
    <cellStyle name="Note 4 2 3 2 4 2 4" xfId="26923"/>
    <cellStyle name="Note 4 2 3 2 4 2 4 2" xfId="43664"/>
    <cellStyle name="Note 4 2 3 2 4 2 5" xfId="32145"/>
    <cellStyle name="Note 4 2 3 2 4 2 6" xfId="15474"/>
    <cellStyle name="Note 4 2 3 2 4 3" xfId="18864"/>
    <cellStyle name="Note 4 2 3 2 4 3 2" xfId="35542"/>
    <cellStyle name="Note 4 2 3 2 4 4" xfId="22072"/>
    <cellStyle name="Note 4 2 3 2 4 4 2" xfId="38754"/>
    <cellStyle name="Note 4 2 3 2 4 5" xfId="25010"/>
    <cellStyle name="Note 4 2 3 2 4 5 2" xfId="41737"/>
    <cellStyle name="Note 4 2 3 2 4 6" xfId="29547"/>
    <cellStyle name="Note 4 2 3 2 4 7" xfId="12861"/>
    <cellStyle name="Note 4 2 3 2 5" xfId="9425"/>
    <cellStyle name="Note 4 2 3 2 5 2" xfId="19809"/>
    <cellStyle name="Note 4 2 3 2 5 2 2" xfId="36479"/>
    <cellStyle name="Note 4 2 3 2 5 3" xfId="22957"/>
    <cellStyle name="Note 4 2 3 2 5 3 2" xfId="39659"/>
    <cellStyle name="Note 4 2 3 2 5 4" xfId="25753"/>
    <cellStyle name="Note 4 2 3 2 5 4 2" xfId="42492"/>
    <cellStyle name="Note 4 2 3 2 5 5" xfId="30695"/>
    <cellStyle name="Note 4 2 3 2 5 6" xfId="14022"/>
    <cellStyle name="Note 4 2 3 2 6" xfId="17515"/>
    <cellStyle name="Note 4 2 3 2 6 2" xfId="34192"/>
    <cellStyle name="Note 4 2 3 2 7" xfId="19023"/>
    <cellStyle name="Note 4 2 3 2 7 2" xfId="35694"/>
    <cellStyle name="Note 4 2 3 2 8" xfId="22159"/>
    <cellStyle name="Note 4 2 3 2 8 2" xfId="38842"/>
    <cellStyle name="Note 4 2 3 2 9" xfId="28103"/>
    <cellStyle name="Note 4 2 3 3" xfId="8135"/>
    <cellStyle name="Note 4 2 3 3 2" xfId="13585"/>
    <cellStyle name="Note 4 2 3 3 2 2" xfId="19447"/>
    <cellStyle name="Note 4 2 3 3 2 2 2" xfId="36117"/>
    <cellStyle name="Note 4 2 3 3 2 3" xfId="22614"/>
    <cellStyle name="Note 4 2 3 3 2 3 2" xfId="39314"/>
    <cellStyle name="Note 4 2 3 3 2 4" xfId="25464"/>
    <cellStyle name="Note 4 2 3 3 2 4 2" xfId="42202"/>
    <cellStyle name="Note 4 2 3 3 2 5" xfId="30259"/>
    <cellStyle name="Note 4 2 3 3 3" xfId="17132"/>
    <cellStyle name="Note 4 2 3 3 3 2" xfId="33808"/>
    <cellStyle name="Note 4 2 3 3 4" xfId="18670"/>
    <cellStyle name="Note 4 2 3 3 4 2" xfId="35347"/>
    <cellStyle name="Note 4 2 3 3 5" xfId="17218"/>
    <cellStyle name="Note 4 2 3 3 5 2" xfId="33895"/>
    <cellStyle name="Note 4 2 3 3 6" xfId="27667"/>
    <cellStyle name="Note 4 2 3 3 7" xfId="10892"/>
    <cellStyle name="Note 4 2 3 4" xfId="11511"/>
    <cellStyle name="Note 4 2 3 4 2" xfId="14185"/>
    <cellStyle name="Note 4 2 3 4 2 2" xfId="19948"/>
    <cellStyle name="Note 4 2 3 4 2 2 2" xfId="36618"/>
    <cellStyle name="Note 4 2 3 4 2 3" xfId="23094"/>
    <cellStyle name="Note 4 2 3 4 2 3 2" xfId="39797"/>
    <cellStyle name="Note 4 2 3 4 2 4" xfId="25873"/>
    <cellStyle name="Note 4 2 3 4 2 4 2" xfId="42612"/>
    <cellStyle name="Note 4 2 3 4 2 5" xfId="30858"/>
    <cellStyle name="Note 4 2 3 4 3" xfId="17662"/>
    <cellStyle name="Note 4 2 3 4 3 2" xfId="34339"/>
    <cellStyle name="Note 4 2 3 4 4" xfId="15737"/>
    <cellStyle name="Note 4 2 3 4 4 2" xfId="32398"/>
    <cellStyle name="Note 4 2 3 4 5" xfId="20879"/>
    <cellStyle name="Note 4 2 3 4 5 2" xfId="37548"/>
    <cellStyle name="Note 4 2 3 4 6" xfId="28265"/>
    <cellStyle name="Note 4 2 3 5" xfId="12283"/>
    <cellStyle name="Note 4 2 3 5 2" xfId="14957"/>
    <cellStyle name="Note 4 2 3 5 2 2" xfId="20675"/>
    <cellStyle name="Note 4 2 3 5 2 2 2" xfId="37343"/>
    <cellStyle name="Note 4 2 3 5 2 3" xfId="23805"/>
    <cellStyle name="Note 4 2 3 5 2 3 2" xfId="40516"/>
    <cellStyle name="Note 4 2 3 5 2 4" xfId="26556"/>
    <cellStyle name="Note 4 2 3 5 2 4 2" xfId="43297"/>
    <cellStyle name="Note 4 2 3 5 2 5" xfId="31628"/>
    <cellStyle name="Note 4 2 3 5 3" xfId="18388"/>
    <cellStyle name="Note 4 2 3 5 3 2" xfId="35063"/>
    <cellStyle name="Note 4 2 3 5 4" xfId="21631"/>
    <cellStyle name="Note 4 2 3 5 4 2" xfId="38306"/>
    <cellStyle name="Note 4 2 3 5 5" xfId="24649"/>
    <cellStyle name="Note 4 2 3 5 5 2" xfId="41370"/>
    <cellStyle name="Note 4 2 3 5 6" xfId="29030"/>
    <cellStyle name="Note 4 2 3 6" xfId="13181"/>
    <cellStyle name="Note 4 2 3 6 2" xfId="19110"/>
    <cellStyle name="Note 4 2 3 6 2 2" xfId="35781"/>
    <cellStyle name="Note 4 2 3 6 3" xfId="22302"/>
    <cellStyle name="Note 4 2 3 6 3 2" xfId="38995"/>
    <cellStyle name="Note 4 2 3 6 4" xfId="25191"/>
    <cellStyle name="Note 4 2 3 6 4 2" xfId="41927"/>
    <cellStyle name="Note 4 2 3 6 5" xfId="29857"/>
    <cellStyle name="Note 4 2 3 7" xfId="16767"/>
    <cellStyle name="Note 4 2 3 7 2" xfId="33441"/>
    <cellStyle name="Note 4 2 3 8" xfId="16010"/>
    <cellStyle name="Note 4 2 3 8 2" xfId="32676"/>
    <cellStyle name="Note 4 2 3 9" xfId="15994"/>
    <cellStyle name="Note 4 2 3 9 2" xfId="32660"/>
    <cellStyle name="Note 4 2 4" xfId="4118"/>
    <cellStyle name="Note 4 2 4 10" xfId="16372"/>
    <cellStyle name="Note 4 2 4 10 2" xfId="33040"/>
    <cellStyle name="Note 4 2 4 11" xfId="27333"/>
    <cellStyle name="Note 4 2 4 2" xfId="8136"/>
    <cellStyle name="Note 4 2 4 2 2" xfId="11859"/>
    <cellStyle name="Note 4 2 4 2 2 2" xfId="14533"/>
    <cellStyle name="Note 4 2 4 2 2 2 2" xfId="20296"/>
    <cellStyle name="Note 4 2 4 2 2 2 2 2" xfId="36965"/>
    <cellStyle name="Note 4 2 4 2 2 2 3" xfId="23437"/>
    <cellStyle name="Note 4 2 4 2 2 2 3 2" xfId="40145"/>
    <cellStyle name="Note 4 2 4 2 2 2 4" xfId="26219"/>
    <cellStyle name="Note 4 2 4 2 2 2 4 2" xfId="42959"/>
    <cellStyle name="Note 4 2 4 2 2 2 5" xfId="31205"/>
    <cellStyle name="Note 4 2 4 2 2 3" xfId="18010"/>
    <cellStyle name="Note 4 2 4 2 2 3 2" xfId="34686"/>
    <cellStyle name="Note 4 2 4 2 2 4" xfId="16465"/>
    <cellStyle name="Note 4 2 4 2 2 4 2" xfId="33135"/>
    <cellStyle name="Note 4 2 4 2 2 5" xfId="24349"/>
    <cellStyle name="Note 4 2 4 2 2 5 2" xfId="41067"/>
    <cellStyle name="Note 4 2 4 2 2 6" xfId="28608"/>
    <cellStyle name="Note 4 2 4 2 3" xfId="12109"/>
    <cellStyle name="Note 4 2 4 2 3 2" xfId="14783"/>
    <cellStyle name="Note 4 2 4 2 3 2 2" xfId="20546"/>
    <cellStyle name="Note 4 2 4 2 3 2 2 2" xfId="37214"/>
    <cellStyle name="Note 4 2 4 2 3 2 3" xfId="23685"/>
    <cellStyle name="Note 4 2 4 2 3 2 3 2" xfId="40395"/>
    <cellStyle name="Note 4 2 4 2 3 2 4" xfId="26468"/>
    <cellStyle name="Note 4 2 4 2 3 2 4 2" xfId="43209"/>
    <cellStyle name="Note 4 2 4 2 3 2 5" xfId="31454"/>
    <cellStyle name="Note 4 2 4 2 3 3" xfId="18260"/>
    <cellStyle name="Note 4 2 4 2 3 3 2" xfId="34935"/>
    <cellStyle name="Note 4 2 4 2 3 4" xfId="21512"/>
    <cellStyle name="Note 4 2 4 2 3 4 2" xfId="38186"/>
    <cellStyle name="Note 4 2 4 2 3 5" xfId="24562"/>
    <cellStyle name="Note 4 2 4 2 3 5 2" xfId="41282"/>
    <cellStyle name="Note 4 2 4 2 3 6" xfId="28856"/>
    <cellStyle name="Note 4 2 4 2 4" xfId="12926"/>
    <cellStyle name="Note 4 2 4 2 4 2" xfId="15539"/>
    <cellStyle name="Note 4 2 4 2 4 2 2" xfId="21161"/>
    <cellStyle name="Note 4 2 4 2 4 2 2 2" xfId="37831"/>
    <cellStyle name="Note 4 2 4 2 4 2 3" xfId="24274"/>
    <cellStyle name="Note 4 2 4 2 4 2 3 2" xfId="40991"/>
    <cellStyle name="Note 4 2 4 2 4 2 4" xfId="26967"/>
    <cellStyle name="Note 4 2 4 2 4 2 4 2" xfId="43708"/>
    <cellStyle name="Note 4 2 4 2 4 2 5" xfId="32210"/>
    <cellStyle name="Note 4 2 4 2 4 3" xfId="18919"/>
    <cellStyle name="Note 4 2 4 2 4 3 2" xfId="35598"/>
    <cellStyle name="Note 4 2 4 2 4 4" xfId="22128"/>
    <cellStyle name="Note 4 2 4 2 4 4 2" xfId="38811"/>
    <cellStyle name="Note 4 2 4 2 4 5" xfId="25054"/>
    <cellStyle name="Note 4 2 4 2 4 5 2" xfId="41781"/>
    <cellStyle name="Note 4 2 4 2 4 6" xfId="29612"/>
    <cellStyle name="Note 4 2 4 2 5" xfId="14087"/>
    <cellStyle name="Note 4 2 4 2 5 2" xfId="19865"/>
    <cellStyle name="Note 4 2 4 2 5 2 2" xfId="36535"/>
    <cellStyle name="Note 4 2 4 2 5 3" xfId="23015"/>
    <cellStyle name="Note 4 2 4 2 5 3 2" xfId="39717"/>
    <cellStyle name="Note 4 2 4 2 5 4" xfId="25797"/>
    <cellStyle name="Note 4 2 4 2 5 4 2" xfId="42536"/>
    <cellStyle name="Note 4 2 4 2 5 5" xfId="30760"/>
    <cellStyle name="Note 4 2 4 2 6" xfId="17581"/>
    <cellStyle name="Note 4 2 4 2 6 2" xfId="34258"/>
    <cellStyle name="Note 4 2 4 2 7" xfId="19840"/>
    <cellStyle name="Note 4 2 4 2 7 2" xfId="36510"/>
    <cellStyle name="Note 4 2 4 2 8" xfId="16866"/>
    <cellStyle name="Note 4 2 4 2 8 2" xfId="33541"/>
    <cellStyle name="Note 4 2 4 2 9" xfId="28168"/>
    <cellStyle name="Note 4 2 4 3" xfId="10962"/>
    <cellStyle name="Note 4 2 4 3 2" xfId="13650"/>
    <cellStyle name="Note 4 2 4 3 2 2" xfId="19506"/>
    <cellStyle name="Note 4 2 4 3 2 2 2" xfId="36176"/>
    <cellStyle name="Note 4 2 4 3 2 3" xfId="22667"/>
    <cellStyle name="Note 4 2 4 3 2 3 2" xfId="39367"/>
    <cellStyle name="Note 4 2 4 3 2 4" xfId="25508"/>
    <cellStyle name="Note 4 2 4 3 2 4 2" xfId="42246"/>
    <cellStyle name="Note 4 2 4 3 2 5" xfId="30324"/>
    <cellStyle name="Note 4 2 4 3 3" xfId="17196"/>
    <cellStyle name="Note 4 2 4 3 3 2" xfId="33873"/>
    <cellStyle name="Note 4 2 4 3 4" xfId="15840"/>
    <cellStyle name="Note 4 2 4 3 4 2" xfId="32504"/>
    <cellStyle name="Note 4 2 4 3 5" xfId="16156"/>
    <cellStyle name="Note 4 2 4 3 5 2" xfId="32821"/>
    <cellStyle name="Note 4 2 4 3 6" xfId="27732"/>
    <cellStyle name="Note 4 2 4 4" xfId="11559"/>
    <cellStyle name="Note 4 2 4 4 2" xfId="14233"/>
    <cellStyle name="Note 4 2 4 4 2 2" xfId="19996"/>
    <cellStyle name="Note 4 2 4 4 2 2 2" xfId="36666"/>
    <cellStyle name="Note 4 2 4 4 2 3" xfId="23142"/>
    <cellStyle name="Note 4 2 4 4 2 3 2" xfId="39845"/>
    <cellStyle name="Note 4 2 4 4 2 4" xfId="25921"/>
    <cellStyle name="Note 4 2 4 4 2 4 2" xfId="42660"/>
    <cellStyle name="Note 4 2 4 4 2 5" xfId="30906"/>
    <cellStyle name="Note 4 2 4 4 3" xfId="17710"/>
    <cellStyle name="Note 4 2 4 4 3 2" xfId="34387"/>
    <cellStyle name="Note 4 2 4 4 4" xfId="19623"/>
    <cellStyle name="Note 4 2 4 4 4 2" xfId="36294"/>
    <cellStyle name="Note 4 2 4 4 5" xfId="15913"/>
    <cellStyle name="Note 4 2 4 4 5 2" xfId="32577"/>
    <cellStyle name="Note 4 2 4 4 6" xfId="28313"/>
    <cellStyle name="Note 4 2 4 5" xfId="11463"/>
    <cellStyle name="Note 4 2 4 5 2" xfId="14137"/>
    <cellStyle name="Note 4 2 4 5 2 2" xfId="19900"/>
    <cellStyle name="Note 4 2 4 5 2 2 2" xfId="36570"/>
    <cellStyle name="Note 4 2 4 5 2 3" xfId="23047"/>
    <cellStyle name="Note 4 2 4 5 2 3 2" xfId="39749"/>
    <cellStyle name="Note 4 2 4 5 2 4" xfId="25825"/>
    <cellStyle name="Note 4 2 4 5 2 4 2" xfId="42564"/>
    <cellStyle name="Note 4 2 4 5 2 5" xfId="30810"/>
    <cellStyle name="Note 4 2 4 5 3" xfId="17614"/>
    <cellStyle name="Note 4 2 4 5 3 2" xfId="34291"/>
    <cellStyle name="Note 4 2 4 5 4" xfId="20586"/>
    <cellStyle name="Note 4 2 4 5 4 2" xfId="37254"/>
    <cellStyle name="Note 4 2 4 5 5" xfId="23709"/>
    <cellStyle name="Note 4 2 4 5 5 2" xfId="40419"/>
    <cellStyle name="Note 4 2 4 5 6" xfId="28218"/>
    <cellStyle name="Note 4 2 4 6" xfId="12348"/>
    <cellStyle name="Note 4 2 4 6 2" xfId="15022"/>
    <cellStyle name="Note 4 2 4 6 2 2" xfId="20732"/>
    <cellStyle name="Note 4 2 4 6 2 2 2" xfId="37401"/>
    <cellStyle name="Note 4 2 4 6 2 3" xfId="23859"/>
    <cellStyle name="Note 4 2 4 6 2 3 2" xfId="40570"/>
    <cellStyle name="Note 4 2 4 6 2 4" xfId="26600"/>
    <cellStyle name="Note 4 2 4 6 2 4 2" xfId="43341"/>
    <cellStyle name="Note 4 2 4 6 2 5" xfId="31693"/>
    <cellStyle name="Note 4 2 4 6 3" xfId="18444"/>
    <cellStyle name="Note 4 2 4 6 3 2" xfId="35121"/>
    <cellStyle name="Note 4 2 4 6 4" xfId="21686"/>
    <cellStyle name="Note 4 2 4 6 4 2" xfId="38361"/>
    <cellStyle name="Note 4 2 4 6 5" xfId="24693"/>
    <cellStyle name="Note 4 2 4 6 5 2" xfId="41414"/>
    <cellStyle name="Note 4 2 4 6 6" xfId="29095"/>
    <cellStyle name="Note 4 2 4 7" xfId="13246"/>
    <cellStyle name="Note 4 2 4 7 2" xfId="19168"/>
    <cellStyle name="Note 4 2 4 7 2 2" xfId="35839"/>
    <cellStyle name="Note 4 2 4 7 3" xfId="22355"/>
    <cellStyle name="Note 4 2 4 7 3 2" xfId="39048"/>
    <cellStyle name="Note 4 2 4 7 4" xfId="25235"/>
    <cellStyle name="Note 4 2 4 7 4 2" xfId="41971"/>
    <cellStyle name="Note 4 2 4 7 5" xfId="29922"/>
    <cellStyle name="Note 4 2 4 8" xfId="16839"/>
    <cellStyle name="Note 4 2 4 8 2" xfId="33514"/>
    <cellStyle name="Note 4 2 4 9" xfId="15983"/>
    <cellStyle name="Note 4 2 4 9 2" xfId="32649"/>
    <cellStyle name="Note 4 2 5" xfId="4119"/>
    <cellStyle name="Note 4 2 5 10" xfId="11169"/>
    <cellStyle name="Note 4 2 5 2" xfId="11693"/>
    <cellStyle name="Note 4 2 5 2 2" xfId="14367"/>
    <cellStyle name="Note 4 2 5 2 2 2" xfId="20130"/>
    <cellStyle name="Note 4 2 5 2 2 2 2" xfId="36799"/>
    <cellStyle name="Note 4 2 5 2 2 3" xfId="23272"/>
    <cellStyle name="Note 4 2 5 2 2 3 2" xfId="39979"/>
    <cellStyle name="Note 4 2 5 2 2 4" xfId="26053"/>
    <cellStyle name="Note 4 2 5 2 2 4 2" xfId="42793"/>
    <cellStyle name="Note 4 2 5 2 2 5" xfId="31039"/>
    <cellStyle name="Note 4 2 5 2 3" xfId="17844"/>
    <cellStyle name="Note 4 2 5 2 3 2" xfId="34520"/>
    <cellStyle name="Note 4 2 5 2 4" xfId="15611"/>
    <cellStyle name="Note 4 2 5 2 4 2" xfId="32282"/>
    <cellStyle name="Note 4 2 5 2 5" xfId="22984"/>
    <cellStyle name="Note 4 2 5 2 5 2" xfId="39686"/>
    <cellStyle name="Note 4 2 5 2 6" xfId="28443"/>
    <cellStyle name="Note 4 2 5 3" xfId="11954"/>
    <cellStyle name="Note 4 2 5 3 2" xfId="14628"/>
    <cellStyle name="Note 4 2 5 3 2 2" xfId="20391"/>
    <cellStyle name="Note 4 2 5 3 2 2 2" xfId="37059"/>
    <cellStyle name="Note 4 2 5 3 2 3" xfId="23531"/>
    <cellStyle name="Note 4 2 5 3 2 3 2" xfId="40240"/>
    <cellStyle name="Note 4 2 5 3 2 4" xfId="26313"/>
    <cellStyle name="Note 4 2 5 3 2 4 2" xfId="43054"/>
    <cellStyle name="Note 4 2 5 3 2 5" xfId="31299"/>
    <cellStyle name="Note 4 2 5 3 3" xfId="18105"/>
    <cellStyle name="Note 4 2 5 3 3 2" xfId="34780"/>
    <cellStyle name="Note 4 2 5 3 4" xfId="21358"/>
    <cellStyle name="Note 4 2 5 3 4 2" xfId="38031"/>
    <cellStyle name="Note 4 2 5 3 5" xfId="24408"/>
    <cellStyle name="Note 4 2 5 3 5 2" xfId="41127"/>
    <cellStyle name="Note 4 2 5 3 6" xfId="28702"/>
    <cellStyle name="Note 4 2 5 4" xfId="12700"/>
    <cellStyle name="Note 4 2 5 4 2" xfId="15319"/>
    <cellStyle name="Note 4 2 5 4 2 2" xfId="20962"/>
    <cellStyle name="Note 4 2 5 4 2 2 2" xfId="37631"/>
    <cellStyle name="Note 4 2 5 4 2 3" xfId="24076"/>
    <cellStyle name="Note 4 2 5 4 2 3 2" xfId="40793"/>
    <cellStyle name="Note 4 2 5 4 2 4" xfId="26805"/>
    <cellStyle name="Note 4 2 5 4 2 4 2" xfId="43546"/>
    <cellStyle name="Note 4 2 5 4 2 5" xfId="31990"/>
    <cellStyle name="Note 4 2 5 4 3" xfId="18717"/>
    <cellStyle name="Note 4 2 5 4 3 2" xfId="35394"/>
    <cellStyle name="Note 4 2 5 4 4" xfId="21928"/>
    <cellStyle name="Note 4 2 5 4 4 2" xfId="38610"/>
    <cellStyle name="Note 4 2 5 4 5" xfId="24892"/>
    <cellStyle name="Note 4 2 5 4 5 2" xfId="41619"/>
    <cellStyle name="Note 4 2 5 4 6" xfId="29392"/>
    <cellStyle name="Note 4 2 5 5" xfId="13875"/>
    <cellStyle name="Note 4 2 5 5 2" xfId="19672"/>
    <cellStyle name="Note 4 2 5 5 2 2" xfId="36342"/>
    <cellStyle name="Note 4 2 5 5 3" xfId="22823"/>
    <cellStyle name="Note 4 2 5 5 3 2" xfId="39525"/>
    <cellStyle name="Note 4 2 5 5 4" xfId="25642"/>
    <cellStyle name="Note 4 2 5 5 4 2" xfId="42381"/>
    <cellStyle name="Note 4 2 5 5 5" xfId="30548"/>
    <cellStyle name="Note 4 2 5 6" xfId="17356"/>
    <cellStyle name="Note 4 2 5 6 2" xfId="34032"/>
    <cellStyle name="Note 4 2 5 7" xfId="20591"/>
    <cellStyle name="Note 4 2 5 7 2" xfId="37259"/>
    <cellStyle name="Note 4 2 5 8" xfId="23713"/>
    <cellStyle name="Note 4 2 5 8 2" xfId="40423"/>
    <cellStyle name="Note 4 2 5 9" xfId="27956"/>
    <cellStyle name="Note 4 2 6" xfId="4120"/>
    <cellStyle name="Note 4 2 6 10" xfId="11007"/>
    <cellStyle name="Note 4 2 6 2" xfId="11577"/>
    <cellStyle name="Note 4 2 6 2 2" xfId="14251"/>
    <cellStyle name="Note 4 2 6 2 2 2" xfId="20014"/>
    <cellStyle name="Note 4 2 6 2 2 2 2" xfId="36684"/>
    <cellStyle name="Note 4 2 6 2 2 3" xfId="23160"/>
    <cellStyle name="Note 4 2 6 2 2 3 2" xfId="39863"/>
    <cellStyle name="Note 4 2 6 2 2 4" xfId="25939"/>
    <cellStyle name="Note 4 2 6 2 2 4 2" xfId="42678"/>
    <cellStyle name="Note 4 2 6 2 2 5" xfId="30924"/>
    <cellStyle name="Note 4 2 6 2 3" xfId="17728"/>
    <cellStyle name="Note 4 2 6 2 3 2" xfId="34405"/>
    <cellStyle name="Note 4 2 6 2 4" xfId="21268"/>
    <cellStyle name="Note 4 2 6 2 4 2" xfId="37940"/>
    <cellStyle name="Note 4 2 6 2 5" xfId="22582"/>
    <cellStyle name="Note 4 2 6 2 5 2" xfId="39281"/>
    <cellStyle name="Note 4 2 6 2 6" xfId="28331"/>
    <cellStyle name="Note 4 2 6 3" xfId="10747"/>
    <cellStyle name="Note 4 2 6 3 2" xfId="13431"/>
    <cellStyle name="Note 4 2 6 3 2 2" xfId="19308"/>
    <cellStyle name="Note 4 2 6 3 2 2 2" xfId="35979"/>
    <cellStyle name="Note 4 2 6 3 2 3" xfId="22488"/>
    <cellStyle name="Note 4 2 6 3 2 3 2" xfId="39181"/>
    <cellStyle name="Note 4 2 6 3 2 4" xfId="25352"/>
    <cellStyle name="Note 4 2 6 3 2 4 2" xfId="42088"/>
    <cellStyle name="Note 4 2 6 3 2 5" xfId="30107"/>
    <cellStyle name="Note 4 2 6 3 3" xfId="16987"/>
    <cellStyle name="Note 4 2 6 3 3 2" xfId="33663"/>
    <cellStyle name="Note 4 2 6 3 4" xfId="16272"/>
    <cellStyle name="Note 4 2 6 3 4 2" xfId="32938"/>
    <cellStyle name="Note 4 2 6 3 5" xfId="19225"/>
    <cellStyle name="Note 4 2 6 3 5 2" xfId="35896"/>
    <cellStyle name="Note 4 2 6 3 6" xfId="27518"/>
    <cellStyle name="Note 4 2 6 4" xfId="12394"/>
    <cellStyle name="Note 4 2 6 4 2" xfId="15066"/>
    <cellStyle name="Note 4 2 6 4 2 2" xfId="20760"/>
    <cellStyle name="Note 4 2 6 4 2 2 2" xfId="37429"/>
    <cellStyle name="Note 4 2 6 4 2 3" xfId="23884"/>
    <cellStyle name="Note 4 2 6 4 2 3 2" xfId="40595"/>
    <cellStyle name="Note 4 2 6 4 2 4" xfId="26621"/>
    <cellStyle name="Note 4 2 6 4 2 4 2" xfId="43362"/>
    <cellStyle name="Note 4 2 6 4 2 5" xfId="31737"/>
    <cellStyle name="Note 4 2 6 4 3" xfId="18472"/>
    <cellStyle name="Note 4 2 6 4 3 2" xfId="35149"/>
    <cellStyle name="Note 4 2 6 4 4" xfId="21712"/>
    <cellStyle name="Note 4 2 6 4 4 2" xfId="38387"/>
    <cellStyle name="Note 4 2 6 4 5" xfId="24714"/>
    <cellStyle name="Note 4 2 6 4 5 2" xfId="41435"/>
    <cellStyle name="Note 4 2 6 4 6" xfId="29139"/>
    <cellStyle name="Note 4 2 6 5" xfId="13695"/>
    <cellStyle name="Note 4 2 6 5 2" xfId="19538"/>
    <cellStyle name="Note 4 2 6 5 2 2" xfId="36209"/>
    <cellStyle name="Note 4 2 6 5 3" xfId="22694"/>
    <cellStyle name="Note 4 2 6 5 3 2" xfId="39394"/>
    <cellStyle name="Note 4 2 6 5 4" xfId="25530"/>
    <cellStyle name="Note 4 2 6 5 4 2" xfId="42268"/>
    <cellStyle name="Note 4 2 6 5 5" xfId="30369"/>
    <cellStyle name="Note 4 2 6 6" xfId="17226"/>
    <cellStyle name="Note 4 2 6 6 2" xfId="33903"/>
    <cellStyle name="Note 4 2 6 7" xfId="16539"/>
    <cellStyle name="Note 4 2 6 7 2" xfId="33211"/>
    <cellStyle name="Note 4 2 6 8" xfId="16162"/>
    <cellStyle name="Note 4 2 6 8 2" xfId="32827"/>
    <cellStyle name="Note 4 2 6 9" xfId="27777"/>
    <cellStyle name="Note 4 2 7" xfId="4121"/>
    <cellStyle name="Note 4 2 7 2" xfId="19011"/>
    <cellStyle name="Note 4 2 7 2 2" xfId="35682"/>
    <cellStyle name="Note 4 2 7 3" xfId="22211"/>
    <cellStyle name="Note 4 2 7 3 2" xfId="38902"/>
    <cellStyle name="Note 4 2 7 4" xfId="25119"/>
    <cellStyle name="Note 4 2 7 4 2" xfId="41854"/>
    <cellStyle name="Note 4 2 7 5" xfId="29749"/>
    <cellStyle name="Note 4 2 7 6" xfId="13072"/>
    <cellStyle name="Note 4 2 8" xfId="8137"/>
    <cellStyle name="Note 4 2 8 2" xfId="33015"/>
    <cellStyle name="Note 4 2 8 3" xfId="16347"/>
    <cellStyle name="Note 4 2 9" xfId="8138"/>
    <cellStyle name="Note 4 3" xfId="4122"/>
    <cellStyle name="Note 4 3 10" xfId="9260"/>
    <cellStyle name="Note 4 3 10 2" xfId="9651"/>
    <cellStyle name="Note 4 3 10 3" xfId="27197"/>
    <cellStyle name="Note 4 3 11" xfId="9186"/>
    <cellStyle name="Note 4 3 11 2" xfId="9652"/>
    <cellStyle name="Note 4 3 12" xfId="9426"/>
    <cellStyle name="Note 4 3 2" xfId="4123"/>
    <cellStyle name="Note 4 3 2 2" xfId="4124"/>
    <cellStyle name="Note 4 3 2 2 2" xfId="4125"/>
    <cellStyle name="Note 4 3 2 2 2 2" xfId="20190"/>
    <cellStyle name="Note 4 3 2 2 2 2 2" xfId="36859"/>
    <cellStyle name="Note 4 3 2 2 2 3" xfId="23331"/>
    <cellStyle name="Note 4 3 2 2 2 3 2" xfId="40039"/>
    <cellStyle name="Note 4 3 2 2 2 4" xfId="26113"/>
    <cellStyle name="Note 4 3 2 2 2 4 2" xfId="42853"/>
    <cellStyle name="Note 4 3 2 2 2 5" xfId="31099"/>
    <cellStyle name="Note 4 3 2 2 2 6" xfId="14427"/>
    <cellStyle name="Note 4 3 2 2 3" xfId="4126"/>
    <cellStyle name="Note 4 3 2 2 3 2" xfId="34580"/>
    <cellStyle name="Note 4 3 2 2 3 3" xfId="17904"/>
    <cellStyle name="Note 4 3 2 2 4" xfId="15620"/>
    <cellStyle name="Note 4 3 2 2 4 2" xfId="32291"/>
    <cellStyle name="Note 4 3 2 2 5" xfId="21657"/>
    <cellStyle name="Note 4 3 2 2 5 2" xfId="38332"/>
    <cellStyle name="Note 4 3 2 2 6" xfId="28502"/>
    <cellStyle name="Note 4 3 2 2 7" xfId="11753"/>
    <cellStyle name="Note 4 3 2 3" xfId="4127"/>
    <cellStyle name="Note 4 3 2 3 2" xfId="14685"/>
    <cellStyle name="Note 4 3 2 3 2 2" xfId="20448"/>
    <cellStyle name="Note 4 3 2 3 2 2 2" xfId="37116"/>
    <cellStyle name="Note 4 3 2 3 2 3" xfId="23587"/>
    <cellStyle name="Note 4 3 2 3 2 3 2" xfId="40297"/>
    <cellStyle name="Note 4 3 2 3 2 4" xfId="26370"/>
    <cellStyle name="Note 4 3 2 3 2 4 2" xfId="43111"/>
    <cellStyle name="Note 4 3 2 3 2 5" xfId="31356"/>
    <cellStyle name="Note 4 3 2 3 3" xfId="18162"/>
    <cellStyle name="Note 4 3 2 3 3 2" xfId="34837"/>
    <cellStyle name="Note 4 3 2 3 4" xfId="21414"/>
    <cellStyle name="Note 4 3 2 3 4 2" xfId="38088"/>
    <cellStyle name="Note 4 3 2 3 5" xfId="24464"/>
    <cellStyle name="Note 4 3 2 3 5 2" xfId="41184"/>
    <cellStyle name="Note 4 3 2 3 6" xfId="28758"/>
    <cellStyle name="Note 4 3 2 3 7" xfId="12011"/>
    <cellStyle name="Note 4 3 2 4" xfId="4128"/>
    <cellStyle name="Note 4 3 2 4 2" xfId="15401"/>
    <cellStyle name="Note 4 3 2 4 2 2" xfId="21039"/>
    <cellStyle name="Note 4 3 2 4 2 2 2" xfId="37708"/>
    <cellStyle name="Note 4 3 2 4 2 3" xfId="24149"/>
    <cellStyle name="Note 4 3 2 4 2 3 2" xfId="40866"/>
    <cellStyle name="Note 4 3 2 4 2 4" xfId="26867"/>
    <cellStyle name="Note 4 3 2 4 2 4 2" xfId="43608"/>
    <cellStyle name="Note 4 3 2 4 2 5" xfId="32072"/>
    <cellStyle name="Note 4 3 2 4 3" xfId="18796"/>
    <cellStyle name="Note 4 3 2 4 3 2" xfId="35474"/>
    <cellStyle name="Note 4 3 2 4 4" xfId="22003"/>
    <cellStyle name="Note 4 3 2 4 4 2" xfId="38685"/>
    <cellStyle name="Note 4 3 2 4 5" xfId="24954"/>
    <cellStyle name="Note 4 3 2 4 5 2" xfId="41681"/>
    <cellStyle name="Note 4 3 2 4 6" xfId="29474"/>
    <cellStyle name="Note 4 3 2 4 7" xfId="12786"/>
    <cellStyle name="Note 4 3 2 5" xfId="8139"/>
    <cellStyle name="Note 4 3 2 5 2" xfId="19744"/>
    <cellStyle name="Note 4 3 2 5 2 2" xfId="36414"/>
    <cellStyle name="Note 4 3 2 5 3" xfId="22891"/>
    <cellStyle name="Note 4 3 2 5 3 2" xfId="39593"/>
    <cellStyle name="Note 4 3 2 5 4" xfId="25699"/>
    <cellStyle name="Note 4 3 2 5 4 2" xfId="42438"/>
    <cellStyle name="Note 4 3 2 5 5" xfId="30624"/>
    <cellStyle name="Note 4 3 2 5 6" xfId="13951"/>
    <cellStyle name="Note 4 3 2 6" xfId="8140"/>
    <cellStyle name="Note 4 3 2 6 2" xfId="34122"/>
    <cellStyle name="Note 4 3 2 6 3" xfId="17445"/>
    <cellStyle name="Note 4 3 2 7" xfId="15760"/>
    <cellStyle name="Note 4 3 2 7 2" xfId="32421"/>
    <cellStyle name="Note 4 3 2 8" xfId="22272"/>
    <cellStyle name="Note 4 3 2 8 2" xfId="38965"/>
    <cellStyle name="Note 4 3 2 9" xfId="28032"/>
    <cellStyle name="Note 4 3 3" xfId="4129"/>
    <cellStyle name="Note 4 3 3 2" xfId="4130"/>
    <cellStyle name="Note 4 3 3 2 2" xfId="4131"/>
    <cellStyle name="Note 4 3 3 2 2 2" xfId="36037"/>
    <cellStyle name="Note 4 3 3 2 2 3" xfId="19367"/>
    <cellStyle name="Note 4 3 3 2 3" xfId="4132"/>
    <cellStyle name="Note 4 3 3 2 3 2" xfId="39236"/>
    <cellStyle name="Note 4 3 3 2 4" xfId="25396"/>
    <cellStyle name="Note 4 3 3 2 4 2" xfId="42134"/>
    <cellStyle name="Note 4 3 3 2 5" xfId="30174"/>
    <cellStyle name="Note 4 3 3 2 6" xfId="13500"/>
    <cellStyle name="Note 4 3 3 3" xfId="4133"/>
    <cellStyle name="Note 4 3 3 3 2" xfId="33725"/>
    <cellStyle name="Note 4 3 3 3 3" xfId="17050"/>
    <cellStyle name="Note 4 3 3 4" xfId="4134"/>
    <cellStyle name="Note 4 3 3 4 2" xfId="33859"/>
    <cellStyle name="Note 4 3 3 5" xfId="8141"/>
    <cellStyle name="Note 4 3 3 5 2" xfId="33476"/>
    <cellStyle name="Note 4 3 3 6" xfId="8142"/>
    <cellStyle name="Note 4 3 4" xfId="4135"/>
    <cellStyle name="Note 4 3 4 2" xfId="4136"/>
    <cellStyle name="Note 4 3 4 2 2" xfId="19196"/>
    <cellStyle name="Note 4 3 4 2 2 2" xfId="35867"/>
    <cellStyle name="Note 4 3 4 2 3" xfId="22380"/>
    <cellStyle name="Note 4 3 4 2 3 2" xfId="39073"/>
    <cellStyle name="Note 4 3 4 2 4" xfId="25255"/>
    <cellStyle name="Note 4 3 4 2 4 2" xfId="41991"/>
    <cellStyle name="Note 4 3 4 2 5" xfId="29964"/>
    <cellStyle name="Note 4 3 4 2 6" xfId="13288"/>
    <cellStyle name="Note 4 3 4 3" xfId="4137"/>
    <cellStyle name="Note 4 3 4 3 2" xfId="33553"/>
    <cellStyle name="Note 4 3 4 3 3" xfId="16878"/>
    <cellStyle name="Note 4 3 4 4" xfId="15976"/>
    <cellStyle name="Note 4 3 4 4 2" xfId="32642"/>
    <cellStyle name="Note 4 3 4 5" xfId="16334"/>
    <cellStyle name="Note 4 3 4 5 2" xfId="33003"/>
    <cellStyle name="Note 4 3 4 6" xfId="27375"/>
    <cellStyle name="Note 4 3 4 7" xfId="10609"/>
    <cellStyle name="Note 4 3 5" xfId="4138"/>
    <cellStyle name="Note 4 3 5 2" xfId="8143"/>
    <cellStyle name="Note 4 3 5 2 2" xfId="9304"/>
    <cellStyle name="Note 4 3 5 2 2 2" xfId="9653"/>
    <cellStyle name="Note 4 3 5 2 2 2 2" xfId="37277"/>
    <cellStyle name="Note 4 3 5 2 2 3" xfId="20609"/>
    <cellStyle name="Note 4 3 5 2 3" xfId="9188"/>
    <cellStyle name="Note 4 3 5 2 3 2" xfId="9654"/>
    <cellStyle name="Note 4 3 5 2 3 2 2" xfId="40453"/>
    <cellStyle name="Note 4 3 5 2 3 3" xfId="23742"/>
    <cellStyle name="Note 4 3 5 2 4" xfId="9428"/>
    <cellStyle name="Note 4 3 5 2 4 2" xfId="43243"/>
    <cellStyle name="Note 4 3 5 2 4 3" xfId="26502"/>
    <cellStyle name="Note 4 3 5 2 5" xfId="31557"/>
    <cellStyle name="Note 4 3 5 2 6" xfId="14886"/>
    <cellStyle name="Note 4 3 5 3" xfId="9261"/>
    <cellStyle name="Note 4 3 5 3 2" xfId="9655"/>
    <cellStyle name="Note 4 3 5 3 2 2" xfId="34997"/>
    <cellStyle name="Note 4 3 5 3 3" xfId="18322"/>
    <cellStyle name="Note 4 3 5 4" xfId="9187"/>
    <cellStyle name="Note 4 3 5 4 2" xfId="9656"/>
    <cellStyle name="Note 4 3 5 4 2 2" xfId="38242"/>
    <cellStyle name="Note 4 3 5 4 3" xfId="21567"/>
    <cellStyle name="Note 4 3 5 5" xfId="9427"/>
    <cellStyle name="Note 4 3 5 5 2" xfId="41316"/>
    <cellStyle name="Note 4 3 5 5 3" xfId="24595"/>
    <cellStyle name="Note 4 3 5 6" xfId="28959"/>
    <cellStyle name="Note 4 3 5 7" xfId="12212"/>
    <cellStyle name="Note 4 3 6" xfId="4139"/>
    <cellStyle name="Note 4 3 6 2" xfId="19045"/>
    <cellStyle name="Note 4 3 6 2 2" xfId="35715"/>
    <cellStyle name="Note 4 3 6 3" xfId="22240"/>
    <cellStyle name="Note 4 3 6 3 2" xfId="38932"/>
    <cellStyle name="Note 4 3 6 4" xfId="25137"/>
    <cellStyle name="Note 4 3 6 4 2" xfId="41873"/>
    <cellStyle name="Note 4 3 6 5" xfId="29786"/>
    <cellStyle name="Note 4 3 6 6" xfId="13110"/>
    <cellStyle name="Note 4 3 7" xfId="4140"/>
    <cellStyle name="Note 4 3 7 2" xfId="33306"/>
    <cellStyle name="Note 4 3 7 3" xfId="16634"/>
    <cellStyle name="Note 4 3 8" xfId="4141"/>
    <cellStyle name="Note 4 3 8 2" xfId="32710"/>
    <cellStyle name="Note 4 3 8 3" xfId="16043"/>
    <cellStyle name="Note 4 3 9" xfId="8144"/>
    <cellStyle name="Note 4 3 9 2" xfId="9305"/>
    <cellStyle name="Note 4 3 9 2 2" xfId="9657"/>
    <cellStyle name="Note 4 3 9 2 3" xfId="32762"/>
    <cellStyle name="Note 4 3 9 3" xfId="9189"/>
    <cellStyle name="Note 4 3 9 3 2" xfId="9658"/>
    <cellStyle name="Note 4 3 9 4" xfId="9429"/>
    <cellStyle name="Note 4 3 9 5" xfId="16098"/>
    <cellStyle name="Note 4 4" xfId="4142"/>
    <cellStyle name="Note 4 4 10" xfId="27267"/>
    <cellStyle name="Note 4 4 2" xfId="4143"/>
    <cellStyle name="Note 4 4 2 2" xfId="4144"/>
    <cellStyle name="Note 4 4 2 2 2" xfId="14484"/>
    <cellStyle name="Note 4 4 2 2 2 2" xfId="20247"/>
    <cellStyle name="Note 4 4 2 2 2 2 2" xfId="36916"/>
    <cellStyle name="Note 4 4 2 2 2 3" xfId="23388"/>
    <cellStyle name="Note 4 4 2 2 2 3 2" xfId="40096"/>
    <cellStyle name="Note 4 4 2 2 2 4" xfId="26170"/>
    <cellStyle name="Note 4 4 2 2 2 4 2" xfId="42910"/>
    <cellStyle name="Note 4 4 2 2 2 5" xfId="31156"/>
    <cellStyle name="Note 4 4 2 2 3" xfId="17961"/>
    <cellStyle name="Note 4 4 2 2 3 2" xfId="34637"/>
    <cellStyle name="Note 4 4 2 2 4" xfId="20873"/>
    <cellStyle name="Note 4 4 2 2 4 2" xfId="37542"/>
    <cellStyle name="Note 4 4 2 2 5" xfId="22865"/>
    <cellStyle name="Note 4 4 2 2 5 2" xfId="39567"/>
    <cellStyle name="Note 4 4 2 2 6" xfId="28559"/>
    <cellStyle name="Note 4 4 2 2 7" xfId="11810"/>
    <cellStyle name="Note 4 4 2 3" xfId="4145"/>
    <cellStyle name="Note 4 4 2 3 2" xfId="14738"/>
    <cellStyle name="Note 4 4 2 3 2 2" xfId="20501"/>
    <cellStyle name="Note 4 4 2 3 2 2 2" xfId="37169"/>
    <cellStyle name="Note 4 4 2 3 2 3" xfId="23640"/>
    <cellStyle name="Note 4 4 2 3 2 3 2" xfId="40350"/>
    <cellStyle name="Note 4 4 2 3 2 4" xfId="26423"/>
    <cellStyle name="Note 4 4 2 3 2 4 2" xfId="43164"/>
    <cellStyle name="Note 4 4 2 3 2 5" xfId="31409"/>
    <cellStyle name="Note 4 4 2 3 3" xfId="18215"/>
    <cellStyle name="Note 4 4 2 3 3 2" xfId="34890"/>
    <cellStyle name="Note 4 4 2 3 4" xfId="21467"/>
    <cellStyle name="Note 4 4 2 3 4 2" xfId="38141"/>
    <cellStyle name="Note 4 4 2 3 5" xfId="24517"/>
    <cellStyle name="Note 4 4 2 3 5 2" xfId="41237"/>
    <cellStyle name="Note 4 4 2 3 6" xfId="28811"/>
    <cellStyle name="Note 4 4 2 3 7" xfId="12064"/>
    <cellStyle name="Note 4 4 2 4" xfId="12860"/>
    <cellStyle name="Note 4 4 2 4 2" xfId="15473"/>
    <cellStyle name="Note 4 4 2 4 2 2" xfId="21104"/>
    <cellStyle name="Note 4 4 2 4 2 2 2" xfId="37773"/>
    <cellStyle name="Note 4 4 2 4 2 3" xfId="24216"/>
    <cellStyle name="Note 4 4 2 4 2 3 2" xfId="40933"/>
    <cellStyle name="Note 4 4 2 4 2 4" xfId="26922"/>
    <cellStyle name="Note 4 4 2 4 2 4 2" xfId="43663"/>
    <cellStyle name="Note 4 4 2 4 2 5" xfId="32144"/>
    <cellStyle name="Note 4 4 2 4 3" xfId="18863"/>
    <cellStyle name="Note 4 4 2 4 3 2" xfId="35541"/>
    <cellStyle name="Note 4 4 2 4 4" xfId="22071"/>
    <cellStyle name="Note 4 4 2 4 4 2" xfId="38753"/>
    <cellStyle name="Note 4 4 2 4 5" xfId="25009"/>
    <cellStyle name="Note 4 4 2 4 5 2" xfId="41736"/>
    <cellStyle name="Note 4 4 2 4 6" xfId="29546"/>
    <cellStyle name="Note 4 4 2 5" xfId="14021"/>
    <cellStyle name="Note 4 4 2 5 2" xfId="19808"/>
    <cellStyle name="Note 4 4 2 5 2 2" xfId="36478"/>
    <cellStyle name="Note 4 4 2 5 3" xfId="22956"/>
    <cellStyle name="Note 4 4 2 5 3 2" xfId="39658"/>
    <cellStyle name="Note 4 4 2 5 4" xfId="25752"/>
    <cellStyle name="Note 4 4 2 5 4 2" xfId="42491"/>
    <cellStyle name="Note 4 4 2 5 5" xfId="30694"/>
    <cellStyle name="Note 4 4 2 6" xfId="17514"/>
    <cellStyle name="Note 4 4 2 6 2" xfId="34191"/>
    <cellStyle name="Note 4 4 2 7" xfId="18634"/>
    <cellStyle name="Note 4 4 2 7 2" xfId="35311"/>
    <cellStyle name="Note 4 4 2 8" xfId="19193"/>
    <cellStyle name="Note 4 4 2 8 2" xfId="35864"/>
    <cellStyle name="Note 4 4 2 9" xfId="28102"/>
    <cellStyle name="Note 4 4 3" xfId="4146"/>
    <cellStyle name="Note 4 4 3 2" xfId="13584"/>
    <cellStyle name="Note 4 4 3 2 2" xfId="19446"/>
    <cellStyle name="Note 4 4 3 2 2 2" xfId="36116"/>
    <cellStyle name="Note 4 4 3 2 3" xfId="22613"/>
    <cellStyle name="Note 4 4 3 2 3 2" xfId="39313"/>
    <cellStyle name="Note 4 4 3 2 4" xfId="25463"/>
    <cellStyle name="Note 4 4 3 2 4 2" xfId="42201"/>
    <cellStyle name="Note 4 4 3 2 5" xfId="30258"/>
    <cellStyle name="Note 4 4 3 3" xfId="17131"/>
    <cellStyle name="Note 4 4 3 3 2" xfId="33807"/>
    <cellStyle name="Note 4 4 3 4" xfId="18651"/>
    <cellStyle name="Note 4 4 3 4 2" xfId="35328"/>
    <cellStyle name="Note 4 4 3 5" xfId="16412"/>
    <cellStyle name="Note 4 4 3 5 2" xfId="33081"/>
    <cellStyle name="Note 4 4 3 6" xfId="27666"/>
    <cellStyle name="Note 4 4 4" xfId="4147"/>
    <cellStyle name="Note 4 4 4 2" xfId="14184"/>
    <cellStyle name="Note 4 4 4 2 2" xfId="19947"/>
    <cellStyle name="Note 4 4 4 2 2 2" xfId="36617"/>
    <cellStyle name="Note 4 4 4 2 3" xfId="23093"/>
    <cellStyle name="Note 4 4 4 2 3 2" xfId="39796"/>
    <cellStyle name="Note 4 4 4 2 4" xfId="25872"/>
    <cellStyle name="Note 4 4 4 2 4 2" xfId="42611"/>
    <cellStyle name="Note 4 4 4 2 5" xfId="30857"/>
    <cellStyle name="Note 4 4 4 3" xfId="17661"/>
    <cellStyle name="Note 4 4 4 3 2" xfId="34338"/>
    <cellStyle name="Note 4 4 4 4" xfId="15738"/>
    <cellStyle name="Note 4 4 4 4 2" xfId="32399"/>
    <cellStyle name="Note 4 4 4 5" xfId="22102"/>
    <cellStyle name="Note 4 4 4 5 2" xfId="38784"/>
    <cellStyle name="Note 4 4 4 6" xfId="28264"/>
    <cellStyle name="Note 4 4 4 7" xfId="11510"/>
    <cellStyle name="Note 4 4 5" xfId="8145"/>
    <cellStyle name="Note 4 4 5 2" xfId="14956"/>
    <cellStyle name="Note 4 4 5 2 2" xfId="20674"/>
    <cellStyle name="Note 4 4 5 2 2 2" xfId="37342"/>
    <cellStyle name="Note 4 4 5 2 3" xfId="23804"/>
    <cellStyle name="Note 4 4 5 2 3 2" xfId="40515"/>
    <cellStyle name="Note 4 4 5 2 4" xfId="26555"/>
    <cellStyle name="Note 4 4 5 2 4 2" xfId="43296"/>
    <cellStyle name="Note 4 4 5 2 5" xfId="31627"/>
    <cellStyle name="Note 4 4 5 3" xfId="18387"/>
    <cellStyle name="Note 4 4 5 3 2" xfId="35062"/>
    <cellStyle name="Note 4 4 5 4" xfId="21630"/>
    <cellStyle name="Note 4 4 5 4 2" xfId="38305"/>
    <cellStyle name="Note 4 4 5 5" xfId="24648"/>
    <cellStyle name="Note 4 4 5 5 2" xfId="41369"/>
    <cellStyle name="Note 4 4 5 6" xfId="29029"/>
    <cellStyle name="Note 4 4 5 7" xfId="12282"/>
    <cellStyle name="Note 4 4 6" xfId="8146"/>
    <cellStyle name="Note 4 4 6 2" xfId="19109"/>
    <cellStyle name="Note 4 4 6 2 2" xfId="35780"/>
    <cellStyle name="Note 4 4 6 3" xfId="22301"/>
    <cellStyle name="Note 4 4 6 3 2" xfId="38994"/>
    <cellStyle name="Note 4 4 6 4" xfId="25190"/>
    <cellStyle name="Note 4 4 6 4 2" xfId="41926"/>
    <cellStyle name="Note 4 4 6 5" xfId="29856"/>
    <cellStyle name="Note 4 4 6 6" xfId="13180"/>
    <cellStyle name="Note 4 4 7" xfId="16766"/>
    <cellStyle name="Note 4 4 7 2" xfId="33440"/>
    <cellStyle name="Note 4 4 8" xfId="16011"/>
    <cellStyle name="Note 4 4 8 2" xfId="32677"/>
    <cellStyle name="Note 4 4 9" xfId="16498"/>
    <cellStyle name="Note 4 4 9 2" xfId="33170"/>
    <cellStyle name="Note 4 5" xfId="4148"/>
    <cellStyle name="Note 4 5 10" xfId="16327"/>
    <cellStyle name="Note 4 5 10 2" xfId="32996"/>
    <cellStyle name="Note 4 5 11" xfId="27332"/>
    <cellStyle name="Note 4 5 2" xfId="4149"/>
    <cellStyle name="Note 4 5 2 2" xfId="4150"/>
    <cellStyle name="Note 4 5 2 2 2" xfId="14532"/>
    <cellStyle name="Note 4 5 2 2 2 2" xfId="20295"/>
    <cellStyle name="Note 4 5 2 2 2 2 2" xfId="36964"/>
    <cellStyle name="Note 4 5 2 2 2 3" xfId="23436"/>
    <cellStyle name="Note 4 5 2 2 2 3 2" xfId="40144"/>
    <cellStyle name="Note 4 5 2 2 2 4" xfId="26218"/>
    <cellStyle name="Note 4 5 2 2 2 4 2" xfId="42958"/>
    <cellStyle name="Note 4 5 2 2 2 5" xfId="31204"/>
    <cellStyle name="Note 4 5 2 2 3" xfId="18009"/>
    <cellStyle name="Note 4 5 2 2 3 2" xfId="34685"/>
    <cellStyle name="Note 4 5 2 2 4" xfId="10037"/>
    <cellStyle name="Note 4 5 2 2 4 2" xfId="27130"/>
    <cellStyle name="Note 4 5 2 2 5" xfId="16452"/>
    <cellStyle name="Note 4 5 2 2 5 2" xfId="33122"/>
    <cellStyle name="Note 4 5 2 2 6" xfId="28607"/>
    <cellStyle name="Note 4 5 2 2 7" xfId="11858"/>
    <cellStyle name="Note 4 5 2 3" xfId="4151"/>
    <cellStyle name="Note 4 5 2 3 2" xfId="14782"/>
    <cellStyle name="Note 4 5 2 3 2 2" xfId="20545"/>
    <cellStyle name="Note 4 5 2 3 2 2 2" xfId="37213"/>
    <cellStyle name="Note 4 5 2 3 2 3" xfId="23684"/>
    <cellStyle name="Note 4 5 2 3 2 3 2" xfId="40394"/>
    <cellStyle name="Note 4 5 2 3 2 4" xfId="26467"/>
    <cellStyle name="Note 4 5 2 3 2 4 2" xfId="43208"/>
    <cellStyle name="Note 4 5 2 3 2 5" xfId="31453"/>
    <cellStyle name="Note 4 5 2 3 3" xfId="18259"/>
    <cellStyle name="Note 4 5 2 3 3 2" xfId="34934"/>
    <cellStyle name="Note 4 5 2 3 4" xfId="21511"/>
    <cellStyle name="Note 4 5 2 3 4 2" xfId="38185"/>
    <cellStyle name="Note 4 5 2 3 5" xfId="24561"/>
    <cellStyle name="Note 4 5 2 3 5 2" xfId="41281"/>
    <cellStyle name="Note 4 5 2 3 6" xfId="28855"/>
    <cellStyle name="Note 4 5 2 3 7" xfId="12108"/>
    <cellStyle name="Note 4 5 2 4" xfId="12925"/>
    <cellStyle name="Note 4 5 2 4 2" xfId="15538"/>
    <cellStyle name="Note 4 5 2 4 2 2" xfId="21160"/>
    <cellStyle name="Note 4 5 2 4 2 2 2" xfId="37830"/>
    <cellStyle name="Note 4 5 2 4 2 3" xfId="24273"/>
    <cellStyle name="Note 4 5 2 4 2 3 2" xfId="40990"/>
    <cellStyle name="Note 4 5 2 4 2 4" xfId="26966"/>
    <cellStyle name="Note 4 5 2 4 2 4 2" xfId="43707"/>
    <cellStyle name="Note 4 5 2 4 2 5" xfId="32209"/>
    <cellStyle name="Note 4 5 2 4 3" xfId="18918"/>
    <cellStyle name="Note 4 5 2 4 3 2" xfId="35597"/>
    <cellStyle name="Note 4 5 2 4 4" xfId="22127"/>
    <cellStyle name="Note 4 5 2 4 4 2" xfId="38810"/>
    <cellStyle name="Note 4 5 2 4 5" xfId="25053"/>
    <cellStyle name="Note 4 5 2 4 5 2" xfId="41780"/>
    <cellStyle name="Note 4 5 2 4 6" xfId="29611"/>
    <cellStyle name="Note 4 5 2 5" xfId="14086"/>
    <cellStyle name="Note 4 5 2 5 2" xfId="19864"/>
    <cellStyle name="Note 4 5 2 5 2 2" xfId="36534"/>
    <cellStyle name="Note 4 5 2 5 3" xfId="23014"/>
    <cellStyle name="Note 4 5 2 5 3 2" xfId="39716"/>
    <cellStyle name="Note 4 5 2 5 4" xfId="25796"/>
    <cellStyle name="Note 4 5 2 5 4 2" xfId="42535"/>
    <cellStyle name="Note 4 5 2 5 5" xfId="30759"/>
    <cellStyle name="Note 4 5 2 6" xfId="17580"/>
    <cellStyle name="Note 4 5 2 6 2" xfId="34257"/>
    <cellStyle name="Note 4 5 2 7" xfId="17169"/>
    <cellStyle name="Note 4 5 2 7 2" xfId="33845"/>
    <cellStyle name="Note 4 5 2 8" xfId="16072"/>
    <cellStyle name="Note 4 5 2 8 2" xfId="32740"/>
    <cellStyle name="Note 4 5 2 9" xfId="28167"/>
    <cellStyle name="Note 4 5 3" xfId="4152"/>
    <cellStyle name="Note 4 5 3 2" xfId="13649"/>
    <cellStyle name="Note 4 5 3 2 2" xfId="19505"/>
    <cellStyle name="Note 4 5 3 2 2 2" xfId="36175"/>
    <cellStyle name="Note 4 5 3 2 3" xfId="22666"/>
    <cellStyle name="Note 4 5 3 2 3 2" xfId="39366"/>
    <cellStyle name="Note 4 5 3 2 4" xfId="25507"/>
    <cellStyle name="Note 4 5 3 2 4 2" xfId="42245"/>
    <cellStyle name="Note 4 5 3 2 5" xfId="30323"/>
    <cellStyle name="Note 4 5 3 3" xfId="17195"/>
    <cellStyle name="Note 4 5 3 3 2" xfId="33872"/>
    <cellStyle name="Note 4 5 3 4" xfId="15841"/>
    <cellStyle name="Note 4 5 3 4 2" xfId="32505"/>
    <cellStyle name="Note 4 5 3 5" xfId="17558"/>
    <cellStyle name="Note 4 5 3 5 2" xfId="34235"/>
    <cellStyle name="Note 4 5 3 6" xfId="27731"/>
    <cellStyle name="Note 4 5 4" xfId="4153"/>
    <cellStyle name="Note 4 5 4 2" xfId="14232"/>
    <cellStyle name="Note 4 5 4 2 2" xfId="19995"/>
    <cellStyle name="Note 4 5 4 2 2 2" xfId="36665"/>
    <cellStyle name="Note 4 5 4 2 3" xfId="23141"/>
    <cellStyle name="Note 4 5 4 2 3 2" xfId="39844"/>
    <cellStyle name="Note 4 5 4 2 4" xfId="25920"/>
    <cellStyle name="Note 4 5 4 2 4 2" xfId="42659"/>
    <cellStyle name="Note 4 5 4 2 5" xfId="30905"/>
    <cellStyle name="Note 4 5 4 3" xfId="17709"/>
    <cellStyle name="Note 4 5 4 3 2" xfId="34386"/>
    <cellStyle name="Note 4 5 4 4" xfId="16887"/>
    <cellStyle name="Note 4 5 4 4 2" xfId="33563"/>
    <cellStyle name="Note 4 5 4 5" xfId="22515"/>
    <cellStyle name="Note 4 5 4 5 2" xfId="39211"/>
    <cellStyle name="Note 4 5 4 6" xfId="28312"/>
    <cellStyle name="Note 4 5 4 7" xfId="11558"/>
    <cellStyle name="Note 4 5 5" xfId="8147"/>
    <cellStyle name="Note 4 5 5 2" xfId="14148"/>
    <cellStyle name="Note 4 5 5 2 2" xfId="19911"/>
    <cellStyle name="Note 4 5 5 2 2 2" xfId="36581"/>
    <cellStyle name="Note 4 5 5 2 3" xfId="23058"/>
    <cellStyle name="Note 4 5 5 2 3 2" xfId="39760"/>
    <cellStyle name="Note 4 5 5 2 4" xfId="25836"/>
    <cellStyle name="Note 4 5 5 2 4 2" xfId="42575"/>
    <cellStyle name="Note 4 5 5 2 5" xfId="30821"/>
    <cellStyle name="Note 4 5 5 3" xfId="17625"/>
    <cellStyle name="Note 4 5 5 3 2" xfId="34302"/>
    <cellStyle name="Note 4 5 5 4" xfId="19477"/>
    <cellStyle name="Note 4 5 5 4 2" xfId="36147"/>
    <cellStyle name="Note 4 5 5 5" xfId="16188"/>
    <cellStyle name="Note 4 5 5 5 2" xfId="32853"/>
    <cellStyle name="Note 4 5 5 6" xfId="28229"/>
    <cellStyle name="Note 4 5 5 7" xfId="11474"/>
    <cellStyle name="Note 4 5 6" xfId="8148"/>
    <cellStyle name="Note 4 5 6 2" xfId="15021"/>
    <cellStyle name="Note 4 5 6 2 2" xfId="20731"/>
    <cellStyle name="Note 4 5 6 2 2 2" xfId="37400"/>
    <cellStyle name="Note 4 5 6 2 3" xfId="23858"/>
    <cellStyle name="Note 4 5 6 2 3 2" xfId="40569"/>
    <cellStyle name="Note 4 5 6 2 4" xfId="26599"/>
    <cellStyle name="Note 4 5 6 2 4 2" xfId="43340"/>
    <cellStyle name="Note 4 5 6 2 5" xfId="31692"/>
    <cellStyle name="Note 4 5 6 3" xfId="18443"/>
    <cellStyle name="Note 4 5 6 3 2" xfId="35120"/>
    <cellStyle name="Note 4 5 6 4" xfId="21685"/>
    <cellStyle name="Note 4 5 6 4 2" xfId="38360"/>
    <cellStyle name="Note 4 5 6 5" xfId="24692"/>
    <cellStyle name="Note 4 5 6 5 2" xfId="41413"/>
    <cellStyle name="Note 4 5 6 6" xfId="29094"/>
    <cellStyle name="Note 4 5 6 7" xfId="12347"/>
    <cellStyle name="Note 4 5 7" xfId="13245"/>
    <cellStyle name="Note 4 5 7 2" xfId="19167"/>
    <cellStyle name="Note 4 5 7 2 2" xfId="35838"/>
    <cellStyle name="Note 4 5 7 3" xfId="22354"/>
    <cellStyle name="Note 4 5 7 3 2" xfId="39047"/>
    <cellStyle name="Note 4 5 7 4" xfId="25234"/>
    <cellStyle name="Note 4 5 7 4 2" xfId="41970"/>
    <cellStyle name="Note 4 5 7 5" xfId="29921"/>
    <cellStyle name="Note 4 5 8" xfId="16838"/>
    <cellStyle name="Note 4 5 8 2" xfId="33513"/>
    <cellStyle name="Note 4 5 9" xfId="15984"/>
    <cellStyle name="Note 4 5 9 2" xfId="32650"/>
    <cellStyle name="Note 4 6" xfId="4154"/>
    <cellStyle name="Note 4 6 10" xfId="11145"/>
    <cellStyle name="Note 4 6 2" xfId="4155"/>
    <cellStyle name="Note 4 6 2 2" xfId="14338"/>
    <cellStyle name="Note 4 6 2 2 2" xfId="20101"/>
    <cellStyle name="Note 4 6 2 2 2 2" xfId="36771"/>
    <cellStyle name="Note 4 6 2 2 3" xfId="23244"/>
    <cellStyle name="Note 4 6 2 2 3 2" xfId="39950"/>
    <cellStyle name="Note 4 6 2 2 4" xfId="26025"/>
    <cellStyle name="Note 4 6 2 2 4 2" xfId="42764"/>
    <cellStyle name="Note 4 6 2 2 5" xfId="31011"/>
    <cellStyle name="Note 4 6 2 3" xfId="17815"/>
    <cellStyle name="Note 4 6 2 3 2" xfId="34492"/>
    <cellStyle name="Note 4 6 2 4" xfId="17548"/>
    <cellStyle name="Note 4 6 2 4 2" xfId="34225"/>
    <cellStyle name="Note 4 6 2 5" xfId="16711"/>
    <cellStyle name="Note 4 6 2 5 2" xfId="33385"/>
    <cellStyle name="Note 4 6 2 6" xfId="28415"/>
    <cellStyle name="Note 4 6 2 7" xfId="11664"/>
    <cellStyle name="Note 4 6 3" xfId="4156"/>
    <cellStyle name="Note 4 6 3 2" xfId="14599"/>
    <cellStyle name="Note 4 6 3 2 2" xfId="20362"/>
    <cellStyle name="Note 4 6 3 2 2 2" xfId="37031"/>
    <cellStyle name="Note 4 6 3 2 3" xfId="23503"/>
    <cellStyle name="Note 4 6 3 2 3 2" xfId="40211"/>
    <cellStyle name="Note 4 6 3 2 4" xfId="26285"/>
    <cellStyle name="Note 4 6 3 2 4 2" xfId="43025"/>
    <cellStyle name="Note 4 6 3 2 5" xfId="31271"/>
    <cellStyle name="Note 4 6 3 3" xfId="18076"/>
    <cellStyle name="Note 4 6 3 3 2" xfId="34752"/>
    <cellStyle name="Note 4 6 3 4" xfId="21330"/>
    <cellStyle name="Note 4 6 3 4 2" xfId="38002"/>
    <cellStyle name="Note 4 6 3 5" xfId="24380"/>
    <cellStyle name="Note 4 6 3 5 2" xfId="41098"/>
    <cellStyle name="Note 4 6 3 6" xfId="28674"/>
    <cellStyle name="Note 4 6 3 7" xfId="11925"/>
    <cellStyle name="Note 4 6 4" xfId="8149"/>
    <cellStyle name="Note 4 6 4 2" xfId="15265"/>
    <cellStyle name="Note 4 6 4 2 2" xfId="20909"/>
    <cellStyle name="Note 4 6 4 2 2 2" xfId="37578"/>
    <cellStyle name="Note 4 6 4 2 3" xfId="24026"/>
    <cellStyle name="Note 4 6 4 2 3 2" xfId="40740"/>
    <cellStyle name="Note 4 6 4 2 4" xfId="26753"/>
    <cellStyle name="Note 4 6 4 2 4 2" xfId="43494"/>
    <cellStyle name="Note 4 6 4 2 5" xfId="31936"/>
    <cellStyle name="Note 4 6 4 3" xfId="18653"/>
    <cellStyle name="Note 4 6 4 3 2" xfId="35330"/>
    <cellStyle name="Note 4 6 4 4" xfId="21873"/>
    <cellStyle name="Note 4 6 4 4 2" xfId="38552"/>
    <cellStyle name="Note 4 6 4 5" xfId="24843"/>
    <cellStyle name="Note 4 6 4 5 2" xfId="41567"/>
    <cellStyle name="Note 4 6 4 6" xfId="29338"/>
    <cellStyle name="Note 4 6 4 7" xfId="12635"/>
    <cellStyle name="Note 4 6 5" xfId="13844"/>
    <cellStyle name="Note 4 6 5 2" xfId="19642"/>
    <cellStyle name="Note 4 6 5 2 2" xfId="36313"/>
    <cellStyle name="Note 4 6 5 3" xfId="22794"/>
    <cellStyle name="Note 4 6 5 3 2" xfId="39495"/>
    <cellStyle name="Note 4 6 5 4" xfId="25614"/>
    <cellStyle name="Note 4 6 5 4 2" xfId="42352"/>
    <cellStyle name="Note 4 6 5 5" xfId="30518"/>
    <cellStyle name="Note 4 6 6" xfId="17326"/>
    <cellStyle name="Note 4 6 6 2" xfId="34003"/>
    <cellStyle name="Note 4 6 7" xfId="18288"/>
    <cellStyle name="Note 4 6 7 2" xfId="34963"/>
    <cellStyle name="Note 4 6 8" xfId="23726"/>
    <cellStyle name="Note 4 6 8 2" xfId="40436"/>
    <cellStyle name="Note 4 6 9" xfId="27926"/>
    <cellStyle name="Note 4 7" xfId="4157"/>
    <cellStyle name="Note 4 7 10" xfId="11125"/>
    <cellStyle name="Note 4 7 2" xfId="8150"/>
    <cellStyle name="Note 4 7 2 2" xfId="14332"/>
    <cellStyle name="Note 4 7 2 2 2" xfId="20095"/>
    <cellStyle name="Note 4 7 2 2 2 2" xfId="36765"/>
    <cellStyle name="Note 4 7 2 2 3" xfId="23239"/>
    <cellStyle name="Note 4 7 2 2 3 2" xfId="39944"/>
    <cellStyle name="Note 4 7 2 2 4" xfId="26019"/>
    <cellStyle name="Note 4 7 2 2 4 2" xfId="42758"/>
    <cellStyle name="Note 4 7 2 2 5" xfId="31005"/>
    <cellStyle name="Note 4 7 2 3" xfId="17809"/>
    <cellStyle name="Note 4 7 2 3 2" xfId="34486"/>
    <cellStyle name="Note 4 7 2 4" xfId="18415"/>
    <cellStyle name="Note 4 7 2 4 2" xfId="35090"/>
    <cellStyle name="Note 4 7 2 5" xfId="19738"/>
    <cellStyle name="Note 4 7 2 5 2" xfId="36408"/>
    <cellStyle name="Note 4 7 2 6" xfId="28410"/>
    <cellStyle name="Note 4 7 2 7" xfId="11658"/>
    <cellStyle name="Note 4 7 3" xfId="8151"/>
    <cellStyle name="Note 4 7 3 2" xfId="14593"/>
    <cellStyle name="Note 4 7 3 2 2" xfId="20356"/>
    <cellStyle name="Note 4 7 3 2 2 2" xfId="37025"/>
    <cellStyle name="Note 4 7 3 2 3" xfId="23497"/>
    <cellStyle name="Note 4 7 3 2 3 2" xfId="40205"/>
    <cellStyle name="Note 4 7 3 2 4" xfId="26279"/>
    <cellStyle name="Note 4 7 3 2 4 2" xfId="43019"/>
    <cellStyle name="Note 4 7 3 2 5" xfId="31265"/>
    <cellStyle name="Note 4 7 3 3" xfId="18070"/>
    <cellStyle name="Note 4 7 3 3 2" xfId="34746"/>
    <cellStyle name="Note 4 7 3 4" xfId="21324"/>
    <cellStyle name="Note 4 7 3 4 2" xfId="37996"/>
    <cellStyle name="Note 4 7 3 5" xfId="24374"/>
    <cellStyle name="Note 4 7 3 5 2" xfId="41092"/>
    <cellStyle name="Note 4 7 3 6" xfId="28668"/>
    <cellStyle name="Note 4 7 3 7" xfId="11919"/>
    <cellStyle name="Note 4 7 4" xfId="12605"/>
    <cellStyle name="Note 4 7 4 2" xfId="15240"/>
    <cellStyle name="Note 4 7 4 2 2" xfId="20900"/>
    <cellStyle name="Note 4 7 4 2 2 2" xfId="37569"/>
    <cellStyle name="Note 4 7 4 2 3" xfId="24017"/>
    <cellStyle name="Note 4 7 4 2 3 2" xfId="40731"/>
    <cellStyle name="Note 4 7 4 2 4" xfId="26744"/>
    <cellStyle name="Note 4 7 4 2 4 2" xfId="43485"/>
    <cellStyle name="Note 4 7 4 2 5" xfId="31911"/>
    <cellStyle name="Note 4 7 4 3" xfId="18641"/>
    <cellStyle name="Note 4 7 4 3 2" xfId="35318"/>
    <cellStyle name="Note 4 7 4 4" xfId="21862"/>
    <cellStyle name="Note 4 7 4 4 2" xfId="38541"/>
    <cellStyle name="Note 4 7 4 5" xfId="24834"/>
    <cellStyle name="Note 4 7 4 5 2" xfId="41558"/>
    <cellStyle name="Note 4 7 4 6" xfId="29313"/>
    <cellStyle name="Note 4 7 5" xfId="13822"/>
    <cellStyle name="Note 4 7 5 2" xfId="19636"/>
    <cellStyle name="Note 4 7 5 2 2" xfId="36307"/>
    <cellStyle name="Note 4 7 5 3" xfId="22788"/>
    <cellStyle name="Note 4 7 5 3 2" xfId="39489"/>
    <cellStyle name="Note 4 7 5 4" xfId="25608"/>
    <cellStyle name="Note 4 7 5 4 2" xfId="42346"/>
    <cellStyle name="Note 4 7 5 5" xfId="30496"/>
    <cellStyle name="Note 4 7 6" xfId="17320"/>
    <cellStyle name="Note 4 7 6 2" xfId="33997"/>
    <cellStyle name="Note 4 7 7" xfId="18421"/>
    <cellStyle name="Note 4 7 7 2" xfId="35097"/>
    <cellStyle name="Note 4 7 8" xfId="16312"/>
    <cellStyle name="Note 4 7 8 2" xfId="32980"/>
    <cellStyle name="Note 4 7 9" xfId="27904"/>
    <cellStyle name="Note 4 8" xfId="8152"/>
    <cellStyle name="Note 4 8 2" xfId="15093"/>
    <cellStyle name="Note 4 8 2 2" xfId="20787"/>
    <cellStyle name="Note 4 8 2 2 2" xfId="37456"/>
    <cellStyle name="Note 4 8 2 3" xfId="23909"/>
    <cellStyle name="Note 4 8 2 3 2" xfId="40622"/>
    <cellStyle name="Note 4 8 2 4" xfId="26648"/>
    <cellStyle name="Note 4 8 2 4 2" xfId="43389"/>
    <cellStyle name="Note 4 8 2 5" xfId="31764"/>
    <cellStyle name="Note 4 8 3" xfId="18500"/>
    <cellStyle name="Note 4 8 3 2" xfId="35177"/>
    <cellStyle name="Note 4 8 4" xfId="21737"/>
    <cellStyle name="Note 4 8 4 2" xfId="38414"/>
    <cellStyle name="Note 4 8 5" xfId="24739"/>
    <cellStyle name="Note 4 8 5 2" xfId="41462"/>
    <cellStyle name="Note 4 8 6" xfId="29166"/>
    <cellStyle name="Note 4 8 7" xfId="12425"/>
    <cellStyle name="Note 4 9" xfId="13040"/>
    <cellStyle name="Note 4 9 2" xfId="18982"/>
    <cellStyle name="Note 4 9 2 2" xfId="35656"/>
    <cellStyle name="Note 4 9 3" xfId="22185"/>
    <cellStyle name="Note 4 9 3 2" xfId="38873"/>
    <cellStyle name="Note 4 9 4" xfId="25095"/>
    <cellStyle name="Note 4 9 4 2" xfId="41827"/>
    <cellStyle name="Note 4 9 5" xfId="29720"/>
    <cellStyle name="Note 5" xfId="4158"/>
    <cellStyle name="Note 5 10" xfId="16636"/>
    <cellStyle name="Note 5 10 2" xfId="33308"/>
    <cellStyle name="Note 5 11" xfId="16042"/>
    <cellStyle name="Note 5 11 2" xfId="32709"/>
    <cellStyle name="Note 5 12" xfId="16352"/>
    <cellStyle name="Note 5 12 2" xfId="33020"/>
    <cellStyle name="Note 5 13" xfId="27199"/>
    <cellStyle name="Note 5 14" xfId="43816"/>
    <cellStyle name="Note 5 15" xfId="43793"/>
    <cellStyle name="Note 5 16" xfId="10308"/>
    <cellStyle name="Note 5 2" xfId="8153"/>
    <cellStyle name="Note 5 2 10" xfId="16041"/>
    <cellStyle name="Note 5 2 10 2" xfId="32708"/>
    <cellStyle name="Note 5 2 11" xfId="24304"/>
    <cellStyle name="Note 5 2 11 2" xfId="41022"/>
    <cellStyle name="Note 5 2 12" xfId="27200"/>
    <cellStyle name="Note 5 2 13" xfId="43817"/>
    <cellStyle name="Note 5 2 14" xfId="43792"/>
    <cellStyle name="Note 5 2 15" xfId="10309"/>
    <cellStyle name="Note 5 2 2" xfId="10481"/>
    <cellStyle name="Note 5 2 2 10" xfId="27270"/>
    <cellStyle name="Note 5 2 2 2" xfId="11346"/>
    <cellStyle name="Note 5 2 2 2 2" xfId="11813"/>
    <cellStyle name="Note 5 2 2 2 2 2" xfId="14487"/>
    <cellStyle name="Note 5 2 2 2 2 2 2" xfId="20250"/>
    <cellStyle name="Note 5 2 2 2 2 2 2 2" xfId="36919"/>
    <cellStyle name="Note 5 2 2 2 2 2 3" xfId="23391"/>
    <cellStyle name="Note 5 2 2 2 2 2 3 2" xfId="40099"/>
    <cellStyle name="Note 5 2 2 2 2 2 4" xfId="26173"/>
    <cellStyle name="Note 5 2 2 2 2 2 4 2" xfId="42913"/>
    <cellStyle name="Note 5 2 2 2 2 2 5" xfId="31159"/>
    <cellStyle name="Note 5 2 2 2 2 3" xfId="17964"/>
    <cellStyle name="Note 5 2 2 2 2 3 2" xfId="34640"/>
    <cellStyle name="Note 5 2 2 2 2 4" xfId="16474"/>
    <cellStyle name="Note 5 2 2 2 2 4 2" xfId="33144"/>
    <cellStyle name="Note 5 2 2 2 2 5" xfId="16812"/>
    <cellStyle name="Note 5 2 2 2 2 5 2" xfId="33487"/>
    <cellStyle name="Note 5 2 2 2 2 6" xfId="28562"/>
    <cellStyle name="Note 5 2 2 2 3" xfId="12067"/>
    <cellStyle name="Note 5 2 2 2 3 2" xfId="14741"/>
    <cellStyle name="Note 5 2 2 2 3 2 2" xfId="20504"/>
    <cellStyle name="Note 5 2 2 2 3 2 2 2" xfId="37172"/>
    <cellStyle name="Note 5 2 2 2 3 2 3" xfId="23643"/>
    <cellStyle name="Note 5 2 2 2 3 2 3 2" xfId="40353"/>
    <cellStyle name="Note 5 2 2 2 3 2 4" xfId="26426"/>
    <cellStyle name="Note 5 2 2 2 3 2 4 2" xfId="43167"/>
    <cellStyle name="Note 5 2 2 2 3 2 5" xfId="31412"/>
    <cellStyle name="Note 5 2 2 2 3 3" xfId="18218"/>
    <cellStyle name="Note 5 2 2 2 3 3 2" xfId="34893"/>
    <cellStyle name="Note 5 2 2 2 3 4" xfId="21470"/>
    <cellStyle name="Note 5 2 2 2 3 4 2" xfId="38144"/>
    <cellStyle name="Note 5 2 2 2 3 5" xfId="24520"/>
    <cellStyle name="Note 5 2 2 2 3 5 2" xfId="41240"/>
    <cellStyle name="Note 5 2 2 2 3 6" xfId="28814"/>
    <cellStyle name="Note 5 2 2 2 4" xfId="12863"/>
    <cellStyle name="Note 5 2 2 2 4 2" xfId="15476"/>
    <cellStyle name="Note 5 2 2 2 4 2 2" xfId="21107"/>
    <cellStyle name="Note 5 2 2 2 4 2 2 2" xfId="37776"/>
    <cellStyle name="Note 5 2 2 2 4 2 3" xfId="24219"/>
    <cellStyle name="Note 5 2 2 2 4 2 3 2" xfId="40936"/>
    <cellStyle name="Note 5 2 2 2 4 2 4" xfId="26925"/>
    <cellStyle name="Note 5 2 2 2 4 2 4 2" xfId="43666"/>
    <cellStyle name="Note 5 2 2 2 4 2 5" xfId="32147"/>
    <cellStyle name="Note 5 2 2 2 4 3" xfId="18866"/>
    <cellStyle name="Note 5 2 2 2 4 3 2" xfId="35544"/>
    <cellStyle name="Note 5 2 2 2 4 4" xfId="22074"/>
    <cellStyle name="Note 5 2 2 2 4 4 2" xfId="38756"/>
    <cellStyle name="Note 5 2 2 2 4 5" xfId="25012"/>
    <cellStyle name="Note 5 2 2 2 4 5 2" xfId="41739"/>
    <cellStyle name="Note 5 2 2 2 4 6" xfId="29549"/>
    <cellStyle name="Note 5 2 2 2 5" xfId="14024"/>
    <cellStyle name="Note 5 2 2 2 5 2" xfId="19811"/>
    <cellStyle name="Note 5 2 2 2 5 2 2" xfId="36481"/>
    <cellStyle name="Note 5 2 2 2 5 3" xfId="22959"/>
    <cellStyle name="Note 5 2 2 2 5 3 2" xfId="39661"/>
    <cellStyle name="Note 5 2 2 2 5 4" xfId="25755"/>
    <cellStyle name="Note 5 2 2 2 5 4 2" xfId="42494"/>
    <cellStyle name="Note 5 2 2 2 5 5" xfId="30697"/>
    <cellStyle name="Note 5 2 2 2 6" xfId="17517"/>
    <cellStyle name="Note 5 2 2 2 6 2" xfId="34194"/>
    <cellStyle name="Note 5 2 2 2 7" xfId="18303"/>
    <cellStyle name="Note 5 2 2 2 7 2" xfId="34978"/>
    <cellStyle name="Note 5 2 2 2 8" xfId="21538"/>
    <cellStyle name="Note 5 2 2 2 8 2" xfId="38212"/>
    <cellStyle name="Note 5 2 2 2 9" xfId="28105"/>
    <cellStyle name="Note 5 2 2 3" xfId="10894"/>
    <cellStyle name="Note 5 2 2 3 2" xfId="13587"/>
    <cellStyle name="Note 5 2 2 3 2 2" xfId="19449"/>
    <cellStyle name="Note 5 2 2 3 2 2 2" xfId="36119"/>
    <cellStyle name="Note 5 2 2 3 2 3" xfId="22616"/>
    <cellStyle name="Note 5 2 2 3 2 3 2" xfId="39316"/>
    <cellStyle name="Note 5 2 2 3 2 4" xfId="25466"/>
    <cellStyle name="Note 5 2 2 3 2 4 2" xfId="42204"/>
    <cellStyle name="Note 5 2 2 3 2 5" xfId="30261"/>
    <cellStyle name="Note 5 2 2 3 3" xfId="17134"/>
    <cellStyle name="Note 5 2 2 3 3 2" xfId="33810"/>
    <cellStyle name="Note 5 2 2 3 4" xfId="16559"/>
    <cellStyle name="Note 5 2 2 3 4 2" xfId="33232"/>
    <cellStyle name="Note 5 2 2 3 5" xfId="16413"/>
    <cellStyle name="Note 5 2 2 3 5 2" xfId="33082"/>
    <cellStyle name="Note 5 2 2 3 6" xfId="27669"/>
    <cellStyle name="Note 5 2 2 4" xfId="11513"/>
    <cellStyle name="Note 5 2 2 4 2" xfId="14187"/>
    <cellStyle name="Note 5 2 2 4 2 2" xfId="19950"/>
    <cellStyle name="Note 5 2 2 4 2 2 2" xfId="36620"/>
    <cellStyle name="Note 5 2 2 4 2 3" xfId="23096"/>
    <cellStyle name="Note 5 2 2 4 2 3 2" xfId="39799"/>
    <cellStyle name="Note 5 2 2 4 2 4" xfId="25875"/>
    <cellStyle name="Note 5 2 2 4 2 4 2" xfId="42614"/>
    <cellStyle name="Note 5 2 2 4 2 5" xfId="30860"/>
    <cellStyle name="Note 5 2 2 4 3" xfId="17664"/>
    <cellStyle name="Note 5 2 2 4 3 2" xfId="34341"/>
    <cellStyle name="Note 5 2 2 4 4" xfId="15735"/>
    <cellStyle name="Note 5 2 2 4 4 2" xfId="32396"/>
    <cellStyle name="Note 5 2 2 4 5" xfId="22271"/>
    <cellStyle name="Note 5 2 2 4 5 2" xfId="38964"/>
    <cellStyle name="Note 5 2 2 4 6" xfId="28267"/>
    <cellStyle name="Note 5 2 2 5" xfId="12285"/>
    <cellStyle name="Note 5 2 2 5 2" xfId="14959"/>
    <cellStyle name="Note 5 2 2 5 2 2" xfId="20677"/>
    <cellStyle name="Note 5 2 2 5 2 2 2" xfId="37345"/>
    <cellStyle name="Note 5 2 2 5 2 3" xfId="23807"/>
    <cellStyle name="Note 5 2 2 5 2 3 2" xfId="40518"/>
    <cellStyle name="Note 5 2 2 5 2 4" xfId="26558"/>
    <cellStyle name="Note 5 2 2 5 2 4 2" xfId="43299"/>
    <cellStyle name="Note 5 2 2 5 2 5" xfId="31630"/>
    <cellStyle name="Note 5 2 2 5 3" xfId="18390"/>
    <cellStyle name="Note 5 2 2 5 3 2" xfId="35065"/>
    <cellStyle name="Note 5 2 2 5 4" xfId="21633"/>
    <cellStyle name="Note 5 2 2 5 4 2" xfId="38308"/>
    <cellStyle name="Note 5 2 2 5 5" xfId="24651"/>
    <cellStyle name="Note 5 2 2 5 5 2" xfId="41372"/>
    <cellStyle name="Note 5 2 2 5 6" xfId="29032"/>
    <cellStyle name="Note 5 2 2 6" xfId="13183"/>
    <cellStyle name="Note 5 2 2 6 2" xfId="19112"/>
    <cellStyle name="Note 5 2 2 6 2 2" xfId="35783"/>
    <cellStyle name="Note 5 2 2 6 3" xfId="22304"/>
    <cellStyle name="Note 5 2 2 6 3 2" xfId="38997"/>
    <cellStyle name="Note 5 2 2 6 4" xfId="25193"/>
    <cellStyle name="Note 5 2 2 6 4 2" xfId="41929"/>
    <cellStyle name="Note 5 2 2 6 5" xfId="29859"/>
    <cellStyle name="Note 5 2 2 7" xfId="16769"/>
    <cellStyle name="Note 5 2 2 7 2" xfId="33443"/>
    <cellStyle name="Note 5 2 2 8" xfId="17174"/>
    <cellStyle name="Note 5 2 2 8 2" xfId="33850"/>
    <cellStyle name="Note 5 2 2 9" xfId="16056"/>
    <cellStyle name="Note 5 2 2 9 2" xfId="32724"/>
    <cellStyle name="Note 5 2 3" xfId="10557"/>
    <cellStyle name="Note 5 2 3 10" xfId="16373"/>
    <cellStyle name="Note 5 2 3 10 2" xfId="33041"/>
    <cellStyle name="Note 5 2 3 11" xfId="27335"/>
    <cellStyle name="Note 5 2 3 2" xfId="11415"/>
    <cellStyle name="Note 5 2 3 2 2" xfId="11861"/>
    <cellStyle name="Note 5 2 3 2 2 2" xfId="14535"/>
    <cellStyle name="Note 5 2 3 2 2 2 2" xfId="20298"/>
    <cellStyle name="Note 5 2 3 2 2 2 2 2" xfId="36967"/>
    <cellStyle name="Note 5 2 3 2 2 2 3" xfId="23439"/>
    <cellStyle name="Note 5 2 3 2 2 2 3 2" xfId="40147"/>
    <cellStyle name="Note 5 2 3 2 2 2 4" xfId="26221"/>
    <cellStyle name="Note 5 2 3 2 2 2 4 2" xfId="42961"/>
    <cellStyle name="Note 5 2 3 2 2 2 5" xfId="31207"/>
    <cellStyle name="Note 5 2 3 2 2 3" xfId="18012"/>
    <cellStyle name="Note 5 2 3 2 2 3 2" xfId="34688"/>
    <cellStyle name="Note 5 2 3 2 2 4" xfId="16236"/>
    <cellStyle name="Note 5 2 3 2 2 4 2" xfId="32901"/>
    <cellStyle name="Note 5 2 3 2 2 5" xfId="24328"/>
    <cellStyle name="Note 5 2 3 2 2 5 2" xfId="41046"/>
    <cellStyle name="Note 5 2 3 2 2 6" xfId="28610"/>
    <cellStyle name="Note 5 2 3 2 3" xfId="12111"/>
    <cellStyle name="Note 5 2 3 2 3 2" xfId="14785"/>
    <cellStyle name="Note 5 2 3 2 3 2 2" xfId="20548"/>
    <cellStyle name="Note 5 2 3 2 3 2 2 2" xfId="37216"/>
    <cellStyle name="Note 5 2 3 2 3 2 3" xfId="23687"/>
    <cellStyle name="Note 5 2 3 2 3 2 3 2" xfId="40397"/>
    <cellStyle name="Note 5 2 3 2 3 2 4" xfId="26470"/>
    <cellStyle name="Note 5 2 3 2 3 2 4 2" xfId="43211"/>
    <cellStyle name="Note 5 2 3 2 3 2 5" xfId="31456"/>
    <cellStyle name="Note 5 2 3 2 3 3" xfId="18262"/>
    <cellStyle name="Note 5 2 3 2 3 3 2" xfId="34937"/>
    <cellStyle name="Note 5 2 3 2 3 4" xfId="21514"/>
    <cellStyle name="Note 5 2 3 2 3 4 2" xfId="38188"/>
    <cellStyle name="Note 5 2 3 2 3 5" xfId="24564"/>
    <cellStyle name="Note 5 2 3 2 3 5 2" xfId="41284"/>
    <cellStyle name="Note 5 2 3 2 3 6" xfId="28858"/>
    <cellStyle name="Note 5 2 3 2 4" xfId="12928"/>
    <cellStyle name="Note 5 2 3 2 4 2" xfId="15541"/>
    <cellStyle name="Note 5 2 3 2 4 2 2" xfId="21163"/>
    <cellStyle name="Note 5 2 3 2 4 2 2 2" xfId="37833"/>
    <cellStyle name="Note 5 2 3 2 4 2 3" xfId="24276"/>
    <cellStyle name="Note 5 2 3 2 4 2 3 2" xfId="40993"/>
    <cellStyle name="Note 5 2 3 2 4 2 4" xfId="26969"/>
    <cellStyle name="Note 5 2 3 2 4 2 4 2" xfId="43710"/>
    <cellStyle name="Note 5 2 3 2 4 2 5" xfId="32212"/>
    <cellStyle name="Note 5 2 3 2 4 3" xfId="18921"/>
    <cellStyle name="Note 5 2 3 2 4 3 2" xfId="35600"/>
    <cellStyle name="Note 5 2 3 2 4 4" xfId="22130"/>
    <cellStyle name="Note 5 2 3 2 4 4 2" xfId="38813"/>
    <cellStyle name="Note 5 2 3 2 4 5" xfId="25056"/>
    <cellStyle name="Note 5 2 3 2 4 5 2" xfId="41783"/>
    <cellStyle name="Note 5 2 3 2 4 6" xfId="29614"/>
    <cellStyle name="Note 5 2 3 2 5" xfId="14089"/>
    <cellStyle name="Note 5 2 3 2 5 2" xfId="19867"/>
    <cellStyle name="Note 5 2 3 2 5 2 2" xfId="36537"/>
    <cellStyle name="Note 5 2 3 2 5 3" xfId="23017"/>
    <cellStyle name="Note 5 2 3 2 5 3 2" xfId="39719"/>
    <cellStyle name="Note 5 2 3 2 5 4" xfId="25799"/>
    <cellStyle name="Note 5 2 3 2 5 4 2" xfId="42538"/>
    <cellStyle name="Note 5 2 3 2 5 5" xfId="30762"/>
    <cellStyle name="Note 5 2 3 2 6" xfId="17583"/>
    <cellStyle name="Note 5 2 3 2 6 2" xfId="34260"/>
    <cellStyle name="Note 5 2 3 2 7" xfId="18894"/>
    <cellStyle name="Note 5 2 3 2 7 2" xfId="35573"/>
    <cellStyle name="Note 5 2 3 2 8" xfId="21225"/>
    <cellStyle name="Note 5 2 3 2 8 2" xfId="37896"/>
    <cellStyle name="Note 5 2 3 2 9" xfId="28170"/>
    <cellStyle name="Note 5 2 3 3" xfId="10964"/>
    <cellStyle name="Note 5 2 3 3 2" xfId="13652"/>
    <cellStyle name="Note 5 2 3 3 2 2" xfId="19508"/>
    <cellStyle name="Note 5 2 3 3 2 2 2" xfId="36178"/>
    <cellStyle name="Note 5 2 3 3 2 3" xfId="22669"/>
    <cellStyle name="Note 5 2 3 3 2 3 2" xfId="39369"/>
    <cellStyle name="Note 5 2 3 3 2 4" xfId="25510"/>
    <cellStyle name="Note 5 2 3 3 2 4 2" xfId="42248"/>
    <cellStyle name="Note 5 2 3 3 2 5" xfId="30326"/>
    <cellStyle name="Note 5 2 3 3 3" xfId="17198"/>
    <cellStyle name="Note 5 2 3 3 3 2" xfId="33875"/>
    <cellStyle name="Note 5 2 3 3 4" xfId="18716"/>
    <cellStyle name="Note 5 2 3 3 4 2" xfId="35393"/>
    <cellStyle name="Note 5 2 3 3 5" xfId="16422"/>
    <cellStyle name="Note 5 2 3 3 5 2" xfId="33091"/>
    <cellStyle name="Note 5 2 3 3 6" xfId="27734"/>
    <cellStyle name="Note 5 2 3 4" xfId="11561"/>
    <cellStyle name="Note 5 2 3 4 2" xfId="14235"/>
    <cellStyle name="Note 5 2 3 4 2 2" xfId="19998"/>
    <cellStyle name="Note 5 2 3 4 2 2 2" xfId="36668"/>
    <cellStyle name="Note 5 2 3 4 2 3" xfId="23144"/>
    <cellStyle name="Note 5 2 3 4 2 3 2" xfId="39847"/>
    <cellStyle name="Note 5 2 3 4 2 4" xfId="25923"/>
    <cellStyle name="Note 5 2 3 4 2 4 2" xfId="42662"/>
    <cellStyle name="Note 5 2 3 4 2 5" xfId="30908"/>
    <cellStyle name="Note 5 2 3 4 3" xfId="17712"/>
    <cellStyle name="Note 5 2 3 4 3 2" xfId="34389"/>
    <cellStyle name="Note 5 2 3 4 4" xfId="18614"/>
    <cellStyle name="Note 5 2 3 4 4 2" xfId="35291"/>
    <cellStyle name="Note 5 2 3 4 5" xfId="24127"/>
    <cellStyle name="Note 5 2 3 4 5 2" xfId="40844"/>
    <cellStyle name="Note 5 2 3 4 6" xfId="28315"/>
    <cellStyle name="Note 5 2 3 5" xfId="11735"/>
    <cellStyle name="Note 5 2 3 5 2" xfId="14409"/>
    <cellStyle name="Note 5 2 3 5 2 2" xfId="20172"/>
    <cellStyle name="Note 5 2 3 5 2 2 2" xfId="36841"/>
    <cellStyle name="Note 5 2 3 5 2 3" xfId="23314"/>
    <cellStyle name="Note 5 2 3 5 2 3 2" xfId="40021"/>
    <cellStyle name="Note 5 2 3 5 2 4" xfId="26095"/>
    <cellStyle name="Note 5 2 3 5 2 4 2" xfId="42835"/>
    <cellStyle name="Note 5 2 3 5 2 5" xfId="31081"/>
    <cellStyle name="Note 5 2 3 5 3" xfId="17886"/>
    <cellStyle name="Note 5 2 3 5 3 2" xfId="34562"/>
    <cellStyle name="Note 5 2 3 5 4" xfId="21069"/>
    <cellStyle name="Note 5 2 3 5 4 2" xfId="37738"/>
    <cellStyle name="Note 5 2 3 5 5" xfId="24332"/>
    <cellStyle name="Note 5 2 3 5 5 2" xfId="41050"/>
    <cellStyle name="Note 5 2 3 5 6" xfId="28485"/>
    <cellStyle name="Note 5 2 3 6" xfId="12350"/>
    <cellStyle name="Note 5 2 3 6 2" xfId="15024"/>
    <cellStyle name="Note 5 2 3 6 2 2" xfId="20734"/>
    <cellStyle name="Note 5 2 3 6 2 2 2" xfId="37403"/>
    <cellStyle name="Note 5 2 3 6 2 3" xfId="23861"/>
    <cellStyle name="Note 5 2 3 6 2 3 2" xfId="40572"/>
    <cellStyle name="Note 5 2 3 6 2 4" xfId="26602"/>
    <cellStyle name="Note 5 2 3 6 2 4 2" xfId="43343"/>
    <cellStyle name="Note 5 2 3 6 2 5" xfId="31695"/>
    <cellStyle name="Note 5 2 3 6 3" xfId="18446"/>
    <cellStyle name="Note 5 2 3 6 3 2" xfId="35123"/>
    <cellStyle name="Note 5 2 3 6 4" xfId="21688"/>
    <cellStyle name="Note 5 2 3 6 4 2" xfId="38363"/>
    <cellStyle name="Note 5 2 3 6 5" xfId="24695"/>
    <cellStyle name="Note 5 2 3 6 5 2" xfId="41416"/>
    <cellStyle name="Note 5 2 3 6 6" xfId="29097"/>
    <cellStyle name="Note 5 2 3 7" xfId="13248"/>
    <cellStyle name="Note 5 2 3 7 2" xfId="19170"/>
    <cellStyle name="Note 5 2 3 7 2 2" xfId="35841"/>
    <cellStyle name="Note 5 2 3 7 3" xfId="22357"/>
    <cellStyle name="Note 5 2 3 7 3 2" xfId="39050"/>
    <cellStyle name="Note 5 2 3 7 4" xfId="25237"/>
    <cellStyle name="Note 5 2 3 7 4 2" xfId="41973"/>
    <cellStyle name="Note 5 2 3 7 5" xfId="29924"/>
    <cellStyle name="Note 5 2 3 8" xfId="16841"/>
    <cellStyle name="Note 5 2 3 8 2" xfId="33516"/>
    <cellStyle name="Note 5 2 3 9" xfId="21244"/>
    <cellStyle name="Note 5 2 3 9 2" xfId="37915"/>
    <cellStyle name="Note 5 2 4" xfId="11277"/>
    <cellStyle name="Note 5 2 4 2" xfId="11756"/>
    <cellStyle name="Note 5 2 4 2 2" xfId="14430"/>
    <cellStyle name="Note 5 2 4 2 2 2" xfId="20193"/>
    <cellStyle name="Note 5 2 4 2 2 2 2" xfId="36862"/>
    <cellStyle name="Note 5 2 4 2 2 3" xfId="23334"/>
    <cellStyle name="Note 5 2 4 2 2 3 2" xfId="40042"/>
    <cellStyle name="Note 5 2 4 2 2 4" xfId="26116"/>
    <cellStyle name="Note 5 2 4 2 2 4 2" xfId="42856"/>
    <cellStyle name="Note 5 2 4 2 2 5" xfId="31102"/>
    <cellStyle name="Note 5 2 4 2 3" xfId="17907"/>
    <cellStyle name="Note 5 2 4 2 3 2" xfId="34583"/>
    <cellStyle name="Note 5 2 4 2 4" xfId="15594"/>
    <cellStyle name="Note 5 2 4 2 4 2" xfId="32265"/>
    <cellStyle name="Note 5 2 4 2 5" xfId="22983"/>
    <cellStyle name="Note 5 2 4 2 5 2" xfId="39685"/>
    <cellStyle name="Note 5 2 4 2 6" xfId="28505"/>
    <cellStyle name="Note 5 2 4 3" xfId="12014"/>
    <cellStyle name="Note 5 2 4 3 2" xfId="14688"/>
    <cellStyle name="Note 5 2 4 3 2 2" xfId="20451"/>
    <cellStyle name="Note 5 2 4 3 2 2 2" xfId="37119"/>
    <cellStyle name="Note 5 2 4 3 2 3" xfId="23590"/>
    <cellStyle name="Note 5 2 4 3 2 3 2" xfId="40300"/>
    <cellStyle name="Note 5 2 4 3 2 4" xfId="26373"/>
    <cellStyle name="Note 5 2 4 3 2 4 2" xfId="43114"/>
    <cellStyle name="Note 5 2 4 3 2 5" xfId="31359"/>
    <cellStyle name="Note 5 2 4 3 3" xfId="18165"/>
    <cellStyle name="Note 5 2 4 3 3 2" xfId="34840"/>
    <cellStyle name="Note 5 2 4 3 4" xfId="21417"/>
    <cellStyle name="Note 5 2 4 3 4 2" xfId="38091"/>
    <cellStyle name="Note 5 2 4 3 5" xfId="24467"/>
    <cellStyle name="Note 5 2 4 3 5 2" xfId="41187"/>
    <cellStyle name="Note 5 2 4 3 6" xfId="28761"/>
    <cellStyle name="Note 5 2 4 4" xfId="12789"/>
    <cellStyle name="Note 5 2 4 4 2" xfId="15404"/>
    <cellStyle name="Note 5 2 4 4 2 2" xfId="21042"/>
    <cellStyle name="Note 5 2 4 4 2 2 2" xfId="37711"/>
    <cellStyle name="Note 5 2 4 4 2 3" xfId="24152"/>
    <cellStyle name="Note 5 2 4 4 2 3 2" xfId="40869"/>
    <cellStyle name="Note 5 2 4 4 2 4" xfId="26870"/>
    <cellStyle name="Note 5 2 4 4 2 4 2" xfId="43611"/>
    <cellStyle name="Note 5 2 4 4 2 5" xfId="32075"/>
    <cellStyle name="Note 5 2 4 4 3" xfId="18799"/>
    <cellStyle name="Note 5 2 4 4 3 2" xfId="35477"/>
    <cellStyle name="Note 5 2 4 4 4" xfId="22006"/>
    <cellStyle name="Note 5 2 4 4 4 2" xfId="38688"/>
    <cellStyle name="Note 5 2 4 4 5" xfId="24957"/>
    <cellStyle name="Note 5 2 4 4 5 2" xfId="41684"/>
    <cellStyle name="Note 5 2 4 4 6" xfId="29477"/>
    <cellStyle name="Note 5 2 4 5" xfId="13954"/>
    <cellStyle name="Note 5 2 4 5 2" xfId="19747"/>
    <cellStyle name="Note 5 2 4 5 2 2" xfId="36417"/>
    <cellStyle name="Note 5 2 4 5 3" xfId="22894"/>
    <cellStyle name="Note 5 2 4 5 3 2" xfId="39596"/>
    <cellStyle name="Note 5 2 4 5 4" xfId="25702"/>
    <cellStyle name="Note 5 2 4 5 4 2" xfId="42441"/>
    <cellStyle name="Note 5 2 4 5 5" xfId="30627"/>
    <cellStyle name="Note 5 2 4 6" xfId="17448"/>
    <cellStyle name="Note 5 2 4 6 2" xfId="34125"/>
    <cellStyle name="Note 5 2 4 7" xfId="21267"/>
    <cellStyle name="Note 5 2 4 7 2" xfId="37939"/>
    <cellStyle name="Note 5 2 4 8" xfId="22586"/>
    <cellStyle name="Note 5 2 4 8 2" xfId="39285"/>
    <cellStyle name="Note 5 2 4 9" xfId="28035"/>
    <cellStyle name="Note 5 2 5" xfId="10811"/>
    <cellStyle name="Note 5 2 5 2" xfId="13503"/>
    <cellStyle name="Note 5 2 5 2 2" xfId="19370"/>
    <cellStyle name="Note 5 2 5 2 2 2" xfId="36040"/>
    <cellStyle name="Note 5 2 5 2 3" xfId="22540"/>
    <cellStyle name="Note 5 2 5 2 3 2" xfId="39239"/>
    <cellStyle name="Note 5 2 5 2 4" xfId="25399"/>
    <cellStyle name="Note 5 2 5 2 4 2" xfId="42137"/>
    <cellStyle name="Note 5 2 5 2 5" xfId="30177"/>
    <cellStyle name="Note 5 2 5 3" xfId="17053"/>
    <cellStyle name="Note 5 2 5 3 2" xfId="33728"/>
    <cellStyle name="Note 5 2 5 4" xfId="18903"/>
    <cellStyle name="Note 5 2 5 4 2" xfId="35582"/>
    <cellStyle name="Note 5 2 5 5" xfId="16136"/>
    <cellStyle name="Note 5 2 5 5 2" xfId="32801"/>
    <cellStyle name="Note 5 2 5 6" xfId="27586"/>
    <cellStyle name="Note 5 2 6" xfId="10771"/>
    <cellStyle name="Note 5 2 6 2" xfId="13458"/>
    <cellStyle name="Note 5 2 6 2 2" xfId="19333"/>
    <cellStyle name="Note 5 2 6 2 2 2" xfId="36003"/>
    <cellStyle name="Note 5 2 6 2 3" xfId="22509"/>
    <cellStyle name="Note 5 2 6 2 3 2" xfId="39203"/>
    <cellStyle name="Note 5 2 6 2 4" xfId="25372"/>
    <cellStyle name="Note 5 2 6 2 4 2" xfId="42109"/>
    <cellStyle name="Note 5 2 6 2 5" xfId="30133"/>
    <cellStyle name="Note 5 2 6 3" xfId="17012"/>
    <cellStyle name="Note 5 2 6 3 2" xfId="33688"/>
    <cellStyle name="Note 5 2 6 4" xfId="16233"/>
    <cellStyle name="Note 5 2 6 4 2" xfId="32898"/>
    <cellStyle name="Note 5 2 6 5" xfId="17223"/>
    <cellStyle name="Note 5 2 6 5 2" xfId="33900"/>
    <cellStyle name="Note 5 2 6 6" xfId="27544"/>
    <cellStyle name="Note 5 2 7" xfId="12215"/>
    <cellStyle name="Note 5 2 7 2" xfId="14889"/>
    <cellStyle name="Note 5 2 7 2 2" xfId="20612"/>
    <cellStyle name="Note 5 2 7 2 2 2" xfId="37280"/>
    <cellStyle name="Note 5 2 7 2 3" xfId="23745"/>
    <cellStyle name="Note 5 2 7 2 3 2" xfId="40456"/>
    <cellStyle name="Note 5 2 7 2 4" xfId="26505"/>
    <cellStyle name="Note 5 2 7 2 4 2" xfId="43246"/>
    <cellStyle name="Note 5 2 7 2 5" xfId="31560"/>
    <cellStyle name="Note 5 2 7 3" xfId="18325"/>
    <cellStyle name="Note 5 2 7 3 2" xfId="35000"/>
    <cellStyle name="Note 5 2 7 4" xfId="21570"/>
    <cellStyle name="Note 5 2 7 4 2" xfId="38245"/>
    <cellStyle name="Note 5 2 7 5" xfId="24598"/>
    <cellStyle name="Note 5 2 7 5 2" xfId="41319"/>
    <cellStyle name="Note 5 2 7 6" xfId="28962"/>
    <cellStyle name="Note 5 2 8" xfId="13113"/>
    <cellStyle name="Note 5 2 8 2" xfId="19048"/>
    <cellStyle name="Note 5 2 8 2 2" xfId="35718"/>
    <cellStyle name="Note 5 2 8 3" xfId="22243"/>
    <cellStyle name="Note 5 2 8 3 2" xfId="38935"/>
    <cellStyle name="Note 5 2 8 4" xfId="25140"/>
    <cellStyle name="Note 5 2 8 4 2" xfId="41876"/>
    <cellStyle name="Note 5 2 8 5" xfId="29789"/>
    <cellStyle name="Note 5 2 9" xfId="16637"/>
    <cellStyle name="Note 5 2 9 2" xfId="33309"/>
    <cellStyle name="Note 5 3" xfId="8154"/>
    <cellStyle name="Note 5 3 10" xfId="27269"/>
    <cellStyle name="Note 5 3 11" xfId="10480"/>
    <cellStyle name="Note 5 3 2" xfId="11345"/>
    <cellStyle name="Note 5 3 2 2" xfId="11812"/>
    <cellStyle name="Note 5 3 2 2 2" xfId="14486"/>
    <cellStyle name="Note 5 3 2 2 2 2" xfId="20249"/>
    <cellStyle name="Note 5 3 2 2 2 2 2" xfId="36918"/>
    <cellStyle name="Note 5 3 2 2 2 3" xfId="23390"/>
    <cellStyle name="Note 5 3 2 2 2 3 2" xfId="40098"/>
    <cellStyle name="Note 5 3 2 2 2 4" xfId="26172"/>
    <cellStyle name="Note 5 3 2 2 2 4 2" xfId="42912"/>
    <cellStyle name="Note 5 3 2 2 2 5" xfId="31158"/>
    <cellStyle name="Note 5 3 2 2 3" xfId="17963"/>
    <cellStyle name="Note 5 3 2 2 3 2" xfId="34639"/>
    <cellStyle name="Note 5 3 2 2 4" xfId="17305"/>
    <cellStyle name="Note 5 3 2 2 4 2" xfId="33982"/>
    <cellStyle name="Note 5 3 2 2 5" xfId="21977"/>
    <cellStyle name="Note 5 3 2 2 5 2" xfId="38659"/>
    <cellStyle name="Note 5 3 2 2 6" xfId="28561"/>
    <cellStyle name="Note 5 3 2 3" xfId="12066"/>
    <cellStyle name="Note 5 3 2 3 2" xfId="14740"/>
    <cellStyle name="Note 5 3 2 3 2 2" xfId="20503"/>
    <cellStyle name="Note 5 3 2 3 2 2 2" xfId="37171"/>
    <cellStyle name="Note 5 3 2 3 2 3" xfId="23642"/>
    <cellStyle name="Note 5 3 2 3 2 3 2" xfId="40352"/>
    <cellStyle name="Note 5 3 2 3 2 4" xfId="26425"/>
    <cellStyle name="Note 5 3 2 3 2 4 2" xfId="43166"/>
    <cellStyle name="Note 5 3 2 3 2 5" xfId="31411"/>
    <cellStyle name="Note 5 3 2 3 3" xfId="18217"/>
    <cellStyle name="Note 5 3 2 3 3 2" xfId="34892"/>
    <cellStyle name="Note 5 3 2 3 4" xfId="21469"/>
    <cellStyle name="Note 5 3 2 3 4 2" xfId="38143"/>
    <cellStyle name="Note 5 3 2 3 5" xfId="24519"/>
    <cellStyle name="Note 5 3 2 3 5 2" xfId="41239"/>
    <cellStyle name="Note 5 3 2 3 6" xfId="28813"/>
    <cellStyle name="Note 5 3 2 4" xfId="12862"/>
    <cellStyle name="Note 5 3 2 4 2" xfId="15475"/>
    <cellStyle name="Note 5 3 2 4 2 2" xfId="21106"/>
    <cellStyle name="Note 5 3 2 4 2 2 2" xfId="37775"/>
    <cellStyle name="Note 5 3 2 4 2 3" xfId="24218"/>
    <cellStyle name="Note 5 3 2 4 2 3 2" xfId="40935"/>
    <cellStyle name="Note 5 3 2 4 2 4" xfId="26924"/>
    <cellStyle name="Note 5 3 2 4 2 4 2" xfId="43665"/>
    <cellStyle name="Note 5 3 2 4 2 5" xfId="32146"/>
    <cellStyle name="Note 5 3 2 4 3" xfId="18865"/>
    <cellStyle name="Note 5 3 2 4 3 2" xfId="35543"/>
    <cellStyle name="Note 5 3 2 4 4" xfId="22073"/>
    <cellStyle name="Note 5 3 2 4 4 2" xfId="38755"/>
    <cellStyle name="Note 5 3 2 4 5" xfId="25011"/>
    <cellStyle name="Note 5 3 2 4 5 2" xfId="41738"/>
    <cellStyle name="Note 5 3 2 4 6" xfId="29548"/>
    <cellStyle name="Note 5 3 2 5" xfId="14023"/>
    <cellStyle name="Note 5 3 2 5 2" xfId="19810"/>
    <cellStyle name="Note 5 3 2 5 2 2" xfId="36480"/>
    <cellStyle name="Note 5 3 2 5 3" xfId="22958"/>
    <cellStyle name="Note 5 3 2 5 3 2" xfId="39660"/>
    <cellStyle name="Note 5 3 2 5 4" xfId="25754"/>
    <cellStyle name="Note 5 3 2 5 4 2" xfId="42493"/>
    <cellStyle name="Note 5 3 2 5 5" xfId="30696"/>
    <cellStyle name="Note 5 3 2 6" xfId="17516"/>
    <cellStyle name="Note 5 3 2 6 2" xfId="34193"/>
    <cellStyle name="Note 5 3 2 7" xfId="20588"/>
    <cellStyle name="Note 5 3 2 7 2" xfId="37256"/>
    <cellStyle name="Note 5 3 2 8" xfId="23711"/>
    <cellStyle name="Note 5 3 2 8 2" xfId="40421"/>
    <cellStyle name="Note 5 3 2 9" xfId="28104"/>
    <cellStyle name="Note 5 3 3" xfId="10893"/>
    <cellStyle name="Note 5 3 3 2" xfId="13586"/>
    <cellStyle name="Note 5 3 3 2 2" xfId="19448"/>
    <cellStyle name="Note 5 3 3 2 2 2" xfId="36118"/>
    <cellStyle name="Note 5 3 3 2 3" xfId="22615"/>
    <cellStyle name="Note 5 3 3 2 3 2" xfId="39315"/>
    <cellStyle name="Note 5 3 3 2 4" xfId="25465"/>
    <cellStyle name="Note 5 3 3 2 4 2" xfId="42203"/>
    <cellStyle name="Note 5 3 3 2 5" xfId="30260"/>
    <cellStyle name="Note 5 3 3 3" xfId="17133"/>
    <cellStyle name="Note 5 3 3 3 2" xfId="33809"/>
    <cellStyle name="Note 5 3 3 4" xfId="18509"/>
    <cellStyle name="Note 5 3 3 4 2" xfId="35186"/>
    <cellStyle name="Note 5 3 3 5" xfId="16144"/>
    <cellStyle name="Note 5 3 3 5 2" xfId="32809"/>
    <cellStyle name="Note 5 3 3 6" xfId="27668"/>
    <cellStyle name="Note 5 3 4" xfId="11512"/>
    <cellStyle name="Note 5 3 4 2" xfId="14186"/>
    <cellStyle name="Note 5 3 4 2 2" xfId="19949"/>
    <cellStyle name="Note 5 3 4 2 2 2" xfId="36619"/>
    <cellStyle name="Note 5 3 4 2 3" xfId="23095"/>
    <cellStyle name="Note 5 3 4 2 3 2" xfId="39798"/>
    <cellStyle name="Note 5 3 4 2 4" xfId="25874"/>
    <cellStyle name="Note 5 3 4 2 4 2" xfId="42613"/>
    <cellStyle name="Note 5 3 4 2 5" xfId="30859"/>
    <cellStyle name="Note 5 3 4 3" xfId="17663"/>
    <cellStyle name="Note 5 3 4 3 2" xfId="34340"/>
    <cellStyle name="Note 5 3 4 4" xfId="15736"/>
    <cellStyle name="Note 5 3 4 4 2" xfId="32397"/>
    <cellStyle name="Note 5 3 4 5" xfId="18527"/>
    <cellStyle name="Note 5 3 4 5 2" xfId="35204"/>
    <cellStyle name="Note 5 3 4 6" xfId="28266"/>
    <cellStyle name="Note 5 3 5" xfId="12284"/>
    <cellStyle name="Note 5 3 5 2" xfId="14958"/>
    <cellStyle name="Note 5 3 5 2 2" xfId="20676"/>
    <cellStyle name="Note 5 3 5 2 2 2" xfId="37344"/>
    <cellStyle name="Note 5 3 5 2 3" xfId="23806"/>
    <cellStyle name="Note 5 3 5 2 3 2" xfId="40517"/>
    <cellStyle name="Note 5 3 5 2 4" xfId="26557"/>
    <cellStyle name="Note 5 3 5 2 4 2" xfId="43298"/>
    <cellStyle name="Note 5 3 5 2 5" xfId="31629"/>
    <cellStyle name="Note 5 3 5 3" xfId="18389"/>
    <cellStyle name="Note 5 3 5 3 2" xfId="35064"/>
    <cellStyle name="Note 5 3 5 4" xfId="21632"/>
    <cellStyle name="Note 5 3 5 4 2" xfId="38307"/>
    <cellStyle name="Note 5 3 5 5" xfId="24650"/>
    <cellStyle name="Note 5 3 5 5 2" xfId="41371"/>
    <cellStyle name="Note 5 3 5 6" xfId="29031"/>
    <cellStyle name="Note 5 3 6" xfId="13182"/>
    <cellStyle name="Note 5 3 6 2" xfId="19111"/>
    <cellStyle name="Note 5 3 6 2 2" xfId="35782"/>
    <cellStyle name="Note 5 3 6 3" xfId="22303"/>
    <cellStyle name="Note 5 3 6 3 2" xfId="38996"/>
    <cellStyle name="Note 5 3 6 4" xfId="25192"/>
    <cellStyle name="Note 5 3 6 4 2" xfId="41928"/>
    <cellStyle name="Note 5 3 6 5" xfId="29858"/>
    <cellStyle name="Note 5 3 7" xfId="16768"/>
    <cellStyle name="Note 5 3 7 2" xfId="33442"/>
    <cellStyle name="Note 5 3 8" xfId="21229"/>
    <cellStyle name="Note 5 3 8 2" xfId="37900"/>
    <cellStyle name="Note 5 3 9" xfId="16624"/>
    <cellStyle name="Note 5 3 9 2" xfId="33297"/>
    <cellStyle name="Note 5 4" xfId="10556"/>
    <cellStyle name="Note 5 4 10" xfId="16328"/>
    <cellStyle name="Note 5 4 10 2" xfId="32997"/>
    <cellStyle name="Note 5 4 11" xfId="27334"/>
    <cellStyle name="Note 5 4 2" xfId="11414"/>
    <cellStyle name="Note 5 4 2 2" xfId="11860"/>
    <cellStyle name="Note 5 4 2 2 2" xfId="14534"/>
    <cellStyle name="Note 5 4 2 2 2 2" xfId="20297"/>
    <cellStyle name="Note 5 4 2 2 2 2 2" xfId="36966"/>
    <cellStyle name="Note 5 4 2 2 2 3" xfId="23438"/>
    <cellStyle name="Note 5 4 2 2 2 3 2" xfId="40146"/>
    <cellStyle name="Note 5 4 2 2 2 4" xfId="26220"/>
    <cellStyle name="Note 5 4 2 2 2 4 2" xfId="42960"/>
    <cellStyle name="Note 5 4 2 2 2 5" xfId="31206"/>
    <cellStyle name="Note 5 4 2 2 3" xfId="18011"/>
    <cellStyle name="Note 5 4 2 2 3 2" xfId="34687"/>
    <cellStyle name="Note 5 4 2 2 4" xfId="10038"/>
    <cellStyle name="Note 5 4 2 2 4 2" xfId="27131"/>
    <cellStyle name="Note 5 4 2 2 5" xfId="24339"/>
    <cellStyle name="Note 5 4 2 2 5 2" xfId="41057"/>
    <cellStyle name="Note 5 4 2 2 6" xfId="28609"/>
    <cellStyle name="Note 5 4 2 3" xfId="12110"/>
    <cellStyle name="Note 5 4 2 3 2" xfId="14784"/>
    <cellStyle name="Note 5 4 2 3 2 2" xfId="20547"/>
    <cellStyle name="Note 5 4 2 3 2 2 2" xfId="37215"/>
    <cellStyle name="Note 5 4 2 3 2 3" xfId="23686"/>
    <cellStyle name="Note 5 4 2 3 2 3 2" xfId="40396"/>
    <cellStyle name="Note 5 4 2 3 2 4" xfId="26469"/>
    <cellStyle name="Note 5 4 2 3 2 4 2" xfId="43210"/>
    <cellStyle name="Note 5 4 2 3 2 5" xfId="31455"/>
    <cellStyle name="Note 5 4 2 3 3" xfId="18261"/>
    <cellStyle name="Note 5 4 2 3 3 2" xfId="34936"/>
    <cellStyle name="Note 5 4 2 3 4" xfId="21513"/>
    <cellStyle name="Note 5 4 2 3 4 2" xfId="38187"/>
    <cellStyle name="Note 5 4 2 3 5" xfId="24563"/>
    <cellStyle name="Note 5 4 2 3 5 2" xfId="41283"/>
    <cellStyle name="Note 5 4 2 3 6" xfId="28857"/>
    <cellStyle name="Note 5 4 2 4" xfId="12927"/>
    <cellStyle name="Note 5 4 2 4 2" xfId="15540"/>
    <cellStyle name="Note 5 4 2 4 2 2" xfId="21162"/>
    <cellStyle name="Note 5 4 2 4 2 2 2" xfId="37832"/>
    <cellStyle name="Note 5 4 2 4 2 3" xfId="24275"/>
    <cellStyle name="Note 5 4 2 4 2 3 2" xfId="40992"/>
    <cellStyle name="Note 5 4 2 4 2 4" xfId="26968"/>
    <cellStyle name="Note 5 4 2 4 2 4 2" xfId="43709"/>
    <cellStyle name="Note 5 4 2 4 2 5" xfId="32211"/>
    <cellStyle name="Note 5 4 2 4 3" xfId="18920"/>
    <cellStyle name="Note 5 4 2 4 3 2" xfId="35599"/>
    <cellStyle name="Note 5 4 2 4 4" xfId="22129"/>
    <cellStyle name="Note 5 4 2 4 4 2" xfId="38812"/>
    <cellStyle name="Note 5 4 2 4 5" xfId="25055"/>
    <cellStyle name="Note 5 4 2 4 5 2" xfId="41782"/>
    <cellStyle name="Note 5 4 2 4 6" xfId="29613"/>
    <cellStyle name="Note 5 4 2 5" xfId="14088"/>
    <cellStyle name="Note 5 4 2 5 2" xfId="19866"/>
    <cellStyle name="Note 5 4 2 5 2 2" xfId="36536"/>
    <cellStyle name="Note 5 4 2 5 3" xfId="23016"/>
    <cellStyle name="Note 5 4 2 5 3 2" xfId="39718"/>
    <cellStyle name="Note 5 4 2 5 4" xfId="25798"/>
    <cellStyle name="Note 5 4 2 5 4 2" xfId="42537"/>
    <cellStyle name="Note 5 4 2 5 5" xfId="30761"/>
    <cellStyle name="Note 5 4 2 6" xfId="17582"/>
    <cellStyle name="Note 5 4 2 6 2" xfId="34259"/>
    <cellStyle name="Note 5 4 2 7" xfId="21135"/>
    <cellStyle name="Note 5 4 2 7 2" xfId="37805"/>
    <cellStyle name="Note 5 4 2 8" xfId="16865"/>
    <cellStyle name="Note 5 4 2 8 2" xfId="33540"/>
    <cellStyle name="Note 5 4 2 9" xfId="28169"/>
    <cellStyle name="Note 5 4 3" xfId="10963"/>
    <cellStyle name="Note 5 4 3 2" xfId="13651"/>
    <cellStyle name="Note 5 4 3 2 2" xfId="19507"/>
    <cellStyle name="Note 5 4 3 2 2 2" xfId="36177"/>
    <cellStyle name="Note 5 4 3 2 3" xfId="22668"/>
    <cellStyle name="Note 5 4 3 2 3 2" xfId="39368"/>
    <cellStyle name="Note 5 4 3 2 4" xfId="25509"/>
    <cellStyle name="Note 5 4 3 2 4 2" xfId="42247"/>
    <cellStyle name="Note 5 4 3 2 5" xfId="30325"/>
    <cellStyle name="Note 5 4 3 3" xfId="17197"/>
    <cellStyle name="Note 5 4 3 3 2" xfId="33874"/>
    <cellStyle name="Note 5 4 3 4" xfId="21208"/>
    <cellStyle name="Note 5 4 3 4 2" xfId="37879"/>
    <cellStyle name="Note 5 4 3 5" xfId="18896"/>
    <cellStyle name="Note 5 4 3 5 2" xfId="35575"/>
    <cellStyle name="Note 5 4 3 6" xfId="27733"/>
    <cellStyle name="Note 5 4 4" xfId="11560"/>
    <cellStyle name="Note 5 4 4 2" xfId="14234"/>
    <cellStyle name="Note 5 4 4 2 2" xfId="19997"/>
    <cellStyle name="Note 5 4 4 2 2 2" xfId="36667"/>
    <cellStyle name="Note 5 4 4 2 3" xfId="23143"/>
    <cellStyle name="Note 5 4 4 2 3 2" xfId="39846"/>
    <cellStyle name="Note 5 4 4 2 4" xfId="25922"/>
    <cellStyle name="Note 5 4 4 2 4 2" xfId="42661"/>
    <cellStyle name="Note 5 4 4 2 5" xfId="30907"/>
    <cellStyle name="Note 5 4 4 3" xfId="17711"/>
    <cellStyle name="Note 5 4 4 3 2" xfId="34388"/>
    <cellStyle name="Note 5 4 4 4" xfId="20877"/>
    <cellStyle name="Note 5 4 4 4 2" xfId="37546"/>
    <cellStyle name="Note 5 4 4 5" xfId="22869"/>
    <cellStyle name="Note 5 4 4 5 2" xfId="39571"/>
    <cellStyle name="Note 5 4 4 6" xfId="28314"/>
    <cellStyle name="Note 5 4 5" xfId="10797"/>
    <cellStyle name="Note 5 4 5 2" xfId="13484"/>
    <cellStyle name="Note 5 4 5 2 2" xfId="19354"/>
    <cellStyle name="Note 5 4 5 2 2 2" xfId="36025"/>
    <cellStyle name="Note 5 4 5 2 3" xfId="22529"/>
    <cellStyle name="Note 5 4 5 2 3 2" xfId="39225"/>
    <cellStyle name="Note 5 4 5 2 4" xfId="25386"/>
    <cellStyle name="Note 5 4 5 2 4 2" xfId="42123"/>
    <cellStyle name="Note 5 4 5 2 5" xfId="30159"/>
    <cellStyle name="Note 5 4 5 3" xfId="17037"/>
    <cellStyle name="Note 5 4 5 3 2" xfId="33713"/>
    <cellStyle name="Note 5 4 5 4" xfId="17603"/>
    <cellStyle name="Note 5 4 5 4 2" xfId="34280"/>
    <cellStyle name="Note 5 4 5 5" xfId="21968"/>
    <cellStyle name="Note 5 4 5 5 2" xfId="38650"/>
    <cellStyle name="Note 5 4 5 6" xfId="27570"/>
    <cellStyle name="Note 5 4 6" xfId="12349"/>
    <cellStyle name="Note 5 4 6 2" xfId="15023"/>
    <cellStyle name="Note 5 4 6 2 2" xfId="20733"/>
    <cellStyle name="Note 5 4 6 2 2 2" xfId="37402"/>
    <cellStyle name="Note 5 4 6 2 3" xfId="23860"/>
    <cellStyle name="Note 5 4 6 2 3 2" xfId="40571"/>
    <cellStyle name="Note 5 4 6 2 4" xfId="26601"/>
    <cellStyle name="Note 5 4 6 2 4 2" xfId="43342"/>
    <cellStyle name="Note 5 4 6 2 5" xfId="31694"/>
    <cellStyle name="Note 5 4 6 3" xfId="18445"/>
    <cellStyle name="Note 5 4 6 3 2" xfId="35122"/>
    <cellStyle name="Note 5 4 6 4" xfId="21687"/>
    <cellStyle name="Note 5 4 6 4 2" xfId="38362"/>
    <cellStyle name="Note 5 4 6 5" xfId="24694"/>
    <cellStyle name="Note 5 4 6 5 2" xfId="41415"/>
    <cellStyle name="Note 5 4 6 6" xfId="29096"/>
    <cellStyle name="Note 5 4 7" xfId="13247"/>
    <cellStyle name="Note 5 4 7 2" xfId="19169"/>
    <cellStyle name="Note 5 4 7 2 2" xfId="35840"/>
    <cellStyle name="Note 5 4 7 3" xfId="22356"/>
    <cellStyle name="Note 5 4 7 3 2" xfId="39049"/>
    <cellStyle name="Note 5 4 7 4" xfId="25236"/>
    <cellStyle name="Note 5 4 7 4 2" xfId="41972"/>
    <cellStyle name="Note 5 4 7 5" xfId="29923"/>
    <cellStyle name="Note 5 4 8" xfId="16840"/>
    <cellStyle name="Note 5 4 8 2" xfId="33515"/>
    <cellStyle name="Note 5 4 9" xfId="21272"/>
    <cellStyle name="Note 5 4 9 2" xfId="37944"/>
    <cellStyle name="Note 5 5" xfId="11276"/>
    <cellStyle name="Note 5 5 2" xfId="11755"/>
    <cellStyle name="Note 5 5 2 2" xfId="14429"/>
    <cellStyle name="Note 5 5 2 2 2" xfId="20192"/>
    <cellStyle name="Note 5 5 2 2 2 2" xfId="36861"/>
    <cellStyle name="Note 5 5 2 2 3" xfId="23333"/>
    <cellStyle name="Note 5 5 2 2 3 2" xfId="40041"/>
    <cellStyle name="Note 5 5 2 2 4" xfId="26115"/>
    <cellStyle name="Note 5 5 2 2 4 2" xfId="42855"/>
    <cellStyle name="Note 5 5 2 2 5" xfId="31101"/>
    <cellStyle name="Note 5 5 2 3" xfId="17906"/>
    <cellStyle name="Note 5 5 2 3 2" xfId="34582"/>
    <cellStyle name="Note 5 5 2 4" xfId="16242"/>
    <cellStyle name="Note 5 5 2 4 2" xfId="32907"/>
    <cellStyle name="Note 5 5 2 5" xfId="15856"/>
    <cellStyle name="Note 5 5 2 5 2" xfId="32520"/>
    <cellStyle name="Note 5 5 2 6" xfId="28504"/>
    <cellStyle name="Note 5 5 3" xfId="12013"/>
    <cellStyle name="Note 5 5 3 2" xfId="14687"/>
    <cellStyle name="Note 5 5 3 2 2" xfId="20450"/>
    <cellStyle name="Note 5 5 3 2 2 2" xfId="37118"/>
    <cellStyle name="Note 5 5 3 2 3" xfId="23589"/>
    <cellStyle name="Note 5 5 3 2 3 2" xfId="40299"/>
    <cellStyle name="Note 5 5 3 2 4" xfId="26372"/>
    <cellStyle name="Note 5 5 3 2 4 2" xfId="43113"/>
    <cellStyle name="Note 5 5 3 2 5" xfId="31358"/>
    <cellStyle name="Note 5 5 3 3" xfId="18164"/>
    <cellStyle name="Note 5 5 3 3 2" xfId="34839"/>
    <cellStyle name="Note 5 5 3 4" xfId="21416"/>
    <cellStyle name="Note 5 5 3 4 2" xfId="38090"/>
    <cellStyle name="Note 5 5 3 5" xfId="24466"/>
    <cellStyle name="Note 5 5 3 5 2" xfId="41186"/>
    <cellStyle name="Note 5 5 3 6" xfId="28760"/>
    <cellStyle name="Note 5 5 4" xfId="12788"/>
    <cellStyle name="Note 5 5 4 2" xfId="15403"/>
    <cellStyle name="Note 5 5 4 2 2" xfId="21041"/>
    <cellStyle name="Note 5 5 4 2 2 2" xfId="37710"/>
    <cellStyle name="Note 5 5 4 2 3" xfId="24151"/>
    <cellStyle name="Note 5 5 4 2 3 2" xfId="40868"/>
    <cellStyle name="Note 5 5 4 2 4" xfId="26869"/>
    <cellStyle name="Note 5 5 4 2 4 2" xfId="43610"/>
    <cellStyle name="Note 5 5 4 2 5" xfId="32074"/>
    <cellStyle name="Note 5 5 4 3" xfId="18798"/>
    <cellStyle name="Note 5 5 4 3 2" xfId="35476"/>
    <cellStyle name="Note 5 5 4 4" xfId="22005"/>
    <cellStyle name="Note 5 5 4 4 2" xfId="38687"/>
    <cellStyle name="Note 5 5 4 5" xfId="24956"/>
    <cellStyle name="Note 5 5 4 5 2" xfId="41683"/>
    <cellStyle name="Note 5 5 4 6" xfId="29476"/>
    <cellStyle name="Note 5 5 5" xfId="13953"/>
    <cellStyle name="Note 5 5 5 2" xfId="19746"/>
    <cellStyle name="Note 5 5 5 2 2" xfId="36416"/>
    <cellStyle name="Note 5 5 5 3" xfId="22893"/>
    <cellStyle name="Note 5 5 5 3 2" xfId="39595"/>
    <cellStyle name="Note 5 5 5 4" xfId="25701"/>
    <cellStyle name="Note 5 5 5 4 2" xfId="42440"/>
    <cellStyle name="Note 5 5 5 5" xfId="30626"/>
    <cellStyle name="Note 5 5 6" xfId="17447"/>
    <cellStyle name="Note 5 5 6 2" xfId="34124"/>
    <cellStyle name="Note 5 5 7" xfId="15758"/>
    <cellStyle name="Note 5 5 7 2" xfId="32419"/>
    <cellStyle name="Note 5 5 8" xfId="21601"/>
    <cellStyle name="Note 5 5 8 2" xfId="38276"/>
    <cellStyle name="Note 5 5 9" xfId="28034"/>
    <cellStyle name="Note 5 6" xfId="10810"/>
    <cellStyle name="Note 5 6 2" xfId="13502"/>
    <cellStyle name="Note 5 6 2 2" xfId="19369"/>
    <cellStyle name="Note 5 6 2 2 2" xfId="36039"/>
    <cellStyle name="Note 5 6 2 3" xfId="22539"/>
    <cellStyle name="Note 5 6 2 3 2" xfId="39238"/>
    <cellStyle name="Note 5 6 2 4" xfId="25398"/>
    <cellStyle name="Note 5 6 2 4 2" xfId="42136"/>
    <cellStyle name="Note 5 6 2 5" xfId="30176"/>
    <cellStyle name="Note 5 6 3" xfId="17052"/>
    <cellStyle name="Note 5 6 3 2" xfId="33727"/>
    <cellStyle name="Note 5 6 4" xfId="21146"/>
    <cellStyle name="Note 5 6 4 2" xfId="37816"/>
    <cellStyle name="Note 5 6 5" xfId="16406"/>
    <cellStyle name="Note 5 6 5 2" xfId="33075"/>
    <cellStyle name="Note 5 6 6" xfId="27585"/>
    <cellStyle name="Note 5 7" xfId="10608"/>
    <cellStyle name="Note 5 7 2" xfId="13287"/>
    <cellStyle name="Note 5 7 2 2" xfId="19195"/>
    <cellStyle name="Note 5 7 2 2 2" xfId="35866"/>
    <cellStyle name="Note 5 7 2 3" xfId="22379"/>
    <cellStyle name="Note 5 7 2 3 2" xfId="39072"/>
    <cellStyle name="Note 5 7 2 4" xfId="25254"/>
    <cellStyle name="Note 5 7 2 4 2" xfId="41990"/>
    <cellStyle name="Note 5 7 2 5" xfId="29963"/>
    <cellStyle name="Note 5 7 3" xfId="16877"/>
    <cellStyle name="Note 5 7 3 2" xfId="33552"/>
    <cellStyle name="Note 5 7 4" xfId="15977"/>
    <cellStyle name="Note 5 7 4 2" xfId="32643"/>
    <cellStyle name="Note 5 7 5" xfId="16701"/>
    <cellStyle name="Note 5 7 5 2" xfId="33375"/>
    <cellStyle name="Note 5 7 6" xfId="27374"/>
    <cellStyle name="Note 5 8" xfId="12214"/>
    <cellStyle name="Note 5 8 2" xfId="14888"/>
    <cellStyle name="Note 5 8 2 2" xfId="20611"/>
    <cellStyle name="Note 5 8 2 2 2" xfId="37279"/>
    <cellStyle name="Note 5 8 2 3" xfId="23744"/>
    <cellStyle name="Note 5 8 2 3 2" xfId="40455"/>
    <cellStyle name="Note 5 8 2 4" xfId="26504"/>
    <cellStyle name="Note 5 8 2 4 2" xfId="43245"/>
    <cellStyle name="Note 5 8 2 5" xfId="31559"/>
    <cellStyle name="Note 5 8 3" xfId="18324"/>
    <cellStyle name="Note 5 8 3 2" xfId="34999"/>
    <cellStyle name="Note 5 8 4" xfId="21569"/>
    <cellStyle name="Note 5 8 4 2" xfId="38244"/>
    <cellStyle name="Note 5 8 5" xfId="24597"/>
    <cellStyle name="Note 5 8 5 2" xfId="41318"/>
    <cellStyle name="Note 5 8 6" xfId="28961"/>
    <cellStyle name="Note 5 9" xfId="13112"/>
    <cellStyle name="Note 5 9 2" xfId="19047"/>
    <cellStyle name="Note 5 9 2 2" xfId="35717"/>
    <cellStyle name="Note 5 9 3" xfId="22242"/>
    <cellStyle name="Note 5 9 3 2" xfId="38934"/>
    <cellStyle name="Note 5 9 4" xfId="25139"/>
    <cellStyle name="Note 5 9 4 2" xfId="41875"/>
    <cellStyle name="Note 5 9 5" xfId="29788"/>
    <cellStyle name="Note 6" xfId="8554"/>
    <cellStyle name="Note 6 10" xfId="16638"/>
    <cellStyle name="Note 6 10 2" xfId="33310"/>
    <cellStyle name="Note 6 11" xfId="16040"/>
    <cellStyle name="Note 6 11 2" xfId="32707"/>
    <cellStyle name="Note 6 12" xfId="16619"/>
    <cellStyle name="Note 6 12 2" xfId="33292"/>
    <cellStyle name="Note 6 13" xfId="27201"/>
    <cellStyle name="Note 6 14" xfId="43818"/>
    <cellStyle name="Note 6 15" xfId="43772"/>
    <cellStyle name="Note 6 16" xfId="10310"/>
    <cellStyle name="Note 6 2" xfId="8555"/>
    <cellStyle name="Note 6 2 10" xfId="16039"/>
    <cellStyle name="Note 6 2 10 2" xfId="32706"/>
    <cellStyle name="Note 6 2 11" xfId="16307"/>
    <cellStyle name="Note 6 2 11 2" xfId="32974"/>
    <cellStyle name="Note 6 2 12" xfId="27202"/>
    <cellStyle name="Note 6 2 13" xfId="43819"/>
    <cellStyle name="Note 6 2 14" xfId="43791"/>
    <cellStyle name="Note 6 2 15" xfId="10311"/>
    <cellStyle name="Note 6 2 2" xfId="9315"/>
    <cellStyle name="Note 6 2 2 10" xfId="27272"/>
    <cellStyle name="Note 6 2 2 11" xfId="10483"/>
    <cellStyle name="Note 6 2 2 2" xfId="9659"/>
    <cellStyle name="Note 6 2 2 2 10" xfId="11348"/>
    <cellStyle name="Note 6 2 2 2 2" xfId="11815"/>
    <cellStyle name="Note 6 2 2 2 2 2" xfId="14489"/>
    <cellStyle name="Note 6 2 2 2 2 2 2" xfId="20252"/>
    <cellStyle name="Note 6 2 2 2 2 2 2 2" xfId="36921"/>
    <cellStyle name="Note 6 2 2 2 2 2 3" xfId="23393"/>
    <cellStyle name="Note 6 2 2 2 2 2 3 2" xfId="40101"/>
    <cellStyle name="Note 6 2 2 2 2 2 4" xfId="26175"/>
    <cellStyle name="Note 6 2 2 2 2 2 4 2" xfId="42915"/>
    <cellStyle name="Note 6 2 2 2 2 2 5" xfId="31161"/>
    <cellStyle name="Note 6 2 2 2 2 3" xfId="17966"/>
    <cellStyle name="Note 6 2 2 2 2 3 2" xfId="34642"/>
    <cellStyle name="Note 6 2 2 2 2 4" xfId="16473"/>
    <cellStyle name="Note 6 2 2 2 2 4 2" xfId="33143"/>
    <cellStyle name="Note 6 2 2 2 2 5" xfId="23830"/>
    <cellStyle name="Note 6 2 2 2 2 5 2" xfId="40541"/>
    <cellStyle name="Note 6 2 2 2 2 6" xfId="28564"/>
    <cellStyle name="Note 6 2 2 2 3" xfId="12069"/>
    <cellStyle name="Note 6 2 2 2 3 2" xfId="14743"/>
    <cellStyle name="Note 6 2 2 2 3 2 2" xfId="20506"/>
    <cellStyle name="Note 6 2 2 2 3 2 2 2" xfId="37174"/>
    <cellStyle name="Note 6 2 2 2 3 2 3" xfId="23645"/>
    <cellStyle name="Note 6 2 2 2 3 2 3 2" xfId="40355"/>
    <cellStyle name="Note 6 2 2 2 3 2 4" xfId="26428"/>
    <cellStyle name="Note 6 2 2 2 3 2 4 2" xfId="43169"/>
    <cellStyle name="Note 6 2 2 2 3 2 5" xfId="31414"/>
    <cellStyle name="Note 6 2 2 2 3 3" xfId="18220"/>
    <cellStyle name="Note 6 2 2 2 3 3 2" xfId="34895"/>
    <cellStyle name="Note 6 2 2 2 3 4" xfId="21472"/>
    <cellStyle name="Note 6 2 2 2 3 4 2" xfId="38146"/>
    <cellStyle name="Note 6 2 2 2 3 5" xfId="24522"/>
    <cellStyle name="Note 6 2 2 2 3 5 2" xfId="41242"/>
    <cellStyle name="Note 6 2 2 2 3 6" xfId="28816"/>
    <cellStyle name="Note 6 2 2 2 4" xfId="12865"/>
    <cellStyle name="Note 6 2 2 2 4 2" xfId="15478"/>
    <cellStyle name="Note 6 2 2 2 4 2 2" xfId="21109"/>
    <cellStyle name="Note 6 2 2 2 4 2 2 2" xfId="37778"/>
    <cellStyle name="Note 6 2 2 2 4 2 3" xfId="24221"/>
    <cellStyle name="Note 6 2 2 2 4 2 3 2" xfId="40938"/>
    <cellStyle name="Note 6 2 2 2 4 2 4" xfId="26927"/>
    <cellStyle name="Note 6 2 2 2 4 2 4 2" xfId="43668"/>
    <cellStyle name="Note 6 2 2 2 4 2 5" xfId="32149"/>
    <cellStyle name="Note 6 2 2 2 4 3" xfId="18868"/>
    <cellStyle name="Note 6 2 2 2 4 3 2" xfId="35546"/>
    <cellStyle name="Note 6 2 2 2 4 4" xfId="22076"/>
    <cellStyle name="Note 6 2 2 2 4 4 2" xfId="38758"/>
    <cellStyle name="Note 6 2 2 2 4 5" xfId="25014"/>
    <cellStyle name="Note 6 2 2 2 4 5 2" xfId="41741"/>
    <cellStyle name="Note 6 2 2 2 4 6" xfId="29551"/>
    <cellStyle name="Note 6 2 2 2 5" xfId="14026"/>
    <cellStyle name="Note 6 2 2 2 5 2" xfId="19813"/>
    <cellStyle name="Note 6 2 2 2 5 2 2" xfId="36483"/>
    <cellStyle name="Note 6 2 2 2 5 3" xfId="22961"/>
    <cellStyle name="Note 6 2 2 2 5 3 2" xfId="39663"/>
    <cellStyle name="Note 6 2 2 2 5 4" xfId="25757"/>
    <cellStyle name="Note 6 2 2 2 5 4 2" xfId="42496"/>
    <cellStyle name="Note 6 2 2 2 5 5" xfId="30699"/>
    <cellStyle name="Note 6 2 2 2 6" xfId="17519"/>
    <cellStyle name="Note 6 2 2 2 6 2" xfId="34196"/>
    <cellStyle name="Note 6 2 2 2 7" xfId="17023"/>
    <cellStyle name="Note 6 2 2 2 7 2" xfId="33699"/>
    <cellStyle name="Note 6 2 2 2 8" xfId="15961"/>
    <cellStyle name="Note 6 2 2 2 8 2" xfId="32627"/>
    <cellStyle name="Note 6 2 2 2 9" xfId="28107"/>
    <cellStyle name="Note 6 2 2 3" xfId="10896"/>
    <cellStyle name="Note 6 2 2 3 2" xfId="13589"/>
    <cellStyle name="Note 6 2 2 3 2 2" xfId="19451"/>
    <cellStyle name="Note 6 2 2 3 2 2 2" xfId="36121"/>
    <cellStyle name="Note 6 2 2 3 2 3" xfId="22618"/>
    <cellStyle name="Note 6 2 2 3 2 3 2" xfId="39318"/>
    <cellStyle name="Note 6 2 2 3 2 4" xfId="25468"/>
    <cellStyle name="Note 6 2 2 3 2 4 2" xfId="42206"/>
    <cellStyle name="Note 6 2 2 3 2 5" xfId="30263"/>
    <cellStyle name="Note 6 2 2 3 3" xfId="17136"/>
    <cellStyle name="Note 6 2 2 3 3 2" xfId="33812"/>
    <cellStyle name="Note 6 2 2 3 4" xfId="16557"/>
    <cellStyle name="Note 6 2 2 3 4 2" xfId="33230"/>
    <cellStyle name="Note 6 2 2 3 5" xfId="16414"/>
    <cellStyle name="Note 6 2 2 3 5 2" xfId="33083"/>
    <cellStyle name="Note 6 2 2 3 6" xfId="27671"/>
    <cellStyle name="Note 6 2 2 4" xfId="11515"/>
    <cellStyle name="Note 6 2 2 4 2" xfId="14189"/>
    <cellStyle name="Note 6 2 2 4 2 2" xfId="19952"/>
    <cellStyle name="Note 6 2 2 4 2 2 2" xfId="36622"/>
    <cellStyle name="Note 6 2 2 4 2 3" xfId="23098"/>
    <cellStyle name="Note 6 2 2 4 2 3 2" xfId="39801"/>
    <cellStyle name="Note 6 2 2 4 2 4" xfId="25877"/>
    <cellStyle name="Note 6 2 2 4 2 4 2" xfId="42616"/>
    <cellStyle name="Note 6 2 2 4 2 5" xfId="30862"/>
    <cellStyle name="Note 6 2 2 4 3" xfId="17666"/>
    <cellStyle name="Note 6 2 2 4 3 2" xfId="34343"/>
    <cellStyle name="Note 6 2 2 4 4" xfId="15733"/>
    <cellStyle name="Note 6 2 2 4 4 2" xfId="32394"/>
    <cellStyle name="Note 6 2 2 4 5" xfId="21599"/>
    <cellStyle name="Note 6 2 2 4 5 2" xfId="38274"/>
    <cellStyle name="Note 6 2 2 4 6" xfId="28269"/>
    <cellStyle name="Note 6 2 2 5" xfId="12287"/>
    <cellStyle name="Note 6 2 2 5 2" xfId="14961"/>
    <cellStyle name="Note 6 2 2 5 2 2" xfId="20679"/>
    <cellStyle name="Note 6 2 2 5 2 2 2" xfId="37347"/>
    <cellStyle name="Note 6 2 2 5 2 3" xfId="23809"/>
    <cellStyle name="Note 6 2 2 5 2 3 2" xfId="40520"/>
    <cellStyle name="Note 6 2 2 5 2 4" xfId="26560"/>
    <cellStyle name="Note 6 2 2 5 2 4 2" xfId="43301"/>
    <cellStyle name="Note 6 2 2 5 2 5" xfId="31632"/>
    <cellStyle name="Note 6 2 2 5 3" xfId="18392"/>
    <cellStyle name="Note 6 2 2 5 3 2" xfId="35067"/>
    <cellStyle name="Note 6 2 2 5 4" xfId="21635"/>
    <cellStyle name="Note 6 2 2 5 4 2" xfId="38310"/>
    <cellStyle name="Note 6 2 2 5 5" xfId="24653"/>
    <cellStyle name="Note 6 2 2 5 5 2" xfId="41374"/>
    <cellStyle name="Note 6 2 2 5 6" xfId="29034"/>
    <cellStyle name="Note 6 2 2 6" xfId="13185"/>
    <cellStyle name="Note 6 2 2 6 2" xfId="19114"/>
    <cellStyle name="Note 6 2 2 6 2 2" xfId="35785"/>
    <cellStyle name="Note 6 2 2 6 3" xfId="22306"/>
    <cellStyle name="Note 6 2 2 6 3 2" xfId="38999"/>
    <cellStyle name="Note 6 2 2 6 4" xfId="25195"/>
    <cellStyle name="Note 6 2 2 6 4 2" xfId="41931"/>
    <cellStyle name="Note 6 2 2 6 5" xfId="29861"/>
    <cellStyle name="Note 6 2 2 7" xfId="16771"/>
    <cellStyle name="Note 6 2 2 7 2" xfId="33445"/>
    <cellStyle name="Note 6 2 2 8" xfId="16814"/>
    <cellStyle name="Note 6 2 2 8 2" xfId="33489"/>
    <cellStyle name="Note 6 2 2 9" xfId="16321"/>
    <cellStyle name="Note 6 2 2 9 2" xfId="32990"/>
    <cellStyle name="Note 6 2 3" xfId="9191"/>
    <cellStyle name="Note 6 2 3 10" xfId="16374"/>
    <cellStyle name="Note 6 2 3 10 2" xfId="33042"/>
    <cellStyle name="Note 6 2 3 11" xfId="27337"/>
    <cellStyle name="Note 6 2 3 12" xfId="10559"/>
    <cellStyle name="Note 6 2 3 2" xfId="9660"/>
    <cellStyle name="Note 6 2 3 2 10" xfId="11417"/>
    <cellStyle name="Note 6 2 3 2 2" xfId="11863"/>
    <cellStyle name="Note 6 2 3 2 2 2" xfId="14537"/>
    <cellStyle name="Note 6 2 3 2 2 2 2" xfId="20300"/>
    <cellStyle name="Note 6 2 3 2 2 2 2 2" xfId="36969"/>
    <cellStyle name="Note 6 2 3 2 2 2 3" xfId="23441"/>
    <cellStyle name="Note 6 2 3 2 2 2 3 2" xfId="40149"/>
    <cellStyle name="Note 6 2 3 2 2 2 4" xfId="26223"/>
    <cellStyle name="Note 6 2 3 2 2 2 4 2" xfId="42963"/>
    <cellStyle name="Note 6 2 3 2 2 2 5" xfId="31209"/>
    <cellStyle name="Note 6 2 3 2 2 3" xfId="18014"/>
    <cellStyle name="Note 6 2 3 2 2 3 2" xfId="34690"/>
    <cellStyle name="Note 6 2 3 2 2 4" xfId="16235"/>
    <cellStyle name="Note 6 2 3 2 2 4 2" xfId="32900"/>
    <cellStyle name="Note 6 2 3 2 2 5" xfId="16020"/>
    <cellStyle name="Note 6 2 3 2 2 5 2" xfId="32686"/>
    <cellStyle name="Note 6 2 3 2 2 6" xfId="28612"/>
    <cellStyle name="Note 6 2 3 2 3" xfId="12113"/>
    <cellStyle name="Note 6 2 3 2 3 2" xfId="14787"/>
    <cellStyle name="Note 6 2 3 2 3 2 2" xfId="20550"/>
    <cellStyle name="Note 6 2 3 2 3 2 2 2" xfId="37218"/>
    <cellStyle name="Note 6 2 3 2 3 2 3" xfId="23689"/>
    <cellStyle name="Note 6 2 3 2 3 2 3 2" xfId="40399"/>
    <cellStyle name="Note 6 2 3 2 3 2 4" xfId="26472"/>
    <cellStyle name="Note 6 2 3 2 3 2 4 2" xfId="43213"/>
    <cellStyle name="Note 6 2 3 2 3 2 5" xfId="31458"/>
    <cellStyle name="Note 6 2 3 2 3 3" xfId="18264"/>
    <cellStyle name="Note 6 2 3 2 3 3 2" xfId="34939"/>
    <cellStyle name="Note 6 2 3 2 3 4" xfId="21516"/>
    <cellStyle name="Note 6 2 3 2 3 4 2" xfId="38190"/>
    <cellStyle name="Note 6 2 3 2 3 5" xfId="24566"/>
    <cellStyle name="Note 6 2 3 2 3 5 2" xfId="41286"/>
    <cellStyle name="Note 6 2 3 2 3 6" xfId="28860"/>
    <cellStyle name="Note 6 2 3 2 4" xfId="12930"/>
    <cellStyle name="Note 6 2 3 2 4 2" xfId="15543"/>
    <cellStyle name="Note 6 2 3 2 4 2 2" xfId="21165"/>
    <cellStyle name="Note 6 2 3 2 4 2 2 2" xfId="37835"/>
    <cellStyle name="Note 6 2 3 2 4 2 3" xfId="24278"/>
    <cellStyle name="Note 6 2 3 2 4 2 3 2" xfId="40995"/>
    <cellStyle name="Note 6 2 3 2 4 2 4" xfId="26971"/>
    <cellStyle name="Note 6 2 3 2 4 2 4 2" xfId="43712"/>
    <cellStyle name="Note 6 2 3 2 4 2 5" xfId="32214"/>
    <cellStyle name="Note 6 2 3 2 4 3" xfId="18923"/>
    <cellStyle name="Note 6 2 3 2 4 3 2" xfId="35602"/>
    <cellStyle name="Note 6 2 3 2 4 4" xfId="22132"/>
    <cellStyle name="Note 6 2 3 2 4 4 2" xfId="38815"/>
    <cellStyle name="Note 6 2 3 2 4 5" xfId="25058"/>
    <cellStyle name="Note 6 2 3 2 4 5 2" xfId="41785"/>
    <cellStyle name="Note 6 2 3 2 4 6" xfId="29616"/>
    <cellStyle name="Note 6 2 3 2 5" xfId="14091"/>
    <cellStyle name="Note 6 2 3 2 5 2" xfId="19869"/>
    <cellStyle name="Note 6 2 3 2 5 2 2" xfId="36539"/>
    <cellStyle name="Note 6 2 3 2 5 3" xfId="23019"/>
    <cellStyle name="Note 6 2 3 2 5 3 2" xfId="39721"/>
    <cellStyle name="Note 6 2 3 2 5 4" xfId="25801"/>
    <cellStyle name="Note 6 2 3 2 5 4 2" xfId="42540"/>
    <cellStyle name="Note 6 2 3 2 5 5" xfId="30764"/>
    <cellStyle name="Note 6 2 3 2 6" xfId="17585"/>
    <cellStyle name="Note 6 2 3 2 6 2" xfId="34262"/>
    <cellStyle name="Note 6 2 3 2 7" xfId="16809"/>
    <cellStyle name="Note 6 2 3 2 7 2" xfId="33484"/>
    <cellStyle name="Note 6 2 3 2 8" xfId="16670"/>
    <cellStyle name="Note 6 2 3 2 8 2" xfId="33343"/>
    <cellStyle name="Note 6 2 3 2 9" xfId="28172"/>
    <cellStyle name="Note 6 2 3 3" xfId="10966"/>
    <cellStyle name="Note 6 2 3 3 2" xfId="13654"/>
    <cellStyle name="Note 6 2 3 3 2 2" xfId="19510"/>
    <cellStyle name="Note 6 2 3 3 2 2 2" xfId="36180"/>
    <cellStyle name="Note 6 2 3 3 2 3" xfId="22671"/>
    <cellStyle name="Note 6 2 3 3 2 3 2" xfId="39371"/>
    <cellStyle name="Note 6 2 3 3 2 4" xfId="25512"/>
    <cellStyle name="Note 6 2 3 3 2 4 2" xfId="42250"/>
    <cellStyle name="Note 6 2 3 3 2 5" xfId="30328"/>
    <cellStyle name="Note 6 2 3 3 3" xfId="17200"/>
    <cellStyle name="Note 6 2 3 3 3 2" xfId="33877"/>
    <cellStyle name="Note 6 2 3 3 4" xfId="18650"/>
    <cellStyle name="Note 6 2 3 3 4 2" xfId="35327"/>
    <cellStyle name="Note 6 2 3 3 5" xfId="19188"/>
    <cellStyle name="Note 6 2 3 3 5 2" xfId="35859"/>
    <cellStyle name="Note 6 2 3 3 6" xfId="27736"/>
    <cellStyle name="Note 6 2 3 4" xfId="11563"/>
    <cellStyle name="Note 6 2 3 4 2" xfId="14237"/>
    <cellStyle name="Note 6 2 3 4 2 2" xfId="20000"/>
    <cellStyle name="Note 6 2 3 4 2 2 2" xfId="36670"/>
    <cellStyle name="Note 6 2 3 4 2 3" xfId="23146"/>
    <cellStyle name="Note 6 2 3 4 2 3 2" xfId="39849"/>
    <cellStyle name="Note 6 2 3 4 2 4" xfId="25925"/>
    <cellStyle name="Note 6 2 3 4 2 4 2" xfId="42664"/>
    <cellStyle name="Note 6 2 3 4 2 5" xfId="30910"/>
    <cellStyle name="Note 6 2 3 4 3" xfId="17714"/>
    <cellStyle name="Note 6 2 3 4 3 2" xfId="34391"/>
    <cellStyle name="Note 6 2 3 4 4" xfId="16491"/>
    <cellStyle name="Note 6 2 3 4 4 2" xfId="33163"/>
    <cellStyle name="Note 6 2 3 4 5" xfId="19417"/>
    <cellStyle name="Note 6 2 3 4 5 2" xfId="36087"/>
    <cellStyle name="Note 6 2 3 4 6" xfId="28317"/>
    <cellStyle name="Note 6 2 3 5" xfId="11537"/>
    <cellStyle name="Note 6 2 3 5 2" xfId="14211"/>
    <cellStyle name="Note 6 2 3 5 2 2" xfId="19974"/>
    <cellStyle name="Note 6 2 3 5 2 2 2" xfId="36644"/>
    <cellStyle name="Note 6 2 3 5 2 3" xfId="23120"/>
    <cellStyle name="Note 6 2 3 5 2 3 2" xfId="39823"/>
    <cellStyle name="Note 6 2 3 5 2 4" xfId="25899"/>
    <cellStyle name="Note 6 2 3 5 2 4 2" xfId="42638"/>
    <cellStyle name="Note 6 2 3 5 2 5" xfId="30884"/>
    <cellStyle name="Note 6 2 3 5 3" xfId="17688"/>
    <cellStyle name="Note 6 2 3 5 3 2" xfId="34365"/>
    <cellStyle name="Note 6 2 3 5 4" xfId="19838"/>
    <cellStyle name="Note 6 2 3 5 4 2" xfId="36508"/>
    <cellStyle name="Note 6 2 3 5 5" xfId="16191"/>
    <cellStyle name="Note 6 2 3 5 5 2" xfId="32856"/>
    <cellStyle name="Note 6 2 3 5 6" xfId="28291"/>
    <cellStyle name="Note 6 2 3 6" xfId="12352"/>
    <cellStyle name="Note 6 2 3 6 2" xfId="15026"/>
    <cellStyle name="Note 6 2 3 6 2 2" xfId="20736"/>
    <cellStyle name="Note 6 2 3 6 2 2 2" xfId="37405"/>
    <cellStyle name="Note 6 2 3 6 2 3" xfId="23863"/>
    <cellStyle name="Note 6 2 3 6 2 3 2" xfId="40574"/>
    <cellStyle name="Note 6 2 3 6 2 4" xfId="26604"/>
    <cellStyle name="Note 6 2 3 6 2 4 2" xfId="43345"/>
    <cellStyle name="Note 6 2 3 6 2 5" xfId="31697"/>
    <cellStyle name="Note 6 2 3 6 3" xfId="18448"/>
    <cellStyle name="Note 6 2 3 6 3 2" xfId="35125"/>
    <cellStyle name="Note 6 2 3 6 4" xfId="21690"/>
    <cellStyle name="Note 6 2 3 6 4 2" xfId="38365"/>
    <cellStyle name="Note 6 2 3 6 5" xfId="24697"/>
    <cellStyle name="Note 6 2 3 6 5 2" xfId="41418"/>
    <cellStyle name="Note 6 2 3 6 6" xfId="29099"/>
    <cellStyle name="Note 6 2 3 7" xfId="13250"/>
    <cellStyle name="Note 6 2 3 7 2" xfId="19172"/>
    <cellStyle name="Note 6 2 3 7 2 2" xfId="35843"/>
    <cellStyle name="Note 6 2 3 7 3" xfId="22359"/>
    <cellStyle name="Note 6 2 3 7 3 2" xfId="39052"/>
    <cellStyle name="Note 6 2 3 7 4" xfId="25239"/>
    <cellStyle name="Note 6 2 3 7 4 2" xfId="41975"/>
    <cellStyle name="Note 6 2 3 7 5" xfId="29926"/>
    <cellStyle name="Note 6 2 3 8" xfId="16843"/>
    <cellStyle name="Note 6 2 3 8 2" xfId="33518"/>
    <cellStyle name="Note 6 2 3 9" xfId="19003"/>
    <cellStyle name="Note 6 2 3 9 2" xfId="35675"/>
    <cellStyle name="Note 6 2 4" xfId="9431"/>
    <cellStyle name="Note 6 2 4 10" xfId="11279"/>
    <cellStyle name="Note 6 2 4 2" xfId="11758"/>
    <cellStyle name="Note 6 2 4 2 2" xfId="14432"/>
    <cellStyle name="Note 6 2 4 2 2 2" xfId="20195"/>
    <cellStyle name="Note 6 2 4 2 2 2 2" xfId="36864"/>
    <cellStyle name="Note 6 2 4 2 2 3" xfId="23336"/>
    <cellStyle name="Note 6 2 4 2 2 3 2" xfId="40044"/>
    <cellStyle name="Note 6 2 4 2 2 4" xfId="26118"/>
    <cellStyle name="Note 6 2 4 2 2 4 2" xfId="42858"/>
    <cellStyle name="Note 6 2 4 2 2 5" xfId="31104"/>
    <cellStyle name="Note 6 2 4 2 3" xfId="17909"/>
    <cellStyle name="Note 6 2 4 2 3 2" xfId="34585"/>
    <cellStyle name="Note 6 2 4 2 4" xfId="15600"/>
    <cellStyle name="Note 6 2 4 2 4 2" xfId="32271"/>
    <cellStyle name="Note 6 2 4 2 5" xfId="22098"/>
    <cellStyle name="Note 6 2 4 2 5 2" xfId="38780"/>
    <cellStyle name="Note 6 2 4 2 6" xfId="28507"/>
    <cellStyle name="Note 6 2 4 3" xfId="12016"/>
    <cellStyle name="Note 6 2 4 3 2" xfId="14690"/>
    <cellStyle name="Note 6 2 4 3 2 2" xfId="20453"/>
    <cellStyle name="Note 6 2 4 3 2 2 2" xfId="37121"/>
    <cellStyle name="Note 6 2 4 3 2 3" xfId="23592"/>
    <cellStyle name="Note 6 2 4 3 2 3 2" xfId="40302"/>
    <cellStyle name="Note 6 2 4 3 2 4" xfId="26375"/>
    <cellStyle name="Note 6 2 4 3 2 4 2" xfId="43116"/>
    <cellStyle name="Note 6 2 4 3 2 5" xfId="31361"/>
    <cellStyle name="Note 6 2 4 3 3" xfId="18167"/>
    <cellStyle name="Note 6 2 4 3 3 2" xfId="34842"/>
    <cellStyle name="Note 6 2 4 3 4" xfId="21419"/>
    <cellStyle name="Note 6 2 4 3 4 2" xfId="38093"/>
    <cellStyle name="Note 6 2 4 3 5" xfId="24469"/>
    <cellStyle name="Note 6 2 4 3 5 2" xfId="41189"/>
    <cellStyle name="Note 6 2 4 3 6" xfId="28763"/>
    <cellStyle name="Note 6 2 4 4" xfId="12791"/>
    <cellStyle name="Note 6 2 4 4 2" xfId="15406"/>
    <cellStyle name="Note 6 2 4 4 2 2" xfId="21044"/>
    <cellStyle name="Note 6 2 4 4 2 2 2" xfId="37713"/>
    <cellStyle name="Note 6 2 4 4 2 3" xfId="24154"/>
    <cellStyle name="Note 6 2 4 4 2 3 2" xfId="40871"/>
    <cellStyle name="Note 6 2 4 4 2 4" xfId="26872"/>
    <cellStyle name="Note 6 2 4 4 2 4 2" xfId="43613"/>
    <cellStyle name="Note 6 2 4 4 2 5" xfId="32077"/>
    <cellStyle name="Note 6 2 4 4 3" xfId="18801"/>
    <cellStyle name="Note 6 2 4 4 3 2" xfId="35479"/>
    <cellStyle name="Note 6 2 4 4 4" xfId="22008"/>
    <cellStyle name="Note 6 2 4 4 4 2" xfId="38690"/>
    <cellStyle name="Note 6 2 4 4 5" xfId="24959"/>
    <cellStyle name="Note 6 2 4 4 5 2" xfId="41686"/>
    <cellStyle name="Note 6 2 4 4 6" xfId="29479"/>
    <cellStyle name="Note 6 2 4 5" xfId="13956"/>
    <cellStyle name="Note 6 2 4 5 2" xfId="19749"/>
    <cellStyle name="Note 6 2 4 5 2 2" xfId="36419"/>
    <cellStyle name="Note 6 2 4 5 3" xfId="22896"/>
    <cellStyle name="Note 6 2 4 5 3 2" xfId="39598"/>
    <cellStyle name="Note 6 2 4 5 4" xfId="25704"/>
    <cellStyle name="Note 6 2 4 5 4 2" xfId="42443"/>
    <cellStyle name="Note 6 2 4 5 5" xfId="30629"/>
    <cellStyle name="Note 6 2 4 6" xfId="17450"/>
    <cellStyle name="Note 6 2 4 6 2" xfId="34127"/>
    <cellStyle name="Note 6 2 4 7" xfId="21239"/>
    <cellStyle name="Note 6 2 4 7 2" xfId="37910"/>
    <cellStyle name="Note 6 2 4 8" xfId="22927"/>
    <cellStyle name="Note 6 2 4 8 2" xfId="39629"/>
    <cellStyle name="Note 6 2 4 9" xfId="28037"/>
    <cellStyle name="Note 6 2 5" xfId="10813"/>
    <cellStyle name="Note 6 2 5 2" xfId="13505"/>
    <cellStyle name="Note 6 2 5 2 2" xfId="19372"/>
    <cellStyle name="Note 6 2 5 2 2 2" xfId="36042"/>
    <cellStyle name="Note 6 2 5 2 3" xfId="22542"/>
    <cellStyle name="Note 6 2 5 2 3 2" xfId="39241"/>
    <cellStyle name="Note 6 2 5 2 4" xfId="25401"/>
    <cellStyle name="Note 6 2 5 2 4 2" xfId="42139"/>
    <cellStyle name="Note 6 2 5 2 5" xfId="30179"/>
    <cellStyle name="Note 6 2 5 3" xfId="17055"/>
    <cellStyle name="Note 6 2 5 3 2" xfId="33730"/>
    <cellStyle name="Note 6 2 5 4" xfId="16823"/>
    <cellStyle name="Note 6 2 5 4 2" xfId="33498"/>
    <cellStyle name="Note 6 2 5 5" xfId="21228"/>
    <cellStyle name="Note 6 2 5 5 2" xfId="37899"/>
    <cellStyle name="Note 6 2 5 6" xfId="27588"/>
    <cellStyle name="Note 6 2 6" xfId="11453"/>
    <cellStyle name="Note 6 2 6 2" xfId="14127"/>
    <cellStyle name="Note 6 2 6 2 2" xfId="19890"/>
    <cellStyle name="Note 6 2 6 2 2 2" xfId="36560"/>
    <cellStyle name="Note 6 2 6 2 3" xfId="23037"/>
    <cellStyle name="Note 6 2 6 2 3 2" xfId="39739"/>
    <cellStyle name="Note 6 2 6 2 4" xfId="25815"/>
    <cellStyle name="Note 6 2 6 2 4 2" xfId="42554"/>
    <cellStyle name="Note 6 2 6 2 5" xfId="30800"/>
    <cellStyle name="Note 6 2 6 3" xfId="17604"/>
    <cellStyle name="Note 6 2 6 3 2" xfId="34281"/>
    <cellStyle name="Note 6 2 6 4" xfId="21262"/>
    <cellStyle name="Note 6 2 6 4 2" xfId="37934"/>
    <cellStyle name="Note 6 2 6 5" xfId="22584"/>
    <cellStyle name="Note 6 2 6 5 2" xfId="39283"/>
    <cellStyle name="Note 6 2 6 6" xfId="28208"/>
    <cellStyle name="Note 6 2 7" xfId="12217"/>
    <cellStyle name="Note 6 2 7 2" xfId="14891"/>
    <cellStyle name="Note 6 2 7 2 2" xfId="20614"/>
    <cellStyle name="Note 6 2 7 2 2 2" xfId="37282"/>
    <cellStyle name="Note 6 2 7 2 3" xfId="23747"/>
    <cellStyle name="Note 6 2 7 2 3 2" xfId="40458"/>
    <cellStyle name="Note 6 2 7 2 4" xfId="26507"/>
    <cellStyle name="Note 6 2 7 2 4 2" xfId="43248"/>
    <cellStyle name="Note 6 2 7 2 5" xfId="31562"/>
    <cellStyle name="Note 6 2 7 3" xfId="18327"/>
    <cellStyle name="Note 6 2 7 3 2" xfId="35002"/>
    <cellStyle name="Note 6 2 7 4" xfId="21572"/>
    <cellStyle name="Note 6 2 7 4 2" xfId="38247"/>
    <cellStyle name="Note 6 2 7 5" xfId="24600"/>
    <cellStyle name="Note 6 2 7 5 2" xfId="41321"/>
    <cellStyle name="Note 6 2 7 6" xfId="28964"/>
    <cellStyle name="Note 6 2 8" xfId="13115"/>
    <cellStyle name="Note 6 2 8 2" xfId="19050"/>
    <cellStyle name="Note 6 2 8 2 2" xfId="35720"/>
    <cellStyle name="Note 6 2 8 3" xfId="22245"/>
    <cellStyle name="Note 6 2 8 3 2" xfId="38937"/>
    <cellStyle name="Note 6 2 8 4" xfId="25142"/>
    <cellStyle name="Note 6 2 8 4 2" xfId="41878"/>
    <cellStyle name="Note 6 2 8 5" xfId="29791"/>
    <cellStyle name="Note 6 2 9" xfId="16639"/>
    <cellStyle name="Note 6 2 9 2" xfId="33311"/>
    <cellStyle name="Note 6 3" xfId="9314"/>
    <cellStyle name="Note 6 3 10" xfId="27271"/>
    <cellStyle name="Note 6 3 11" xfId="10482"/>
    <cellStyle name="Note 6 3 2" xfId="9661"/>
    <cellStyle name="Note 6 3 2 10" xfId="11347"/>
    <cellStyle name="Note 6 3 2 2" xfId="11814"/>
    <cellStyle name="Note 6 3 2 2 2" xfId="14488"/>
    <cellStyle name="Note 6 3 2 2 2 2" xfId="20251"/>
    <cellStyle name="Note 6 3 2 2 2 2 2" xfId="36920"/>
    <cellStyle name="Note 6 3 2 2 2 3" xfId="23392"/>
    <cellStyle name="Note 6 3 2 2 2 3 2" xfId="40100"/>
    <cellStyle name="Note 6 3 2 2 2 4" xfId="26174"/>
    <cellStyle name="Note 6 3 2 2 2 4 2" xfId="42914"/>
    <cellStyle name="Note 6 3 2 2 2 5" xfId="31160"/>
    <cellStyle name="Note 6 3 2 2 3" xfId="17965"/>
    <cellStyle name="Note 6 3 2 2 3 2" xfId="34641"/>
    <cellStyle name="Note 6 3 2 2 4" xfId="15590"/>
    <cellStyle name="Note 6 3 2 2 4 2" xfId="32261"/>
    <cellStyle name="Note 6 3 2 2 5" xfId="22327"/>
    <cellStyle name="Note 6 3 2 2 5 2" xfId="39020"/>
    <cellStyle name="Note 6 3 2 2 6" xfId="28563"/>
    <cellStyle name="Note 6 3 2 3" xfId="12068"/>
    <cellStyle name="Note 6 3 2 3 2" xfId="14742"/>
    <cellStyle name="Note 6 3 2 3 2 2" xfId="20505"/>
    <cellStyle name="Note 6 3 2 3 2 2 2" xfId="37173"/>
    <cellStyle name="Note 6 3 2 3 2 3" xfId="23644"/>
    <cellStyle name="Note 6 3 2 3 2 3 2" xfId="40354"/>
    <cellStyle name="Note 6 3 2 3 2 4" xfId="26427"/>
    <cellStyle name="Note 6 3 2 3 2 4 2" xfId="43168"/>
    <cellStyle name="Note 6 3 2 3 2 5" xfId="31413"/>
    <cellStyle name="Note 6 3 2 3 3" xfId="18219"/>
    <cellStyle name="Note 6 3 2 3 3 2" xfId="34894"/>
    <cellStyle name="Note 6 3 2 3 4" xfId="21471"/>
    <cellStyle name="Note 6 3 2 3 4 2" xfId="38145"/>
    <cellStyle name="Note 6 3 2 3 5" xfId="24521"/>
    <cellStyle name="Note 6 3 2 3 5 2" xfId="41241"/>
    <cellStyle name="Note 6 3 2 3 6" xfId="28815"/>
    <cellStyle name="Note 6 3 2 4" xfId="12864"/>
    <cellStyle name="Note 6 3 2 4 2" xfId="15477"/>
    <cellStyle name="Note 6 3 2 4 2 2" xfId="21108"/>
    <cellStyle name="Note 6 3 2 4 2 2 2" xfId="37777"/>
    <cellStyle name="Note 6 3 2 4 2 3" xfId="24220"/>
    <cellStyle name="Note 6 3 2 4 2 3 2" xfId="40937"/>
    <cellStyle name="Note 6 3 2 4 2 4" xfId="26926"/>
    <cellStyle name="Note 6 3 2 4 2 4 2" xfId="43667"/>
    <cellStyle name="Note 6 3 2 4 2 5" xfId="32148"/>
    <cellStyle name="Note 6 3 2 4 3" xfId="18867"/>
    <cellStyle name="Note 6 3 2 4 3 2" xfId="35545"/>
    <cellStyle name="Note 6 3 2 4 4" xfId="22075"/>
    <cellStyle name="Note 6 3 2 4 4 2" xfId="38757"/>
    <cellStyle name="Note 6 3 2 4 5" xfId="25013"/>
    <cellStyle name="Note 6 3 2 4 5 2" xfId="41740"/>
    <cellStyle name="Note 6 3 2 4 6" xfId="29550"/>
    <cellStyle name="Note 6 3 2 5" xfId="14025"/>
    <cellStyle name="Note 6 3 2 5 2" xfId="19812"/>
    <cellStyle name="Note 6 3 2 5 2 2" xfId="36482"/>
    <cellStyle name="Note 6 3 2 5 3" xfId="22960"/>
    <cellStyle name="Note 6 3 2 5 3 2" xfId="39662"/>
    <cellStyle name="Note 6 3 2 5 4" xfId="25756"/>
    <cellStyle name="Note 6 3 2 5 4 2" xfId="42495"/>
    <cellStyle name="Note 6 3 2 5 5" xfId="30698"/>
    <cellStyle name="Note 6 3 2 6" xfId="17518"/>
    <cellStyle name="Note 6 3 2 6 2" xfId="34195"/>
    <cellStyle name="Note 6 3 2 7" xfId="19343"/>
    <cellStyle name="Note 6 3 2 7 2" xfId="36014"/>
    <cellStyle name="Note 6 3 2 8" xfId="22402"/>
    <cellStyle name="Note 6 3 2 8 2" xfId="39095"/>
    <cellStyle name="Note 6 3 2 9" xfId="28106"/>
    <cellStyle name="Note 6 3 3" xfId="10895"/>
    <cellStyle name="Note 6 3 3 2" xfId="13588"/>
    <cellStyle name="Note 6 3 3 2 2" xfId="19450"/>
    <cellStyle name="Note 6 3 3 2 2 2" xfId="36120"/>
    <cellStyle name="Note 6 3 3 2 3" xfId="22617"/>
    <cellStyle name="Note 6 3 3 2 3 2" xfId="39317"/>
    <cellStyle name="Note 6 3 3 2 4" xfId="25467"/>
    <cellStyle name="Note 6 3 3 2 4 2" xfId="42205"/>
    <cellStyle name="Note 6 3 3 2 5" xfId="30262"/>
    <cellStyle name="Note 6 3 3 3" xfId="17135"/>
    <cellStyle name="Note 6 3 3 3 2" xfId="33811"/>
    <cellStyle name="Note 6 3 3 4" xfId="16558"/>
    <cellStyle name="Note 6 3 3 4 2" xfId="33231"/>
    <cellStyle name="Note 6 3 3 5" xfId="16145"/>
    <cellStyle name="Note 6 3 3 5 2" xfId="32810"/>
    <cellStyle name="Note 6 3 3 6" xfId="27670"/>
    <cellStyle name="Note 6 3 4" xfId="11514"/>
    <cellStyle name="Note 6 3 4 2" xfId="14188"/>
    <cellStyle name="Note 6 3 4 2 2" xfId="19951"/>
    <cellStyle name="Note 6 3 4 2 2 2" xfId="36621"/>
    <cellStyle name="Note 6 3 4 2 3" xfId="23097"/>
    <cellStyle name="Note 6 3 4 2 3 2" xfId="39800"/>
    <cellStyle name="Note 6 3 4 2 4" xfId="25876"/>
    <cellStyle name="Note 6 3 4 2 4 2" xfId="42615"/>
    <cellStyle name="Note 6 3 4 2 5" xfId="30861"/>
    <cellStyle name="Note 6 3 4 3" xfId="17665"/>
    <cellStyle name="Note 6 3 4 3 2" xfId="34342"/>
    <cellStyle name="Note 6 3 4 4" xfId="15734"/>
    <cellStyle name="Note 6 3 4 4 2" xfId="32395"/>
    <cellStyle name="Note 6 3 4 5" xfId="23774"/>
    <cellStyle name="Note 6 3 4 5 2" xfId="40485"/>
    <cellStyle name="Note 6 3 4 6" xfId="28268"/>
    <cellStyle name="Note 6 3 5" xfId="12286"/>
    <cellStyle name="Note 6 3 5 2" xfId="14960"/>
    <cellStyle name="Note 6 3 5 2 2" xfId="20678"/>
    <cellStyle name="Note 6 3 5 2 2 2" xfId="37346"/>
    <cellStyle name="Note 6 3 5 2 3" xfId="23808"/>
    <cellStyle name="Note 6 3 5 2 3 2" xfId="40519"/>
    <cellStyle name="Note 6 3 5 2 4" xfId="26559"/>
    <cellStyle name="Note 6 3 5 2 4 2" xfId="43300"/>
    <cellStyle name="Note 6 3 5 2 5" xfId="31631"/>
    <cellStyle name="Note 6 3 5 3" xfId="18391"/>
    <cellStyle name="Note 6 3 5 3 2" xfId="35066"/>
    <cellStyle name="Note 6 3 5 4" xfId="21634"/>
    <cellStyle name="Note 6 3 5 4 2" xfId="38309"/>
    <cellStyle name="Note 6 3 5 5" xfId="24652"/>
    <cellStyle name="Note 6 3 5 5 2" xfId="41373"/>
    <cellStyle name="Note 6 3 5 6" xfId="29033"/>
    <cellStyle name="Note 6 3 6" xfId="13184"/>
    <cellStyle name="Note 6 3 6 2" xfId="19113"/>
    <cellStyle name="Note 6 3 6 2 2" xfId="35784"/>
    <cellStyle name="Note 6 3 6 3" xfId="22305"/>
    <cellStyle name="Note 6 3 6 3 2" xfId="38998"/>
    <cellStyle name="Note 6 3 6 4" xfId="25194"/>
    <cellStyle name="Note 6 3 6 4 2" xfId="41930"/>
    <cellStyle name="Note 6 3 6 5" xfId="29860"/>
    <cellStyle name="Note 6 3 7" xfId="16770"/>
    <cellStyle name="Note 6 3 7 2" xfId="33444"/>
    <cellStyle name="Note 6 3 8" xfId="17556"/>
    <cellStyle name="Note 6 3 8 2" xfId="34233"/>
    <cellStyle name="Note 6 3 9" xfId="16057"/>
    <cellStyle name="Note 6 3 9 2" xfId="32725"/>
    <cellStyle name="Note 6 4" xfId="9190"/>
    <cellStyle name="Note 6 4 10" xfId="16060"/>
    <cellStyle name="Note 6 4 10 2" xfId="32728"/>
    <cellStyle name="Note 6 4 11" xfId="27336"/>
    <cellStyle name="Note 6 4 12" xfId="10558"/>
    <cellStyle name="Note 6 4 2" xfId="9662"/>
    <cellStyle name="Note 6 4 2 10" xfId="11416"/>
    <cellStyle name="Note 6 4 2 2" xfId="11862"/>
    <cellStyle name="Note 6 4 2 2 2" xfId="14536"/>
    <cellStyle name="Note 6 4 2 2 2 2" xfId="20299"/>
    <cellStyle name="Note 6 4 2 2 2 2 2" xfId="36968"/>
    <cellStyle name="Note 6 4 2 2 2 3" xfId="23440"/>
    <cellStyle name="Note 6 4 2 2 2 3 2" xfId="40148"/>
    <cellStyle name="Note 6 4 2 2 2 4" xfId="26222"/>
    <cellStyle name="Note 6 4 2 2 2 4 2" xfId="42962"/>
    <cellStyle name="Note 6 4 2 2 2 5" xfId="31208"/>
    <cellStyle name="Note 6 4 2 2 3" xfId="18013"/>
    <cellStyle name="Note 6 4 2 2 3 2" xfId="34689"/>
    <cellStyle name="Note 6 4 2 2 4" xfId="10039"/>
    <cellStyle name="Note 6 4 2 2 4 2" xfId="27132"/>
    <cellStyle name="Note 6 4 2 2 5" xfId="21897"/>
    <cellStyle name="Note 6 4 2 2 5 2" xfId="38576"/>
    <cellStyle name="Note 6 4 2 2 6" xfId="28611"/>
    <cellStyle name="Note 6 4 2 3" xfId="12112"/>
    <cellStyle name="Note 6 4 2 3 2" xfId="14786"/>
    <cellStyle name="Note 6 4 2 3 2 2" xfId="20549"/>
    <cellStyle name="Note 6 4 2 3 2 2 2" xfId="37217"/>
    <cellStyle name="Note 6 4 2 3 2 3" xfId="23688"/>
    <cellStyle name="Note 6 4 2 3 2 3 2" xfId="40398"/>
    <cellStyle name="Note 6 4 2 3 2 4" xfId="26471"/>
    <cellStyle name="Note 6 4 2 3 2 4 2" xfId="43212"/>
    <cellStyle name="Note 6 4 2 3 2 5" xfId="31457"/>
    <cellStyle name="Note 6 4 2 3 3" xfId="18263"/>
    <cellStyle name="Note 6 4 2 3 3 2" xfId="34938"/>
    <cellStyle name="Note 6 4 2 3 4" xfId="21515"/>
    <cellStyle name="Note 6 4 2 3 4 2" xfId="38189"/>
    <cellStyle name="Note 6 4 2 3 5" xfId="24565"/>
    <cellStyle name="Note 6 4 2 3 5 2" xfId="41285"/>
    <cellStyle name="Note 6 4 2 3 6" xfId="28859"/>
    <cellStyle name="Note 6 4 2 4" xfId="12929"/>
    <cellStyle name="Note 6 4 2 4 2" xfId="15542"/>
    <cellStyle name="Note 6 4 2 4 2 2" xfId="21164"/>
    <cellStyle name="Note 6 4 2 4 2 2 2" xfId="37834"/>
    <cellStyle name="Note 6 4 2 4 2 3" xfId="24277"/>
    <cellStyle name="Note 6 4 2 4 2 3 2" xfId="40994"/>
    <cellStyle name="Note 6 4 2 4 2 4" xfId="26970"/>
    <cellStyle name="Note 6 4 2 4 2 4 2" xfId="43711"/>
    <cellStyle name="Note 6 4 2 4 2 5" xfId="32213"/>
    <cellStyle name="Note 6 4 2 4 3" xfId="18922"/>
    <cellStyle name="Note 6 4 2 4 3 2" xfId="35601"/>
    <cellStyle name="Note 6 4 2 4 4" xfId="22131"/>
    <cellStyle name="Note 6 4 2 4 4 2" xfId="38814"/>
    <cellStyle name="Note 6 4 2 4 5" xfId="25057"/>
    <cellStyle name="Note 6 4 2 4 5 2" xfId="41784"/>
    <cellStyle name="Note 6 4 2 4 6" xfId="29615"/>
    <cellStyle name="Note 6 4 2 5" xfId="14090"/>
    <cellStyle name="Note 6 4 2 5 2" xfId="19868"/>
    <cellStyle name="Note 6 4 2 5 2 2" xfId="36538"/>
    <cellStyle name="Note 6 4 2 5 3" xfId="23018"/>
    <cellStyle name="Note 6 4 2 5 3 2" xfId="39720"/>
    <cellStyle name="Note 6 4 2 5 4" xfId="25800"/>
    <cellStyle name="Note 6 4 2 5 4 2" xfId="42539"/>
    <cellStyle name="Note 6 4 2 5 5" xfId="30763"/>
    <cellStyle name="Note 6 4 2 6" xfId="17584"/>
    <cellStyle name="Note 6 4 2 6 2" xfId="34261"/>
    <cellStyle name="Note 6 4 2 7" xfId="17552"/>
    <cellStyle name="Note 6 4 2 7 2" xfId="34229"/>
    <cellStyle name="Note 6 4 2 8" xfId="16669"/>
    <cellStyle name="Note 6 4 2 8 2" xfId="33342"/>
    <cellStyle name="Note 6 4 2 9" xfId="28171"/>
    <cellStyle name="Note 6 4 3" xfId="10965"/>
    <cellStyle name="Note 6 4 3 2" xfId="13653"/>
    <cellStyle name="Note 6 4 3 2 2" xfId="19509"/>
    <cellStyle name="Note 6 4 3 2 2 2" xfId="36179"/>
    <cellStyle name="Note 6 4 3 2 3" xfId="22670"/>
    <cellStyle name="Note 6 4 3 2 3 2" xfId="39370"/>
    <cellStyle name="Note 6 4 3 2 4" xfId="25511"/>
    <cellStyle name="Note 6 4 3 2 4 2" xfId="42249"/>
    <cellStyle name="Note 6 4 3 2 5" xfId="30327"/>
    <cellStyle name="Note 6 4 3 3" xfId="17199"/>
    <cellStyle name="Note 6 4 3 3 2" xfId="33876"/>
    <cellStyle name="Note 6 4 3 4" xfId="18765"/>
    <cellStyle name="Note 6 4 3 4 2" xfId="35442"/>
    <cellStyle name="Note 6 4 3 5" xfId="16423"/>
    <cellStyle name="Note 6 4 3 5 2" xfId="33092"/>
    <cellStyle name="Note 6 4 3 6" xfId="27735"/>
    <cellStyle name="Note 6 4 4" xfId="11562"/>
    <cellStyle name="Note 6 4 4 2" xfId="14236"/>
    <cellStyle name="Note 6 4 4 2 2" xfId="19999"/>
    <cellStyle name="Note 6 4 4 2 2 2" xfId="36669"/>
    <cellStyle name="Note 6 4 4 2 3" xfId="23145"/>
    <cellStyle name="Note 6 4 4 2 3 2" xfId="39848"/>
    <cellStyle name="Note 6 4 4 2 4" xfId="25924"/>
    <cellStyle name="Note 6 4 4 2 4 2" xfId="42663"/>
    <cellStyle name="Note 6 4 4 2 5" xfId="30909"/>
    <cellStyle name="Note 6 4 4 3" xfId="17713"/>
    <cellStyle name="Note 6 4 4 3 2" xfId="34390"/>
    <cellStyle name="Note 6 4 4 4" xfId="17309"/>
    <cellStyle name="Note 6 4 4 4 2" xfId="33986"/>
    <cellStyle name="Note 6 4 4 5" xfId="21981"/>
    <cellStyle name="Note 6 4 4 5 2" xfId="38663"/>
    <cellStyle name="Note 6 4 4 6" xfId="28316"/>
    <cellStyle name="Note 6 4 5" xfId="11837"/>
    <cellStyle name="Note 6 4 5 2" xfId="14511"/>
    <cellStyle name="Note 6 4 5 2 2" xfId="20274"/>
    <cellStyle name="Note 6 4 5 2 2 2" xfId="36943"/>
    <cellStyle name="Note 6 4 5 2 3" xfId="23415"/>
    <cellStyle name="Note 6 4 5 2 3 2" xfId="40123"/>
    <cellStyle name="Note 6 4 5 2 4" xfId="26197"/>
    <cellStyle name="Note 6 4 5 2 4 2" xfId="42937"/>
    <cellStyle name="Note 6 4 5 2 5" xfId="31183"/>
    <cellStyle name="Note 6 4 5 3" xfId="17988"/>
    <cellStyle name="Note 6 4 5 3 2" xfId="34664"/>
    <cellStyle name="Note 6 4 5 4" xfId="15640"/>
    <cellStyle name="Note 6 4 5 4 2" xfId="32306"/>
    <cellStyle name="Note 6 4 5 5" xfId="23703"/>
    <cellStyle name="Note 6 4 5 5 2" xfId="40413"/>
    <cellStyle name="Note 6 4 5 6" xfId="28586"/>
    <cellStyle name="Note 6 4 6" xfId="12351"/>
    <cellStyle name="Note 6 4 6 2" xfId="15025"/>
    <cellStyle name="Note 6 4 6 2 2" xfId="20735"/>
    <cellStyle name="Note 6 4 6 2 2 2" xfId="37404"/>
    <cellStyle name="Note 6 4 6 2 3" xfId="23862"/>
    <cellStyle name="Note 6 4 6 2 3 2" xfId="40573"/>
    <cellStyle name="Note 6 4 6 2 4" xfId="26603"/>
    <cellStyle name="Note 6 4 6 2 4 2" xfId="43344"/>
    <cellStyle name="Note 6 4 6 2 5" xfId="31696"/>
    <cellStyle name="Note 6 4 6 3" xfId="18447"/>
    <cellStyle name="Note 6 4 6 3 2" xfId="35124"/>
    <cellStyle name="Note 6 4 6 4" xfId="21689"/>
    <cellStyle name="Note 6 4 6 4 2" xfId="38364"/>
    <cellStyle name="Note 6 4 6 5" xfId="24696"/>
    <cellStyle name="Note 6 4 6 5 2" xfId="41417"/>
    <cellStyle name="Note 6 4 6 6" xfId="29098"/>
    <cellStyle name="Note 6 4 7" xfId="13249"/>
    <cellStyle name="Note 6 4 7 2" xfId="19171"/>
    <cellStyle name="Note 6 4 7 2 2" xfId="35842"/>
    <cellStyle name="Note 6 4 7 3" xfId="22358"/>
    <cellStyle name="Note 6 4 7 3 2" xfId="39051"/>
    <cellStyle name="Note 6 4 7 4" xfId="25238"/>
    <cellStyle name="Note 6 4 7 4 2" xfId="41974"/>
    <cellStyle name="Note 6 4 7 5" xfId="29925"/>
    <cellStyle name="Note 6 4 8" xfId="16842"/>
    <cellStyle name="Note 6 4 8 2" xfId="33517"/>
    <cellStyle name="Note 6 4 9" xfId="16287"/>
    <cellStyle name="Note 6 4 9 2" xfId="32953"/>
    <cellStyle name="Note 6 5" xfId="9430"/>
    <cellStyle name="Note 6 5 10" xfId="11278"/>
    <cellStyle name="Note 6 5 2" xfId="11757"/>
    <cellStyle name="Note 6 5 2 2" xfId="14431"/>
    <cellStyle name="Note 6 5 2 2 2" xfId="20194"/>
    <cellStyle name="Note 6 5 2 2 2 2" xfId="36863"/>
    <cellStyle name="Note 6 5 2 2 3" xfId="23335"/>
    <cellStyle name="Note 6 5 2 2 3 2" xfId="40043"/>
    <cellStyle name="Note 6 5 2 2 4" xfId="26117"/>
    <cellStyle name="Note 6 5 2 2 4 2" xfId="42857"/>
    <cellStyle name="Note 6 5 2 2 5" xfId="31103"/>
    <cellStyle name="Note 6 5 2 3" xfId="17908"/>
    <cellStyle name="Note 6 5 2 3 2" xfId="34584"/>
    <cellStyle name="Note 6 5 2 4" xfId="15598"/>
    <cellStyle name="Note 6 5 2 4 2" xfId="32269"/>
    <cellStyle name="Note 6 5 2 5" xfId="24243"/>
    <cellStyle name="Note 6 5 2 5 2" xfId="40960"/>
    <cellStyle name="Note 6 5 2 6" xfId="28506"/>
    <cellStyle name="Note 6 5 3" xfId="12015"/>
    <cellStyle name="Note 6 5 3 2" xfId="14689"/>
    <cellStyle name="Note 6 5 3 2 2" xfId="20452"/>
    <cellStyle name="Note 6 5 3 2 2 2" xfId="37120"/>
    <cellStyle name="Note 6 5 3 2 3" xfId="23591"/>
    <cellStyle name="Note 6 5 3 2 3 2" xfId="40301"/>
    <cellStyle name="Note 6 5 3 2 4" xfId="26374"/>
    <cellStyle name="Note 6 5 3 2 4 2" xfId="43115"/>
    <cellStyle name="Note 6 5 3 2 5" xfId="31360"/>
    <cellStyle name="Note 6 5 3 3" xfId="18166"/>
    <cellStyle name="Note 6 5 3 3 2" xfId="34841"/>
    <cellStyle name="Note 6 5 3 4" xfId="21418"/>
    <cellStyle name="Note 6 5 3 4 2" xfId="38092"/>
    <cellStyle name="Note 6 5 3 5" xfId="24468"/>
    <cellStyle name="Note 6 5 3 5 2" xfId="41188"/>
    <cellStyle name="Note 6 5 3 6" xfId="28762"/>
    <cellStyle name="Note 6 5 4" xfId="12790"/>
    <cellStyle name="Note 6 5 4 2" xfId="15405"/>
    <cellStyle name="Note 6 5 4 2 2" xfId="21043"/>
    <cellStyle name="Note 6 5 4 2 2 2" xfId="37712"/>
    <cellStyle name="Note 6 5 4 2 3" xfId="24153"/>
    <cellStyle name="Note 6 5 4 2 3 2" xfId="40870"/>
    <cellStyle name="Note 6 5 4 2 4" xfId="26871"/>
    <cellStyle name="Note 6 5 4 2 4 2" xfId="43612"/>
    <cellStyle name="Note 6 5 4 2 5" xfId="32076"/>
    <cellStyle name="Note 6 5 4 3" xfId="18800"/>
    <cellStyle name="Note 6 5 4 3 2" xfId="35478"/>
    <cellStyle name="Note 6 5 4 4" xfId="22007"/>
    <cellStyle name="Note 6 5 4 4 2" xfId="38689"/>
    <cellStyle name="Note 6 5 4 5" xfId="24958"/>
    <cellStyle name="Note 6 5 4 5 2" xfId="41685"/>
    <cellStyle name="Note 6 5 4 6" xfId="29478"/>
    <cellStyle name="Note 6 5 5" xfId="13955"/>
    <cellStyle name="Note 6 5 5 2" xfId="19748"/>
    <cellStyle name="Note 6 5 5 2 2" xfId="36418"/>
    <cellStyle name="Note 6 5 5 3" xfId="22895"/>
    <cellStyle name="Note 6 5 5 3 2" xfId="39597"/>
    <cellStyle name="Note 6 5 5 4" xfId="25703"/>
    <cellStyle name="Note 6 5 5 4 2" xfId="42442"/>
    <cellStyle name="Note 6 5 5 5" xfId="30628"/>
    <cellStyle name="Note 6 5 6" xfId="17449"/>
    <cellStyle name="Note 6 5 6 2" xfId="34126"/>
    <cellStyle name="Note 6 5 7" xfId="21254"/>
    <cellStyle name="Note 6 5 7 2" xfId="37926"/>
    <cellStyle name="Note 6 5 8" xfId="15887"/>
    <cellStyle name="Note 6 5 8 2" xfId="32551"/>
    <cellStyle name="Note 6 5 9" xfId="28036"/>
    <cellStyle name="Note 6 6" xfId="10812"/>
    <cellStyle name="Note 6 6 2" xfId="13504"/>
    <cellStyle name="Note 6 6 2 2" xfId="19371"/>
    <cellStyle name="Note 6 6 2 2 2" xfId="36041"/>
    <cellStyle name="Note 6 6 2 3" xfId="22541"/>
    <cellStyle name="Note 6 6 2 3 2" xfId="39240"/>
    <cellStyle name="Note 6 6 2 4" xfId="25400"/>
    <cellStyle name="Note 6 6 2 4 2" xfId="42138"/>
    <cellStyle name="Note 6 6 2 5" xfId="30178"/>
    <cellStyle name="Note 6 6 3" xfId="17054"/>
    <cellStyle name="Note 6 6 3 2" xfId="33729"/>
    <cellStyle name="Note 6 6 4" xfId="17566"/>
    <cellStyle name="Note 6 6 4 2" xfId="34243"/>
    <cellStyle name="Note 6 6 5" xfId="15989"/>
    <cellStyle name="Note 6 6 5 2" xfId="32655"/>
    <cellStyle name="Note 6 6 6" xfId="27587"/>
    <cellStyle name="Note 6 7" xfId="10607"/>
    <cellStyle name="Note 6 7 2" xfId="13286"/>
    <cellStyle name="Note 6 7 2 2" xfId="19194"/>
    <cellStyle name="Note 6 7 2 2 2" xfId="35865"/>
    <cellStyle name="Note 6 7 2 3" xfId="22378"/>
    <cellStyle name="Note 6 7 2 3 2" xfId="39071"/>
    <cellStyle name="Note 6 7 2 4" xfId="25253"/>
    <cellStyle name="Note 6 7 2 4 2" xfId="41989"/>
    <cellStyle name="Note 6 7 2 5" xfId="29962"/>
    <cellStyle name="Note 6 7 3" xfId="16876"/>
    <cellStyle name="Note 6 7 3 2" xfId="33551"/>
    <cellStyle name="Note 6 7 4" xfId="15978"/>
    <cellStyle name="Note 6 7 4 2" xfId="32644"/>
    <cellStyle name="Note 6 7 5" xfId="16333"/>
    <cellStyle name="Note 6 7 5 2" xfId="33002"/>
    <cellStyle name="Note 6 7 6" xfId="27373"/>
    <cellStyle name="Note 6 8" xfId="12216"/>
    <cellStyle name="Note 6 8 2" xfId="14890"/>
    <cellStyle name="Note 6 8 2 2" xfId="20613"/>
    <cellStyle name="Note 6 8 2 2 2" xfId="37281"/>
    <cellStyle name="Note 6 8 2 3" xfId="23746"/>
    <cellStyle name="Note 6 8 2 3 2" xfId="40457"/>
    <cellStyle name="Note 6 8 2 4" xfId="26506"/>
    <cellStyle name="Note 6 8 2 4 2" xfId="43247"/>
    <cellStyle name="Note 6 8 2 5" xfId="31561"/>
    <cellStyle name="Note 6 8 3" xfId="18326"/>
    <cellStyle name="Note 6 8 3 2" xfId="35001"/>
    <cellStyle name="Note 6 8 4" xfId="21571"/>
    <cellStyle name="Note 6 8 4 2" xfId="38246"/>
    <cellStyle name="Note 6 8 5" xfId="24599"/>
    <cellStyle name="Note 6 8 5 2" xfId="41320"/>
    <cellStyle name="Note 6 8 6" xfId="28963"/>
    <cellStyle name="Note 6 9" xfId="13114"/>
    <cellStyle name="Note 6 9 2" xfId="19049"/>
    <cellStyle name="Note 6 9 2 2" xfId="35719"/>
    <cellStyle name="Note 6 9 3" xfId="22244"/>
    <cellStyle name="Note 6 9 3 2" xfId="38936"/>
    <cellStyle name="Note 6 9 4" xfId="25141"/>
    <cellStyle name="Note 6 9 4 2" xfId="41877"/>
    <cellStyle name="Note 6 9 5" xfId="29790"/>
    <cellStyle name="Note 7" xfId="8556"/>
    <cellStyle name="Note 7 10" xfId="16640"/>
    <cellStyle name="Note 7 10 2" xfId="33312"/>
    <cellStyle name="Note 7 11" xfId="16038"/>
    <cellStyle name="Note 7 11 2" xfId="32705"/>
    <cellStyle name="Note 7 12" xfId="16099"/>
    <cellStyle name="Note 7 12 2" xfId="32763"/>
    <cellStyle name="Note 7 13" xfId="27203"/>
    <cellStyle name="Note 7 14" xfId="43820"/>
    <cellStyle name="Note 7 15" xfId="43790"/>
    <cellStyle name="Note 7 16" xfId="10312"/>
    <cellStyle name="Note 7 2" xfId="9316"/>
    <cellStyle name="Note 7 2 10" xfId="16037"/>
    <cellStyle name="Note 7 2 10 2" xfId="32704"/>
    <cellStyle name="Note 7 2 11" xfId="16052"/>
    <cellStyle name="Note 7 2 11 2" xfId="32720"/>
    <cellStyle name="Note 7 2 12" xfId="27204"/>
    <cellStyle name="Note 7 2 13" xfId="43821"/>
    <cellStyle name="Note 7 2 14" xfId="43789"/>
    <cellStyle name="Note 7 2 15" xfId="10313"/>
    <cellStyle name="Note 7 2 2" xfId="9663"/>
    <cellStyle name="Note 7 2 2 10" xfId="27274"/>
    <cellStyle name="Note 7 2 2 11" xfId="10485"/>
    <cellStyle name="Note 7 2 2 2" xfId="11350"/>
    <cellStyle name="Note 7 2 2 2 2" xfId="11817"/>
    <cellStyle name="Note 7 2 2 2 2 2" xfId="14491"/>
    <cellStyle name="Note 7 2 2 2 2 2 2" xfId="20254"/>
    <cellStyle name="Note 7 2 2 2 2 2 2 2" xfId="36923"/>
    <cellStyle name="Note 7 2 2 2 2 2 3" xfId="23395"/>
    <cellStyle name="Note 7 2 2 2 2 2 3 2" xfId="40103"/>
    <cellStyle name="Note 7 2 2 2 2 2 4" xfId="26177"/>
    <cellStyle name="Note 7 2 2 2 2 2 4 2" xfId="42917"/>
    <cellStyle name="Note 7 2 2 2 2 2 5" xfId="31163"/>
    <cellStyle name="Note 7 2 2 2 2 3" xfId="17968"/>
    <cellStyle name="Note 7 2 2 2 2 3 2" xfId="34644"/>
    <cellStyle name="Note 7 2 2 2 2 4" xfId="15592"/>
    <cellStyle name="Note 7 2 2 2 2 4 2" xfId="32263"/>
    <cellStyle name="Note 7 2 2 2 2 5" xfId="22639"/>
    <cellStyle name="Note 7 2 2 2 2 5 2" xfId="39339"/>
    <cellStyle name="Note 7 2 2 2 2 6" xfId="28566"/>
    <cellStyle name="Note 7 2 2 2 3" xfId="12071"/>
    <cellStyle name="Note 7 2 2 2 3 2" xfId="14745"/>
    <cellStyle name="Note 7 2 2 2 3 2 2" xfId="20508"/>
    <cellStyle name="Note 7 2 2 2 3 2 2 2" xfId="37176"/>
    <cellStyle name="Note 7 2 2 2 3 2 3" xfId="23647"/>
    <cellStyle name="Note 7 2 2 2 3 2 3 2" xfId="40357"/>
    <cellStyle name="Note 7 2 2 2 3 2 4" xfId="26430"/>
    <cellStyle name="Note 7 2 2 2 3 2 4 2" xfId="43171"/>
    <cellStyle name="Note 7 2 2 2 3 2 5" xfId="31416"/>
    <cellStyle name="Note 7 2 2 2 3 3" xfId="18222"/>
    <cellStyle name="Note 7 2 2 2 3 3 2" xfId="34897"/>
    <cellStyle name="Note 7 2 2 2 3 4" xfId="21474"/>
    <cellStyle name="Note 7 2 2 2 3 4 2" xfId="38148"/>
    <cellStyle name="Note 7 2 2 2 3 5" xfId="24524"/>
    <cellStyle name="Note 7 2 2 2 3 5 2" xfId="41244"/>
    <cellStyle name="Note 7 2 2 2 3 6" xfId="28818"/>
    <cellStyle name="Note 7 2 2 2 4" xfId="12867"/>
    <cellStyle name="Note 7 2 2 2 4 2" xfId="15480"/>
    <cellStyle name="Note 7 2 2 2 4 2 2" xfId="21111"/>
    <cellStyle name="Note 7 2 2 2 4 2 2 2" xfId="37780"/>
    <cellStyle name="Note 7 2 2 2 4 2 3" xfId="24223"/>
    <cellStyle name="Note 7 2 2 2 4 2 3 2" xfId="40940"/>
    <cellStyle name="Note 7 2 2 2 4 2 4" xfId="26929"/>
    <cellStyle name="Note 7 2 2 2 4 2 4 2" xfId="43670"/>
    <cellStyle name="Note 7 2 2 2 4 2 5" xfId="32151"/>
    <cellStyle name="Note 7 2 2 2 4 3" xfId="18870"/>
    <cellStyle name="Note 7 2 2 2 4 3 2" xfId="35548"/>
    <cellStyle name="Note 7 2 2 2 4 4" xfId="22078"/>
    <cellStyle name="Note 7 2 2 2 4 4 2" xfId="38760"/>
    <cellStyle name="Note 7 2 2 2 4 5" xfId="25016"/>
    <cellStyle name="Note 7 2 2 2 4 5 2" xfId="41743"/>
    <cellStyle name="Note 7 2 2 2 4 6" xfId="29553"/>
    <cellStyle name="Note 7 2 2 2 5" xfId="14028"/>
    <cellStyle name="Note 7 2 2 2 5 2" xfId="19815"/>
    <cellStyle name="Note 7 2 2 2 5 2 2" xfId="36485"/>
    <cellStyle name="Note 7 2 2 2 5 3" xfId="22963"/>
    <cellStyle name="Note 7 2 2 2 5 3 2" xfId="39665"/>
    <cellStyle name="Note 7 2 2 2 5 4" xfId="25759"/>
    <cellStyle name="Note 7 2 2 2 5 4 2" xfId="42498"/>
    <cellStyle name="Note 7 2 2 2 5 5" xfId="30701"/>
    <cellStyle name="Note 7 2 2 2 6" xfId="17521"/>
    <cellStyle name="Note 7 2 2 2 6 2" xfId="34198"/>
    <cellStyle name="Note 7 2 2 2 7" xfId="21018"/>
    <cellStyle name="Note 7 2 2 2 7 2" xfId="37687"/>
    <cellStyle name="Note 7 2 2 2 8" xfId="23999"/>
    <cellStyle name="Note 7 2 2 2 8 2" xfId="40712"/>
    <cellStyle name="Note 7 2 2 2 9" xfId="28109"/>
    <cellStyle name="Note 7 2 2 3" xfId="10898"/>
    <cellStyle name="Note 7 2 2 3 2" xfId="13591"/>
    <cellStyle name="Note 7 2 2 3 2 2" xfId="19453"/>
    <cellStyle name="Note 7 2 2 3 2 2 2" xfId="36123"/>
    <cellStyle name="Note 7 2 2 3 2 3" xfId="22620"/>
    <cellStyle name="Note 7 2 2 3 2 3 2" xfId="39320"/>
    <cellStyle name="Note 7 2 2 3 2 4" xfId="25470"/>
    <cellStyle name="Note 7 2 2 3 2 4 2" xfId="42208"/>
    <cellStyle name="Note 7 2 2 3 2 5" xfId="30265"/>
    <cellStyle name="Note 7 2 2 3 3" xfId="17138"/>
    <cellStyle name="Note 7 2 2 3 3 2" xfId="33814"/>
    <cellStyle name="Note 7 2 2 3 4" xfId="16556"/>
    <cellStyle name="Note 7 2 2 3 4 2" xfId="33229"/>
    <cellStyle name="Note 7 2 2 3 5" xfId="16655"/>
    <cellStyle name="Note 7 2 2 3 5 2" xfId="33328"/>
    <cellStyle name="Note 7 2 2 3 6" xfId="27673"/>
    <cellStyle name="Note 7 2 2 4" xfId="11517"/>
    <cellStyle name="Note 7 2 2 4 2" xfId="14191"/>
    <cellStyle name="Note 7 2 2 4 2 2" xfId="19954"/>
    <cellStyle name="Note 7 2 2 4 2 2 2" xfId="36624"/>
    <cellStyle name="Note 7 2 2 4 2 3" xfId="23100"/>
    <cellStyle name="Note 7 2 2 4 2 3 2" xfId="39803"/>
    <cellStyle name="Note 7 2 2 4 2 4" xfId="25879"/>
    <cellStyle name="Note 7 2 2 4 2 4 2" xfId="42618"/>
    <cellStyle name="Note 7 2 2 4 2 5" xfId="30864"/>
    <cellStyle name="Note 7 2 2 4 3" xfId="17668"/>
    <cellStyle name="Note 7 2 2 4 3 2" xfId="34345"/>
    <cellStyle name="Note 7 2 2 4 4" xfId="21257"/>
    <cellStyle name="Note 7 2 2 4 4 2" xfId="37929"/>
    <cellStyle name="Note 7 2 2 4 5" xfId="18623"/>
    <cellStyle name="Note 7 2 2 4 5 2" xfId="35300"/>
    <cellStyle name="Note 7 2 2 4 6" xfId="28271"/>
    <cellStyle name="Note 7 2 2 5" xfId="12289"/>
    <cellStyle name="Note 7 2 2 5 2" xfId="14963"/>
    <cellStyle name="Note 7 2 2 5 2 2" xfId="20681"/>
    <cellStyle name="Note 7 2 2 5 2 2 2" xfId="37349"/>
    <cellStyle name="Note 7 2 2 5 2 3" xfId="23811"/>
    <cellStyle name="Note 7 2 2 5 2 3 2" xfId="40522"/>
    <cellStyle name="Note 7 2 2 5 2 4" xfId="26562"/>
    <cellStyle name="Note 7 2 2 5 2 4 2" xfId="43303"/>
    <cellStyle name="Note 7 2 2 5 2 5" xfId="31634"/>
    <cellStyle name="Note 7 2 2 5 3" xfId="18394"/>
    <cellStyle name="Note 7 2 2 5 3 2" xfId="35069"/>
    <cellStyle name="Note 7 2 2 5 4" xfId="21637"/>
    <cellStyle name="Note 7 2 2 5 4 2" xfId="38312"/>
    <cellStyle name="Note 7 2 2 5 5" xfId="24655"/>
    <cellStyle name="Note 7 2 2 5 5 2" xfId="41376"/>
    <cellStyle name="Note 7 2 2 5 6" xfId="29036"/>
    <cellStyle name="Note 7 2 2 6" xfId="13187"/>
    <cellStyle name="Note 7 2 2 6 2" xfId="19116"/>
    <cellStyle name="Note 7 2 2 6 2 2" xfId="35787"/>
    <cellStyle name="Note 7 2 2 6 3" xfId="22308"/>
    <cellStyle name="Note 7 2 2 6 3 2" xfId="39001"/>
    <cellStyle name="Note 7 2 2 6 4" xfId="25197"/>
    <cellStyle name="Note 7 2 2 6 4 2" xfId="41933"/>
    <cellStyle name="Note 7 2 2 6 5" xfId="29863"/>
    <cellStyle name="Note 7 2 2 7" xfId="16773"/>
    <cellStyle name="Note 7 2 2 7 2" xfId="33447"/>
    <cellStyle name="Note 7 2 2 8" xfId="16590"/>
    <cellStyle name="Note 7 2 2 8 2" xfId="33263"/>
    <cellStyle name="Note 7 2 2 9" xfId="16359"/>
    <cellStyle name="Note 7 2 2 9 2" xfId="33027"/>
    <cellStyle name="Note 7 2 3" xfId="10561"/>
    <cellStyle name="Note 7 2 3 10" xfId="16375"/>
    <cellStyle name="Note 7 2 3 10 2" xfId="33043"/>
    <cellStyle name="Note 7 2 3 11" xfId="27339"/>
    <cellStyle name="Note 7 2 3 2" xfId="11419"/>
    <cellStyle name="Note 7 2 3 2 2" xfId="11865"/>
    <cellStyle name="Note 7 2 3 2 2 2" xfId="14539"/>
    <cellStyle name="Note 7 2 3 2 2 2 2" xfId="20302"/>
    <cellStyle name="Note 7 2 3 2 2 2 2 2" xfId="36971"/>
    <cellStyle name="Note 7 2 3 2 2 2 3" xfId="23443"/>
    <cellStyle name="Note 7 2 3 2 2 2 3 2" xfId="40151"/>
    <cellStyle name="Note 7 2 3 2 2 2 4" xfId="26225"/>
    <cellStyle name="Note 7 2 3 2 2 2 4 2" xfId="42965"/>
    <cellStyle name="Note 7 2 3 2 2 2 5" xfId="31211"/>
    <cellStyle name="Note 7 2 3 2 2 3" xfId="18016"/>
    <cellStyle name="Note 7 2 3 2 2 3 2" xfId="34692"/>
    <cellStyle name="Note 7 2 3 2 2 4" xfId="16464"/>
    <cellStyle name="Note 7 2 3 2 2 4 2" xfId="33134"/>
    <cellStyle name="Note 7 2 3 2 2 5" xfId="16340"/>
    <cellStyle name="Note 7 2 3 2 2 5 2" xfId="33009"/>
    <cellStyle name="Note 7 2 3 2 2 6" xfId="28614"/>
    <cellStyle name="Note 7 2 3 2 3" xfId="12115"/>
    <cellStyle name="Note 7 2 3 2 3 2" xfId="14789"/>
    <cellStyle name="Note 7 2 3 2 3 2 2" xfId="20552"/>
    <cellStyle name="Note 7 2 3 2 3 2 2 2" xfId="37220"/>
    <cellStyle name="Note 7 2 3 2 3 2 3" xfId="23691"/>
    <cellStyle name="Note 7 2 3 2 3 2 3 2" xfId="40401"/>
    <cellStyle name="Note 7 2 3 2 3 2 4" xfId="26474"/>
    <cellStyle name="Note 7 2 3 2 3 2 4 2" xfId="43215"/>
    <cellStyle name="Note 7 2 3 2 3 2 5" xfId="31460"/>
    <cellStyle name="Note 7 2 3 2 3 3" xfId="18266"/>
    <cellStyle name="Note 7 2 3 2 3 3 2" xfId="34941"/>
    <cellStyle name="Note 7 2 3 2 3 4" xfId="21518"/>
    <cellStyle name="Note 7 2 3 2 3 4 2" xfId="38192"/>
    <cellStyle name="Note 7 2 3 2 3 5" xfId="24568"/>
    <cellStyle name="Note 7 2 3 2 3 5 2" xfId="41288"/>
    <cellStyle name="Note 7 2 3 2 3 6" xfId="28862"/>
    <cellStyle name="Note 7 2 3 2 4" xfId="12932"/>
    <cellStyle name="Note 7 2 3 2 4 2" xfId="15545"/>
    <cellStyle name="Note 7 2 3 2 4 2 2" xfId="21167"/>
    <cellStyle name="Note 7 2 3 2 4 2 2 2" xfId="37837"/>
    <cellStyle name="Note 7 2 3 2 4 2 3" xfId="24280"/>
    <cellStyle name="Note 7 2 3 2 4 2 3 2" xfId="40997"/>
    <cellStyle name="Note 7 2 3 2 4 2 4" xfId="26973"/>
    <cellStyle name="Note 7 2 3 2 4 2 4 2" xfId="43714"/>
    <cellStyle name="Note 7 2 3 2 4 2 5" xfId="32216"/>
    <cellStyle name="Note 7 2 3 2 4 3" xfId="18925"/>
    <cellStyle name="Note 7 2 3 2 4 3 2" xfId="35604"/>
    <cellStyle name="Note 7 2 3 2 4 4" xfId="22134"/>
    <cellStyle name="Note 7 2 3 2 4 4 2" xfId="38817"/>
    <cellStyle name="Note 7 2 3 2 4 5" xfId="25060"/>
    <cellStyle name="Note 7 2 3 2 4 5 2" xfId="41787"/>
    <cellStyle name="Note 7 2 3 2 4 6" xfId="29618"/>
    <cellStyle name="Note 7 2 3 2 5" xfId="14093"/>
    <cellStyle name="Note 7 2 3 2 5 2" xfId="19871"/>
    <cellStyle name="Note 7 2 3 2 5 2 2" xfId="36541"/>
    <cellStyle name="Note 7 2 3 2 5 3" xfId="23021"/>
    <cellStyle name="Note 7 2 3 2 5 3 2" xfId="39723"/>
    <cellStyle name="Note 7 2 3 2 5 4" xfId="25803"/>
    <cellStyle name="Note 7 2 3 2 5 4 2" xfId="42542"/>
    <cellStyle name="Note 7 2 3 2 5 5" xfId="30766"/>
    <cellStyle name="Note 7 2 3 2 6" xfId="17587"/>
    <cellStyle name="Note 7 2 3 2 6 2" xfId="34264"/>
    <cellStyle name="Note 7 2 3 2 7" xfId="20642"/>
    <cellStyle name="Note 7 2 3 2 7 2" xfId="37310"/>
    <cellStyle name="Note 7 2 3 2 8" xfId="16867"/>
    <cellStyle name="Note 7 2 3 2 8 2" xfId="33542"/>
    <cellStyle name="Note 7 2 3 2 9" xfId="28174"/>
    <cellStyle name="Note 7 2 3 3" xfId="10968"/>
    <cellStyle name="Note 7 2 3 3 2" xfId="13656"/>
    <cellStyle name="Note 7 2 3 3 2 2" xfId="19512"/>
    <cellStyle name="Note 7 2 3 3 2 2 2" xfId="36182"/>
    <cellStyle name="Note 7 2 3 3 2 3" xfId="22673"/>
    <cellStyle name="Note 7 2 3 3 2 3 2" xfId="39373"/>
    <cellStyle name="Note 7 2 3 3 2 4" xfId="25514"/>
    <cellStyle name="Note 7 2 3 3 2 4 2" xfId="42252"/>
    <cellStyle name="Note 7 2 3 3 2 5" xfId="30330"/>
    <cellStyle name="Note 7 2 3 3 3" xfId="17202"/>
    <cellStyle name="Note 7 2 3 3 3 2" xfId="33879"/>
    <cellStyle name="Note 7 2 3 3 4" xfId="16546"/>
    <cellStyle name="Note 7 2 3 3 4 2" xfId="33218"/>
    <cellStyle name="Note 7 2 3 3 5" xfId="16158"/>
    <cellStyle name="Note 7 2 3 3 5 2" xfId="32823"/>
    <cellStyle name="Note 7 2 3 3 6" xfId="27738"/>
    <cellStyle name="Note 7 2 3 4" xfId="11565"/>
    <cellStyle name="Note 7 2 3 4 2" xfId="14239"/>
    <cellStyle name="Note 7 2 3 4 2 2" xfId="20002"/>
    <cellStyle name="Note 7 2 3 4 2 2 2" xfId="36672"/>
    <cellStyle name="Note 7 2 3 4 2 3" xfId="23148"/>
    <cellStyle name="Note 7 2 3 4 2 3 2" xfId="39851"/>
    <cellStyle name="Note 7 2 3 4 2 4" xfId="25927"/>
    <cellStyle name="Note 7 2 3 4 2 4 2" xfId="42666"/>
    <cellStyle name="Note 7 2 3 4 2 5" xfId="30912"/>
    <cellStyle name="Note 7 2 3 4 3" xfId="17716"/>
    <cellStyle name="Note 7 2 3 4 3 2" xfId="34393"/>
    <cellStyle name="Note 7 2 3 4 4" xfId="16490"/>
    <cellStyle name="Note 7 2 3 4 4 2" xfId="33162"/>
    <cellStyle name="Note 7 2 3 4 5" xfId="23834"/>
    <cellStyle name="Note 7 2 3 4 5 2" xfId="40545"/>
    <cellStyle name="Note 7 2 3 4 6" xfId="28319"/>
    <cellStyle name="Note 7 2 3 5" xfId="11479"/>
    <cellStyle name="Note 7 2 3 5 2" xfId="14153"/>
    <cellStyle name="Note 7 2 3 5 2 2" xfId="19916"/>
    <cellStyle name="Note 7 2 3 5 2 2 2" xfId="36586"/>
    <cellStyle name="Note 7 2 3 5 2 3" xfId="23062"/>
    <cellStyle name="Note 7 2 3 5 2 3 2" xfId="39765"/>
    <cellStyle name="Note 7 2 3 5 2 4" xfId="25841"/>
    <cellStyle name="Note 7 2 3 5 2 4 2" xfId="42580"/>
    <cellStyle name="Note 7 2 3 5 2 5" xfId="30826"/>
    <cellStyle name="Note 7 2 3 5 3" xfId="17630"/>
    <cellStyle name="Note 7 2 3 5 3 2" xfId="34307"/>
    <cellStyle name="Note 7 2 3 5 4" xfId="17551"/>
    <cellStyle name="Note 7 2 3 5 4 2" xfId="34228"/>
    <cellStyle name="Note 7 2 3 5 5" xfId="16672"/>
    <cellStyle name="Note 7 2 3 5 5 2" xfId="33346"/>
    <cellStyle name="Note 7 2 3 5 6" xfId="28233"/>
    <cellStyle name="Note 7 2 3 6" xfId="12354"/>
    <cellStyle name="Note 7 2 3 6 2" xfId="15028"/>
    <cellStyle name="Note 7 2 3 6 2 2" xfId="20738"/>
    <cellStyle name="Note 7 2 3 6 2 2 2" xfId="37407"/>
    <cellStyle name="Note 7 2 3 6 2 3" xfId="23865"/>
    <cellStyle name="Note 7 2 3 6 2 3 2" xfId="40576"/>
    <cellStyle name="Note 7 2 3 6 2 4" xfId="26606"/>
    <cellStyle name="Note 7 2 3 6 2 4 2" xfId="43347"/>
    <cellStyle name="Note 7 2 3 6 2 5" xfId="31699"/>
    <cellStyle name="Note 7 2 3 6 3" xfId="18450"/>
    <cellStyle name="Note 7 2 3 6 3 2" xfId="35127"/>
    <cellStyle name="Note 7 2 3 6 4" xfId="21692"/>
    <cellStyle name="Note 7 2 3 6 4 2" xfId="38367"/>
    <cellStyle name="Note 7 2 3 6 5" xfId="24699"/>
    <cellStyle name="Note 7 2 3 6 5 2" xfId="41420"/>
    <cellStyle name="Note 7 2 3 6 6" xfId="29101"/>
    <cellStyle name="Note 7 2 3 7" xfId="13252"/>
    <cellStyle name="Note 7 2 3 7 2" xfId="19174"/>
    <cellStyle name="Note 7 2 3 7 2 2" xfId="35845"/>
    <cellStyle name="Note 7 2 3 7 3" xfId="22361"/>
    <cellStyle name="Note 7 2 3 7 3 2" xfId="39054"/>
    <cellStyle name="Note 7 2 3 7 4" xfId="25241"/>
    <cellStyle name="Note 7 2 3 7 4 2" xfId="41977"/>
    <cellStyle name="Note 7 2 3 7 5" xfId="29928"/>
    <cellStyle name="Note 7 2 3 8" xfId="16845"/>
    <cellStyle name="Note 7 2 3 8 2" xfId="33520"/>
    <cellStyle name="Note 7 2 3 9" xfId="18292"/>
    <cellStyle name="Note 7 2 3 9 2" xfId="34967"/>
    <cellStyle name="Note 7 2 4" xfId="11281"/>
    <cellStyle name="Note 7 2 4 2" xfId="11760"/>
    <cellStyle name="Note 7 2 4 2 2" xfId="14434"/>
    <cellStyle name="Note 7 2 4 2 2 2" xfId="20197"/>
    <cellStyle name="Note 7 2 4 2 2 2 2" xfId="36866"/>
    <cellStyle name="Note 7 2 4 2 2 3" xfId="23338"/>
    <cellStyle name="Note 7 2 4 2 2 3 2" xfId="40046"/>
    <cellStyle name="Note 7 2 4 2 2 4" xfId="26120"/>
    <cellStyle name="Note 7 2 4 2 2 4 2" xfId="42860"/>
    <cellStyle name="Note 7 2 4 2 2 5" xfId="31106"/>
    <cellStyle name="Note 7 2 4 2 3" xfId="17911"/>
    <cellStyle name="Note 7 2 4 2 3 2" xfId="34587"/>
    <cellStyle name="Note 7 2 4 2 4" xfId="10096"/>
    <cellStyle name="Note 7 2 4 2 4 2" xfId="27160"/>
    <cellStyle name="Note 7 2 4 2 5" xfId="19311"/>
    <cellStyle name="Note 7 2 4 2 5 2" xfId="35982"/>
    <cellStyle name="Note 7 2 4 2 6" xfId="28509"/>
    <cellStyle name="Note 7 2 4 3" xfId="12018"/>
    <cellStyle name="Note 7 2 4 3 2" xfId="14692"/>
    <cellStyle name="Note 7 2 4 3 2 2" xfId="20455"/>
    <cellStyle name="Note 7 2 4 3 2 2 2" xfId="37123"/>
    <cellStyle name="Note 7 2 4 3 2 3" xfId="23594"/>
    <cellStyle name="Note 7 2 4 3 2 3 2" xfId="40304"/>
    <cellStyle name="Note 7 2 4 3 2 4" xfId="26377"/>
    <cellStyle name="Note 7 2 4 3 2 4 2" xfId="43118"/>
    <cellStyle name="Note 7 2 4 3 2 5" xfId="31363"/>
    <cellStyle name="Note 7 2 4 3 3" xfId="18169"/>
    <cellStyle name="Note 7 2 4 3 3 2" xfId="34844"/>
    <cellStyle name="Note 7 2 4 3 4" xfId="21421"/>
    <cellStyle name="Note 7 2 4 3 4 2" xfId="38095"/>
    <cellStyle name="Note 7 2 4 3 5" xfId="24471"/>
    <cellStyle name="Note 7 2 4 3 5 2" xfId="41191"/>
    <cellStyle name="Note 7 2 4 3 6" xfId="28765"/>
    <cellStyle name="Note 7 2 4 4" xfId="12793"/>
    <cellStyle name="Note 7 2 4 4 2" xfId="15408"/>
    <cellStyle name="Note 7 2 4 4 2 2" xfId="21046"/>
    <cellStyle name="Note 7 2 4 4 2 2 2" xfId="37715"/>
    <cellStyle name="Note 7 2 4 4 2 3" xfId="24156"/>
    <cellStyle name="Note 7 2 4 4 2 3 2" xfId="40873"/>
    <cellStyle name="Note 7 2 4 4 2 4" xfId="26874"/>
    <cellStyle name="Note 7 2 4 4 2 4 2" xfId="43615"/>
    <cellStyle name="Note 7 2 4 4 2 5" xfId="32079"/>
    <cellStyle name="Note 7 2 4 4 3" xfId="18803"/>
    <cellStyle name="Note 7 2 4 4 3 2" xfId="35481"/>
    <cellStyle name="Note 7 2 4 4 4" xfId="22010"/>
    <cellStyle name="Note 7 2 4 4 4 2" xfId="38692"/>
    <cellStyle name="Note 7 2 4 4 5" xfId="24961"/>
    <cellStyle name="Note 7 2 4 4 5 2" xfId="41688"/>
    <cellStyle name="Note 7 2 4 4 6" xfId="29481"/>
    <cellStyle name="Note 7 2 4 5" xfId="13958"/>
    <cellStyle name="Note 7 2 4 5 2" xfId="19751"/>
    <cellStyle name="Note 7 2 4 5 2 2" xfId="36421"/>
    <cellStyle name="Note 7 2 4 5 3" xfId="22898"/>
    <cellStyle name="Note 7 2 4 5 3 2" xfId="39600"/>
    <cellStyle name="Note 7 2 4 5 4" xfId="25706"/>
    <cellStyle name="Note 7 2 4 5 4 2" xfId="42445"/>
    <cellStyle name="Note 7 2 4 5 5" xfId="30631"/>
    <cellStyle name="Note 7 2 4 6" xfId="17452"/>
    <cellStyle name="Note 7 2 4 6 2" xfId="34129"/>
    <cellStyle name="Note 7 2 4 7" xfId="16732"/>
    <cellStyle name="Note 7 2 4 7 2" xfId="33406"/>
    <cellStyle name="Note 7 2 4 8" xfId="22042"/>
    <cellStyle name="Note 7 2 4 8 2" xfId="38724"/>
    <cellStyle name="Note 7 2 4 9" xfId="28039"/>
    <cellStyle name="Note 7 2 5" xfId="10815"/>
    <cellStyle name="Note 7 2 5 2" xfId="13507"/>
    <cellStyle name="Note 7 2 5 2 2" xfId="19374"/>
    <cellStyle name="Note 7 2 5 2 2 2" xfId="36044"/>
    <cellStyle name="Note 7 2 5 2 3" xfId="22544"/>
    <cellStyle name="Note 7 2 5 2 3 2" xfId="39243"/>
    <cellStyle name="Note 7 2 5 2 4" xfId="25403"/>
    <cellStyle name="Note 7 2 5 2 4 2" xfId="42141"/>
    <cellStyle name="Note 7 2 5 2 5" xfId="30181"/>
    <cellStyle name="Note 7 2 5 3" xfId="17057"/>
    <cellStyle name="Note 7 2 5 3 2" xfId="33732"/>
    <cellStyle name="Note 7 2 5 4" xfId="16578"/>
    <cellStyle name="Note 7 2 5 4 2" xfId="33251"/>
    <cellStyle name="Note 7 2 5 5" xfId="16407"/>
    <cellStyle name="Note 7 2 5 5 2" xfId="33076"/>
    <cellStyle name="Note 7 2 5 6" xfId="27590"/>
    <cellStyle name="Note 7 2 6" xfId="11455"/>
    <cellStyle name="Note 7 2 6 2" xfId="14129"/>
    <cellStyle name="Note 7 2 6 2 2" xfId="19892"/>
    <cellStyle name="Note 7 2 6 2 2 2" xfId="36562"/>
    <cellStyle name="Note 7 2 6 2 3" xfId="23039"/>
    <cellStyle name="Note 7 2 6 2 3 2" xfId="39741"/>
    <cellStyle name="Note 7 2 6 2 4" xfId="25817"/>
    <cellStyle name="Note 7 2 6 2 4 2" xfId="42556"/>
    <cellStyle name="Note 7 2 6 2 5" xfId="30802"/>
    <cellStyle name="Note 7 2 6 3" xfId="17606"/>
    <cellStyle name="Note 7 2 6 3 2" xfId="34283"/>
    <cellStyle name="Note 7 2 6 4" xfId="21233"/>
    <cellStyle name="Note 7 2 6 4 2" xfId="37904"/>
    <cellStyle name="Note 7 2 6 5" xfId="22924"/>
    <cellStyle name="Note 7 2 6 5 2" xfId="39626"/>
    <cellStyle name="Note 7 2 6 6" xfId="28210"/>
    <cellStyle name="Note 7 2 7" xfId="12219"/>
    <cellStyle name="Note 7 2 7 2" xfId="14893"/>
    <cellStyle name="Note 7 2 7 2 2" xfId="20616"/>
    <cellStyle name="Note 7 2 7 2 2 2" xfId="37284"/>
    <cellStyle name="Note 7 2 7 2 3" xfId="23749"/>
    <cellStyle name="Note 7 2 7 2 3 2" xfId="40460"/>
    <cellStyle name="Note 7 2 7 2 4" xfId="26509"/>
    <cellStyle name="Note 7 2 7 2 4 2" xfId="43250"/>
    <cellStyle name="Note 7 2 7 2 5" xfId="31564"/>
    <cellStyle name="Note 7 2 7 3" xfId="18329"/>
    <cellStyle name="Note 7 2 7 3 2" xfId="35004"/>
    <cellStyle name="Note 7 2 7 4" xfId="21574"/>
    <cellStyle name="Note 7 2 7 4 2" xfId="38249"/>
    <cellStyle name="Note 7 2 7 5" xfId="24602"/>
    <cellStyle name="Note 7 2 7 5 2" xfId="41323"/>
    <cellStyle name="Note 7 2 7 6" xfId="28966"/>
    <cellStyle name="Note 7 2 8" xfId="13117"/>
    <cellStyle name="Note 7 2 8 2" xfId="19052"/>
    <cellStyle name="Note 7 2 8 2 2" xfId="35722"/>
    <cellStyle name="Note 7 2 8 3" xfId="22247"/>
    <cellStyle name="Note 7 2 8 3 2" xfId="38939"/>
    <cellStyle name="Note 7 2 8 4" xfId="25144"/>
    <cellStyle name="Note 7 2 8 4 2" xfId="41880"/>
    <cellStyle name="Note 7 2 8 5" xfId="29793"/>
    <cellStyle name="Note 7 2 9" xfId="16641"/>
    <cellStyle name="Note 7 2 9 2" xfId="33313"/>
    <cellStyle name="Note 7 3" xfId="9192"/>
    <cellStyle name="Note 7 3 10" xfId="27273"/>
    <cellStyle name="Note 7 3 11" xfId="10484"/>
    <cellStyle name="Note 7 3 2" xfId="9664"/>
    <cellStyle name="Note 7 3 2 10" xfId="11349"/>
    <cellStyle name="Note 7 3 2 2" xfId="11816"/>
    <cellStyle name="Note 7 3 2 2 2" xfId="14490"/>
    <cellStyle name="Note 7 3 2 2 2 2" xfId="20253"/>
    <cellStyle name="Note 7 3 2 2 2 2 2" xfId="36922"/>
    <cellStyle name="Note 7 3 2 2 2 3" xfId="23394"/>
    <cellStyle name="Note 7 3 2 2 2 3 2" xfId="40102"/>
    <cellStyle name="Note 7 3 2 2 2 4" xfId="26176"/>
    <cellStyle name="Note 7 3 2 2 2 4 2" xfId="42916"/>
    <cellStyle name="Note 7 3 2 2 2 5" xfId="31162"/>
    <cellStyle name="Note 7 3 2 2 3" xfId="17967"/>
    <cellStyle name="Note 7 3 2 2 3 2" xfId="34643"/>
    <cellStyle name="Note 7 3 2 2 4" xfId="15591"/>
    <cellStyle name="Note 7 3 2 2 4 2" xfId="32262"/>
    <cellStyle name="Note 7 3 2 2 5" xfId="21656"/>
    <cellStyle name="Note 7 3 2 2 5 2" xfId="38331"/>
    <cellStyle name="Note 7 3 2 2 6" xfId="28565"/>
    <cellStyle name="Note 7 3 2 3" xfId="12070"/>
    <cellStyle name="Note 7 3 2 3 2" xfId="14744"/>
    <cellStyle name="Note 7 3 2 3 2 2" xfId="20507"/>
    <cellStyle name="Note 7 3 2 3 2 2 2" xfId="37175"/>
    <cellStyle name="Note 7 3 2 3 2 3" xfId="23646"/>
    <cellStyle name="Note 7 3 2 3 2 3 2" xfId="40356"/>
    <cellStyle name="Note 7 3 2 3 2 4" xfId="26429"/>
    <cellStyle name="Note 7 3 2 3 2 4 2" xfId="43170"/>
    <cellStyle name="Note 7 3 2 3 2 5" xfId="31415"/>
    <cellStyle name="Note 7 3 2 3 3" xfId="18221"/>
    <cellStyle name="Note 7 3 2 3 3 2" xfId="34896"/>
    <cellStyle name="Note 7 3 2 3 4" xfId="21473"/>
    <cellStyle name="Note 7 3 2 3 4 2" xfId="38147"/>
    <cellStyle name="Note 7 3 2 3 5" xfId="24523"/>
    <cellStyle name="Note 7 3 2 3 5 2" xfId="41243"/>
    <cellStyle name="Note 7 3 2 3 6" xfId="28817"/>
    <cellStyle name="Note 7 3 2 4" xfId="12866"/>
    <cellStyle name="Note 7 3 2 4 2" xfId="15479"/>
    <cellStyle name="Note 7 3 2 4 2 2" xfId="21110"/>
    <cellStyle name="Note 7 3 2 4 2 2 2" xfId="37779"/>
    <cellStyle name="Note 7 3 2 4 2 3" xfId="24222"/>
    <cellStyle name="Note 7 3 2 4 2 3 2" xfId="40939"/>
    <cellStyle name="Note 7 3 2 4 2 4" xfId="26928"/>
    <cellStyle name="Note 7 3 2 4 2 4 2" xfId="43669"/>
    <cellStyle name="Note 7 3 2 4 2 5" xfId="32150"/>
    <cellStyle name="Note 7 3 2 4 3" xfId="18869"/>
    <cellStyle name="Note 7 3 2 4 3 2" xfId="35547"/>
    <cellStyle name="Note 7 3 2 4 4" xfId="22077"/>
    <cellStyle name="Note 7 3 2 4 4 2" xfId="38759"/>
    <cellStyle name="Note 7 3 2 4 5" xfId="25015"/>
    <cellStyle name="Note 7 3 2 4 5 2" xfId="41742"/>
    <cellStyle name="Note 7 3 2 4 6" xfId="29552"/>
    <cellStyle name="Note 7 3 2 5" xfId="14027"/>
    <cellStyle name="Note 7 3 2 5 2" xfId="19814"/>
    <cellStyle name="Note 7 3 2 5 2 2" xfId="36484"/>
    <cellStyle name="Note 7 3 2 5 3" xfId="22962"/>
    <cellStyle name="Note 7 3 2 5 3 2" xfId="39664"/>
    <cellStyle name="Note 7 3 2 5 4" xfId="25758"/>
    <cellStyle name="Note 7 3 2 5 4 2" xfId="42497"/>
    <cellStyle name="Note 7 3 2 5 5" xfId="30700"/>
    <cellStyle name="Note 7 3 2 6" xfId="17520"/>
    <cellStyle name="Note 7 3 2 6 2" xfId="34197"/>
    <cellStyle name="Note 7 3 2 7" xfId="19722"/>
    <cellStyle name="Note 7 3 2 7 2" xfId="36392"/>
    <cellStyle name="Note 7 3 2 8" xfId="22781"/>
    <cellStyle name="Note 7 3 2 8 2" xfId="39482"/>
    <cellStyle name="Note 7 3 2 9" xfId="28108"/>
    <cellStyle name="Note 7 3 3" xfId="10897"/>
    <cellStyle name="Note 7 3 3 2" xfId="13590"/>
    <cellStyle name="Note 7 3 3 2 2" xfId="19452"/>
    <cellStyle name="Note 7 3 3 2 2 2" xfId="36122"/>
    <cellStyle name="Note 7 3 3 2 3" xfId="22619"/>
    <cellStyle name="Note 7 3 3 2 3 2" xfId="39319"/>
    <cellStyle name="Note 7 3 3 2 4" xfId="25469"/>
    <cellStyle name="Note 7 3 3 2 4 2" xfId="42207"/>
    <cellStyle name="Note 7 3 3 2 5" xfId="30264"/>
    <cellStyle name="Note 7 3 3 3" xfId="17137"/>
    <cellStyle name="Note 7 3 3 3 2" xfId="33813"/>
    <cellStyle name="Note 7 3 3 4" xfId="15869"/>
    <cellStyle name="Note 7 3 3 4 2" xfId="32533"/>
    <cellStyle name="Note 7 3 3 5" xfId="16654"/>
    <cellStyle name="Note 7 3 3 5 2" xfId="33327"/>
    <cellStyle name="Note 7 3 3 6" xfId="27672"/>
    <cellStyle name="Note 7 3 4" xfId="11516"/>
    <cellStyle name="Note 7 3 4 2" xfId="14190"/>
    <cellStyle name="Note 7 3 4 2 2" xfId="19953"/>
    <cellStyle name="Note 7 3 4 2 2 2" xfId="36623"/>
    <cellStyle name="Note 7 3 4 2 3" xfId="23099"/>
    <cellStyle name="Note 7 3 4 2 3 2" xfId="39802"/>
    <cellStyle name="Note 7 3 4 2 4" xfId="25878"/>
    <cellStyle name="Note 7 3 4 2 4 2" xfId="42617"/>
    <cellStyle name="Note 7 3 4 2 5" xfId="30863"/>
    <cellStyle name="Note 7 3 4 3" xfId="17667"/>
    <cellStyle name="Note 7 3 4 3 2" xfId="34344"/>
    <cellStyle name="Note 7 3 4 4" xfId="21270"/>
    <cellStyle name="Note 7 3 4 4 2" xfId="37942"/>
    <cellStyle name="Note 7 3 4 5" xfId="22583"/>
    <cellStyle name="Note 7 3 4 5 2" xfId="39282"/>
    <cellStyle name="Note 7 3 4 6" xfId="28270"/>
    <cellStyle name="Note 7 3 5" xfId="12288"/>
    <cellStyle name="Note 7 3 5 2" xfId="14962"/>
    <cellStyle name="Note 7 3 5 2 2" xfId="20680"/>
    <cellStyle name="Note 7 3 5 2 2 2" xfId="37348"/>
    <cellStyle name="Note 7 3 5 2 3" xfId="23810"/>
    <cellStyle name="Note 7 3 5 2 3 2" xfId="40521"/>
    <cellStyle name="Note 7 3 5 2 4" xfId="26561"/>
    <cellStyle name="Note 7 3 5 2 4 2" xfId="43302"/>
    <cellStyle name="Note 7 3 5 2 5" xfId="31633"/>
    <cellStyle name="Note 7 3 5 3" xfId="18393"/>
    <cellStyle name="Note 7 3 5 3 2" xfId="35068"/>
    <cellStyle name="Note 7 3 5 4" xfId="21636"/>
    <cellStyle name="Note 7 3 5 4 2" xfId="38311"/>
    <cellStyle name="Note 7 3 5 5" xfId="24654"/>
    <cellStyle name="Note 7 3 5 5 2" xfId="41375"/>
    <cellStyle name="Note 7 3 5 6" xfId="29035"/>
    <cellStyle name="Note 7 3 6" xfId="13186"/>
    <cellStyle name="Note 7 3 6 2" xfId="19115"/>
    <cellStyle name="Note 7 3 6 2 2" xfId="35786"/>
    <cellStyle name="Note 7 3 6 3" xfId="22307"/>
    <cellStyle name="Note 7 3 6 3 2" xfId="39000"/>
    <cellStyle name="Note 7 3 6 4" xfId="25196"/>
    <cellStyle name="Note 7 3 6 4 2" xfId="41932"/>
    <cellStyle name="Note 7 3 6 5" xfId="29862"/>
    <cellStyle name="Note 7 3 7" xfId="16772"/>
    <cellStyle name="Note 7 3 7 2" xfId="33446"/>
    <cellStyle name="Note 7 3 8" xfId="18686"/>
    <cellStyle name="Note 7 3 8 2" xfId="35363"/>
    <cellStyle name="Note 7 3 9" xfId="16322"/>
    <cellStyle name="Note 7 3 9 2" xfId="32991"/>
    <cellStyle name="Note 7 4" xfId="9432"/>
    <cellStyle name="Note 7 4 10" xfId="16329"/>
    <cellStyle name="Note 7 4 10 2" xfId="32998"/>
    <cellStyle name="Note 7 4 11" xfId="27338"/>
    <cellStyle name="Note 7 4 12" xfId="10560"/>
    <cellStyle name="Note 7 4 2" xfId="11418"/>
    <cellStyle name="Note 7 4 2 2" xfId="11864"/>
    <cellStyle name="Note 7 4 2 2 2" xfId="14538"/>
    <cellStyle name="Note 7 4 2 2 2 2" xfId="20301"/>
    <cellStyle name="Note 7 4 2 2 2 2 2" xfId="36970"/>
    <cellStyle name="Note 7 4 2 2 2 3" xfId="23442"/>
    <cellStyle name="Note 7 4 2 2 2 3 2" xfId="40150"/>
    <cellStyle name="Note 7 4 2 2 2 4" xfId="26224"/>
    <cellStyle name="Note 7 4 2 2 2 4 2" xfId="42964"/>
    <cellStyle name="Note 7 4 2 2 2 5" xfId="31210"/>
    <cellStyle name="Note 7 4 2 2 3" xfId="18015"/>
    <cellStyle name="Note 7 4 2 2 3 2" xfId="34691"/>
    <cellStyle name="Note 7 4 2 2 4" xfId="10040"/>
    <cellStyle name="Note 7 4 2 2 4 2" xfId="27133"/>
    <cellStyle name="Note 7 4 2 2 5" xfId="24309"/>
    <cellStyle name="Note 7 4 2 2 5 2" xfId="41027"/>
    <cellStyle name="Note 7 4 2 2 6" xfId="28613"/>
    <cellStyle name="Note 7 4 2 3" xfId="12114"/>
    <cellStyle name="Note 7 4 2 3 2" xfId="14788"/>
    <cellStyle name="Note 7 4 2 3 2 2" xfId="20551"/>
    <cellStyle name="Note 7 4 2 3 2 2 2" xfId="37219"/>
    <cellStyle name="Note 7 4 2 3 2 3" xfId="23690"/>
    <cellStyle name="Note 7 4 2 3 2 3 2" xfId="40400"/>
    <cellStyle name="Note 7 4 2 3 2 4" xfId="26473"/>
    <cellStyle name="Note 7 4 2 3 2 4 2" xfId="43214"/>
    <cellStyle name="Note 7 4 2 3 2 5" xfId="31459"/>
    <cellStyle name="Note 7 4 2 3 3" xfId="18265"/>
    <cellStyle name="Note 7 4 2 3 3 2" xfId="34940"/>
    <cellStyle name="Note 7 4 2 3 4" xfId="21517"/>
    <cellStyle name="Note 7 4 2 3 4 2" xfId="38191"/>
    <cellStyle name="Note 7 4 2 3 5" xfId="24567"/>
    <cellStyle name="Note 7 4 2 3 5 2" xfId="41287"/>
    <cellStyle name="Note 7 4 2 3 6" xfId="28861"/>
    <cellStyle name="Note 7 4 2 4" xfId="12931"/>
    <cellStyle name="Note 7 4 2 4 2" xfId="15544"/>
    <cellStyle name="Note 7 4 2 4 2 2" xfId="21166"/>
    <cellStyle name="Note 7 4 2 4 2 2 2" xfId="37836"/>
    <cellStyle name="Note 7 4 2 4 2 3" xfId="24279"/>
    <cellStyle name="Note 7 4 2 4 2 3 2" xfId="40996"/>
    <cellStyle name="Note 7 4 2 4 2 4" xfId="26972"/>
    <cellStyle name="Note 7 4 2 4 2 4 2" xfId="43713"/>
    <cellStyle name="Note 7 4 2 4 2 5" xfId="32215"/>
    <cellStyle name="Note 7 4 2 4 3" xfId="18924"/>
    <cellStyle name="Note 7 4 2 4 3 2" xfId="35603"/>
    <cellStyle name="Note 7 4 2 4 4" xfId="22133"/>
    <cellStyle name="Note 7 4 2 4 4 2" xfId="38816"/>
    <cellStyle name="Note 7 4 2 4 5" xfId="25059"/>
    <cellStyle name="Note 7 4 2 4 5 2" xfId="41786"/>
    <cellStyle name="Note 7 4 2 4 6" xfId="29617"/>
    <cellStyle name="Note 7 4 2 5" xfId="14092"/>
    <cellStyle name="Note 7 4 2 5 2" xfId="19870"/>
    <cellStyle name="Note 7 4 2 5 2 2" xfId="36540"/>
    <cellStyle name="Note 7 4 2 5 3" xfId="23020"/>
    <cellStyle name="Note 7 4 2 5 3 2" xfId="39722"/>
    <cellStyle name="Note 7 4 2 5 4" xfId="25802"/>
    <cellStyle name="Note 7 4 2 5 4 2" xfId="42541"/>
    <cellStyle name="Note 7 4 2 5 5" xfId="30765"/>
    <cellStyle name="Note 7 4 2 6" xfId="17586"/>
    <cellStyle name="Note 7 4 2 6 2" xfId="34263"/>
    <cellStyle name="Note 7 4 2 7" xfId="19078"/>
    <cellStyle name="Note 7 4 2 7 2" xfId="35748"/>
    <cellStyle name="Note 7 4 2 8" xfId="16868"/>
    <cellStyle name="Note 7 4 2 8 2" xfId="33543"/>
    <cellStyle name="Note 7 4 2 9" xfId="28173"/>
    <cellStyle name="Note 7 4 3" xfId="10967"/>
    <cellStyle name="Note 7 4 3 2" xfId="13655"/>
    <cellStyle name="Note 7 4 3 2 2" xfId="19511"/>
    <cellStyle name="Note 7 4 3 2 2 2" xfId="36181"/>
    <cellStyle name="Note 7 4 3 2 3" xfId="22672"/>
    <cellStyle name="Note 7 4 3 2 3 2" xfId="39372"/>
    <cellStyle name="Note 7 4 3 2 4" xfId="25513"/>
    <cellStyle name="Note 7 4 3 2 4 2" xfId="42251"/>
    <cellStyle name="Note 7 4 3 2 5" xfId="30329"/>
    <cellStyle name="Note 7 4 3 3" xfId="17201"/>
    <cellStyle name="Note 7 4 3 3 2" xfId="33878"/>
    <cellStyle name="Note 7 4 3 4" xfId="16547"/>
    <cellStyle name="Note 7 4 3 4 2" xfId="33219"/>
    <cellStyle name="Note 7 4 3 5" xfId="16157"/>
    <cellStyle name="Note 7 4 3 5 2" xfId="32822"/>
    <cellStyle name="Note 7 4 3 6" xfId="27737"/>
    <cellStyle name="Note 7 4 4" xfId="11564"/>
    <cellStyle name="Note 7 4 4 2" xfId="14238"/>
    <cellStyle name="Note 7 4 4 2 2" xfId="20001"/>
    <cellStyle name="Note 7 4 4 2 2 2" xfId="36671"/>
    <cellStyle name="Note 7 4 4 2 3" xfId="23147"/>
    <cellStyle name="Note 7 4 4 2 3 2" xfId="39850"/>
    <cellStyle name="Note 7 4 4 2 4" xfId="25926"/>
    <cellStyle name="Note 7 4 4 2 4 2" xfId="42665"/>
    <cellStyle name="Note 7 4 4 2 5" xfId="30911"/>
    <cellStyle name="Note 7 4 4 3" xfId="17715"/>
    <cellStyle name="Note 7 4 4 3 2" xfId="34392"/>
    <cellStyle name="Note 7 4 4 4" xfId="15732"/>
    <cellStyle name="Note 7 4 4 4 2" xfId="32393"/>
    <cellStyle name="Note 7 4 4 5" xfId="22331"/>
    <cellStyle name="Note 7 4 4 5 2" xfId="39024"/>
    <cellStyle name="Note 7 4 4 6" xfId="28318"/>
    <cellStyle name="Note 7 4 5" xfId="11781"/>
    <cellStyle name="Note 7 4 5 2" xfId="14455"/>
    <cellStyle name="Note 7 4 5 2 2" xfId="20218"/>
    <cellStyle name="Note 7 4 5 2 2 2" xfId="36887"/>
    <cellStyle name="Note 7 4 5 2 3" xfId="23359"/>
    <cellStyle name="Note 7 4 5 2 3 2" xfId="40067"/>
    <cellStyle name="Note 7 4 5 2 4" xfId="26141"/>
    <cellStyle name="Note 7 4 5 2 4 2" xfId="42881"/>
    <cellStyle name="Note 7 4 5 2 5" xfId="31127"/>
    <cellStyle name="Note 7 4 5 3" xfId="17932"/>
    <cellStyle name="Note 7 4 5 3 2" xfId="34608"/>
    <cellStyle name="Note 7 4 5 4" xfId="17416"/>
    <cellStyle name="Note 7 4 5 4 2" xfId="34093"/>
    <cellStyle name="Note 7 4 5 5" xfId="16251"/>
    <cellStyle name="Note 7 4 5 5 2" xfId="32916"/>
    <cellStyle name="Note 7 4 5 6" xfId="28530"/>
    <cellStyle name="Note 7 4 6" xfId="12353"/>
    <cellStyle name="Note 7 4 6 2" xfId="15027"/>
    <cellStyle name="Note 7 4 6 2 2" xfId="20737"/>
    <cellStyle name="Note 7 4 6 2 2 2" xfId="37406"/>
    <cellStyle name="Note 7 4 6 2 3" xfId="23864"/>
    <cellStyle name="Note 7 4 6 2 3 2" xfId="40575"/>
    <cellStyle name="Note 7 4 6 2 4" xfId="26605"/>
    <cellStyle name="Note 7 4 6 2 4 2" xfId="43346"/>
    <cellStyle name="Note 7 4 6 2 5" xfId="31698"/>
    <cellStyle name="Note 7 4 6 3" xfId="18449"/>
    <cellStyle name="Note 7 4 6 3 2" xfId="35126"/>
    <cellStyle name="Note 7 4 6 4" xfId="21691"/>
    <cellStyle name="Note 7 4 6 4 2" xfId="38366"/>
    <cellStyle name="Note 7 4 6 5" xfId="24698"/>
    <cellStyle name="Note 7 4 6 5 2" xfId="41419"/>
    <cellStyle name="Note 7 4 6 6" xfId="29100"/>
    <cellStyle name="Note 7 4 7" xfId="13251"/>
    <cellStyle name="Note 7 4 7 2" xfId="19173"/>
    <cellStyle name="Note 7 4 7 2 2" xfId="35844"/>
    <cellStyle name="Note 7 4 7 3" xfId="22360"/>
    <cellStyle name="Note 7 4 7 3 2" xfId="39053"/>
    <cellStyle name="Note 7 4 7 4" xfId="25240"/>
    <cellStyle name="Note 7 4 7 4 2" xfId="41976"/>
    <cellStyle name="Note 7 4 7 5" xfId="29927"/>
    <cellStyle name="Note 7 4 8" xfId="16844"/>
    <cellStyle name="Note 7 4 8 2" xfId="33519"/>
    <cellStyle name="Note 7 4 9" xfId="20578"/>
    <cellStyle name="Note 7 4 9 2" xfId="37246"/>
    <cellStyle name="Note 7 5" xfId="11280"/>
    <cellStyle name="Note 7 5 2" xfId="11759"/>
    <cellStyle name="Note 7 5 2 2" xfId="14433"/>
    <cellStyle name="Note 7 5 2 2 2" xfId="20196"/>
    <cellStyle name="Note 7 5 2 2 2 2" xfId="36865"/>
    <cellStyle name="Note 7 5 2 2 3" xfId="23337"/>
    <cellStyle name="Note 7 5 2 2 3 2" xfId="40045"/>
    <cellStyle name="Note 7 5 2 2 4" xfId="26119"/>
    <cellStyle name="Note 7 5 2 2 4 2" xfId="42859"/>
    <cellStyle name="Note 7 5 2 2 5" xfId="31105"/>
    <cellStyle name="Note 7 5 2 3" xfId="17910"/>
    <cellStyle name="Note 7 5 2 3 2" xfId="34586"/>
    <cellStyle name="Note 7 5 2 4" xfId="10095"/>
    <cellStyle name="Note 7 5 2 4 2" xfId="27159"/>
    <cellStyle name="Note 7 5 2 5" xfId="18284"/>
    <cellStyle name="Note 7 5 2 5 2" xfId="34959"/>
    <cellStyle name="Note 7 5 2 6" xfId="28508"/>
    <cellStyle name="Note 7 5 3" xfId="12017"/>
    <cellStyle name="Note 7 5 3 2" xfId="14691"/>
    <cellStyle name="Note 7 5 3 2 2" xfId="20454"/>
    <cellStyle name="Note 7 5 3 2 2 2" xfId="37122"/>
    <cellStyle name="Note 7 5 3 2 3" xfId="23593"/>
    <cellStyle name="Note 7 5 3 2 3 2" xfId="40303"/>
    <cellStyle name="Note 7 5 3 2 4" xfId="26376"/>
    <cellStyle name="Note 7 5 3 2 4 2" xfId="43117"/>
    <cellStyle name="Note 7 5 3 2 5" xfId="31362"/>
    <cellStyle name="Note 7 5 3 3" xfId="18168"/>
    <cellStyle name="Note 7 5 3 3 2" xfId="34843"/>
    <cellStyle name="Note 7 5 3 4" xfId="21420"/>
    <cellStyle name="Note 7 5 3 4 2" xfId="38094"/>
    <cellStyle name="Note 7 5 3 5" xfId="24470"/>
    <cellStyle name="Note 7 5 3 5 2" xfId="41190"/>
    <cellStyle name="Note 7 5 3 6" xfId="28764"/>
    <cellStyle name="Note 7 5 4" xfId="12792"/>
    <cellStyle name="Note 7 5 4 2" xfId="15407"/>
    <cellStyle name="Note 7 5 4 2 2" xfId="21045"/>
    <cellStyle name="Note 7 5 4 2 2 2" xfId="37714"/>
    <cellStyle name="Note 7 5 4 2 3" xfId="24155"/>
    <cellStyle name="Note 7 5 4 2 3 2" xfId="40872"/>
    <cellStyle name="Note 7 5 4 2 4" xfId="26873"/>
    <cellStyle name="Note 7 5 4 2 4 2" xfId="43614"/>
    <cellStyle name="Note 7 5 4 2 5" xfId="32078"/>
    <cellStyle name="Note 7 5 4 3" xfId="18802"/>
    <cellStyle name="Note 7 5 4 3 2" xfId="35480"/>
    <cellStyle name="Note 7 5 4 4" xfId="22009"/>
    <cellStyle name="Note 7 5 4 4 2" xfId="38691"/>
    <cellStyle name="Note 7 5 4 5" xfId="24960"/>
    <cellStyle name="Note 7 5 4 5 2" xfId="41687"/>
    <cellStyle name="Note 7 5 4 6" xfId="29480"/>
    <cellStyle name="Note 7 5 5" xfId="13957"/>
    <cellStyle name="Note 7 5 5 2" xfId="19750"/>
    <cellStyle name="Note 7 5 5 2 2" xfId="36420"/>
    <cellStyle name="Note 7 5 5 3" xfId="22897"/>
    <cellStyle name="Note 7 5 5 3 2" xfId="39599"/>
    <cellStyle name="Note 7 5 5 4" xfId="25705"/>
    <cellStyle name="Note 7 5 5 4 2" xfId="42444"/>
    <cellStyle name="Note 7 5 5 5" xfId="30630"/>
    <cellStyle name="Note 7 5 6" xfId="17451"/>
    <cellStyle name="Note 7 5 6 2" xfId="34128"/>
    <cellStyle name="Note 7 5 7" xfId="18519"/>
    <cellStyle name="Note 7 5 7 2" xfId="35196"/>
    <cellStyle name="Note 7 5 8" xfId="24187"/>
    <cellStyle name="Note 7 5 8 2" xfId="40904"/>
    <cellStyle name="Note 7 5 9" xfId="28038"/>
    <cellStyle name="Note 7 6" xfId="10814"/>
    <cellStyle name="Note 7 6 2" xfId="13506"/>
    <cellStyle name="Note 7 6 2 2" xfId="19373"/>
    <cellStyle name="Note 7 6 2 2 2" xfId="36043"/>
    <cellStyle name="Note 7 6 2 3" xfId="22543"/>
    <cellStyle name="Note 7 6 2 3 2" xfId="39242"/>
    <cellStyle name="Note 7 6 2 4" xfId="25402"/>
    <cellStyle name="Note 7 6 2 4 2" xfId="42140"/>
    <cellStyle name="Note 7 6 2 5" xfId="30180"/>
    <cellStyle name="Note 7 6 3" xfId="17056"/>
    <cellStyle name="Note 7 6 3 2" xfId="33731"/>
    <cellStyle name="Note 7 6 4" xfId="15909"/>
    <cellStyle name="Note 7 6 4 2" xfId="32573"/>
    <cellStyle name="Note 7 6 5" xfId="16061"/>
    <cellStyle name="Note 7 6 5 2" xfId="32729"/>
    <cellStyle name="Note 7 6 6" xfId="27589"/>
    <cellStyle name="Note 7 7" xfId="11454"/>
    <cellStyle name="Note 7 7 2" xfId="14128"/>
    <cellStyle name="Note 7 7 2 2" xfId="19891"/>
    <cellStyle name="Note 7 7 2 2 2" xfId="36561"/>
    <cellStyle name="Note 7 7 2 3" xfId="23038"/>
    <cellStyle name="Note 7 7 2 3 2" xfId="39740"/>
    <cellStyle name="Note 7 7 2 4" xfId="25816"/>
    <cellStyle name="Note 7 7 2 4 2" xfId="42555"/>
    <cellStyle name="Note 7 7 2 5" xfId="30801"/>
    <cellStyle name="Note 7 7 3" xfId="17605"/>
    <cellStyle name="Note 7 7 3 2" xfId="34282"/>
    <cellStyle name="Note 7 7 4" xfId="21249"/>
    <cellStyle name="Note 7 7 4 2" xfId="37921"/>
    <cellStyle name="Note 7 7 5" xfId="16750"/>
    <cellStyle name="Note 7 7 5 2" xfId="33424"/>
    <cellStyle name="Note 7 7 6" xfId="28209"/>
    <cellStyle name="Note 7 8" xfId="12218"/>
    <cellStyle name="Note 7 8 2" xfId="14892"/>
    <cellStyle name="Note 7 8 2 2" xfId="20615"/>
    <cellStyle name="Note 7 8 2 2 2" xfId="37283"/>
    <cellStyle name="Note 7 8 2 3" xfId="23748"/>
    <cellStyle name="Note 7 8 2 3 2" xfId="40459"/>
    <cellStyle name="Note 7 8 2 4" xfId="26508"/>
    <cellStyle name="Note 7 8 2 4 2" xfId="43249"/>
    <cellStyle name="Note 7 8 2 5" xfId="31563"/>
    <cellStyle name="Note 7 8 3" xfId="18328"/>
    <cellStyle name="Note 7 8 3 2" xfId="35003"/>
    <cellStyle name="Note 7 8 4" xfId="21573"/>
    <cellStyle name="Note 7 8 4 2" xfId="38248"/>
    <cellStyle name="Note 7 8 5" xfId="24601"/>
    <cellStyle name="Note 7 8 5 2" xfId="41322"/>
    <cellStyle name="Note 7 8 6" xfId="28965"/>
    <cellStyle name="Note 7 9" xfId="13116"/>
    <cellStyle name="Note 7 9 2" xfId="19051"/>
    <cellStyle name="Note 7 9 2 2" xfId="35721"/>
    <cellStyle name="Note 7 9 3" xfId="22246"/>
    <cellStyle name="Note 7 9 3 2" xfId="38938"/>
    <cellStyle name="Note 7 9 4" xfId="25143"/>
    <cellStyle name="Note 7 9 4 2" xfId="41879"/>
    <cellStyle name="Note 7 9 5" xfId="29792"/>
    <cellStyle name="Note 8" xfId="9678"/>
    <cellStyle name="Note 8 10" xfId="21196"/>
    <cellStyle name="Note 8 10 2" xfId="37866"/>
    <cellStyle name="Note 8 11" xfId="16353"/>
    <cellStyle name="Note 8 11 2" xfId="33021"/>
    <cellStyle name="Note 8 12" xfId="27205"/>
    <cellStyle name="Note 8 13" xfId="43822"/>
    <cellStyle name="Note 8 14" xfId="43788"/>
    <cellStyle name="Note 8 15" xfId="10314"/>
    <cellStyle name="Note 8 2" xfId="10486"/>
    <cellStyle name="Note 8 2 10" xfId="27275"/>
    <cellStyle name="Note 8 2 2" xfId="11351"/>
    <cellStyle name="Note 8 2 2 2" xfId="11818"/>
    <cellStyle name="Note 8 2 2 2 2" xfId="14492"/>
    <cellStyle name="Note 8 2 2 2 2 2" xfId="20255"/>
    <cellStyle name="Note 8 2 2 2 2 2 2" xfId="36924"/>
    <cellStyle name="Note 8 2 2 2 2 3" xfId="23396"/>
    <cellStyle name="Note 8 2 2 2 2 3 2" xfId="40104"/>
    <cellStyle name="Note 8 2 2 2 2 4" xfId="26178"/>
    <cellStyle name="Note 8 2 2 2 2 4 2" xfId="42918"/>
    <cellStyle name="Note 8 2 2 2 2 5" xfId="31164"/>
    <cellStyle name="Note 8 2 2 2 3" xfId="17969"/>
    <cellStyle name="Note 8 2 2 2 3 2" xfId="34645"/>
    <cellStyle name="Note 8 2 2 2 4" xfId="16241"/>
    <cellStyle name="Note 8 2 2 2 4 2" xfId="32906"/>
    <cellStyle name="Note 8 2 2 2 5" xfId="15857"/>
    <cellStyle name="Note 8 2 2 2 5 2" xfId="32521"/>
    <cellStyle name="Note 8 2 2 2 6" xfId="28567"/>
    <cellStyle name="Note 8 2 2 3" xfId="12072"/>
    <cellStyle name="Note 8 2 2 3 2" xfId="14746"/>
    <cellStyle name="Note 8 2 2 3 2 2" xfId="20509"/>
    <cellStyle name="Note 8 2 2 3 2 2 2" xfId="37177"/>
    <cellStyle name="Note 8 2 2 3 2 3" xfId="23648"/>
    <cellStyle name="Note 8 2 2 3 2 3 2" xfId="40358"/>
    <cellStyle name="Note 8 2 2 3 2 4" xfId="26431"/>
    <cellStyle name="Note 8 2 2 3 2 4 2" xfId="43172"/>
    <cellStyle name="Note 8 2 2 3 2 5" xfId="31417"/>
    <cellStyle name="Note 8 2 2 3 3" xfId="18223"/>
    <cellStyle name="Note 8 2 2 3 3 2" xfId="34898"/>
    <cellStyle name="Note 8 2 2 3 4" xfId="21475"/>
    <cellStyle name="Note 8 2 2 3 4 2" xfId="38149"/>
    <cellStyle name="Note 8 2 2 3 5" xfId="24525"/>
    <cellStyle name="Note 8 2 2 3 5 2" xfId="41245"/>
    <cellStyle name="Note 8 2 2 3 6" xfId="28819"/>
    <cellStyle name="Note 8 2 2 4" xfId="12868"/>
    <cellStyle name="Note 8 2 2 4 2" xfId="15481"/>
    <cellStyle name="Note 8 2 2 4 2 2" xfId="21112"/>
    <cellStyle name="Note 8 2 2 4 2 2 2" xfId="37781"/>
    <cellStyle name="Note 8 2 2 4 2 3" xfId="24224"/>
    <cellStyle name="Note 8 2 2 4 2 3 2" xfId="40941"/>
    <cellStyle name="Note 8 2 2 4 2 4" xfId="26930"/>
    <cellStyle name="Note 8 2 2 4 2 4 2" xfId="43671"/>
    <cellStyle name="Note 8 2 2 4 2 5" xfId="32152"/>
    <cellStyle name="Note 8 2 2 4 3" xfId="18871"/>
    <cellStyle name="Note 8 2 2 4 3 2" xfId="35549"/>
    <cellStyle name="Note 8 2 2 4 4" xfId="22079"/>
    <cellStyle name="Note 8 2 2 4 4 2" xfId="38761"/>
    <cellStyle name="Note 8 2 2 4 5" xfId="25017"/>
    <cellStyle name="Note 8 2 2 4 5 2" xfId="41744"/>
    <cellStyle name="Note 8 2 2 4 6" xfId="29554"/>
    <cellStyle name="Note 8 2 2 5" xfId="14029"/>
    <cellStyle name="Note 8 2 2 5 2" xfId="19816"/>
    <cellStyle name="Note 8 2 2 5 2 2" xfId="36486"/>
    <cellStyle name="Note 8 2 2 5 3" xfId="22964"/>
    <cellStyle name="Note 8 2 2 5 3 2" xfId="39666"/>
    <cellStyle name="Note 8 2 2 5 4" xfId="25760"/>
    <cellStyle name="Note 8 2 2 5 4 2" xfId="42499"/>
    <cellStyle name="Note 8 2 2 5 5" xfId="30702"/>
    <cellStyle name="Note 8 2 2 6" xfId="17522"/>
    <cellStyle name="Note 8 2 2 6 2" xfId="34199"/>
    <cellStyle name="Note 8 2 2 7" xfId="18775"/>
    <cellStyle name="Note 8 2 2 7 2" xfId="35453"/>
    <cellStyle name="Note 8 2 2 8" xfId="21843"/>
    <cellStyle name="Note 8 2 2 8 2" xfId="38521"/>
    <cellStyle name="Note 8 2 2 9" xfId="28110"/>
    <cellStyle name="Note 8 2 3" xfId="10899"/>
    <cellStyle name="Note 8 2 3 2" xfId="13592"/>
    <cellStyle name="Note 8 2 3 2 2" xfId="19454"/>
    <cellStyle name="Note 8 2 3 2 2 2" xfId="36124"/>
    <cellStyle name="Note 8 2 3 2 3" xfId="22621"/>
    <cellStyle name="Note 8 2 3 2 3 2" xfId="39321"/>
    <cellStyle name="Note 8 2 3 2 4" xfId="25471"/>
    <cellStyle name="Note 8 2 3 2 4 2" xfId="42209"/>
    <cellStyle name="Note 8 2 3 2 5" xfId="30266"/>
    <cellStyle name="Note 8 2 3 3" xfId="17139"/>
    <cellStyle name="Note 8 2 3 3 2" xfId="33815"/>
    <cellStyle name="Note 8 2 3 4" xfId="15868"/>
    <cellStyle name="Note 8 2 3 4 2" xfId="32532"/>
    <cellStyle name="Note 8 2 3 5" xfId="16146"/>
    <cellStyle name="Note 8 2 3 5 2" xfId="32811"/>
    <cellStyle name="Note 8 2 3 6" xfId="27674"/>
    <cellStyle name="Note 8 2 4" xfId="11518"/>
    <cellStyle name="Note 8 2 4 2" xfId="14192"/>
    <cellStyle name="Note 8 2 4 2 2" xfId="19955"/>
    <cellStyle name="Note 8 2 4 2 2 2" xfId="36625"/>
    <cellStyle name="Note 8 2 4 2 3" xfId="23101"/>
    <cellStyle name="Note 8 2 4 2 3 2" xfId="39804"/>
    <cellStyle name="Note 8 2 4 2 4" xfId="25880"/>
    <cellStyle name="Note 8 2 4 2 4 2" xfId="42619"/>
    <cellStyle name="Note 8 2 4 2 5" xfId="30865"/>
    <cellStyle name="Note 8 2 4 3" xfId="17669"/>
    <cellStyle name="Note 8 2 4 3 2" xfId="34346"/>
    <cellStyle name="Note 8 2 4 4" xfId="21242"/>
    <cellStyle name="Note 8 2 4 4 2" xfId="37913"/>
    <cellStyle name="Note 8 2 4 5" xfId="22923"/>
    <cellStyle name="Note 8 2 4 5 2" xfId="39625"/>
    <cellStyle name="Note 8 2 4 6" xfId="28272"/>
    <cellStyle name="Note 8 2 5" xfId="12290"/>
    <cellStyle name="Note 8 2 5 2" xfId="14964"/>
    <cellStyle name="Note 8 2 5 2 2" xfId="20682"/>
    <cellStyle name="Note 8 2 5 2 2 2" xfId="37350"/>
    <cellStyle name="Note 8 2 5 2 3" xfId="23812"/>
    <cellStyle name="Note 8 2 5 2 3 2" xfId="40523"/>
    <cellStyle name="Note 8 2 5 2 4" xfId="26563"/>
    <cellStyle name="Note 8 2 5 2 4 2" xfId="43304"/>
    <cellStyle name="Note 8 2 5 2 5" xfId="31635"/>
    <cellStyle name="Note 8 2 5 3" xfId="18395"/>
    <cellStyle name="Note 8 2 5 3 2" xfId="35070"/>
    <cellStyle name="Note 8 2 5 4" xfId="21638"/>
    <cellStyle name="Note 8 2 5 4 2" xfId="38313"/>
    <cellStyle name="Note 8 2 5 5" xfId="24656"/>
    <cellStyle name="Note 8 2 5 5 2" xfId="41377"/>
    <cellStyle name="Note 8 2 5 6" xfId="29037"/>
    <cellStyle name="Note 8 2 6" xfId="13188"/>
    <cellStyle name="Note 8 2 6 2" xfId="19117"/>
    <cellStyle name="Note 8 2 6 2 2" xfId="35788"/>
    <cellStyle name="Note 8 2 6 3" xfId="22309"/>
    <cellStyle name="Note 8 2 6 3 2" xfId="39002"/>
    <cellStyle name="Note 8 2 6 4" xfId="25198"/>
    <cellStyle name="Note 8 2 6 4 2" xfId="41934"/>
    <cellStyle name="Note 8 2 6 5" xfId="29864"/>
    <cellStyle name="Note 8 2 7" xfId="16774"/>
    <cellStyle name="Note 8 2 7 2" xfId="33448"/>
    <cellStyle name="Note 8 2 8" xfId="16009"/>
    <cellStyle name="Note 8 2 8 2" xfId="32675"/>
    <cellStyle name="Note 8 2 9" xfId="16625"/>
    <cellStyle name="Note 8 2 9 2" xfId="33298"/>
    <cellStyle name="Note 8 3" xfId="10562"/>
    <cellStyle name="Note 8 3 10" xfId="16376"/>
    <cellStyle name="Note 8 3 10 2" xfId="33044"/>
    <cellStyle name="Note 8 3 11" xfId="27340"/>
    <cellStyle name="Note 8 3 2" xfId="11420"/>
    <cellStyle name="Note 8 3 2 2" xfId="11866"/>
    <cellStyle name="Note 8 3 2 2 2" xfId="14540"/>
    <cellStyle name="Note 8 3 2 2 2 2" xfId="20303"/>
    <cellStyle name="Note 8 3 2 2 2 2 2" xfId="36972"/>
    <cellStyle name="Note 8 3 2 2 2 3" xfId="23444"/>
    <cellStyle name="Note 8 3 2 2 2 3 2" xfId="40152"/>
    <cellStyle name="Note 8 3 2 2 2 4" xfId="26226"/>
    <cellStyle name="Note 8 3 2 2 2 4 2" xfId="42966"/>
    <cellStyle name="Note 8 3 2 2 2 5" xfId="31212"/>
    <cellStyle name="Note 8 3 2 2 3" xfId="18017"/>
    <cellStyle name="Note 8 3 2 2 3 2" xfId="34693"/>
    <cellStyle name="Note 8 3 2 2 4" xfId="10041"/>
    <cellStyle name="Note 8 3 2 2 4 2" xfId="27134"/>
    <cellStyle name="Note 8 3 2 2 5" xfId="16210"/>
    <cellStyle name="Note 8 3 2 2 5 2" xfId="32876"/>
    <cellStyle name="Note 8 3 2 2 6" xfId="28615"/>
    <cellStyle name="Note 8 3 2 3" xfId="12116"/>
    <cellStyle name="Note 8 3 2 3 2" xfId="14790"/>
    <cellStyle name="Note 8 3 2 3 2 2" xfId="20553"/>
    <cellStyle name="Note 8 3 2 3 2 2 2" xfId="37221"/>
    <cellStyle name="Note 8 3 2 3 2 3" xfId="23692"/>
    <cellStyle name="Note 8 3 2 3 2 3 2" xfId="40402"/>
    <cellStyle name="Note 8 3 2 3 2 4" xfId="26475"/>
    <cellStyle name="Note 8 3 2 3 2 4 2" xfId="43216"/>
    <cellStyle name="Note 8 3 2 3 2 5" xfId="31461"/>
    <cellStyle name="Note 8 3 2 3 3" xfId="18267"/>
    <cellStyle name="Note 8 3 2 3 3 2" xfId="34942"/>
    <cellStyle name="Note 8 3 2 3 4" xfId="21519"/>
    <cellStyle name="Note 8 3 2 3 4 2" xfId="38193"/>
    <cellStyle name="Note 8 3 2 3 5" xfId="24569"/>
    <cellStyle name="Note 8 3 2 3 5 2" xfId="41289"/>
    <cellStyle name="Note 8 3 2 3 6" xfId="28863"/>
    <cellStyle name="Note 8 3 2 4" xfId="12933"/>
    <cellStyle name="Note 8 3 2 4 2" xfId="15546"/>
    <cellStyle name="Note 8 3 2 4 2 2" xfId="21168"/>
    <cellStyle name="Note 8 3 2 4 2 2 2" xfId="37838"/>
    <cellStyle name="Note 8 3 2 4 2 3" xfId="24281"/>
    <cellStyle name="Note 8 3 2 4 2 3 2" xfId="40998"/>
    <cellStyle name="Note 8 3 2 4 2 4" xfId="26974"/>
    <cellStyle name="Note 8 3 2 4 2 4 2" xfId="43715"/>
    <cellStyle name="Note 8 3 2 4 2 5" xfId="32217"/>
    <cellStyle name="Note 8 3 2 4 3" xfId="18926"/>
    <cellStyle name="Note 8 3 2 4 3 2" xfId="35605"/>
    <cellStyle name="Note 8 3 2 4 4" xfId="22135"/>
    <cellStyle name="Note 8 3 2 4 4 2" xfId="38818"/>
    <cellStyle name="Note 8 3 2 4 5" xfId="25061"/>
    <cellStyle name="Note 8 3 2 4 5 2" xfId="41788"/>
    <cellStyle name="Note 8 3 2 4 6" xfId="29619"/>
    <cellStyle name="Note 8 3 2 5" xfId="14094"/>
    <cellStyle name="Note 8 3 2 5 2" xfId="19872"/>
    <cellStyle name="Note 8 3 2 5 2 2" xfId="36542"/>
    <cellStyle name="Note 8 3 2 5 3" xfId="23022"/>
    <cellStyle name="Note 8 3 2 5 3 2" xfId="39724"/>
    <cellStyle name="Note 8 3 2 5 4" xfId="25804"/>
    <cellStyle name="Note 8 3 2 5 4 2" xfId="42543"/>
    <cellStyle name="Note 8 3 2 5 5" xfId="30767"/>
    <cellStyle name="Note 8 3 2 6" xfId="17588"/>
    <cellStyle name="Note 8 3 2 6 2" xfId="34265"/>
    <cellStyle name="Note 8 3 2 7" xfId="18355"/>
    <cellStyle name="Note 8 3 2 7 2" xfId="35030"/>
    <cellStyle name="Note 8 3 2 8" xfId="16671"/>
    <cellStyle name="Note 8 3 2 8 2" xfId="33344"/>
    <cellStyle name="Note 8 3 2 9" xfId="28175"/>
    <cellStyle name="Note 8 3 3" xfId="10969"/>
    <cellStyle name="Note 8 3 3 2" xfId="13657"/>
    <cellStyle name="Note 8 3 3 2 2" xfId="19513"/>
    <cellStyle name="Note 8 3 3 2 2 2" xfId="36183"/>
    <cellStyle name="Note 8 3 3 2 3" xfId="22674"/>
    <cellStyle name="Note 8 3 3 2 3 2" xfId="39374"/>
    <cellStyle name="Note 8 3 3 2 4" xfId="25515"/>
    <cellStyle name="Note 8 3 3 2 4 2" xfId="42253"/>
    <cellStyle name="Note 8 3 3 2 5" xfId="30331"/>
    <cellStyle name="Note 8 3 3 3" xfId="17203"/>
    <cellStyle name="Note 8 3 3 3 2" xfId="33880"/>
    <cellStyle name="Note 8 3 3 4" xfId="16545"/>
    <cellStyle name="Note 8 3 3 4 2" xfId="33217"/>
    <cellStyle name="Note 8 3 3 5" xfId="16424"/>
    <cellStyle name="Note 8 3 3 5 2" xfId="33093"/>
    <cellStyle name="Note 8 3 3 6" xfId="27739"/>
    <cellStyle name="Note 8 3 4" xfId="11566"/>
    <cellStyle name="Note 8 3 4 2" xfId="14240"/>
    <cellStyle name="Note 8 3 4 2 2" xfId="20003"/>
    <cellStyle name="Note 8 3 4 2 2 2" xfId="36673"/>
    <cellStyle name="Note 8 3 4 2 3" xfId="23149"/>
    <cellStyle name="Note 8 3 4 2 3 2" xfId="39852"/>
    <cellStyle name="Note 8 3 4 2 4" xfId="25928"/>
    <cellStyle name="Note 8 3 4 2 4 2" xfId="42667"/>
    <cellStyle name="Note 8 3 4 2 5" xfId="30913"/>
    <cellStyle name="Note 8 3 4 3" xfId="17717"/>
    <cellStyle name="Note 8 3 4 3 2" xfId="34394"/>
    <cellStyle name="Note 8 3 4 4" xfId="15731"/>
    <cellStyle name="Note 8 3 4 4 2" xfId="32392"/>
    <cellStyle name="Note 8 3 4 5" xfId="21660"/>
    <cellStyle name="Note 8 3 4 5 2" xfId="38335"/>
    <cellStyle name="Note 8 3 4 6" xfId="28320"/>
    <cellStyle name="Note 8 3 5" xfId="10786"/>
    <cellStyle name="Note 8 3 5 2" xfId="13473"/>
    <cellStyle name="Note 8 3 5 2 2" xfId="19344"/>
    <cellStyle name="Note 8 3 5 2 2 2" xfId="36015"/>
    <cellStyle name="Note 8 3 5 2 3" xfId="22519"/>
    <cellStyle name="Note 8 3 5 2 3 2" xfId="39215"/>
    <cellStyle name="Note 8 3 5 2 4" xfId="25376"/>
    <cellStyle name="Note 8 3 5 2 4 2" xfId="42113"/>
    <cellStyle name="Note 8 3 5 2 5" xfId="30148"/>
    <cellStyle name="Note 8 3 5 3" xfId="17027"/>
    <cellStyle name="Note 8 3 5 3 2" xfId="33703"/>
    <cellStyle name="Note 8 3 5 4" xfId="16580"/>
    <cellStyle name="Note 8 3 5 4 2" xfId="33253"/>
    <cellStyle name="Note 8 3 5 5" xfId="21269"/>
    <cellStyle name="Note 8 3 5 5 2" xfId="37941"/>
    <cellStyle name="Note 8 3 5 6" xfId="27559"/>
    <cellStyle name="Note 8 3 6" xfId="12355"/>
    <cellStyle name="Note 8 3 6 2" xfId="15029"/>
    <cellStyle name="Note 8 3 6 2 2" xfId="20739"/>
    <cellStyle name="Note 8 3 6 2 2 2" xfId="37408"/>
    <cellStyle name="Note 8 3 6 2 3" xfId="23866"/>
    <cellStyle name="Note 8 3 6 2 3 2" xfId="40577"/>
    <cellStyle name="Note 8 3 6 2 4" xfId="26607"/>
    <cellStyle name="Note 8 3 6 2 4 2" xfId="43348"/>
    <cellStyle name="Note 8 3 6 2 5" xfId="31700"/>
    <cellStyle name="Note 8 3 6 3" xfId="18451"/>
    <cellStyle name="Note 8 3 6 3 2" xfId="35128"/>
    <cellStyle name="Note 8 3 6 4" xfId="21693"/>
    <cellStyle name="Note 8 3 6 4 2" xfId="38368"/>
    <cellStyle name="Note 8 3 6 5" xfId="24700"/>
    <cellStyle name="Note 8 3 6 5 2" xfId="41421"/>
    <cellStyle name="Note 8 3 6 6" xfId="29102"/>
    <cellStyle name="Note 8 3 7" xfId="13253"/>
    <cellStyle name="Note 8 3 7 2" xfId="19175"/>
    <cellStyle name="Note 8 3 7 2 2" xfId="35846"/>
    <cellStyle name="Note 8 3 7 3" xfId="22362"/>
    <cellStyle name="Note 8 3 7 3 2" xfId="39055"/>
    <cellStyle name="Note 8 3 7 4" xfId="25242"/>
    <cellStyle name="Note 8 3 7 4 2" xfId="41978"/>
    <cellStyle name="Note 8 3 7 5" xfId="29929"/>
    <cellStyle name="Note 8 3 8" xfId="16846"/>
    <cellStyle name="Note 8 3 8 2" xfId="33521"/>
    <cellStyle name="Note 8 3 9" xfId="19310"/>
    <cellStyle name="Note 8 3 9 2" xfId="35981"/>
    <cellStyle name="Note 8 4" xfId="11282"/>
    <cellStyle name="Note 8 4 2" xfId="11761"/>
    <cellStyle name="Note 8 4 2 2" xfId="14435"/>
    <cellStyle name="Note 8 4 2 2 2" xfId="20198"/>
    <cellStyle name="Note 8 4 2 2 2 2" xfId="36867"/>
    <cellStyle name="Note 8 4 2 2 3" xfId="23339"/>
    <cellStyle name="Note 8 4 2 2 3 2" xfId="40047"/>
    <cellStyle name="Note 8 4 2 2 4" xfId="26121"/>
    <cellStyle name="Note 8 4 2 2 4 2" xfId="42861"/>
    <cellStyle name="Note 8 4 2 2 5" xfId="31107"/>
    <cellStyle name="Note 8 4 2 3" xfId="17912"/>
    <cellStyle name="Note 8 4 2 3 2" xfId="34588"/>
    <cellStyle name="Note 8 4 2 4" xfId="15602"/>
    <cellStyle name="Note 8 4 2 4 2" xfId="32273"/>
    <cellStyle name="Note 8 4 2 5" xfId="22268"/>
    <cellStyle name="Note 8 4 2 5 2" xfId="38960"/>
    <cellStyle name="Note 8 4 2 6" xfId="28510"/>
    <cellStyle name="Note 8 4 3" xfId="12019"/>
    <cellStyle name="Note 8 4 3 2" xfId="14693"/>
    <cellStyle name="Note 8 4 3 2 2" xfId="20456"/>
    <cellStyle name="Note 8 4 3 2 2 2" xfId="37124"/>
    <cellStyle name="Note 8 4 3 2 3" xfId="23595"/>
    <cellStyle name="Note 8 4 3 2 3 2" xfId="40305"/>
    <cellStyle name="Note 8 4 3 2 4" xfId="26378"/>
    <cellStyle name="Note 8 4 3 2 4 2" xfId="43119"/>
    <cellStyle name="Note 8 4 3 2 5" xfId="31364"/>
    <cellStyle name="Note 8 4 3 3" xfId="18170"/>
    <cellStyle name="Note 8 4 3 3 2" xfId="34845"/>
    <cellStyle name="Note 8 4 3 4" xfId="21422"/>
    <cellStyle name="Note 8 4 3 4 2" xfId="38096"/>
    <cellStyle name="Note 8 4 3 5" xfId="24472"/>
    <cellStyle name="Note 8 4 3 5 2" xfId="41192"/>
    <cellStyle name="Note 8 4 3 6" xfId="28766"/>
    <cellStyle name="Note 8 4 4" xfId="12794"/>
    <cellStyle name="Note 8 4 4 2" xfId="15409"/>
    <cellStyle name="Note 8 4 4 2 2" xfId="21047"/>
    <cellStyle name="Note 8 4 4 2 2 2" xfId="37716"/>
    <cellStyle name="Note 8 4 4 2 3" xfId="24157"/>
    <cellStyle name="Note 8 4 4 2 3 2" xfId="40874"/>
    <cellStyle name="Note 8 4 4 2 4" xfId="26875"/>
    <cellStyle name="Note 8 4 4 2 4 2" xfId="43616"/>
    <cellStyle name="Note 8 4 4 2 5" xfId="32080"/>
    <cellStyle name="Note 8 4 4 3" xfId="18804"/>
    <cellStyle name="Note 8 4 4 3 2" xfId="35482"/>
    <cellStyle name="Note 8 4 4 4" xfId="22011"/>
    <cellStyle name="Note 8 4 4 4 2" xfId="38693"/>
    <cellStyle name="Note 8 4 4 5" xfId="24962"/>
    <cellStyle name="Note 8 4 4 5 2" xfId="41689"/>
    <cellStyle name="Note 8 4 4 6" xfId="29482"/>
    <cellStyle name="Note 8 4 5" xfId="13959"/>
    <cellStyle name="Note 8 4 5 2" xfId="19752"/>
    <cellStyle name="Note 8 4 5 2 2" xfId="36422"/>
    <cellStyle name="Note 8 4 5 3" xfId="22899"/>
    <cellStyle name="Note 8 4 5 3 2" xfId="39601"/>
    <cellStyle name="Note 8 4 5 4" xfId="25707"/>
    <cellStyle name="Note 8 4 5 4 2" xfId="42446"/>
    <cellStyle name="Note 8 4 5 5" xfId="30632"/>
    <cellStyle name="Note 8 4 6" xfId="17453"/>
    <cellStyle name="Note 8 4 6 2" xfId="34130"/>
    <cellStyle name="Note 8 4 7" xfId="21214"/>
    <cellStyle name="Note 8 4 7 2" xfId="37885"/>
    <cellStyle name="Note 8 4 8" xfId="16731"/>
    <cellStyle name="Note 8 4 8 2" xfId="33405"/>
    <cellStyle name="Note 8 4 9" xfId="28040"/>
    <cellStyle name="Note 8 5" xfId="10816"/>
    <cellStyle name="Note 8 5 2" xfId="13508"/>
    <cellStyle name="Note 8 5 2 2" xfId="19375"/>
    <cellStyle name="Note 8 5 2 2 2" xfId="36045"/>
    <cellStyle name="Note 8 5 2 3" xfId="22545"/>
    <cellStyle name="Note 8 5 2 3 2" xfId="39244"/>
    <cellStyle name="Note 8 5 2 4" xfId="25404"/>
    <cellStyle name="Note 8 5 2 4 2" xfId="42142"/>
    <cellStyle name="Note 8 5 2 5" xfId="30182"/>
    <cellStyle name="Note 8 5 3" xfId="17058"/>
    <cellStyle name="Note 8 5 3 2" xfId="33733"/>
    <cellStyle name="Note 8 5 4" xfId="15908"/>
    <cellStyle name="Note 8 5 4 2" xfId="32572"/>
    <cellStyle name="Note 8 5 5" xfId="22376"/>
    <cellStyle name="Note 8 5 5 2" xfId="39069"/>
    <cellStyle name="Note 8 5 6" xfId="27591"/>
    <cellStyle name="Note 8 6" xfId="11456"/>
    <cellStyle name="Note 8 6 2" xfId="14130"/>
    <cellStyle name="Note 8 6 2 2" xfId="19893"/>
    <cellStyle name="Note 8 6 2 2 2" xfId="36563"/>
    <cellStyle name="Note 8 6 2 3" xfId="23040"/>
    <cellStyle name="Note 8 6 2 3 2" xfId="39742"/>
    <cellStyle name="Note 8 6 2 4" xfId="25818"/>
    <cellStyle name="Note 8 6 2 4 2" xfId="42557"/>
    <cellStyle name="Note 8 6 2 5" xfId="30803"/>
    <cellStyle name="Note 8 6 3" xfId="17607"/>
    <cellStyle name="Note 8 6 3 2" xfId="34284"/>
    <cellStyle name="Note 8 6 4" xfId="18658"/>
    <cellStyle name="Note 8 6 4 2" xfId="35335"/>
    <cellStyle name="Note 8 6 5" xfId="24184"/>
    <cellStyle name="Note 8 6 5 2" xfId="40901"/>
    <cellStyle name="Note 8 6 6" xfId="28211"/>
    <cellStyle name="Note 8 7" xfId="12220"/>
    <cellStyle name="Note 8 7 2" xfId="14894"/>
    <cellStyle name="Note 8 7 2 2" xfId="20617"/>
    <cellStyle name="Note 8 7 2 2 2" xfId="37285"/>
    <cellStyle name="Note 8 7 2 3" xfId="23750"/>
    <cellStyle name="Note 8 7 2 3 2" xfId="40461"/>
    <cellStyle name="Note 8 7 2 4" xfId="26510"/>
    <cellStyle name="Note 8 7 2 4 2" xfId="43251"/>
    <cellStyle name="Note 8 7 2 5" xfId="31565"/>
    <cellStyle name="Note 8 7 3" xfId="18330"/>
    <cellStyle name="Note 8 7 3 2" xfId="35005"/>
    <cellStyle name="Note 8 7 4" xfId="21575"/>
    <cellStyle name="Note 8 7 4 2" xfId="38250"/>
    <cellStyle name="Note 8 7 5" xfId="24603"/>
    <cellStyle name="Note 8 7 5 2" xfId="41324"/>
    <cellStyle name="Note 8 7 6" xfId="28967"/>
    <cellStyle name="Note 8 8" xfId="13118"/>
    <cellStyle name="Note 8 8 2" xfId="19053"/>
    <cellStyle name="Note 8 8 2 2" xfId="35723"/>
    <cellStyle name="Note 8 8 3" xfId="22248"/>
    <cellStyle name="Note 8 8 3 2" xfId="38940"/>
    <cellStyle name="Note 8 8 4" xfId="25145"/>
    <cellStyle name="Note 8 8 4 2" xfId="41881"/>
    <cellStyle name="Note 8 8 5" xfId="29794"/>
    <cellStyle name="Note 8 9" xfId="16642"/>
    <cellStyle name="Note 8 9 2" xfId="33314"/>
    <cellStyle name="Note 9" xfId="10315"/>
    <cellStyle name="Note 9 10" xfId="16100"/>
    <cellStyle name="Note 9 10 2" xfId="32764"/>
    <cellStyle name="Note 9 11" xfId="27206"/>
    <cellStyle name="Note 9 2" xfId="10487"/>
    <cellStyle name="Note 9 2 10" xfId="27276"/>
    <cellStyle name="Note 9 2 2" xfId="11352"/>
    <cellStyle name="Note 9 2 2 2" xfId="11819"/>
    <cellStyle name="Note 9 2 2 2 2" xfId="14493"/>
    <cellStyle name="Note 9 2 2 2 2 2" xfId="20256"/>
    <cellStyle name="Note 9 2 2 2 2 2 2" xfId="36925"/>
    <cellStyle name="Note 9 2 2 2 2 3" xfId="23397"/>
    <cellStyle name="Note 9 2 2 2 2 3 2" xfId="40105"/>
    <cellStyle name="Note 9 2 2 2 2 4" xfId="26179"/>
    <cellStyle name="Note 9 2 2 2 2 4 2" xfId="42919"/>
    <cellStyle name="Note 9 2 2 2 2 5" xfId="31165"/>
    <cellStyle name="Note 9 2 2 2 3" xfId="17970"/>
    <cellStyle name="Note 9 2 2 2 3 2" xfId="34646"/>
    <cellStyle name="Note 9 2 2 2 4" xfId="9934"/>
    <cellStyle name="Note 9 2 2 2 4 2" xfId="27062"/>
    <cellStyle name="Note 9 2 2 2 5" xfId="22982"/>
    <cellStyle name="Note 9 2 2 2 5 2" xfId="39684"/>
    <cellStyle name="Note 9 2 2 2 6" xfId="28568"/>
    <cellStyle name="Note 9 2 2 3" xfId="12073"/>
    <cellStyle name="Note 9 2 2 3 2" xfId="14747"/>
    <cellStyle name="Note 9 2 2 3 2 2" xfId="20510"/>
    <cellStyle name="Note 9 2 2 3 2 2 2" xfId="37178"/>
    <cellStyle name="Note 9 2 2 3 2 3" xfId="23649"/>
    <cellStyle name="Note 9 2 2 3 2 3 2" xfId="40359"/>
    <cellStyle name="Note 9 2 2 3 2 4" xfId="26432"/>
    <cellStyle name="Note 9 2 2 3 2 4 2" xfId="43173"/>
    <cellStyle name="Note 9 2 2 3 2 5" xfId="31418"/>
    <cellStyle name="Note 9 2 2 3 3" xfId="18224"/>
    <cellStyle name="Note 9 2 2 3 3 2" xfId="34899"/>
    <cellStyle name="Note 9 2 2 3 4" xfId="21476"/>
    <cellStyle name="Note 9 2 2 3 4 2" xfId="38150"/>
    <cellStyle name="Note 9 2 2 3 5" xfId="24526"/>
    <cellStyle name="Note 9 2 2 3 5 2" xfId="41246"/>
    <cellStyle name="Note 9 2 2 3 6" xfId="28820"/>
    <cellStyle name="Note 9 2 2 4" xfId="12869"/>
    <cellStyle name="Note 9 2 2 4 2" xfId="15482"/>
    <cellStyle name="Note 9 2 2 4 2 2" xfId="21113"/>
    <cellStyle name="Note 9 2 2 4 2 2 2" xfId="37782"/>
    <cellStyle name="Note 9 2 2 4 2 3" xfId="24225"/>
    <cellStyle name="Note 9 2 2 4 2 3 2" xfId="40942"/>
    <cellStyle name="Note 9 2 2 4 2 4" xfId="26931"/>
    <cellStyle name="Note 9 2 2 4 2 4 2" xfId="43672"/>
    <cellStyle name="Note 9 2 2 4 2 5" xfId="32153"/>
    <cellStyle name="Note 9 2 2 4 3" xfId="18872"/>
    <cellStyle name="Note 9 2 2 4 3 2" xfId="35550"/>
    <cellStyle name="Note 9 2 2 4 4" xfId="22080"/>
    <cellStyle name="Note 9 2 2 4 4 2" xfId="38762"/>
    <cellStyle name="Note 9 2 2 4 5" xfId="25018"/>
    <cellStyle name="Note 9 2 2 4 5 2" xfId="41745"/>
    <cellStyle name="Note 9 2 2 4 6" xfId="29555"/>
    <cellStyle name="Note 9 2 2 5" xfId="14030"/>
    <cellStyle name="Note 9 2 2 5 2" xfId="19817"/>
    <cellStyle name="Note 9 2 2 5 2 2" xfId="36487"/>
    <cellStyle name="Note 9 2 2 5 3" xfId="22965"/>
    <cellStyle name="Note 9 2 2 5 3 2" xfId="39667"/>
    <cellStyle name="Note 9 2 2 5 4" xfId="25761"/>
    <cellStyle name="Note 9 2 2 5 4 2" xfId="42500"/>
    <cellStyle name="Note 9 2 2 5 5" xfId="30703"/>
    <cellStyle name="Note 9 2 2 6" xfId="17523"/>
    <cellStyle name="Note 9 2 2 6 2" xfId="34200"/>
    <cellStyle name="Note 9 2 2 7" xfId="17423"/>
    <cellStyle name="Note 9 2 2 7 2" xfId="34100"/>
    <cellStyle name="Note 9 2 2 8" xfId="15784"/>
    <cellStyle name="Note 9 2 2 8 2" xfId="32446"/>
    <cellStyle name="Note 9 2 2 9" xfId="28111"/>
    <cellStyle name="Note 9 2 3" xfId="10900"/>
    <cellStyle name="Note 9 2 3 2" xfId="13593"/>
    <cellStyle name="Note 9 2 3 2 2" xfId="19455"/>
    <cellStyle name="Note 9 2 3 2 2 2" xfId="36125"/>
    <cellStyle name="Note 9 2 3 2 3" xfId="22622"/>
    <cellStyle name="Note 9 2 3 2 3 2" xfId="39322"/>
    <cellStyle name="Note 9 2 3 2 4" xfId="25472"/>
    <cellStyle name="Note 9 2 3 2 4 2" xfId="42210"/>
    <cellStyle name="Note 9 2 3 2 5" xfId="30267"/>
    <cellStyle name="Note 9 2 3 3" xfId="17140"/>
    <cellStyle name="Note 9 2 3 3 2" xfId="33816"/>
    <cellStyle name="Note 9 2 3 4" xfId="15867"/>
    <cellStyle name="Note 9 2 3 4 2" xfId="32531"/>
    <cellStyle name="Note 9 2 3 5" xfId="24305"/>
    <cellStyle name="Note 9 2 3 5 2" xfId="41023"/>
    <cellStyle name="Note 9 2 3 6" xfId="27675"/>
    <cellStyle name="Note 9 2 4" xfId="11519"/>
    <cellStyle name="Note 9 2 4 2" xfId="14193"/>
    <cellStyle name="Note 9 2 4 2 2" xfId="19956"/>
    <cellStyle name="Note 9 2 4 2 2 2" xfId="36626"/>
    <cellStyle name="Note 9 2 4 2 3" xfId="23102"/>
    <cellStyle name="Note 9 2 4 2 3 2" xfId="39805"/>
    <cellStyle name="Note 9 2 4 2 4" xfId="25881"/>
    <cellStyle name="Note 9 2 4 2 4 2" xfId="42620"/>
    <cellStyle name="Note 9 2 4 2 5" xfId="30866"/>
    <cellStyle name="Note 9 2 4 3" xfId="17670"/>
    <cellStyle name="Note 9 2 4 3 2" xfId="34347"/>
    <cellStyle name="Note 9 2 4 4" xfId="21219"/>
    <cellStyle name="Note 9 2 4 4 2" xfId="37890"/>
    <cellStyle name="Note 9 2 4 5" xfId="24183"/>
    <cellStyle name="Note 9 2 4 5 2" xfId="40900"/>
    <cellStyle name="Note 9 2 4 6" xfId="28273"/>
    <cellStyle name="Note 9 2 5" xfId="12291"/>
    <cellStyle name="Note 9 2 5 2" xfId="14965"/>
    <cellStyle name="Note 9 2 5 2 2" xfId="20683"/>
    <cellStyle name="Note 9 2 5 2 2 2" xfId="37351"/>
    <cellStyle name="Note 9 2 5 2 3" xfId="23813"/>
    <cellStyle name="Note 9 2 5 2 3 2" xfId="40524"/>
    <cellStyle name="Note 9 2 5 2 4" xfId="26564"/>
    <cellStyle name="Note 9 2 5 2 4 2" xfId="43305"/>
    <cellStyle name="Note 9 2 5 2 5" xfId="31636"/>
    <cellStyle name="Note 9 2 5 3" xfId="18396"/>
    <cellStyle name="Note 9 2 5 3 2" xfId="35071"/>
    <cellStyle name="Note 9 2 5 4" xfId="21639"/>
    <cellStyle name="Note 9 2 5 4 2" xfId="38314"/>
    <cellStyle name="Note 9 2 5 5" xfId="24657"/>
    <cellStyle name="Note 9 2 5 5 2" xfId="41378"/>
    <cellStyle name="Note 9 2 5 6" xfId="29038"/>
    <cellStyle name="Note 9 2 6" xfId="13189"/>
    <cellStyle name="Note 9 2 6 2" xfId="19118"/>
    <cellStyle name="Note 9 2 6 2 2" xfId="35789"/>
    <cellStyle name="Note 9 2 6 3" xfId="22310"/>
    <cellStyle name="Note 9 2 6 3 2" xfId="39003"/>
    <cellStyle name="Note 9 2 6 4" xfId="25199"/>
    <cellStyle name="Note 9 2 6 4 2" xfId="41935"/>
    <cellStyle name="Note 9 2 6 5" xfId="29865"/>
    <cellStyle name="Note 9 2 7" xfId="16775"/>
    <cellStyle name="Note 9 2 7 2" xfId="33449"/>
    <cellStyle name="Note 9 2 8" xfId="16457"/>
    <cellStyle name="Note 9 2 8 2" xfId="33127"/>
    <cellStyle name="Note 9 2 9" xfId="16058"/>
    <cellStyle name="Note 9 2 9 2" xfId="32726"/>
    <cellStyle name="Note 9 3" xfId="11283"/>
    <cellStyle name="Note 9 3 2" xfId="11762"/>
    <cellStyle name="Note 9 3 2 2" xfId="14436"/>
    <cellStyle name="Note 9 3 2 2 2" xfId="20199"/>
    <cellStyle name="Note 9 3 2 2 2 2" xfId="36868"/>
    <cellStyle name="Note 9 3 2 2 3" xfId="23340"/>
    <cellStyle name="Note 9 3 2 2 3 2" xfId="40048"/>
    <cellStyle name="Note 9 3 2 2 4" xfId="26122"/>
    <cellStyle name="Note 9 3 2 2 4 2" xfId="42862"/>
    <cellStyle name="Note 9 3 2 2 5" xfId="31108"/>
    <cellStyle name="Note 9 3 2 3" xfId="17913"/>
    <cellStyle name="Note 9 3 2 3 2" xfId="34589"/>
    <cellStyle name="Note 9 3 2 4" xfId="15593"/>
    <cellStyle name="Note 9 3 2 4 2" xfId="32264"/>
    <cellStyle name="Note 9 3 2 5" xfId="23770"/>
    <cellStyle name="Note 9 3 2 5 2" xfId="40481"/>
    <cellStyle name="Note 9 3 2 6" xfId="28511"/>
    <cellStyle name="Note 9 3 3" xfId="12020"/>
    <cellStyle name="Note 9 3 3 2" xfId="14694"/>
    <cellStyle name="Note 9 3 3 2 2" xfId="20457"/>
    <cellStyle name="Note 9 3 3 2 2 2" xfId="37125"/>
    <cellStyle name="Note 9 3 3 2 3" xfId="23596"/>
    <cellStyle name="Note 9 3 3 2 3 2" xfId="40306"/>
    <cellStyle name="Note 9 3 3 2 4" xfId="26379"/>
    <cellStyle name="Note 9 3 3 2 4 2" xfId="43120"/>
    <cellStyle name="Note 9 3 3 2 5" xfId="31365"/>
    <cellStyle name="Note 9 3 3 3" xfId="18171"/>
    <cellStyle name="Note 9 3 3 3 2" xfId="34846"/>
    <cellStyle name="Note 9 3 3 4" xfId="21423"/>
    <cellStyle name="Note 9 3 3 4 2" xfId="38097"/>
    <cellStyle name="Note 9 3 3 5" xfId="24473"/>
    <cellStyle name="Note 9 3 3 5 2" xfId="41193"/>
    <cellStyle name="Note 9 3 3 6" xfId="28767"/>
    <cellStyle name="Note 9 3 4" xfId="12795"/>
    <cellStyle name="Note 9 3 4 2" xfId="15410"/>
    <cellStyle name="Note 9 3 4 2 2" xfId="21048"/>
    <cellStyle name="Note 9 3 4 2 2 2" xfId="37717"/>
    <cellStyle name="Note 9 3 4 2 3" xfId="24158"/>
    <cellStyle name="Note 9 3 4 2 3 2" xfId="40875"/>
    <cellStyle name="Note 9 3 4 2 4" xfId="26876"/>
    <cellStyle name="Note 9 3 4 2 4 2" xfId="43617"/>
    <cellStyle name="Note 9 3 4 2 5" xfId="32081"/>
    <cellStyle name="Note 9 3 4 3" xfId="18805"/>
    <cellStyle name="Note 9 3 4 3 2" xfId="35483"/>
    <cellStyle name="Note 9 3 4 4" xfId="22012"/>
    <cellStyle name="Note 9 3 4 4 2" xfId="38694"/>
    <cellStyle name="Note 9 3 4 5" xfId="24963"/>
    <cellStyle name="Note 9 3 4 5 2" xfId="41690"/>
    <cellStyle name="Note 9 3 4 6" xfId="29483"/>
    <cellStyle name="Note 9 3 5" xfId="13960"/>
    <cellStyle name="Note 9 3 5 2" xfId="19753"/>
    <cellStyle name="Note 9 3 5 2 2" xfId="36423"/>
    <cellStyle name="Note 9 3 5 3" xfId="22900"/>
    <cellStyle name="Note 9 3 5 3 2" xfId="39602"/>
    <cellStyle name="Note 9 3 5 4" xfId="25708"/>
    <cellStyle name="Note 9 3 5 4 2" xfId="42447"/>
    <cellStyle name="Note 9 3 5 5" xfId="30633"/>
    <cellStyle name="Note 9 3 6" xfId="17454"/>
    <cellStyle name="Note 9 3 6 2" xfId="34131"/>
    <cellStyle name="Note 9 3 7" xfId="16705"/>
    <cellStyle name="Note 9 3 7 2" xfId="33379"/>
    <cellStyle name="Note 9 3 8" xfId="17213"/>
    <cellStyle name="Note 9 3 8 2" xfId="33890"/>
    <cellStyle name="Note 9 3 9" xfId="28041"/>
    <cellStyle name="Note 9 4" xfId="10817"/>
    <cellStyle name="Note 9 4 2" xfId="13509"/>
    <cellStyle name="Note 9 4 2 2" xfId="19376"/>
    <cellStyle name="Note 9 4 2 2 2" xfId="36046"/>
    <cellStyle name="Note 9 4 2 3" xfId="22546"/>
    <cellStyle name="Note 9 4 2 3 2" xfId="39245"/>
    <cellStyle name="Note 9 4 2 4" xfId="25405"/>
    <cellStyle name="Note 9 4 2 4 2" xfId="42143"/>
    <cellStyle name="Note 9 4 2 5" xfId="30183"/>
    <cellStyle name="Note 9 4 3" xfId="17059"/>
    <cellStyle name="Note 9 4 3 2" xfId="33734"/>
    <cellStyle name="Note 9 4 4" xfId="15907"/>
    <cellStyle name="Note 9 4 4 2" xfId="32571"/>
    <cellStyle name="Note 9 4 5" xfId="23879"/>
    <cellStyle name="Note 9 4 5 2" xfId="40590"/>
    <cellStyle name="Note 9 4 6" xfId="27592"/>
    <cellStyle name="Note 9 5" xfId="11457"/>
    <cellStyle name="Note 9 5 2" xfId="14131"/>
    <cellStyle name="Note 9 5 2 2" xfId="19894"/>
    <cellStyle name="Note 9 5 2 2 2" xfId="36564"/>
    <cellStyle name="Note 9 5 2 3" xfId="23041"/>
    <cellStyle name="Note 9 5 2 3 2" xfId="39743"/>
    <cellStyle name="Note 9 5 2 4" xfId="25819"/>
    <cellStyle name="Note 9 5 2 4 2" xfId="42558"/>
    <cellStyle name="Note 9 5 2 5" xfId="30804"/>
    <cellStyle name="Note 9 5 3" xfId="17608"/>
    <cellStyle name="Note 9 5 3 2" xfId="34285"/>
    <cellStyle name="Note 9 5 4" xfId="16726"/>
    <cellStyle name="Note 9 5 4 2" xfId="33400"/>
    <cellStyle name="Note 9 5 5" xfId="22040"/>
    <cellStyle name="Note 9 5 5 2" xfId="38722"/>
    <cellStyle name="Note 9 5 6" xfId="28212"/>
    <cellStyle name="Note 9 6" xfId="12221"/>
    <cellStyle name="Note 9 6 2" xfId="14895"/>
    <cellStyle name="Note 9 6 2 2" xfId="20618"/>
    <cellStyle name="Note 9 6 2 2 2" xfId="37286"/>
    <cellStyle name="Note 9 6 2 3" xfId="23751"/>
    <cellStyle name="Note 9 6 2 3 2" xfId="40462"/>
    <cellStyle name="Note 9 6 2 4" xfId="26511"/>
    <cellStyle name="Note 9 6 2 4 2" xfId="43252"/>
    <cellStyle name="Note 9 6 2 5" xfId="31566"/>
    <cellStyle name="Note 9 6 3" xfId="18331"/>
    <cellStyle name="Note 9 6 3 2" xfId="35006"/>
    <cellStyle name="Note 9 6 4" xfId="21576"/>
    <cellStyle name="Note 9 6 4 2" xfId="38251"/>
    <cellStyle name="Note 9 6 5" xfId="24604"/>
    <cellStyle name="Note 9 6 5 2" xfId="41325"/>
    <cellStyle name="Note 9 6 6" xfId="28968"/>
    <cellStyle name="Note 9 7" xfId="13119"/>
    <cellStyle name="Note 9 7 2" xfId="19054"/>
    <cellStyle name="Note 9 7 2 2" xfId="35724"/>
    <cellStyle name="Note 9 7 3" xfId="22249"/>
    <cellStyle name="Note 9 7 3 2" xfId="38941"/>
    <cellStyle name="Note 9 7 4" xfId="25146"/>
    <cellStyle name="Note 9 7 4 2" xfId="41882"/>
    <cellStyle name="Note 9 7 5" xfId="29795"/>
    <cellStyle name="Note 9 8" xfId="16643"/>
    <cellStyle name="Note 9 8 2" xfId="33315"/>
    <cellStyle name="Note 9 9" xfId="16693"/>
    <cellStyle name="Note 9 9 2" xfId="33367"/>
    <cellStyle name="Output" xfId="56" builtinId="21" customBuiltin="1"/>
    <cellStyle name="Output 10" xfId="10476"/>
    <cellStyle name="Output 10 10" xfId="27261"/>
    <cellStyle name="Output 10 2" xfId="11342"/>
    <cellStyle name="Output 10 2 2" xfId="11804"/>
    <cellStyle name="Output 10 2 2 2" xfId="14478"/>
    <cellStyle name="Output 10 2 2 2 2" xfId="20241"/>
    <cellStyle name="Output 10 2 2 2 2 2" xfId="36910"/>
    <cellStyle name="Output 10 2 2 2 3" xfId="23382"/>
    <cellStyle name="Output 10 2 2 2 3 2" xfId="40090"/>
    <cellStyle name="Output 10 2 2 2 4" xfId="26164"/>
    <cellStyle name="Output 10 2 2 2 4 2" xfId="42904"/>
    <cellStyle name="Output 10 2 2 2 5" xfId="31150"/>
    <cellStyle name="Output 10 2 2 3" xfId="17955"/>
    <cellStyle name="Output 10 2 2 3 2" xfId="34631"/>
    <cellStyle name="Output 10 2 2 4" xfId="18943"/>
    <cellStyle name="Output 10 2 2 4 2" xfId="35622"/>
    <cellStyle name="Output 10 2 2 5" xfId="16817"/>
    <cellStyle name="Output 10 2 2 5 2" xfId="33492"/>
    <cellStyle name="Output 10 2 2 6" xfId="28553"/>
    <cellStyle name="Output 10 2 3" xfId="12058"/>
    <cellStyle name="Output 10 2 3 2" xfId="14732"/>
    <cellStyle name="Output 10 2 3 2 2" xfId="20495"/>
    <cellStyle name="Output 10 2 3 2 2 2" xfId="37163"/>
    <cellStyle name="Output 10 2 3 2 3" xfId="23634"/>
    <cellStyle name="Output 10 2 3 2 3 2" xfId="40344"/>
    <cellStyle name="Output 10 2 3 2 4" xfId="26417"/>
    <cellStyle name="Output 10 2 3 2 4 2" xfId="43158"/>
    <cellStyle name="Output 10 2 3 2 5" xfId="31403"/>
    <cellStyle name="Output 10 2 3 3" xfId="18209"/>
    <cellStyle name="Output 10 2 3 3 2" xfId="34884"/>
    <cellStyle name="Output 10 2 3 4" xfId="21461"/>
    <cellStyle name="Output 10 2 3 4 2" xfId="38135"/>
    <cellStyle name="Output 10 2 3 5" xfId="24511"/>
    <cellStyle name="Output 10 2 3 5 2" xfId="41231"/>
    <cellStyle name="Output 10 2 3 6" xfId="28805"/>
    <cellStyle name="Output 10 2 4" xfId="12854"/>
    <cellStyle name="Output 10 2 4 2" xfId="15467"/>
    <cellStyle name="Output 10 2 4 2 2" xfId="21098"/>
    <cellStyle name="Output 10 2 4 2 2 2" xfId="37767"/>
    <cellStyle name="Output 10 2 4 2 3" xfId="24210"/>
    <cellStyle name="Output 10 2 4 2 3 2" xfId="40927"/>
    <cellStyle name="Output 10 2 4 2 4" xfId="26916"/>
    <cellStyle name="Output 10 2 4 2 4 2" xfId="43657"/>
    <cellStyle name="Output 10 2 4 2 5" xfId="32138"/>
    <cellStyle name="Output 10 2 4 3" xfId="18857"/>
    <cellStyle name="Output 10 2 4 3 2" xfId="35535"/>
    <cellStyle name="Output 10 2 4 4" xfId="22065"/>
    <cellStyle name="Output 10 2 4 4 2" xfId="38747"/>
    <cellStyle name="Output 10 2 4 5" xfId="25003"/>
    <cellStyle name="Output 10 2 4 5 2" xfId="41730"/>
    <cellStyle name="Output 10 2 4 6" xfId="29540"/>
    <cellStyle name="Output 10 2 5" xfId="14015"/>
    <cellStyle name="Output 10 2 5 2" xfId="19802"/>
    <cellStyle name="Output 10 2 5 2 2" xfId="36472"/>
    <cellStyle name="Output 10 2 5 3" xfId="22950"/>
    <cellStyle name="Output 10 2 5 3 2" xfId="39652"/>
    <cellStyle name="Output 10 2 5 4" xfId="25746"/>
    <cellStyle name="Output 10 2 5 4 2" xfId="42485"/>
    <cellStyle name="Output 10 2 5 5" xfId="30688"/>
    <cellStyle name="Output 10 2 6" xfId="17508"/>
    <cellStyle name="Output 10 2 6 2" xfId="34185"/>
    <cellStyle name="Output 10 2 7" xfId="21237"/>
    <cellStyle name="Output 10 2 7 2" xfId="37908"/>
    <cellStyle name="Output 10 2 8" xfId="22926"/>
    <cellStyle name="Output 10 2 8 2" xfId="39628"/>
    <cellStyle name="Output 10 2 9" xfId="28096"/>
    <cellStyle name="Output 10 3" xfId="10890"/>
    <cellStyle name="Output 10 3 2" xfId="13578"/>
    <cellStyle name="Output 10 3 2 2" xfId="19440"/>
    <cellStyle name="Output 10 3 2 2 2" xfId="36110"/>
    <cellStyle name="Output 10 3 2 3" xfId="22608"/>
    <cellStyle name="Output 10 3 2 3 2" xfId="39307"/>
    <cellStyle name="Output 10 3 2 4" xfId="25457"/>
    <cellStyle name="Output 10 3 2 4 2" xfId="42195"/>
    <cellStyle name="Output 10 3 2 5" xfId="30252"/>
    <cellStyle name="Output 10 3 3" xfId="17125"/>
    <cellStyle name="Output 10 3 3 2" xfId="33801"/>
    <cellStyle name="Output 10 3 4" xfId="15873"/>
    <cellStyle name="Output 10 3 4 2" xfId="32537"/>
    <cellStyle name="Output 10 3 5" xfId="21847"/>
    <cellStyle name="Output 10 3 5 2" xfId="38526"/>
    <cellStyle name="Output 10 3 6" xfId="27661"/>
    <cellStyle name="Output 10 4" xfId="11504"/>
    <cellStyle name="Output 10 4 2" xfId="14178"/>
    <cellStyle name="Output 10 4 2 2" xfId="19941"/>
    <cellStyle name="Output 10 4 2 2 2" xfId="36611"/>
    <cellStyle name="Output 10 4 2 3" xfId="23087"/>
    <cellStyle name="Output 10 4 2 3 2" xfId="39790"/>
    <cellStyle name="Output 10 4 2 4" xfId="25866"/>
    <cellStyle name="Output 10 4 2 4 2" xfId="42605"/>
    <cellStyle name="Output 10 4 2 5" xfId="30851"/>
    <cellStyle name="Output 10 4 3" xfId="17655"/>
    <cellStyle name="Output 10 4 3 2" xfId="34332"/>
    <cellStyle name="Output 10 4 4" xfId="16494"/>
    <cellStyle name="Output 10 4 4 2" xfId="33166"/>
    <cellStyle name="Output 10 4 5" xfId="23835"/>
    <cellStyle name="Output 10 4 5 2" xfId="40546"/>
    <cellStyle name="Output 10 4 6" xfId="28258"/>
    <cellStyle name="Output 10 5" xfId="12276"/>
    <cellStyle name="Output 10 5 2" xfId="14950"/>
    <cellStyle name="Output 10 5 2 2" xfId="20668"/>
    <cellStyle name="Output 10 5 2 2 2" xfId="37336"/>
    <cellStyle name="Output 10 5 2 3" xfId="23798"/>
    <cellStyle name="Output 10 5 2 3 2" xfId="40509"/>
    <cellStyle name="Output 10 5 2 4" xfId="26549"/>
    <cellStyle name="Output 10 5 2 4 2" xfId="43290"/>
    <cellStyle name="Output 10 5 2 5" xfId="31621"/>
    <cellStyle name="Output 10 5 3" xfId="18381"/>
    <cellStyle name="Output 10 5 3 2" xfId="35056"/>
    <cellStyle name="Output 10 5 4" xfId="21624"/>
    <cellStyle name="Output 10 5 4 2" xfId="38299"/>
    <cellStyle name="Output 10 5 5" xfId="24642"/>
    <cellStyle name="Output 10 5 5 2" xfId="41363"/>
    <cellStyle name="Output 10 5 6" xfId="29023"/>
    <cellStyle name="Output 10 6" xfId="13174"/>
    <cellStyle name="Output 10 6 2" xfId="19103"/>
    <cellStyle name="Output 10 6 2 2" xfId="35774"/>
    <cellStyle name="Output 10 6 3" xfId="22295"/>
    <cellStyle name="Output 10 6 3 2" xfId="38988"/>
    <cellStyle name="Output 10 6 4" xfId="25184"/>
    <cellStyle name="Output 10 6 4 2" xfId="41920"/>
    <cellStyle name="Output 10 6 5" xfId="29850"/>
    <cellStyle name="Output 10 7" xfId="16760"/>
    <cellStyle name="Output 10 7 2" xfId="33434"/>
    <cellStyle name="Output 10 8" xfId="16014"/>
    <cellStyle name="Output 10 8 2" xfId="32680"/>
    <cellStyle name="Output 10 9" xfId="23845"/>
    <cellStyle name="Output 10 9 2" xfId="40556"/>
    <cellStyle name="Output 11" xfId="10445"/>
    <cellStyle name="Output 11 10" xfId="27238"/>
    <cellStyle name="Output 11 2" xfId="11319"/>
    <cellStyle name="Output 11 2 2" xfId="11788"/>
    <cellStyle name="Output 11 2 2 2" xfId="14462"/>
    <cellStyle name="Output 11 2 2 2 2" xfId="20225"/>
    <cellStyle name="Output 11 2 2 2 2 2" xfId="36894"/>
    <cellStyle name="Output 11 2 2 2 3" xfId="23366"/>
    <cellStyle name="Output 11 2 2 2 3 2" xfId="40074"/>
    <cellStyle name="Output 11 2 2 2 4" xfId="26148"/>
    <cellStyle name="Output 11 2 2 2 4 2" xfId="42888"/>
    <cellStyle name="Output 11 2 2 2 5" xfId="31134"/>
    <cellStyle name="Output 11 2 2 3" xfId="17939"/>
    <cellStyle name="Output 11 2 2 3 2" xfId="34615"/>
    <cellStyle name="Output 11 2 2 4" xfId="21130"/>
    <cellStyle name="Output 11 2 2 4 2" xfId="37799"/>
    <cellStyle name="Output 11 2 2 5" xfId="17091"/>
    <cellStyle name="Output 11 2 2 5 2" xfId="33766"/>
    <cellStyle name="Output 11 2 2 6" xfId="28537"/>
    <cellStyle name="Output 11 2 3" xfId="12042"/>
    <cellStyle name="Output 11 2 3 2" xfId="14716"/>
    <cellStyle name="Output 11 2 3 2 2" xfId="20479"/>
    <cellStyle name="Output 11 2 3 2 2 2" xfId="37147"/>
    <cellStyle name="Output 11 2 3 2 3" xfId="23618"/>
    <cellStyle name="Output 11 2 3 2 3 2" xfId="40328"/>
    <cellStyle name="Output 11 2 3 2 4" xfId="26401"/>
    <cellStyle name="Output 11 2 3 2 4 2" xfId="43142"/>
    <cellStyle name="Output 11 2 3 2 5" xfId="31387"/>
    <cellStyle name="Output 11 2 3 3" xfId="18193"/>
    <cellStyle name="Output 11 2 3 3 2" xfId="34868"/>
    <cellStyle name="Output 11 2 3 4" xfId="21445"/>
    <cellStyle name="Output 11 2 3 4 2" xfId="38119"/>
    <cellStyle name="Output 11 2 3 5" xfId="24495"/>
    <cellStyle name="Output 11 2 3 5 2" xfId="41215"/>
    <cellStyle name="Output 11 2 3 6" xfId="28789"/>
    <cellStyle name="Output 11 2 4" xfId="12831"/>
    <cellStyle name="Output 11 2 4 2" xfId="15444"/>
    <cellStyle name="Output 11 2 4 2 2" xfId="21080"/>
    <cellStyle name="Output 11 2 4 2 2 2" xfId="37749"/>
    <cellStyle name="Output 11 2 4 2 3" xfId="24192"/>
    <cellStyle name="Output 11 2 4 2 3 2" xfId="40909"/>
    <cellStyle name="Output 11 2 4 2 4" xfId="26900"/>
    <cellStyle name="Output 11 2 4 2 4 2" xfId="43641"/>
    <cellStyle name="Output 11 2 4 2 5" xfId="32115"/>
    <cellStyle name="Output 11 2 4 3" xfId="18839"/>
    <cellStyle name="Output 11 2 4 3 2" xfId="35517"/>
    <cellStyle name="Output 11 2 4 4" xfId="22047"/>
    <cellStyle name="Output 11 2 4 4 2" xfId="38729"/>
    <cellStyle name="Output 11 2 4 5" xfId="24987"/>
    <cellStyle name="Output 11 2 4 5 2" xfId="41714"/>
    <cellStyle name="Output 11 2 4 6" xfId="29517"/>
    <cellStyle name="Output 11 2 5" xfId="13992"/>
    <cellStyle name="Output 11 2 5 2" xfId="19783"/>
    <cellStyle name="Output 11 2 5 2 2" xfId="36453"/>
    <cellStyle name="Output 11 2 5 3" xfId="22932"/>
    <cellStyle name="Output 11 2 5 3 2" xfId="39634"/>
    <cellStyle name="Output 11 2 5 4" xfId="25730"/>
    <cellStyle name="Output 11 2 5 4 2" xfId="42469"/>
    <cellStyle name="Output 11 2 5 5" xfId="30665"/>
    <cellStyle name="Output 11 2 6" xfId="17490"/>
    <cellStyle name="Output 11 2 6 2" xfId="34167"/>
    <cellStyle name="Output 11 2 7" xfId="18285"/>
    <cellStyle name="Output 11 2 7 2" xfId="34960"/>
    <cellStyle name="Output 11 2 8" xfId="23723"/>
    <cellStyle name="Output 11 2 8 2" xfId="40433"/>
    <cellStyle name="Output 11 2 9" xfId="28073"/>
    <cellStyle name="Output 11 3" xfId="10867"/>
    <cellStyle name="Output 11 3 2" xfId="13555"/>
    <cellStyle name="Output 11 3 2 2" xfId="19422"/>
    <cellStyle name="Output 11 3 2 2 2" xfId="36092"/>
    <cellStyle name="Output 11 3 2 3" xfId="22591"/>
    <cellStyle name="Output 11 3 2 3 2" xfId="39290"/>
    <cellStyle name="Output 11 3 2 4" xfId="25441"/>
    <cellStyle name="Output 11 3 2 4 2" xfId="42179"/>
    <cellStyle name="Output 11 3 2 5" xfId="30229"/>
    <cellStyle name="Output 11 3 3" xfId="17107"/>
    <cellStyle name="Output 11 3 3 2" xfId="33783"/>
    <cellStyle name="Output 11 3 4" xfId="15883"/>
    <cellStyle name="Output 11 3 4 2" xfId="32547"/>
    <cellStyle name="Output 11 3 5" xfId="16138"/>
    <cellStyle name="Output 11 3 5 2" xfId="32803"/>
    <cellStyle name="Output 11 3 6" xfId="27638"/>
    <cellStyle name="Output 11 4" xfId="11488"/>
    <cellStyle name="Output 11 4 2" xfId="14162"/>
    <cellStyle name="Output 11 4 2 2" xfId="19925"/>
    <cellStyle name="Output 11 4 2 2 2" xfId="36595"/>
    <cellStyle name="Output 11 4 2 3" xfId="23071"/>
    <cellStyle name="Output 11 4 2 3 2" xfId="39774"/>
    <cellStyle name="Output 11 4 2 4" xfId="25850"/>
    <cellStyle name="Output 11 4 2 4 2" xfId="42589"/>
    <cellStyle name="Output 11 4 2 5" xfId="30835"/>
    <cellStyle name="Output 11 4 3" xfId="17639"/>
    <cellStyle name="Output 11 4 3 2" xfId="34316"/>
    <cellStyle name="Output 11 4 4" xfId="18831"/>
    <cellStyle name="Output 11 4 4 2" xfId="35509"/>
    <cellStyle name="Output 11 4 5" xfId="21877"/>
    <cellStyle name="Output 11 4 5 2" xfId="38556"/>
    <cellStyle name="Output 11 4 6" xfId="28242"/>
    <cellStyle name="Output 11 5" xfId="12253"/>
    <cellStyle name="Output 11 5 2" xfId="14927"/>
    <cellStyle name="Output 11 5 2 2" xfId="20650"/>
    <cellStyle name="Output 11 5 2 2 2" xfId="37318"/>
    <cellStyle name="Output 11 5 2 3" xfId="23780"/>
    <cellStyle name="Output 11 5 2 3 2" xfId="40491"/>
    <cellStyle name="Output 11 5 2 4" xfId="26533"/>
    <cellStyle name="Output 11 5 2 4 2" xfId="43274"/>
    <cellStyle name="Output 11 5 2 5" xfId="31598"/>
    <cellStyle name="Output 11 5 3" xfId="18363"/>
    <cellStyle name="Output 11 5 3 2" xfId="35038"/>
    <cellStyle name="Output 11 5 4" xfId="21606"/>
    <cellStyle name="Output 11 5 4 2" xfId="38281"/>
    <cellStyle name="Output 11 5 5" xfId="24626"/>
    <cellStyle name="Output 11 5 5 2" xfId="41347"/>
    <cellStyle name="Output 11 5 6" xfId="29000"/>
    <cellStyle name="Output 11 6" xfId="13151"/>
    <cellStyle name="Output 11 6 2" xfId="19085"/>
    <cellStyle name="Output 11 6 2 2" xfId="35756"/>
    <cellStyle name="Output 11 6 3" xfId="22277"/>
    <cellStyle name="Output 11 6 3 2" xfId="38970"/>
    <cellStyle name="Output 11 6 4" xfId="25168"/>
    <cellStyle name="Output 11 6 4 2" xfId="41904"/>
    <cellStyle name="Output 11 6 5" xfId="29827"/>
    <cellStyle name="Output 11 7" xfId="16738"/>
    <cellStyle name="Output 11 7 2" xfId="33412"/>
    <cellStyle name="Output 11 8" xfId="16860"/>
    <cellStyle name="Output 11 8 2" xfId="33535"/>
    <cellStyle name="Output 11 9" xfId="16357"/>
    <cellStyle name="Output 11 9 2" xfId="33025"/>
    <cellStyle name="Output 12" xfId="10488"/>
    <cellStyle name="Output 12 10" xfId="27277"/>
    <cellStyle name="Output 12 2" xfId="11353"/>
    <cellStyle name="Output 12 2 2" xfId="11820"/>
    <cellStyle name="Output 12 2 2 2" xfId="14494"/>
    <cellStyle name="Output 12 2 2 2 2" xfId="20257"/>
    <cellStyle name="Output 12 2 2 2 2 2" xfId="36926"/>
    <cellStyle name="Output 12 2 2 2 3" xfId="23398"/>
    <cellStyle name="Output 12 2 2 2 3 2" xfId="40106"/>
    <cellStyle name="Output 12 2 2 2 4" xfId="26180"/>
    <cellStyle name="Output 12 2 2 2 4 2" xfId="42920"/>
    <cellStyle name="Output 12 2 2 2 5" xfId="31166"/>
    <cellStyle name="Output 12 2 2 3" xfId="17971"/>
    <cellStyle name="Output 12 2 2 3 2" xfId="34647"/>
    <cellStyle name="Output 12 2 2 4" xfId="15596"/>
    <cellStyle name="Output 12 2 2 4 2" xfId="32267"/>
    <cellStyle name="Output 12 2 2 5" xfId="24242"/>
    <cellStyle name="Output 12 2 2 5 2" xfId="40959"/>
    <cellStyle name="Output 12 2 2 6" xfId="28569"/>
    <cellStyle name="Output 12 2 3" xfId="12074"/>
    <cellStyle name="Output 12 2 3 2" xfId="14748"/>
    <cellStyle name="Output 12 2 3 2 2" xfId="20511"/>
    <cellStyle name="Output 12 2 3 2 2 2" xfId="37179"/>
    <cellStyle name="Output 12 2 3 2 3" xfId="23650"/>
    <cellStyle name="Output 12 2 3 2 3 2" xfId="40360"/>
    <cellStyle name="Output 12 2 3 2 4" xfId="26433"/>
    <cellStyle name="Output 12 2 3 2 4 2" xfId="43174"/>
    <cellStyle name="Output 12 2 3 2 5" xfId="31419"/>
    <cellStyle name="Output 12 2 3 3" xfId="18225"/>
    <cellStyle name="Output 12 2 3 3 2" xfId="34900"/>
    <cellStyle name="Output 12 2 3 4" xfId="21477"/>
    <cellStyle name="Output 12 2 3 4 2" xfId="38151"/>
    <cellStyle name="Output 12 2 3 5" xfId="24527"/>
    <cellStyle name="Output 12 2 3 5 2" xfId="41247"/>
    <cellStyle name="Output 12 2 3 6" xfId="28821"/>
    <cellStyle name="Output 12 2 4" xfId="12870"/>
    <cellStyle name="Output 12 2 4 2" xfId="15483"/>
    <cellStyle name="Output 12 2 4 2 2" xfId="21114"/>
    <cellStyle name="Output 12 2 4 2 2 2" xfId="37783"/>
    <cellStyle name="Output 12 2 4 2 3" xfId="24226"/>
    <cellStyle name="Output 12 2 4 2 3 2" xfId="40943"/>
    <cellStyle name="Output 12 2 4 2 4" xfId="26932"/>
    <cellStyle name="Output 12 2 4 2 4 2" xfId="43673"/>
    <cellStyle name="Output 12 2 4 2 5" xfId="32154"/>
    <cellStyle name="Output 12 2 4 3" xfId="18873"/>
    <cellStyle name="Output 12 2 4 3 2" xfId="35551"/>
    <cellStyle name="Output 12 2 4 4" xfId="22081"/>
    <cellStyle name="Output 12 2 4 4 2" xfId="38763"/>
    <cellStyle name="Output 12 2 4 5" xfId="25019"/>
    <cellStyle name="Output 12 2 4 5 2" xfId="41746"/>
    <cellStyle name="Output 12 2 4 6" xfId="29556"/>
    <cellStyle name="Output 12 2 5" xfId="14031"/>
    <cellStyle name="Output 12 2 5 2" xfId="19818"/>
    <cellStyle name="Output 12 2 5 2 2" xfId="36488"/>
    <cellStyle name="Output 12 2 5 3" xfId="22966"/>
    <cellStyle name="Output 12 2 5 3 2" xfId="39668"/>
    <cellStyle name="Output 12 2 5 4" xfId="25762"/>
    <cellStyle name="Output 12 2 5 4 2" xfId="42501"/>
    <cellStyle name="Output 12 2 5 5" xfId="30704"/>
    <cellStyle name="Output 12 2 6" xfId="17524"/>
    <cellStyle name="Output 12 2 6 2" xfId="34201"/>
    <cellStyle name="Output 12 2 7" xfId="19142"/>
    <cellStyle name="Output 12 2 7 2" xfId="35813"/>
    <cellStyle name="Output 12 2 8" xfId="17260"/>
    <cellStyle name="Output 12 2 8 2" xfId="33937"/>
    <cellStyle name="Output 12 2 9" xfId="28112"/>
    <cellStyle name="Output 12 3" xfId="10901"/>
    <cellStyle name="Output 12 3 2" xfId="13594"/>
    <cellStyle name="Output 12 3 2 2" xfId="19456"/>
    <cellStyle name="Output 12 3 2 2 2" xfId="36126"/>
    <cellStyle name="Output 12 3 2 3" xfId="22623"/>
    <cellStyle name="Output 12 3 2 3 2" xfId="39323"/>
    <cellStyle name="Output 12 3 2 4" xfId="25473"/>
    <cellStyle name="Output 12 3 2 4 2" xfId="42211"/>
    <cellStyle name="Output 12 3 2 5" xfId="30268"/>
    <cellStyle name="Output 12 3 3" xfId="17141"/>
    <cellStyle name="Output 12 3 3 2" xfId="33817"/>
    <cellStyle name="Output 12 3 4" xfId="16258"/>
    <cellStyle name="Output 12 3 4 2" xfId="32923"/>
    <cellStyle name="Output 12 3 5" xfId="16415"/>
    <cellStyle name="Output 12 3 5 2" xfId="33084"/>
    <cellStyle name="Output 12 3 6" xfId="27676"/>
    <cellStyle name="Output 12 4" xfId="11520"/>
    <cellStyle name="Output 12 4 2" xfId="14194"/>
    <cellStyle name="Output 12 4 2 2" xfId="19957"/>
    <cellStyle name="Output 12 4 2 2 2" xfId="36627"/>
    <cellStyle name="Output 12 4 2 3" xfId="23103"/>
    <cellStyle name="Output 12 4 2 3 2" xfId="39806"/>
    <cellStyle name="Output 12 4 2 4" xfId="25882"/>
    <cellStyle name="Output 12 4 2 4 2" xfId="42621"/>
    <cellStyle name="Output 12 4 2 5" xfId="30867"/>
    <cellStyle name="Output 12 4 3" xfId="17671"/>
    <cellStyle name="Output 12 4 3 2" xfId="34348"/>
    <cellStyle name="Output 12 4 4" xfId="18681"/>
    <cellStyle name="Output 12 4 4 2" xfId="35358"/>
    <cellStyle name="Output 12 4 5" xfId="22039"/>
    <cellStyle name="Output 12 4 5 2" xfId="38721"/>
    <cellStyle name="Output 12 4 6" xfId="28274"/>
    <cellStyle name="Output 12 5" xfId="12292"/>
    <cellStyle name="Output 12 5 2" xfId="14966"/>
    <cellStyle name="Output 12 5 2 2" xfId="20684"/>
    <cellStyle name="Output 12 5 2 2 2" xfId="37352"/>
    <cellStyle name="Output 12 5 2 3" xfId="23814"/>
    <cellStyle name="Output 12 5 2 3 2" xfId="40525"/>
    <cellStyle name="Output 12 5 2 4" xfId="26565"/>
    <cellStyle name="Output 12 5 2 4 2" xfId="43306"/>
    <cellStyle name="Output 12 5 2 5" xfId="31637"/>
    <cellStyle name="Output 12 5 3" xfId="18397"/>
    <cellStyle name="Output 12 5 3 2" xfId="35072"/>
    <cellStyle name="Output 12 5 4" xfId="21640"/>
    <cellStyle name="Output 12 5 4 2" xfId="38315"/>
    <cellStyle name="Output 12 5 5" xfId="24658"/>
    <cellStyle name="Output 12 5 5 2" xfId="41379"/>
    <cellStyle name="Output 12 5 6" xfId="29039"/>
    <cellStyle name="Output 12 6" xfId="13190"/>
    <cellStyle name="Output 12 6 2" xfId="19119"/>
    <cellStyle name="Output 12 6 2 2" xfId="35790"/>
    <cellStyle name="Output 12 6 3" xfId="22311"/>
    <cellStyle name="Output 12 6 3 2" xfId="39004"/>
    <cellStyle name="Output 12 6 4" xfId="25200"/>
    <cellStyle name="Output 12 6 4 2" xfId="41936"/>
    <cellStyle name="Output 12 6 5" xfId="29866"/>
    <cellStyle name="Output 12 7" xfId="16776"/>
    <cellStyle name="Output 12 7 2" xfId="33450"/>
    <cellStyle name="Output 12 8" xfId="16008"/>
    <cellStyle name="Output 12 8 2" xfId="32674"/>
    <cellStyle name="Output 12 9" xfId="16360"/>
    <cellStyle name="Output 12 9 2" xfId="33028"/>
    <cellStyle name="Output 13" xfId="10541"/>
    <cellStyle name="Output 13 10" xfId="22204"/>
    <cellStyle name="Output 13 10 2" xfId="38894"/>
    <cellStyle name="Output 13 11" xfId="27314"/>
    <cellStyle name="Output 13 2" xfId="11400"/>
    <cellStyle name="Output 13 2 2" xfId="11844"/>
    <cellStyle name="Output 13 2 2 2" xfId="14518"/>
    <cellStyle name="Output 13 2 2 2 2" xfId="20281"/>
    <cellStyle name="Output 13 2 2 2 2 2" xfId="36950"/>
    <cellStyle name="Output 13 2 2 2 3" xfId="23422"/>
    <cellStyle name="Output 13 2 2 2 3 2" xfId="40130"/>
    <cellStyle name="Output 13 2 2 2 4" xfId="26204"/>
    <cellStyle name="Output 13 2 2 2 4 2" xfId="42944"/>
    <cellStyle name="Output 13 2 2 2 5" xfId="31190"/>
    <cellStyle name="Output 13 2 2 3" xfId="17995"/>
    <cellStyle name="Output 13 2 2 3 2" xfId="34671"/>
    <cellStyle name="Output 13 2 2 4" xfId="16238"/>
    <cellStyle name="Output 13 2 2 4 2" xfId="32903"/>
    <cellStyle name="Output 13 2 2 5" xfId="15791"/>
    <cellStyle name="Output 13 2 2 5 2" xfId="32453"/>
    <cellStyle name="Output 13 2 2 6" xfId="28593"/>
    <cellStyle name="Output 13 2 3" xfId="12094"/>
    <cellStyle name="Output 13 2 3 2" xfId="14768"/>
    <cellStyle name="Output 13 2 3 2 2" xfId="20531"/>
    <cellStyle name="Output 13 2 3 2 2 2" xfId="37199"/>
    <cellStyle name="Output 13 2 3 2 3" xfId="23670"/>
    <cellStyle name="Output 13 2 3 2 3 2" xfId="40380"/>
    <cellStyle name="Output 13 2 3 2 4" xfId="26453"/>
    <cellStyle name="Output 13 2 3 2 4 2" xfId="43194"/>
    <cellStyle name="Output 13 2 3 2 5" xfId="31439"/>
    <cellStyle name="Output 13 2 3 3" xfId="18245"/>
    <cellStyle name="Output 13 2 3 3 2" xfId="34920"/>
    <cellStyle name="Output 13 2 3 4" xfId="21497"/>
    <cellStyle name="Output 13 2 3 4 2" xfId="38171"/>
    <cellStyle name="Output 13 2 3 5" xfId="24547"/>
    <cellStyle name="Output 13 2 3 5 2" xfId="41267"/>
    <cellStyle name="Output 13 2 3 6" xfId="28841"/>
    <cellStyle name="Output 13 2 4" xfId="12907"/>
    <cellStyle name="Output 13 2 4 2" xfId="15520"/>
    <cellStyle name="Output 13 2 4 2 2" xfId="21144"/>
    <cellStyle name="Output 13 2 4 2 2 2" xfId="37814"/>
    <cellStyle name="Output 13 2 4 2 3" xfId="24256"/>
    <cellStyle name="Output 13 2 4 2 3 2" xfId="40973"/>
    <cellStyle name="Output 13 2 4 2 4" xfId="26952"/>
    <cellStyle name="Output 13 2 4 2 4 2" xfId="43693"/>
    <cellStyle name="Output 13 2 4 2 5" xfId="32191"/>
    <cellStyle name="Output 13 2 4 3" xfId="18901"/>
    <cellStyle name="Output 13 2 4 3 2" xfId="35580"/>
    <cellStyle name="Output 13 2 4 4" xfId="22110"/>
    <cellStyle name="Output 13 2 4 4 2" xfId="38793"/>
    <cellStyle name="Output 13 2 4 5" xfId="25039"/>
    <cellStyle name="Output 13 2 4 5 2" xfId="41766"/>
    <cellStyle name="Output 13 2 4 6" xfId="29593"/>
    <cellStyle name="Output 13 2 5" xfId="14068"/>
    <cellStyle name="Output 13 2 5 2" xfId="19848"/>
    <cellStyle name="Output 13 2 5 2 2" xfId="36518"/>
    <cellStyle name="Output 13 2 5 3" xfId="22997"/>
    <cellStyle name="Output 13 2 5 3 2" xfId="39699"/>
    <cellStyle name="Output 13 2 5 4" xfId="25782"/>
    <cellStyle name="Output 13 2 5 4 2" xfId="42521"/>
    <cellStyle name="Output 13 2 5 5" xfId="30741"/>
    <cellStyle name="Output 13 2 6" xfId="17564"/>
    <cellStyle name="Output 13 2 6 2" xfId="34241"/>
    <cellStyle name="Output 13 2 7" xfId="21235"/>
    <cellStyle name="Output 13 2 7 2" xfId="37906"/>
    <cellStyle name="Output 13 2 8" xfId="22925"/>
    <cellStyle name="Output 13 2 8 2" xfId="39627"/>
    <cellStyle name="Output 13 2 9" xfId="28149"/>
    <cellStyle name="Output 13 3" xfId="10948"/>
    <cellStyle name="Output 13 3 2" xfId="13631"/>
    <cellStyle name="Output 13 3 2 2" xfId="19489"/>
    <cellStyle name="Output 13 3 2 2 2" xfId="36159"/>
    <cellStyle name="Output 13 3 2 3" xfId="22651"/>
    <cellStyle name="Output 13 3 2 3 2" xfId="39351"/>
    <cellStyle name="Output 13 3 2 4" xfId="25493"/>
    <cellStyle name="Output 13 3 2 4 2" xfId="42231"/>
    <cellStyle name="Output 13 3 2 5" xfId="30305"/>
    <cellStyle name="Output 13 3 3" xfId="17181"/>
    <cellStyle name="Output 13 3 3 2" xfId="33857"/>
    <cellStyle name="Output 13 3 4" xfId="16742"/>
    <cellStyle name="Output 13 3 4 2" xfId="33416"/>
    <cellStyle name="Output 13 3 5" xfId="16656"/>
    <cellStyle name="Output 13 3 5 2" xfId="33329"/>
    <cellStyle name="Output 13 3 6" xfId="27713"/>
    <cellStyle name="Output 13 4" xfId="11544"/>
    <cellStyle name="Output 13 4 2" xfId="14218"/>
    <cellStyle name="Output 13 4 2 2" xfId="19981"/>
    <cellStyle name="Output 13 4 2 2 2" xfId="36651"/>
    <cellStyle name="Output 13 4 2 3" xfId="23127"/>
    <cellStyle name="Output 13 4 2 3 2" xfId="39830"/>
    <cellStyle name="Output 13 4 2 4" xfId="25906"/>
    <cellStyle name="Output 13 4 2 4 2" xfId="42645"/>
    <cellStyle name="Output 13 4 2 5" xfId="30891"/>
    <cellStyle name="Output 13 4 3" xfId="17695"/>
    <cellStyle name="Output 13 4 3 2" xfId="34372"/>
    <cellStyle name="Output 13 4 4" xfId="18353"/>
    <cellStyle name="Output 13 4 4 2" xfId="35028"/>
    <cellStyle name="Output 13 4 5" xfId="17381"/>
    <cellStyle name="Output 13 4 5 2" xfId="34057"/>
    <cellStyle name="Output 13 4 6" xfId="28298"/>
    <cellStyle name="Output 13 5" xfId="11481"/>
    <cellStyle name="Output 13 5 2" xfId="14155"/>
    <cellStyle name="Output 13 5 2 2" xfId="19918"/>
    <cellStyle name="Output 13 5 2 2 2" xfId="36588"/>
    <cellStyle name="Output 13 5 2 3" xfId="23064"/>
    <cellStyle name="Output 13 5 2 3 2" xfId="39767"/>
    <cellStyle name="Output 13 5 2 4" xfId="25843"/>
    <cellStyle name="Output 13 5 2 4 2" xfId="42582"/>
    <cellStyle name="Output 13 5 2 5" xfId="30828"/>
    <cellStyle name="Output 13 5 3" xfId="17632"/>
    <cellStyle name="Output 13 5 3 2" xfId="34309"/>
    <cellStyle name="Output 13 5 4" xfId="19077"/>
    <cellStyle name="Output 13 5 4 2" xfId="35747"/>
    <cellStyle name="Output 13 5 5" xfId="16674"/>
    <cellStyle name="Output 13 5 5 2" xfId="33348"/>
    <cellStyle name="Output 13 5 6" xfId="28235"/>
    <cellStyle name="Output 13 6" xfId="12329"/>
    <cellStyle name="Output 13 6 2" xfId="15003"/>
    <cellStyle name="Output 13 6 2 2" xfId="20715"/>
    <cellStyle name="Output 13 6 2 2 2" xfId="37383"/>
    <cellStyle name="Output 13 6 2 3" xfId="23842"/>
    <cellStyle name="Output 13 6 2 3 2" xfId="40553"/>
    <cellStyle name="Output 13 6 2 4" xfId="26585"/>
    <cellStyle name="Output 13 6 2 4 2" xfId="43326"/>
    <cellStyle name="Output 13 6 2 5" xfId="31674"/>
    <cellStyle name="Output 13 6 3" xfId="18427"/>
    <cellStyle name="Output 13 6 3 2" xfId="35103"/>
    <cellStyle name="Output 13 6 4" xfId="21669"/>
    <cellStyle name="Output 13 6 4 2" xfId="38344"/>
    <cellStyle name="Output 13 6 5" xfId="24678"/>
    <cellStyle name="Output 13 6 5 2" xfId="41399"/>
    <cellStyle name="Output 13 6 6" xfId="29076"/>
    <cellStyle name="Output 13 7" xfId="13227"/>
    <cellStyle name="Output 13 7 2" xfId="19150"/>
    <cellStyle name="Output 13 7 2 2" xfId="35821"/>
    <cellStyle name="Output 13 7 3" xfId="22339"/>
    <cellStyle name="Output 13 7 3 2" xfId="39032"/>
    <cellStyle name="Output 13 7 4" xfId="25220"/>
    <cellStyle name="Output 13 7 4 2" xfId="41956"/>
    <cellStyle name="Output 13 7 5" xfId="29903"/>
    <cellStyle name="Output 13 8" xfId="16821"/>
    <cellStyle name="Output 13 8 2" xfId="33496"/>
    <cellStyle name="Output 13 9" xfId="15997"/>
    <cellStyle name="Output 13 9 2" xfId="32663"/>
    <cellStyle name="Output 14" xfId="12489"/>
    <cellStyle name="Output 14 2" xfId="15136"/>
    <cellStyle name="Output 14 2 2" xfId="20825"/>
    <cellStyle name="Output 14 2 2 2" xfId="37494"/>
    <cellStyle name="Output 14 2 3" xfId="23945"/>
    <cellStyle name="Output 14 2 3 2" xfId="40658"/>
    <cellStyle name="Output 14 2 4" xfId="26680"/>
    <cellStyle name="Output 14 2 4 2" xfId="43421"/>
    <cellStyle name="Output 14 2 5" xfId="31807"/>
    <cellStyle name="Output 14 3" xfId="18556"/>
    <cellStyle name="Output 14 3 2" xfId="35233"/>
    <cellStyle name="Output 14 4" xfId="21785"/>
    <cellStyle name="Output 14 4 2" xfId="38463"/>
    <cellStyle name="Output 14 5" xfId="24771"/>
    <cellStyle name="Output 14 5 2" xfId="41494"/>
    <cellStyle name="Output 14 6" xfId="29209"/>
    <cellStyle name="Output 15" xfId="43778"/>
    <cellStyle name="Output 16" xfId="43828"/>
    <cellStyle name="Output 17" xfId="9702"/>
    <cellStyle name="Output 2" xfId="120"/>
    <cellStyle name="Output 2 10" xfId="4159"/>
    <cellStyle name="Output 2 10 10" xfId="11068"/>
    <cellStyle name="Output 2 10 2" xfId="4160"/>
    <cellStyle name="Output 2 10 2 2" xfId="4161"/>
    <cellStyle name="Output 2 10 2 2 2" xfId="20056"/>
    <cellStyle name="Output 2 10 2 2 2 2" xfId="36726"/>
    <cellStyle name="Output 2 10 2 2 3" xfId="23200"/>
    <cellStyle name="Output 2 10 2 2 3 2" xfId="39905"/>
    <cellStyle name="Output 2 10 2 2 4" xfId="25980"/>
    <cellStyle name="Output 2 10 2 2 4 2" xfId="42719"/>
    <cellStyle name="Output 2 10 2 2 5" xfId="30966"/>
    <cellStyle name="Output 2 10 2 2 6" xfId="14293"/>
    <cellStyle name="Output 2 10 2 3" xfId="4162"/>
    <cellStyle name="Output 2 10 2 3 2" xfId="34447"/>
    <cellStyle name="Output 2 10 2 3 3" xfId="17770"/>
    <cellStyle name="Output 2 10 2 4" xfId="16886"/>
    <cellStyle name="Output 2 10 2 4 2" xfId="33562"/>
    <cellStyle name="Output 2 10 2 5" xfId="22513"/>
    <cellStyle name="Output 2 10 2 5 2" xfId="39209"/>
    <cellStyle name="Output 2 10 2 6" xfId="28371"/>
    <cellStyle name="Output 2 10 2 7" xfId="11619"/>
    <cellStyle name="Output 2 10 3" xfId="4163"/>
    <cellStyle name="Output 2 10 3 2" xfId="14557"/>
    <cellStyle name="Output 2 10 3 2 2" xfId="20320"/>
    <cellStyle name="Output 2 10 3 2 2 2" xfId="36989"/>
    <cellStyle name="Output 2 10 3 2 3" xfId="23461"/>
    <cellStyle name="Output 2 10 3 2 3 2" xfId="40169"/>
    <cellStyle name="Output 2 10 3 2 4" xfId="26243"/>
    <cellStyle name="Output 2 10 3 2 4 2" xfId="42983"/>
    <cellStyle name="Output 2 10 3 2 5" xfId="31229"/>
    <cellStyle name="Output 2 10 3 3" xfId="18034"/>
    <cellStyle name="Output 2 10 3 3 2" xfId="34710"/>
    <cellStyle name="Output 2 10 3 4" xfId="21288"/>
    <cellStyle name="Output 2 10 3 4 2" xfId="37960"/>
    <cellStyle name="Output 2 10 3 5" xfId="16225"/>
    <cellStyle name="Output 2 10 3 5 2" xfId="32890"/>
    <cellStyle name="Output 2 10 3 6" xfId="28632"/>
    <cellStyle name="Output 2 10 3 7" xfId="11883"/>
    <cellStyle name="Output 2 10 4" xfId="4164"/>
    <cellStyle name="Output 2 10 4 2" xfId="15167"/>
    <cellStyle name="Output 2 10 4 2 2" xfId="20841"/>
    <cellStyle name="Output 2 10 4 2 2 2" xfId="37510"/>
    <cellStyle name="Output 2 10 4 2 3" xfId="23961"/>
    <cellStyle name="Output 2 10 4 2 3 2" xfId="40674"/>
    <cellStyle name="Output 2 10 4 2 4" xfId="26696"/>
    <cellStyle name="Output 2 10 4 2 4 2" xfId="43437"/>
    <cellStyle name="Output 2 10 4 2 5" xfId="31838"/>
    <cellStyle name="Output 2 10 4 3" xfId="18578"/>
    <cellStyle name="Output 2 10 4 3 2" xfId="35255"/>
    <cellStyle name="Output 2 10 4 4" xfId="21803"/>
    <cellStyle name="Output 2 10 4 4 2" xfId="38481"/>
    <cellStyle name="Output 2 10 4 5" xfId="24787"/>
    <cellStyle name="Output 2 10 4 5 2" xfId="41510"/>
    <cellStyle name="Output 2 10 4 6" xfId="29240"/>
    <cellStyle name="Output 2 10 4 7" xfId="12528"/>
    <cellStyle name="Output 2 10 5" xfId="8155"/>
    <cellStyle name="Output 2 10 5 2" xfId="19587"/>
    <cellStyle name="Output 2 10 5 2 2" xfId="36258"/>
    <cellStyle name="Output 2 10 5 3" xfId="22742"/>
    <cellStyle name="Output 2 10 5 3 2" xfId="39442"/>
    <cellStyle name="Output 2 10 5 4" xfId="25572"/>
    <cellStyle name="Output 2 10 5 4 2" xfId="42310"/>
    <cellStyle name="Output 2 10 5 5" xfId="30435"/>
    <cellStyle name="Output 2 10 5 6" xfId="13761"/>
    <cellStyle name="Output 2 10 6" xfId="17273"/>
    <cellStyle name="Output 2 10 6 2" xfId="33950"/>
    <cellStyle name="Output 2 10 7" xfId="15805"/>
    <cellStyle name="Output 2 10 7 2" xfId="32467"/>
    <cellStyle name="Output 2 10 8" xfId="18462"/>
    <cellStyle name="Output 2 10 8 2" xfId="35139"/>
    <cellStyle name="Output 2 10 9" xfId="27843"/>
    <cellStyle name="Output 2 11" xfId="4165"/>
    <cellStyle name="Output 2 11 10" xfId="11166"/>
    <cellStyle name="Output 2 11 2" xfId="4166"/>
    <cellStyle name="Output 2 11 2 2" xfId="4167"/>
    <cellStyle name="Output 2 11 2 2 2" xfId="20126"/>
    <cellStyle name="Output 2 11 2 2 2 2" xfId="36795"/>
    <cellStyle name="Output 2 11 2 2 3" xfId="23268"/>
    <cellStyle name="Output 2 11 2 2 3 2" xfId="39975"/>
    <cellStyle name="Output 2 11 2 2 4" xfId="26049"/>
    <cellStyle name="Output 2 11 2 2 4 2" xfId="42789"/>
    <cellStyle name="Output 2 11 2 2 5" xfId="31035"/>
    <cellStyle name="Output 2 11 2 2 6" xfId="14363"/>
    <cellStyle name="Output 2 11 2 3" xfId="4168"/>
    <cellStyle name="Output 2 11 2 3 2" xfId="34516"/>
    <cellStyle name="Output 2 11 2 3 3" xfId="17840"/>
    <cellStyle name="Output 2 11 2 4" xfId="16482"/>
    <cellStyle name="Output 2 11 2 4 2" xfId="33153"/>
    <cellStyle name="Output 2 11 2 5" xfId="23832"/>
    <cellStyle name="Output 2 11 2 5 2" xfId="40543"/>
    <cellStyle name="Output 2 11 2 6" xfId="28439"/>
    <cellStyle name="Output 2 11 2 7" xfId="11689"/>
    <cellStyle name="Output 2 11 3" xfId="4169"/>
    <cellStyle name="Output 2 11 3 2" xfId="14624"/>
    <cellStyle name="Output 2 11 3 2 2" xfId="20387"/>
    <cellStyle name="Output 2 11 3 2 2 2" xfId="37055"/>
    <cellStyle name="Output 2 11 3 2 3" xfId="23527"/>
    <cellStyle name="Output 2 11 3 2 3 2" xfId="40236"/>
    <cellStyle name="Output 2 11 3 2 4" xfId="26309"/>
    <cellStyle name="Output 2 11 3 2 4 2" xfId="43050"/>
    <cellStyle name="Output 2 11 3 2 5" xfId="31295"/>
    <cellStyle name="Output 2 11 3 3" xfId="18101"/>
    <cellStyle name="Output 2 11 3 3 2" xfId="34776"/>
    <cellStyle name="Output 2 11 3 4" xfId="21354"/>
    <cellStyle name="Output 2 11 3 4 2" xfId="38027"/>
    <cellStyle name="Output 2 11 3 5" xfId="24404"/>
    <cellStyle name="Output 2 11 3 5 2" xfId="41123"/>
    <cellStyle name="Output 2 11 3 6" xfId="28698"/>
    <cellStyle name="Output 2 11 3 7" xfId="11950"/>
    <cellStyle name="Output 2 11 4" xfId="4170"/>
    <cellStyle name="Output 2 11 4 2" xfId="15312"/>
    <cellStyle name="Output 2 11 4 2 2" xfId="20955"/>
    <cellStyle name="Output 2 11 4 2 2 2" xfId="37624"/>
    <cellStyle name="Output 2 11 4 2 3" xfId="24070"/>
    <cellStyle name="Output 2 11 4 2 3 2" xfId="40786"/>
    <cellStyle name="Output 2 11 4 2 4" xfId="26798"/>
    <cellStyle name="Output 2 11 4 2 4 2" xfId="43539"/>
    <cellStyle name="Output 2 11 4 2 5" xfId="31983"/>
    <cellStyle name="Output 2 11 4 3" xfId="18709"/>
    <cellStyle name="Output 2 11 4 3 2" xfId="35386"/>
    <cellStyle name="Output 2 11 4 4" xfId="21922"/>
    <cellStyle name="Output 2 11 4 4 2" xfId="38603"/>
    <cellStyle name="Output 2 11 4 5" xfId="24886"/>
    <cellStyle name="Output 2 11 4 5 2" xfId="41612"/>
    <cellStyle name="Output 2 11 4 6" xfId="29385"/>
    <cellStyle name="Output 2 11 4 7" xfId="12692"/>
    <cellStyle name="Output 2 11 5" xfId="8156"/>
    <cellStyle name="Output 2 11 5 2" xfId="19668"/>
    <cellStyle name="Output 2 11 5 2 2" xfId="36338"/>
    <cellStyle name="Output 2 11 5 3" xfId="22819"/>
    <cellStyle name="Output 2 11 5 3 2" xfId="39521"/>
    <cellStyle name="Output 2 11 5 4" xfId="25638"/>
    <cellStyle name="Output 2 11 5 4 2" xfId="42377"/>
    <cellStyle name="Output 2 11 5 5" xfId="30544"/>
    <cellStyle name="Output 2 11 5 6" xfId="13871"/>
    <cellStyle name="Output 2 11 6" xfId="17352"/>
    <cellStyle name="Output 2 11 6 2" xfId="34028"/>
    <cellStyle name="Output 2 11 7" xfId="18659"/>
    <cellStyle name="Output 2 11 7 2" xfId="35336"/>
    <cellStyle name="Output 2 11 8" xfId="18429"/>
    <cellStyle name="Output 2 11 8 2" xfId="35106"/>
    <cellStyle name="Output 2 11 9" xfId="27952"/>
    <cellStyle name="Output 2 12" xfId="4171"/>
    <cellStyle name="Output 2 12 2" xfId="4172"/>
    <cellStyle name="Output 2 12 2 2" xfId="4173"/>
    <cellStyle name="Output 2 12 2 2 2" xfId="20890"/>
    <cellStyle name="Output 2 12 2 2 2 2" xfId="37559"/>
    <cellStyle name="Output 2 12 2 2 3" xfId="24007"/>
    <cellStyle name="Output 2 12 2 2 3 2" xfId="40721"/>
    <cellStyle name="Output 2 12 2 2 4" xfId="26734"/>
    <cellStyle name="Output 2 12 2 2 4 2" xfId="43475"/>
    <cellStyle name="Output 2 12 2 2 5" xfId="31891"/>
    <cellStyle name="Output 2 12 2 2 6" xfId="15220"/>
    <cellStyle name="Output 2 12 2 3" xfId="4174"/>
    <cellStyle name="Output 2 12 2 3 2" xfId="35304"/>
    <cellStyle name="Output 2 12 2 3 3" xfId="18627"/>
    <cellStyle name="Output 2 12 2 4" xfId="21851"/>
    <cellStyle name="Output 2 12 2 4 2" xfId="38530"/>
    <cellStyle name="Output 2 12 2 5" xfId="24824"/>
    <cellStyle name="Output 2 12 2 5 2" xfId="41548"/>
    <cellStyle name="Output 2 12 2 6" xfId="29293"/>
    <cellStyle name="Output 2 12 2 7" xfId="12582"/>
    <cellStyle name="Output 2 12 3" xfId="4175"/>
    <cellStyle name="Output 2 12 3 2" xfId="19261"/>
    <cellStyle name="Output 2 12 3 2 2" xfId="35932"/>
    <cellStyle name="Output 2 12 3 3" xfId="22441"/>
    <cellStyle name="Output 2 12 3 3 2" xfId="39134"/>
    <cellStyle name="Output 2 12 3 4" xfId="25306"/>
    <cellStyle name="Output 2 12 3 4 2" xfId="42042"/>
    <cellStyle name="Output 2 12 3 5" xfId="30060"/>
    <cellStyle name="Output 2 12 3 6" xfId="13384"/>
    <cellStyle name="Output 2 12 4" xfId="4176"/>
    <cellStyle name="Output 2 12 4 2" xfId="33616"/>
    <cellStyle name="Output 2 12 4 3" xfId="16940"/>
    <cellStyle name="Output 2 12 5" xfId="8157"/>
    <cellStyle name="Output 2 12 5 2" xfId="32941"/>
    <cellStyle name="Output 2 12 5 3" xfId="16275"/>
    <cellStyle name="Output 2 12 6" xfId="18767"/>
    <cellStyle name="Output 2 12 6 2" xfId="35444"/>
    <cellStyle name="Output 2 12 7" xfId="27471"/>
    <cellStyle name="Output 2 12 8" xfId="10702"/>
    <cellStyle name="Output 2 13" xfId="4177"/>
    <cellStyle name="Output 2 13 2" xfId="4178"/>
    <cellStyle name="Output 2 13 2 2" xfId="4179"/>
    <cellStyle name="Output 2 13 2 2 2" xfId="35657"/>
    <cellStyle name="Output 2 13 2 3" xfId="4180"/>
    <cellStyle name="Output 2 13 2 4" xfId="18983"/>
    <cellStyle name="Output 2 13 3" xfId="4181"/>
    <cellStyle name="Output 2 13 3 2" xfId="38874"/>
    <cellStyle name="Output 2 13 3 3" xfId="22186"/>
    <cellStyle name="Output 2 13 4" xfId="4182"/>
    <cellStyle name="Output 2 13 4 2" xfId="41828"/>
    <cellStyle name="Output 2 13 4 3" xfId="25096"/>
    <cellStyle name="Output 2 13 5" xfId="8158"/>
    <cellStyle name="Output 2 13 5 2" xfId="29721"/>
    <cellStyle name="Output 2 13 6" xfId="13041"/>
    <cellStyle name="Output 2 14" xfId="4183"/>
    <cellStyle name="Output 2 14 2" xfId="4184"/>
    <cellStyle name="Output 2 14 2 2" xfId="4185"/>
    <cellStyle name="Output 2 14 2 3" xfId="4186"/>
    <cellStyle name="Output 2 14 2 4" xfId="32753"/>
    <cellStyle name="Output 2 14 3" xfId="4187"/>
    <cellStyle name="Output 2 14 4" xfId="4188"/>
    <cellStyle name="Output 2 14 5" xfId="8159"/>
    <cellStyle name="Output 2 14 6" xfId="16088"/>
    <cellStyle name="Output 2 15" xfId="4189"/>
    <cellStyle name="Output 2 15 2" xfId="4190"/>
    <cellStyle name="Output 2 15 2 2" xfId="4191"/>
    <cellStyle name="Output 2 15 2 3" xfId="4192"/>
    <cellStyle name="Output 2 15 3" xfId="4193"/>
    <cellStyle name="Output 2 15 4" xfId="4194"/>
    <cellStyle name="Output 2 15 5" xfId="8160"/>
    <cellStyle name="Output 2 15 6" xfId="27123"/>
    <cellStyle name="Output 2 16" xfId="4195"/>
    <cellStyle name="Output 2 16 2" xfId="4196"/>
    <cellStyle name="Output 2 16 2 2" xfId="4197"/>
    <cellStyle name="Output 2 16 2 3" xfId="4198"/>
    <cellStyle name="Output 2 16 3" xfId="4199"/>
    <cellStyle name="Output 2 16 4" xfId="4200"/>
    <cellStyle name="Output 2 16 5" xfId="8161"/>
    <cellStyle name="Output 2 16 6" xfId="43823"/>
    <cellStyle name="Output 2 17" xfId="4201"/>
    <cellStyle name="Output 2 17 2" xfId="4202"/>
    <cellStyle name="Output 2 17 2 2" xfId="4203"/>
    <cellStyle name="Output 2 17 2 3" xfId="4204"/>
    <cellStyle name="Output 2 17 3" xfId="4205"/>
    <cellStyle name="Output 2 17 4" xfId="4206"/>
    <cellStyle name="Output 2 17 5" xfId="8162"/>
    <cellStyle name="Output 2 17 6" xfId="43771"/>
    <cellStyle name="Output 2 18" xfId="4207"/>
    <cellStyle name="Output 2 18 2" xfId="4208"/>
    <cellStyle name="Output 2 18 3" xfId="4209"/>
    <cellStyle name="Output 2 18 4" xfId="8163"/>
    <cellStyle name="Output 2 19" xfId="4210"/>
    <cellStyle name="Output 2 19 2" xfId="8164"/>
    <cellStyle name="Output 2 2" xfId="4211"/>
    <cellStyle name="Output 2 2 10" xfId="4212"/>
    <cellStyle name="Output 2 2 10 2" xfId="4213"/>
    <cellStyle name="Output 2 2 10 2 2" xfId="4214"/>
    <cellStyle name="Output 2 2 10 2 3" xfId="4215"/>
    <cellStyle name="Output 2 2 10 3" xfId="4216"/>
    <cellStyle name="Output 2 2 10 4" xfId="4217"/>
    <cellStyle name="Output 2 2 10 5" xfId="8165"/>
    <cellStyle name="Output 2 2 10 6" xfId="27124"/>
    <cellStyle name="Output 2 2 11" xfId="4218"/>
    <cellStyle name="Output 2 2 11 2" xfId="4219"/>
    <cellStyle name="Output 2 2 11 2 2" xfId="4220"/>
    <cellStyle name="Output 2 2 11 2 3" xfId="4221"/>
    <cellStyle name="Output 2 2 11 3" xfId="4222"/>
    <cellStyle name="Output 2 2 11 4" xfId="4223"/>
    <cellStyle name="Output 2 2 11 5" xfId="8166"/>
    <cellStyle name="Output 2 2 12" xfId="4224"/>
    <cellStyle name="Output 2 2 12 2" xfId="4225"/>
    <cellStyle name="Output 2 2 12 2 2" xfId="4226"/>
    <cellStyle name="Output 2 2 12 2 3" xfId="4227"/>
    <cellStyle name="Output 2 2 12 3" xfId="4228"/>
    <cellStyle name="Output 2 2 12 4" xfId="4229"/>
    <cellStyle name="Output 2 2 12 5" xfId="8167"/>
    <cellStyle name="Output 2 2 13" xfId="4230"/>
    <cellStyle name="Output 2 2 13 2" xfId="4231"/>
    <cellStyle name="Output 2 2 13 2 2" xfId="4232"/>
    <cellStyle name="Output 2 2 13 2 3" xfId="4233"/>
    <cellStyle name="Output 2 2 13 3" xfId="4234"/>
    <cellStyle name="Output 2 2 13 4" xfId="4235"/>
    <cellStyle name="Output 2 2 13 5" xfId="8168"/>
    <cellStyle name="Output 2 2 14" xfId="4236"/>
    <cellStyle name="Output 2 2 14 2" xfId="4237"/>
    <cellStyle name="Output 2 2 14 2 2" xfId="4238"/>
    <cellStyle name="Output 2 2 14 2 3" xfId="4239"/>
    <cellStyle name="Output 2 2 14 3" xfId="4240"/>
    <cellStyle name="Output 2 2 14 4" xfId="4241"/>
    <cellStyle name="Output 2 2 14 5" xfId="8169"/>
    <cellStyle name="Output 2 2 15" xfId="4242"/>
    <cellStyle name="Output 2 2 15 2" xfId="4243"/>
    <cellStyle name="Output 2 2 15 2 2" xfId="4244"/>
    <cellStyle name="Output 2 2 15 2 3" xfId="4245"/>
    <cellStyle name="Output 2 2 15 3" xfId="4246"/>
    <cellStyle name="Output 2 2 15 4" xfId="4247"/>
    <cellStyle name="Output 2 2 15 5" xfId="8170"/>
    <cellStyle name="Output 2 2 16" xfId="4248"/>
    <cellStyle name="Output 2 2 16 2" xfId="4249"/>
    <cellStyle name="Output 2 2 16 3" xfId="4250"/>
    <cellStyle name="Output 2 2 16 4" xfId="8171"/>
    <cellStyle name="Output 2 2 17" xfId="4251"/>
    <cellStyle name="Output 2 2 18" xfId="4252"/>
    <cellStyle name="Output 2 2 19" xfId="8172"/>
    <cellStyle name="Output 2 2 2" xfId="4253"/>
    <cellStyle name="Output 2 2 2 10" xfId="10020"/>
    <cellStyle name="Output 2 2 2 11" xfId="43982"/>
    <cellStyle name="Output 2 2 2 2" xfId="4254"/>
    <cellStyle name="Output 2 2 2 2 10" xfId="11070"/>
    <cellStyle name="Output 2 2 2 2 2" xfId="4255"/>
    <cellStyle name="Output 2 2 2 2 2 2" xfId="4256"/>
    <cellStyle name="Output 2 2 2 2 2 2 2" xfId="20058"/>
    <cellStyle name="Output 2 2 2 2 2 2 2 2" xfId="36728"/>
    <cellStyle name="Output 2 2 2 2 2 2 3" xfId="23202"/>
    <cellStyle name="Output 2 2 2 2 2 2 3 2" xfId="39907"/>
    <cellStyle name="Output 2 2 2 2 2 2 4" xfId="25982"/>
    <cellStyle name="Output 2 2 2 2 2 2 4 2" xfId="42721"/>
    <cellStyle name="Output 2 2 2 2 2 2 5" xfId="30968"/>
    <cellStyle name="Output 2 2 2 2 2 2 6" xfId="14295"/>
    <cellStyle name="Output 2 2 2 2 2 3" xfId="4257"/>
    <cellStyle name="Output 2 2 2 2 2 3 2" xfId="34449"/>
    <cellStyle name="Output 2 2 2 2 2 3 3" xfId="17772"/>
    <cellStyle name="Output 2 2 2 2 2 4" xfId="8173"/>
    <cellStyle name="Output 2 2 2 2 2 4 2" xfId="37545"/>
    <cellStyle name="Output 2 2 2 2 2 4 3" xfId="20876"/>
    <cellStyle name="Output 2 2 2 2 2 5" xfId="22868"/>
    <cellStyle name="Output 2 2 2 2 2 5 2" xfId="39570"/>
    <cellStyle name="Output 2 2 2 2 2 6" xfId="28373"/>
    <cellStyle name="Output 2 2 2 2 2 7" xfId="11621"/>
    <cellStyle name="Output 2 2 2 2 3" xfId="4258"/>
    <cellStyle name="Output 2 2 2 2 3 2" xfId="4259"/>
    <cellStyle name="Output 2 2 2 2 3 2 2" xfId="20322"/>
    <cellStyle name="Output 2 2 2 2 3 2 2 2" xfId="36991"/>
    <cellStyle name="Output 2 2 2 2 3 2 3" xfId="23463"/>
    <cellStyle name="Output 2 2 2 2 3 2 3 2" xfId="40171"/>
    <cellStyle name="Output 2 2 2 2 3 2 4" xfId="26245"/>
    <cellStyle name="Output 2 2 2 2 3 2 4 2" xfId="42985"/>
    <cellStyle name="Output 2 2 2 2 3 2 5" xfId="31231"/>
    <cellStyle name="Output 2 2 2 2 3 2 6" xfId="14559"/>
    <cellStyle name="Output 2 2 2 2 3 3" xfId="4260"/>
    <cellStyle name="Output 2 2 2 2 3 3 2" xfId="34712"/>
    <cellStyle name="Output 2 2 2 2 3 3 3" xfId="18036"/>
    <cellStyle name="Output 2 2 2 2 3 4" xfId="21290"/>
    <cellStyle name="Output 2 2 2 2 3 4 2" xfId="37962"/>
    <cellStyle name="Output 2 2 2 2 3 5" xfId="16080"/>
    <cellStyle name="Output 2 2 2 2 3 5 2" xfId="32748"/>
    <cellStyle name="Output 2 2 2 2 3 6" xfId="28634"/>
    <cellStyle name="Output 2 2 2 2 3 7" xfId="11885"/>
    <cellStyle name="Output 2 2 2 2 4" xfId="4261"/>
    <cellStyle name="Output 2 2 2 2 4 2" xfId="15169"/>
    <cellStyle name="Output 2 2 2 2 4 2 2" xfId="20843"/>
    <cellStyle name="Output 2 2 2 2 4 2 2 2" xfId="37512"/>
    <cellStyle name="Output 2 2 2 2 4 2 3" xfId="23963"/>
    <cellStyle name="Output 2 2 2 2 4 2 3 2" xfId="40676"/>
    <cellStyle name="Output 2 2 2 2 4 2 4" xfId="26698"/>
    <cellStyle name="Output 2 2 2 2 4 2 4 2" xfId="43439"/>
    <cellStyle name="Output 2 2 2 2 4 2 5" xfId="31840"/>
    <cellStyle name="Output 2 2 2 2 4 3" xfId="18580"/>
    <cellStyle name="Output 2 2 2 2 4 3 2" xfId="35257"/>
    <cellStyle name="Output 2 2 2 2 4 4" xfId="21805"/>
    <cellStyle name="Output 2 2 2 2 4 4 2" xfId="38483"/>
    <cellStyle name="Output 2 2 2 2 4 5" xfId="24789"/>
    <cellStyle name="Output 2 2 2 2 4 5 2" xfId="41512"/>
    <cellStyle name="Output 2 2 2 2 4 6" xfId="29242"/>
    <cellStyle name="Output 2 2 2 2 4 7" xfId="12530"/>
    <cellStyle name="Output 2 2 2 2 5" xfId="4262"/>
    <cellStyle name="Output 2 2 2 2 5 2" xfId="19589"/>
    <cellStyle name="Output 2 2 2 2 5 2 2" xfId="36260"/>
    <cellStyle name="Output 2 2 2 2 5 3" xfId="22744"/>
    <cellStyle name="Output 2 2 2 2 5 3 2" xfId="39444"/>
    <cellStyle name="Output 2 2 2 2 5 4" xfId="25574"/>
    <cellStyle name="Output 2 2 2 2 5 4 2" xfId="42312"/>
    <cellStyle name="Output 2 2 2 2 5 5" xfId="30437"/>
    <cellStyle name="Output 2 2 2 2 5 6" xfId="13763"/>
    <cellStyle name="Output 2 2 2 2 6" xfId="8174"/>
    <cellStyle name="Output 2 2 2 2 6 2" xfId="33952"/>
    <cellStyle name="Output 2 2 2 2 6 3" xfId="17275"/>
    <cellStyle name="Output 2 2 2 2 7" xfId="15803"/>
    <cellStyle name="Output 2 2 2 2 7 2" xfId="32465"/>
    <cellStyle name="Output 2 2 2 2 8" xfId="19187"/>
    <cellStyle name="Output 2 2 2 2 8 2" xfId="35858"/>
    <cellStyle name="Output 2 2 2 2 9" xfId="27845"/>
    <cellStyle name="Output 2 2 2 3" xfId="4263"/>
    <cellStyle name="Output 2 2 2 3 10" xfId="11165"/>
    <cellStyle name="Output 2 2 2 3 2" xfId="4264"/>
    <cellStyle name="Output 2 2 2 3 2 2" xfId="4265"/>
    <cellStyle name="Output 2 2 2 3 2 2 2" xfId="20125"/>
    <cellStyle name="Output 2 2 2 3 2 2 2 2" xfId="36794"/>
    <cellStyle name="Output 2 2 2 3 2 2 3" xfId="23267"/>
    <cellStyle name="Output 2 2 2 3 2 2 3 2" xfId="39974"/>
    <cellStyle name="Output 2 2 2 3 2 2 4" xfId="26048"/>
    <cellStyle name="Output 2 2 2 3 2 2 4 2" xfId="42788"/>
    <cellStyle name="Output 2 2 2 3 2 2 5" xfId="31034"/>
    <cellStyle name="Output 2 2 2 3 2 2 6" xfId="14362"/>
    <cellStyle name="Output 2 2 2 3 2 3" xfId="4266"/>
    <cellStyle name="Output 2 2 2 3 2 3 2" xfId="34515"/>
    <cellStyle name="Output 2 2 2 3 2 3 3" xfId="17839"/>
    <cellStyle name="Output 2 2 2 3 2 4" xfId="8175"/>
    <cellStyle name="Output 2 2 2 3 2 4 2" xfId="32371"/>
    <cellStyle name="Output 2 2 2 3 2 4 3" xfId="15712"/>
    <cellStyle name="Output 2 2 2 3 2 5" xfId="22329"/>
    <cellStyle name="Output 2 2 2 3 2 5 2" xfId="39022"/>
    <cellStyle name="Output 2 2 2 3 2 6" xfId="28438"/>
    <cellStyle name="Output 2 2 2 3 2 7" xfId="11688"/>
    <cellStyle name="Output 2 2 2 3 3" xfId="4267"/>
    <cellStyle name="Output 2 2 2 3 3 2" xfId="14623"/>
    <cellStyle name="Output 2 2 2 3 3 2 2" xfId="20386"/>
    <cellStyle name="Output 2 2 2 3 3 2 2 2" xfId="37054"/>
    <cellStyle name="Output 2 2 2 3 3 2 3" xfId="23526"/>
    <cellStyle name="Output 2 2 2 3 3 2 3 2" xfId="40235"/>
    <cellStyle name="Output 2 2 2 3 3 2 4" xfId="26308"/>
    <cellStyle name="Output 2 2 2 3 3 2 4 2" xfId="43049"/>
    <cellStyle name="Output 2 2 2 3 3 2 5" xfId="31294"/>
    <cellStyle name="Output 2 2 2 3 3 3" xfId="18100"/>
    <cellStyle name="Output 2 2 2 3 3 3 2" xfId="34775"/>
    <cellStyle name="Output 2 2 2 3 3 4" xfId="21353"/>
    <cellStyle name="Output 2 2 2 3 3 4 2" xfId="38026"/>
    <cellStyle name="Output 2 2 2 3 3 5" xfId="24403"/>
    <cellStyle name="Output 2 2 2 3 3 5 2" xfId="41122"/>
    <cellStyle name="Output 2 2 2 3 3 6" xfId="28697"/>
    <cellStyle name="Output 2 2 2 3 3 7" xfId="11949"/>
    <cellStyle name="Output 2 2 2 3 4" xfId="4268"/>
    <cellStyle name="Output 2 2 2 3 4 2" xfId="15311"/>
    <cellStyle name="Output 2 2 2 3 4 2 2" xfId="20954"/>
    <cellStyle name="Output 2 2 2 3 4 2 2 2" xfId="37623"/>
    <cellStyle name="Output 2 2 2 3 4 2 3" xfId="24069"/>
    <cellStyle name="Output 2 2 2 3 4 2 3 2" xfId="40785"/>
    <cellStyle name="Output 2 2 2 3 4 2 4" xfId="26797"/>
    <cellStyle name="Output 2 2 2 3 4 2 4 2" xfId="43538"/>
    <cellStyle name="Output 2 2 2 3 4 2 5" xfId="31982"/>
    <cellStyle name="Output 2 2 2 3 4 3" xfId="18708"/>
    <cellStyle name="Output 2 2 2 3 4 3 2" xfId="35385"/>
    <cellStyle name="Output 2 2 2 3 4 4" xfId="21921"/>
    <cellStyle name="Output 2 2 2 3 4 4 2" xfId="38602"/>
    <cellStyle name="Output 2 2 2 3 4 5" xfId="24885"/>
    <cellStyle name="Output 2 2 2 3 4 5 2" xfId="41611"/>
    <cellStyle name="Output 2 2 2 3 4 6" xfId="29384"/>
    <cellStyle name="Output 2 2 2 3 4 7" xfId="12691"/>
    <cellStyle name="Output 2 2 2 3 5" xfId="13870"/>
    <cellStyle name="Output 2 2 2 3 5 2" xfId="19667"/>
    <cellStyle name="Output 2 2 2 3 5 2 2" xfId="36337"/>
    <cellStyle name="Output 2 2 2 3 5 3" xfId="22818"/>
    <cellStyle name="Output 2 2 2 3 5 3 2" xfId="39520"/>
    <cellStyle name="Output 2 2 2 3 5 4" xfId="25637"/>
    <cellStyle name="Output 2 2 2 3 5 4 2" xfId="42376"/>
    <cellStyle name="Output 2 2 2 3 5 5" xfId="30543"/>
    <cellStyle name="Output 2 2 2 3 6" xfId="17351"/>
    <cellStyle name="Output 2 2 2 3 6 2" xfId="34027"/>
    <cellStyle name="Output 2 2 2 3 7" xfId="21220"/>
    <cellStyle name="Output 2 2 2 3 7 2" xfId="37891"/>
    <cellStyle name="Output 2 2 2 3 8" xfId="16898"/>
    <cellStyle name="Output 2 2 2 3 8 2" xfId="33574"/>
    <cellStyle name="Output 2 2 2 3 9" xfId="27951"/>
    <cellStyle name="Output 2 2 2 4" xfId="4269"/>
    <cellStyle name="Output 2 2 2 4 2" xfId="4270"/>
    <cellStyle name="Output 2 2 2 4 2 2" xfId="15222"/>
    <cellStyle name="Output 2 2 2 4 2 2 2" xfId="20892"/>
    <cellStyle name="Output 2 2 2 4 2 2 2 2" xfId="37561"/>
    <cellStyle name="Output 2 2 2 4 2 2 3" xfId="24009"/>
    <cellStyle name="Output 2 2 2 4 2 2 3 2" xfId="40723"/>
    <cellStyle name="Output 2 2 2 4 2 2 4" xfId="26736"/>
    <cellStyle name="Output 2 2 2 4 2 2 4 2" xfId="43477"/>
    <cellStyle name="Output 2 2 2 4 2 2 5" xfId="31893"/>
    <cellStyle name="Output 2 2 2 4 2 3" xfId="18629"/>
    <cellStyle name="Output 2 2 2 4 2 3 2" xfId="35306"/>
    <cellStyle name="Output 2 2 2 4 2 4" xfId="21853"/>
    <cellStyle name="Output 2 2 2 4 2 4 2" xfId="38532"/>
    <cellStyle name="Output 2 2 2 4 2 5" xfId="24826"/>
    <cellStyle name="Output 2 2 2 4 2 5 2" xfId="41550"/>
    <cellStyle name="Output 2 2 2 4 2 6" xfId="29295"/>
    <cellStyle name="Output 2 2 2 4 2 7" xfId="12584"/>
    <cellStyle name="Output 2 2 2 4 3" xfId="4271"/>
    <cellStyle name="Output 2 2 2 4 3 2" xfId="19263"/>
    <cellStyle name="Output 2 2 2 4 3 2 2" xfId="35934"/>
    <cellStyle name="Output 2 2 2 4 3 3" xfId="22443"/>
    <cellStyle name="Output 2 2 2 4 3 3 2" xfId="39136"/>
    <cellStyle name="Output 2 2 2 4 3 4" xfId="25308"/>
    <cellStyle name="Output 2 2 2 4 3 4 2" xfId="42044"/>
    <cellStyle name="Output 2 2 2 4 3 5" xfId="30062"/>
    <cellStyle name="Output 2 2 2 4 3 6" xfId="13386"/>
    <cellStyle name="Output 2 2 2 4 4" xfId="8176"/>
    <cellStyle name="Output 2 2 2 4 4 2" xfId="33618"/>
    <cellStyle name="Output 2 2 2 4 4 3" xfId="16942"/>
    <cellStyle name="Output 2 2 2 4 5" xfId="15931"/>
    <cellStyle name="Output 2 2 2 4 5 2" xfId="32596"/>
    <cellStyle name="Output 2 2 2 4 6" xfId="16123"/>
    <cellStyle name="Output 2 2 2 4 6 2" xfId="32787"/>
    <cellStyle name="Output 2 2 2 4 7" xfId="27473"/>
    <cellStyle name="Output 2 2 2 4 8" xfId="10704"/>
    <cellStyle name="Output 2 2 2 5" xfId="4272"/>
    <cellStyle name="Output 2 2 2 5 2" xfId="4273"/>
    <cellStyle name="Output 2 2 2 5 2 2" xfId="35659"/>
    <cellStyle name="Output 2 2 2 5 2 3" xfId="18985"/>
    <cellStyle name="Output 2 2 2 5 3" xfId="4274"/>
    <cellStyle name="Output 2 2 2 5 3 2" xfId="38876"/>
    <cellStyle name="Output 2 2 2 5 3 3" xfId="22188"/>
    <cellStyle name="Output 2 2 2 5 4" xfId="8177"/>
    <cellStyle name="Output 2 2 2 5 4 2" xfId="41830"/>
    <cellStyle name="Output 2 2 2 5 4 3" xfId="25098"/>
    <cellStyle name="Output 2 2 2 5 5" xfId="29723"/>
    <cellStyle name="Output 2 2 2 5 6" xfId="13043"/>
    <cellStyle name="Output 2 2 2 6" xfId="4275"/>
    <cellStyle name="Output 2 2 2 6 2" xfId="4276"/>
    <cellStyle name="Output 2 2 2 6 2 2" xfId="32755"/>
    <cellStyle name="Output 2 2 2 6 3" xfId="4277"/>
    <cellStyle name="Output 2 2 2 6 4" xfId="16090"/>
    <cellStyle name="Output 2 2 2 7" xfId="4278"/>
    <cellStyle name="Output 2 2 2 7 2" xfId="27125"/>
    <cellStyle name="Output 2 2 2 8" xfId="4279"/>
    <cellStyle name="Output 2 2 2 9" xfId="8178"/>
    <cellStyle name="Output 2 2 20" xfId="10019"/>
    <cellStyle name="Output 2 2 21" xfId="43981"/>
    <cellStyle name="Output 2 2 3" xfId="4280"/>
    <cellStyle name="Output 2 2 3 2" xfId="4281"/>
    <cellStyle name="Output 2 2 3 2 10" xfId="11071"/>
    <cellStyle name="Output 2 2 3 2 2" xfId="4282"/>
    <cellStyle name="Output 2 2 3 2 2 2" xfId="14296"/>
    <cellStyle name="Output 2 2 3 2 2 2 2" xfId="20059"/>
    <cellStyle name="Output 2 2 3 2 2 2 2 2" xfId="36729"/>
    <cellStyle name="Output 2 2 3 2 2 2 3" xfId="23203"/>
    <cellStyle name="Output 2 2 3 2 2 2 3 2" xfId="39908"/>
    <cellStyle name="Output 2 2 3 2 2 2 4" xfId="25983"/>
    <cellStyle name="Output 2 2 3 2 2 2 4 2" xfId="42722"/>
    <cellStyle name="Output 2 2 3 2 2 2 5" xfId="30969"/>
    <cellStyle name="Output 2 2 3 2 2 3" xfId="17773"/>
    <cellStyle name="Output 2 2 3 2 2 3 2" xfId="34450"/>
    <cellStyle name="Output 2 2 3 2 2 4" xfId="18613"/>
    <cellStyle name="Output 2 2 3 2 2 4 2" xfId="35290"/>
    <cellStyle name="Output 2 2 3 2 2 5" xfId="24126"/>
    <cellStyle name="Output 2 2 3 2 2 5 2" xfId="40843"/>
    <cellStyle name="Output 2 2 3 2 2 6" xfId="28374"/>
    <cellStyle name="Output 2 2 3 2 2 7" xfId="11622"/>
    <cellStyle name="Output 2 2 3 2 3" xfId="4283"/>
    <cellStyle name="Output 2 2 3 2 3 2" xfId="14560"/>
    <cellStyle name="Output 2 2 3 2 3 2 2" xfId="20323"/>
    <cellStyle name="Output 2 2 3 2 3 2 2 2" xfId="36992"/>
    <cellStyle name="Output 2 2 3 2 3 2 3" xfId="23464"/>
    <cellStyle name="Output 2 2 3 2 3 2 3 2" xfId="40172"/>
    <cellStyle name="Output 2 2 3 2 3 2 4" xfId="26246"/>
    <cellStyle name="Output 2 2 3 2 3 2 4 2" xfId="42986"/>
    <cellStyle name="Output 2 2 3 2 3 2 5" xfId="31232"/>
    <cellStyle name="Output 2 2 3 2 3 3" xfId="18037"/>
    <cellStyle name="Output 2 2 3 2 3 3 2" xfId="34713"/>
    <cellStyle name="Output 2 2 3 2 3 4" xfId="21291"/>
    <cellStyle name="Output 2 2 3 2 3 4 2" xfId="37963"/>
    <cellStyle name="Output 2 2 3 2 3 5" xfId="16227"/>
    <cellStyle name="Output 2 2 3 2 3 5 2" xfId="32892"/>
    <cellStyle name="Output 2 2 3 2 3 6" xfId="28635"/>
    <cellStyle name="Output 2 2 3 2 3 7" xfId="11886"/>
    <cellStyle name="Output 2 2 3 2 4" xfId="8179"/>
    <cellStyle name="Output 2 2 3 2 4 2" xfId="15170"/>
    <cellStyle name="Output 2 2 3 2 4 2 2" xfId="20844"/>
    <cellStyle name="Output 2 2 3 2 4 2 2 2" xfId="37513"/>
    <cellStyle name="Output 2 2 3 2 4 2 3" xfId="23964"/>
    <cellStyle name="Output 2 2 3 2 4 2 3 2" xfId="40677"/>
    <cellStyle name="Output 2 2 3 2 4 2 4" xfId="26699"/>
    <cellStyle name="Output 2 2 3 2 4 2 4 2" xfId="43440"/>
    <cellStyle name="Output 2 2 3 2 4 2 5" xfId="31841"/>
    <cellStyle name="Output 2 2 3 2 4 3" xfId="18581"/>
    <cellStyle name="Output 2 2 3 2 4 3 2" xfId="35258"/>
    <cellStyle name="Output 2 2 3 2 4 4" xfId="21806"/>
    <cellStyle name="Output 2 2 3 2 4 4 2" xfId="38484"/>
    <cellStyle name="Output 2 2 3 2 4 5" xfId="24790"/>
    <cellStyle name="Output 2 2 3 2 4 5 2" xfId="41513"/>
    <cellStyle name="Output 2 2 3 2 4 6" xfId="29243"/>
    <cellStyle name="Output 2 2 3 2 4 7" xfId="12531"/>
    <cellStyle name="Output 2 2 3 2 5" xfId="13764"/>
    <cellStyle name="Output 2 2 3 2 5 2" xfId="19590"/>
    <cellStyle name="Output 2 2 3 2 5 2 2" xfId="36261"/>
    <cellStyle name="Output 2 2 3 2 5 3" xfId="22745"/>
    <cellStyle name="Output 2 2 3 2 5 3 2" xfId="39445"/>
    <cellStyle name="Output 2 2 3 2 5 4" xfId="25575"/>
    <cellStyle name="Output 2 2 3 2 5 4 2" xfId="42313"/>
    <cellStyle name="Output 2 2 3 2 5 5" xfId="30438"/>
    <cellStyle name="Output 2 2 3 2 6" xfId="17276"/>
    <cellStyle name="Output 2 2 3 2 6 2" xfId="33953"/>
    <cellStyle name="Output 2 2 3 2 7" xfId="15802"/>
    <cellStyle name="Output 2 2 3 2 7 2" xfId="32464"/>
    <cellStyle name="Output 2 2 3 2 8" xfId="16172"/>
    <cellStyle name="Output 2 2 3 2 8 2" xfId="32837"/>
    <cellStyle name="Output 2 2 3 2 9" xfId="27846"/>
    <cellStyle name="Output 2 2 3 3" xfId="4284"/>
    <cellStyle name="Output 2 2 3 3 10" xfId="11123"/>
    <cellStyle name="Output 2 2 3 3 2" xfId="4285"/>
    <cellStyle name="Output 2 2 3 3 2 2" xfId="14330"/>
    <cellStyle name="Output 2 2 3 3 2 2 2" xfId="20093"/>
    <cellStyle name="Output 2 2 3 3 2 2 2 2" xfId="36763"/>
    <cellStyle name="Output 2 2 3 3 2 2 3" xfId="23237"/>
    <cellStyle name="Output 2 2 3 3 2 2 3 2" xfId="39942"/>
    <cellStyle name="Output 2 2 3 3 2 2 4" xfId="26017"/>
    <cellStyle name="Output 2 2 3 3 2 2 4 2" xfId="42756"/>
    <cellStyle name="Output 2 2 3 3 2 2 5" xfId="31003"/>
    <cellStyle name="Output 2 2 3 3 2 3" xfId="17807"/>
    <cellStyle name="Output 2 2 3 3 2 3 2" xfId="34484"/>
    <cellStyle name="Output 2 2 3 3 2 4" xfId="19137"/>
    <cellStyle name="Output 2 2 3 3 2 4 2" xfId="35808"/>
    <cellStyle name="Output 2 2 3 3 2 5" xfId="21033"/>
    <cellStyle name="Output 2 2 3 3 2 5 2" xfId="37702"/>
    <cellStyle name="Output 2 2 3 3 2 6" xfId="28408"/>
    <cellStyle name="Output 2 2 3 3 2 7" xfId="11656"/>
    <cellStyle name="Output 2 2 3 3 3" xfId="4286"/>
    <cellStyle name="Output 2 2 3 3 3 2" xfId="14591"/>
    <cellStyle name="Output 2 2 3 3 3 2 2" xfId="20354"/>
    <cellStyle name="Output 2 2 3 3 3 2 2 2" xfId="37023"/>
    <cellStyle name="Output 2 2 3 3 3 2 3" xfId="23495"/>
    <cellStyle name="Output 2 2 3 3 3 2 3 2" xfId="40203"/>
    <cellStyle name="Output 2 2 3 3 3 2 4" xfId="26277"/>
    <cellStyle name="Output 2 2 3 3 3 2 4 2" xfId="43017"/>
    <cellStyle name="Output 2 2 3 3 3 2 5" xfId="31263"/>
    <cellStyle name="Output 2 2 3 3 3 3" xfId="18068"/>
    <cellStyle name="Output 2 2 3 3 3 3 2" xfId="34744"/>
    <cellStyle name="Output 2 2 3 3 3 4" xfId="21322"/>
    <cellStyle name="Output 2 2 3 3 3 4 2" xfId="37994"/>
    <cellStyle name="Output 2 2 3 3 3 5" xfId="24372"/>
    <cellStyle name="Output 2 2 3 3 3 5 2" xfId="41090"/>
    <cellStyle name="Output 2 2 3 3 3 6" xfId="28666"/>
    <cellStyle name="Output 2 2 3 3 3 7" xfId="11917"/>
    <cellStyle name="Output 2 2 3 3 4" xfId="12603"/>
    <cellStyle name="Output 2 2 3 3 4 2" xfId="15238"/>
    <cellStyle name="Output 2 2 3 3 4 2 2" xfId="20898"/>
    <cellStyle name="Output 2 2 3 3 4 2 2 2" xfId="37567"/>
    <cellStyle name="Output 2 2 3 3 4 2 3" xfId="24015"/>
    <cellStyle name="Output 2 2 3 3 4 2 3 2" xfId="40729"/>
    <cellStyle name="Output 2 2 3 3 4 2 4" xfId="26742"/>
    <cellStyle name="Output 2 2 3 3 4 2 4 2" xfId="43483"/>
    <cellStyle name="Output 2 2 3 3 4 2 5" xfId="31909"/>
    <cellStyle name="Output 2 2 3 3 4 3" xfId="18639"/>
    <cellStyle name="Output 2 2 3 3 4 3 2" xfId="35316"/>
    <cellStyle name="Output 2 2 3 3 4 4" xfId="21860"/>
    <cellStyle name="Output 2 2 3 3 4 4 2" xfId="38539"/>
    <cellStyle name="Output 2 2 3 3 4 5" xfId="24832"/>
    <cellStyle name="Output 2 2 3 3 4 5 2" xfId="41556"/>
    <cellStyle name="Output 2 2 3 3 4 6" xfId="29311"/>
    <cellStyle name="Output 2 2 3 3 5" xfId="13820"/>
    <cellStyle name="Output 2 2 3 3 5 2" xfId="19634"/>
    <cellStyle name="Output 2 2 3 3 5 2 2" xfId="36305"/>
    <cellStyle name="Output 2 2 3 3 5 3" xfId="22786"/>
    <cellStyle name="Output 2 2 3 3 5 3 2" xfId="39487"/>
    <cellStyle name="Output 2 2 3 3 5 4" xfId="25606"/>
    <cellStyle name="Output 2 2 3 3 5 4 2" xfId="42344"/>
    <cellStyle name="Output 2 2 3 3 5 5" xfId="30494"/>
    <cellStyle name="Output 2 2 3 3 6" xfId="17318"/>
    <cellStyle name="Output 2 2 3 3 6 2" xfId="33995"/>
    <cellStyle name="Output 2 2 3 3 7" xfId="19144"/>
    <cellStyle name="Output 2 2 3 3 7 2" xfId="35815"/>
    <cellStyle name="Output 2 2 3 3 8" xfId="19888"/>
    <cellStyle name="Output 2 2 3 3 8 2" xfId="36558"/>
    <cellStyle name="Output 2 2 3 3 9" xfId="27902"/>
    <cellStyle name="Output 2 2 3 4" xfId="4287"/>
    <cellStyle name="Output 2 2 3 4 2" xfId="12686"/>
    <cellStyle name="Output 2 2 3 4 2 2" xfId="15307"/>
    <cellStyle name="Output 2 2 3 4 2 2 2" xfId="20950"/>
    <cellStyle name="Output 2 2 3 4 2 2 2 2" xfId="37619"/>
    <cellStyle name="Output 2 2 3 4 2 2 3" xfId="24065"/>
    <cellStyle name="Output 2 2 3 4 2 2 3 2" xfId="40781"/>
    <cellStyle name="Output 2 2 3 4 2 2 4" xfId="26793"/>
    <cellStyle name="Output 2 2 3 4 2 2 4 2" xfId="43534"/>
    <cellStyle name="Output 2 2 3 4 2 2 5" xfId="31978"/>
    <cellStyle name="Output 2 2 3 4 2 3" xfId="18704"/>
    <cellStyle name="Output 2 2 3 4 2 3 2" xfId="35381"/>
    <cellStyle name="Output 2 2 3 4 2 4" xfId="21917"/>
    <cellStyle name="Output 2 2 3 4 2 4 2" xfId="38598"/>
    <cellStyle name="Output 2 2 3 4 2 5" xfId="24881"/>
    <cellStyle name="Output 2 2 3 4 2 5 2" xfId="41607"/>
    <cellStyle name="Output 2 2 3 4 2 6" xfId="29380"/>
    <cellStyle name="Output 2 2 3 4 3" xfId="13387"/>
    <cellStyle name="Output 2 2 3 4 3 2" xfId="19264"/>
    <cellStyle name="Output 2 2 3 4 3 2 2" xfId="35935"/>
    <cellStyle name="Output 2 2 3 4 3 3" xfId="22444"/>
    <cellStyle name="Output 2 2 3 4 3 3 2" xfId="39137"/>
    <cellStyle name="Output 2 2 3 4 3 4" xfId="25309"/>
    <cellStyle name="Output 2 2 3 4 3 4 2" xfId="42045"/>
    <cellStyle name="Output 2 2 3 4 3 5" xfId="30063"/>
    <cellStyle name="Output 2 2 3 4 4" xfId="16943"/>
    <cellStyle name="Output 2 2 3 4 4 2" xfId="33619"/>
    <cellStyle name="Output 2 2 3 4 5" xfId="15930"/>
    <cellStyle name="Output 2 2 3 4 5 2" xfId="32595"/>
    <cellStyle name="Output 2 2 3 4 6" xfId="22709"/>
    <cellStyle name="Output 2 2 3 4 6 2" xfId="39409"/>
    <cellStyle name="Output 2 2 3 4 7" xfId="27474"/>
    <cellStyle name="Output 2 2 3 4 8" xfId="10705"/>
    <cellStyle name="Output 2 2 3 5" xfId="4288"/>
    <cellStyle name="Output 2 2 3 5 2" xfId="18986"/>
    <cellStyle name="Output 2 2 3 5 2 2" xfId="35660"/>
    <cellStyle name="Output 2 2 3 5 3" xfId="22189"/>
    <cellStyle name="Output 2 2 3 5 3 2" xfId="38877"/>
    <cellStyle name="Output 2 2 3 5 4" xfId="25099"/>
    <cellStyle name="Output 2 2 3 5 4 2" xfId="41831"/>
    <cellStyle name="Output 2 2 3 5 5" xfId="29724"/>
    <cellStyle name="Output 2 2 3 5 6" xfId="13044"/>
    <cellStyle name="Output 2 2 3 6" xfId="8180"/>
    <cellStyle name="Output 2 2 3 6 2" xfId="32756"/>
    <cellStyle name="Output 2 2 3 6 3" xfId="16091"/>
    <cellStyle name="Output 2 2 3 7" xfId="27126"/>
    <cellStyle name="Output 2 2 3 8" xfId="10021"/>
    <cellStyle name="Output 2 2 3 9" xfId="43983"/>
    <cellStyle name="Output 2 2 4" xfId="4289"/>
    <cellStyle name="Output 2 2 4 2" xfId="4290"/>
    <cellStyle name="Output 2 2 4 2 10" xfId="11072"/>
    <cellStyle name="Output 2 2 4 2 2" xfId="4291"/>
    <cellStyle name="Output 2 2 4 2 2 2" xfId="14297"/>
    <cellStyle name="Output 2 2 4 2 2 2 2" xfId="20060"/>
    <cellStyle name="Output 2 2 4 2 2 2 2 2" xfId="36730"/>
    <cellStyle name="Output 2 2 4 2 2 2 3" xfId="23204"/>
    <cellStyle name="Output 2 2 4 2 2 2 3 2" xfId="39909"/>
    <cellStyle name="Output 2 2 4 2 2 2 4" xfId="25984"/>
    <cellStyle name="Output 2 2 4 2 2 2 4 2" xfId="42723"/>
    <cellStyle name="Output 2 2 4 2 2 2 5" xfId="30970"/>
    <cellStyle name="Output 2 2 4 2 2 3" xfId="17774"/>
    <cellStyle name="Output 2 2 4 2 2 3 2" xfId="34451"/>
    <cellStyle name="Output 2 2 4 2 2 4" xfId="17308"/>
    <cellStyle name="Output 2 2 4 2 2 4 2" xfId="33985"/>
    <cellStyle name="Output 2 2 4 2 2 5" xfId="21980"/>
    <cellStyle name="Output 2 2 4 2 2 5 2" xfId="38662"/>
    <cellStyle name="Output 2 2 4 2 2 6" xfId="28375"/>
    <cellStyle name="Output 2 2 4 2 2 7" xfId="11623"/>
    <cellStyle name="Output 2 2 4 2 3" xfId="4292"/>
    <cellStyle name="Output 2 2 4 2 3 2" xfId="14561"/>
    <cellStyle name="Output 2 2 4 2 3 2 2" xfId="20324"/>
    <cellStyle name="Output 2 2 4 2 3 2 2 2" xfId="36993"/>
    <cellStyle name="Output 2 2 4 2 3 2 3" xfId="23465"/>
    <cellStyle name="Output 2 2 4 2 3 2 3 2" xfId="40173"/>
    <cellStyle name="Output 2 2 4 2 3 2 4" xfId="26247"/>
    <cellStyle name="Output 2 2 4 2 3 2 4 2" xfId="42987"/>
    <cellStyle name="Output 2 2 4 2 3 2 5" xfId="31233"/>
    <cellStyle name="Output 2 2 4 2 3 3" xfId="18038"/>
    <cellStyle name="Output 2 2 4 2 3 3 2" xfId="34714"/>
    <cellStyle name="Output 2 2 4 2 3 4" xfId="21292"/>
    <cellStyle name="Output 2 2 4 2 3 4 2" xfId="37964"/>
    <cellStyle name="Output 2 2 4 2 3 5" xfId="17176"/>
    <cellStyle name="Output 2 2 4 2 3 5 2" xfId="33852"/>
    <cellStyle name="Output 2 2 4 2 3 6" xfId="28636"/>
    <cellStyle name="Output 2 2 4 2 3 7" xfId="11887"/>
    <cellStyle name="Output 2 2 4 2 4" xfId="8181"/>
    <cellStyle name="Output 2 2 4 2 4 2" xfId="15171"/>
    <cellStyle name="Output 2 2 4 2 4 2 2" xfId="20845"/>
    <cellStyle name="Output 2 2 4 2 4 2 2 2" xfId="37514"/>
    <cellStyle name="Output 2 2 4 2 4 2 3" xfId="23965"/>
    <cellStyle name="Output 2 2 4 2 4 2 3 2" xfId="40678"/>
    <cellStyle name="Output 2 2 4 2 4 2 4" xfId="26700"/>
    <cellStyle name="Output 2 2 4 2 4 2 4 2" xfId="43441"/>
    <cellStyle name="Output 2 2 4 2 4 2 5" xfId="31842"/>
    <cellStyle name="Output 2 2 4 2 4 3" xfId="18582"/>
    <cellStyle name="Output 2 2 4 2 4 3 2" xfId="35259"/>
    <cellStyle name="Output 2 2 4 2 4 4" xfId="21807"/>
    <cellStyle name="Output 2 2 4 2 4 4 2" xfId="38485"/>
    <cellStyle name="Output 2 2 4 2 4 5" xfId="24791"/>
    <cellStyle name="Output 2 2 4 2 4 5 2" xfId="41514"/>
    <cellStyle name="Output 2 2 4 2 4 6" xfId="29244"/>
    <cellStyle name="Output 2 2 4 2 4 7" xfId="12532"/>
    <cellStyle name="Output 2 2 4 2 5" xfId="13765"/>
    <cellStyle name="Output 2 2 4 2 5 2" xfId="19591"/>
    <cellStyle name="Output 2 2 4 2 5 2 2" xfId="36262"/>
    <cellStyle name="Output 2 2 4 2 5 3" xfId="22746"/>
    <cellStyle name="Output 2 2 4 2 5 3 2" xfId="39446"/>
    <cellStyle name="Output 2 2 4 2 5 4" xfId="25576"/>
    <cellStyle name="Output 2 2 4 2 5 4 2" xfId="42314"/>
    <cellStyle name="Output 2 2 4 2 5 5" xfId="30439"/>
    <cellStyle name="Output 2 2 4 2 6" xfId="17277"/>
    <cellStyle name="Output 2 2 4 2 6 2" xfId="33954"/>
    <cellStyle name="Output 2 2 4 2 7" xfId="18567"/>
    <cellStyle name="Output 2 2 4 2 7 2" xfId="35244"/>
    <cellStyle name="Output 2 2 4 2 8" xfId="16063"/>
    <cellStyle name="Output 2 2 4 2 8 2" xfId="32731"/>
    <cellStyle name="Output 2 2 4 2 9" xfId="27847"/>
    <cellStyle name="Output 2 2 4 3" xfId="4293"/>
    <cellStyle name="Output 2 2 4 3 10" xfId="11164"/>
    <cellStyle name="Output 2 2 4 3 2" xfId="4294"/>
    <cellStyle name="Output 2 2 4 3 2 2" xfId="14361"/>
    <cellStyle name="Output 2 2 4 3 2 2 2" xfId="20124"/>
    <cellStyle name="Output 2 2 4 3 2 2 2 2" xfId="36793"/>
    <cellStyle name="Output 2 2 4 3 2 2 3" xfId="23266"/>
    <cellStyle name="Output 2 2 4 3 2 2 3 2" xfId="39973"/>
    <cellStyle name="Output 2 2 4 3 2 2 4" xfId="26047"/>
    <cellStyle name="Output 2 2 4 3 2 2 4 2" xfId="42787"/>
    <cellStyle name="Output 2 2 4 3 2 2 5" xfId="31033"/>
    <cellStyle name="Output 2 2 4 3 2 3" xfId="17838"/>
    <cellStyle name="Output 2 2 4 3 2 3 2" xfId="34514"/>
    <cellStyle name="Output 2 2 4 3 2 4" xfId="16483"/>
    <cellStyle name="Output 2 2 4 3 2 4 2" xfId="33154"/>
    <cellStyle name="Output 2 2 4 3 2 5" xfId="20645"/>
    <cellStyle name="Output 2 2 4 3 2 5 2" xfId="37313"/>
    <cellStyle name="Output 2 2 4 3 2 6" xfId="28437"/>
    <cellStyle name="Output 2 2 4 3 2 7" xfId="11687"/>
    <cellStyle name="Output 2 2 4 3 3" xfId="4295"/>
    <cellStyle name="Output 2 2 4 3 3 2" xfId="14622"/>
    <cellStyle name="Output 2 2 4 3 3 2 2" xfId="20385"/>
    <cellStyle name="Output 2 2 4 3 3 2 2 2" xfId="37053"/>
    <cellStyle name="Output 2 2 4 3 3 2 3" xfId="23525"/>
    <cellStyle name="Output 2 2 4 3 3 2 3 2" xfId="40234"/>
    <cellStyle name="Output 2 2 4 3 3 2 4" xfId="26307"/>
    <cellStyle name="Output 2 2 4 3 3 2 4 2" xfId="43048"/>
    <cellStyle name="Output 2 2 4 3 3 2 5" xfId="31293"/>
    <cellStyle name="Output 2 2 4 3 3 3" xfId="18099"/>
    <cellStyle name="Output 2 2 4 3 3 3 2" xfId="34774"/>
    <cellStyle name="Output 2 2 4 3 3 4" xfId="21352"/>
    <cellStyle name="Output 2 2 4 3 3 4 2" xfId="38025"/>
    <cellStyle name="Output 2 2 4 3 3 5" xfId="24402"/>
    <cellStyle name="Output 2 2 4 3 3 5 2" xfId="41121"/>
    <cellStyle name="Output 2 2 4 3 3 6" xfId="28696"/>
    <cellStyle name="Output 2 2 4 3 3 7" xfId="11948"/>
    <cellStyle name="Output 2 2 4 3 4" xfId="12690"/>
    <cellStyle name="Output 2 2 4 3 4 2" xfId="15310"/>
    <cellStyle name="Output 2 2 4 3 4 2 2" xfId="20953"/>
    <cellStyle name="Output 2 2 4 3 4 2 2 2" xfId="37622"/>
    <cellStyle name="Output 2 2 4 3 4 2 3" xfId="24068"/>
    <cellStyle name="Output 2 2 4 3 4 2 3 2" xfId="40784"/>
    <cellStyle name="Output 2 2 4 3 4 2 4" xfId="26796"/>
    <cellStyle name="Output 2 2 4 3 4 2 4 2" xfId="43537"/>
    <cellStyle name="Output 2 2 4 3 4 2 5" xfId="31981"/>
    <cellStyle name="Output 2 2 4 3 4 3" xfId="18707"/>
    <cellStyle name="Output 2 2 4 3 4 3 2" xfId="35384"/>
    <cellStyle name="Output 2 2 4 3 4 4" xfId="21920"/>
    <cellStyle name="Output 2 2 4 3 4 4 2" xfId="38601"/>
    <cellStyle name="Output 2 2 4 3 4 5" xfId="24884"/>
    <cellStyle name="Output 2 2 4 3 4 5 2" xfId="41610"/>
    <cellStyle name="Output 2 2 4 3 4 6" xfId="29383"/>
    <cellStyle name="Output 2 2 4 3 5" xfId="13869"/>
    <cellStyle name="Output 2 2 4 3 5 2" xfId="19666"/>
    <cellStyle name="Output 2 2 4 3 5 2 2" xfId="36336"/>
    <cellStyle name="Output 2 2 4 3 5 3" xfId="22817"/>
    <cellStyle name="Output 2 2 4 3 5 3 2" xfId="39519"/>
    <cellStyle name="Output 2 2 4 3 5 4" xfId="25636"/>
    <cellStyle name="Output 2 2 4 3 5 4 2" xfId="42375"/>
    <cellStyle name="Output 2 2 4 3 5 5" xfId="30542"/>
    <cellStyle name="Output 2 2 4 3 6" xfId="17350"/>
    <cellStyle name="Output 2 2 4 3 6 2" xfId="34026"/>
    <cellStyle name="Output 2 2 4 3 7" xfId="16740"/>
    <cellStyle name="Output 2 2 4 3 7 2" xfId="33414"/>
    <cellStyle name="Output 2 2 4 3 8" xfId="22049"/>
    <cellStyle name="Output 2 2 4 3 8 2" xfId="38731"/>
    <cellStyle name="Output 2 2 4 3 9" xfId="27950"/>
    <cellStyle name="Output 2 2 4 4" xfId="4296"/>
    <cellStyle name="Output 2 2 4 4 2" xfId="12685"/>
    <cellStyle name="Output 2 2 4 4 2 2" xfId="15306"/>
    <cellStyle name="Output 2 2 4 4 2 2 2" xfId="20949"/>
    <cellStyle name="Output 2 2 4 4 2 2 2 2" xfId="37618"/>
    <cellStyle name="Output 2 2 4 4 2 2 3" xfId="24064"/>
    <cellStyle name="Output 2 2 4 4 2 2 3 2" xfId="40780"/>
    <cellStyle name="Output 2 2 4 4 2 2 4" xfId="26792"/>
    <cellStyle name="Output 2 2 4 4 2 2 4 2" xfId="43533"/>
    <cellStyle name="Output 2 2 4 4 2 2 5" xfId="31977"/>
    <cellStyle name="Output 2 2 4 4 2 3" xfId="18703"/>
    <cellStyle name="Output 2 2 4 4 2 3 2" xfId="35380"/>
    <cellStyle name="Output 2 2 4 4 2 4" xfId="21916"/>
    <cellStyle name="Output 2 2 4 4 2 4 2" xfId="38597"/>
    <cellStyle name="Output 2 2 4 4 2 5" xfId="24880"/>
    <cellStyle name="Output 2 2 4 4 2 5 2" xfId="41606"/>
    <cellStyle name="Output 2 2 4 4 2 6" xfId="29379"/>
    <cellStyle name="Output 2 2 4 4 3" xfId="13388"/>
    <cellStyle name="Output 2 2 4 4 3 2" xfId="19265"/>
    <cellStyle name="Output 2 2 4 4 3 2 2" xfId="35936"/>
    <cellStyle name="Output 2 2 4 4 3 3" xfId="22445"/>
    <cellStyle name="Output 2 2 4 4 3 3 2" xfId="39138"/>
    <cellStyle name="Output 2 2 4 4 3 4" xfId="25310"/>
    <cellStyle name="Output 2 2 4 4 3 4 2" xfId="42046"/>
    <cellStyle name="Output 2 2 4 4 3 5" xfId="30064"/>
    <cellStyle name="Output 2 2 4 4 4" xfId="16944"/>
    <cellStyle name="Output 2 2 4 4 4 2" xfId="33620"/>
    <cellStyle name="Output 2 2 4 4 5" xfId="15929"/>
    <cellStyle name="Output 2 2 4 4 5 2" xfId="32594"/>
    <cellStyle name="Output 2 2 4 4 6" xfId="23917"/>
    <cellStyle name="Output 2 2 4 4 6 2" xfId="40630"/>
    <cellStyle name="Output 2 2 4 4 7" xfId="27475"/>
    <cellStyle name="Output 2 2 4 4 8" xfId="10706"/>
    <cellStyle name="Output 2 2 4 5" xfId="4297"/>
    <cellStyle name="Output 2 2 4 5 2" xfId="18987"/>
    <cellStyle name="Output 2 2 4 5 2 2" xfId="35661"/>
    <cellStyle name="Output 2 2 4 5 3" xfId="22190"/>
    <cellStyle name="Output 2 2 4 5 3 2" xfId="38878"/>
    <cellStyle name="Output 2 2 4 5 4" xfId="25100"/>
    <cellStyle name="Output 2 2 4 5 4 2" xfId="41832"/>
    <cellStyle name="Output 2 2 4 5 5" xfId="29725"/>
    <cellStyle name="Output 2 2 4 5 6" xfId="13045"/>
    <cellStyle name="Output 2 2 4 6" xfId="8182"/>
    <cellStyle name="Output 2 2 4 6 2" xfId="32757"/>
    <cellStyle name="Output 2 2 4 6 3" xfId="16092"/>
    <cellStyle name="Output 2 2 4 7" xfId="27127"/>
    <cellStyle name="Output 2 2 4 8" xfId="10022"/>
    <cellStyle name="Output 2 2 4 9" xfId="43984"/>
    <cellStyle name="Output 2 2 5" xfId="4298"/>
    <cellStyle name="Output 2 2 5 10" xfId="11069"/>
    <cellStyle name="Output 2 2 5 2" xfId="4299"/>
    <cellStyle name="Output 2 2 5 2 2" xfId="4300"/>
    <cellStyle name="Output 2 2 5 2 2 2" xfId="20057"/>
    <cellStyle name="Output 2 2 5 2 2 2 2" xfId="36727"/>
    <cellStyle name="Output 2 2 5 2 2 3" xfId="23201"/>
    <cellStyle name="Output 2 2 5 2 2 3 2" xfId="39906"/>
    <cellStyle name="Output 2 2 5 2 2 4" xfId="25981"/>
    <cellStyle name="Output 2 2 5 2 2 4 2" xfId="42720"/>
    <cellStyle name="Output 2 2 5 2 2 5" xfId="30967"/>
    <cellStyle name="Output 2 2 5 2 2 6" xfId="14294"/>
    <cellStyle name="Output 2 2 5 2 3" xfId="4301"/>
    <cellStyle name="Output 2 2 5 2 3 2" xfId="34448"/>
    <cellStyle name="Output 2 2 5 2 3 3" xfId="17771"/>
    <cellStyle name="Output 2 2 5 2 4" xfId="8183"/>
    <cellStyle name="Output 2 2 5 2 4 2" xfId="36293"/>
    <cellStyle name="Output 2 2 5 2 4 3" xfId="19622"/>
    <cellStyle name="Output 2 2 5 2 5" xfId="15915"/>
    <cellStyle name="Output 2 2 5 2 5 2" xfId="32579"/>
    <cellStyle name="Output 2 2 5 2 6" xfId="28372"/>
    <cellStyle name="Output 2 2 5 2 7" xfId="11620"/>
    <cellStyle name="Output 2 2 5 3" xfId="4302"/>
    <cellStyle name="Output 2 2 5 3 2" xfId="14558"/>
    <cellStyle name="Output 2 2 5 3 2 2" xfId="20321"/>
    <cellStyle name="Output 2 2 5 3 2 2 2" xfId="36990"/>
    <cellStyle name="Output 2 2 5 3 2 3" xfId="23462"/>
    <cellStyle name="Output 2 2 5 3 2 3 2" xfId="40170"/>
    <cellStyle name="Output 2 2 5 3 2 4" xfId="26244"/>
    <cellStyle name="Output 2 2 5 3 2 4 2" xfId="42984"/>
    <cellStyle name="Output 2 2 5 3 2 5" xfId="31230"/>
    <cellStyle name="Output 2 2 5 3 3" xfId="18035"/>
    <cellStyle name="Output 2 2 5 3 3 2" xfId="34711"/>
    <cellStyle name="Output 2 2 5 3 4" xfId="21289"/>
    <cellStyle name="Output 2 2 5 3 4 2" xfId="37961"/>
    <cellStyle name="Output 2 2 5 3 5" xfId="16226"/>
    <cellStyle name="Output 2 2 5 3 5 2" xfId="32891"/>
    <cellStyle name="Output 2 2 5 3 6" xfId="28633"/>
    <cellStyle name="Output 2 2 5 3 7" xfId="11884"/>
    <cellStyle name="Output 2 2 5 4" xfId="4303"/>
    <cellStyle name="Output 2 2 5 4 2" xfId="15168"/>
    <cellStyle name="Output 2 2 5 4 2 2" xfId="20842"/>
    <cellStyle name="Output 2 2 5 4 2 2 2" xfId="37511"/>
    <cellStyle name="Output 2 2 5 4 2 3" xfId="23962"/>
    <cellStyle name="Output 2 2 5 4 2 3 2" xfId="40675"/>
    <cellStyle name="Output 2 2 5 4 2 4" xfId="26697"/>
    <cellStyle name="Output 2 2 5 4 2 4 2" xfId="43438"/>
    <cellStyle name="Output 2 2 5 4 2 5" xfId="31839"/>
    <cellStyle name="Output 2 2 5 4 3" xfId="18579"/>
    <cellStyle name="Output 2 2 5 4 3 2" xfId="35256"/>
    <cellStyle name="Output 2 2 5 4 4" xfId="21804"/>
    <cellStyle name="Output 2 2 5 4 4 2" xfId="38482"/>
    <cellStyle name="Output 2 2 5 4 5" xfId="24788"/>
    <cellStyle name="Output 2 2 5 4 5 2" xfId="41511"/>
    <cellStyle name="Output 2 2 5 4 6" xfId="29241"/>
    <cellStyle name="Output 2 2 5 4 7" xfId="12529"/>
    <cellStyle name="Output 2 2 5 5" xfId="8184"/>
    <cellStyle name="Output 2 2 5 5 2" xfId="19588"/>
    <cellStyle name="Output 2 2 5 5 2 2" xfId="36259"/>
    <cellStyle name="Output 2 2 5 5 3" xfId="22743"/>
    <cellStyle name="Output 2 2 5 5 3 2" xfId="39443"/>
    <cellStyle name="Output 2 2 5 5 4" xfId="25573"/>
    <cellStyle name="Output 2 2 5 5 4 2" xfId="42311"/>
    <cellStyle name="Output 2 2 5 5 5" xfId="30436"/>
    <cellStyle name="Output 2 2 5 5 6" xfId="13762"/>
    <cellStyle name="Output 2 2 5 6" xfId="17274"/>
    <cellStyle name="Output 2 2 5 6 2" xfId="33951"/>
    <cellStyle name="Output 2 2 5 7" xfId="15804"/>
    <cellStyle name="Output 2 2 5 7 2" xfId="32466"/>
    <cellStyle name="Output 2 2 5 8" xfId="20751"/>
    <cellStyle name="Output 2 2 5 8 2" xfId="37420"/>
    <cellStyle name="Output 2 2 5 9" xfId="27844"/>
    <cellStyle name="Output 2 2 6" xfId="4304"/>
    <cellStyle name="Output 2 2 6 10" xfId="11124"/>
    <cellStyle name="Output 2 2 6 2" xfId="4305"/>
    <cellStyle name="Output 2 2 6 2 2" xfId="4306"/>
    <cellStyle name="Output 2 2 6 2 2 2" xfId="20094"/>
    <cellStyle name="Output 2 2 6 2 2 2 2" xfId="36764"/>
    <cellStyle name="Output 2 2 6 2 2 3" xfId="23238"/>
    <cellStyle name="Output 2 2 6 2 2 3 2" xfId="39943"/>
    <cellStyle name="Output 2 2 6 2 2 4" xfId="26018"/>
    <cellStyle name="Output 2 2 6 2 2 4 2" xfId="42757"/>
    <cellStyle name="Output 2 2 6 2 2 5" xfId="31004"/>
    <cellStyle name="Output 2 2 6 2 2 6" xfId="14331"/>
    <cellStyle name="Output 2 2 6 2 3" xfId="4307"/>
    <cellStyle name="Output 2 2 6 2 3 2" xfId="34485"/>
    <cellStyle name="Output 2 2 6 2 3 3" xfId="17808"/>
    <cellStyle name="Output 2 2 6 2 4" xfId="8185"/>
    <cellStyle name="Output 2 2 6 2 4 2" xfId="37370"/>
    <cellStyle name="Output 2 2 6 2 4 3" xfId="20702"/>
    <cellStyle name="Output 2 2 6 2 5" xfId="17538"/>
    <cellStyle name="Output 2 2 6 2 5 2" xfId="34215"/>
    <cellStyle name="Output 2 2 6 2 6" xfId="28409"/>
    <cellStyle name="Output 2 2 6 2 7" xfId="11657"/>
    <cellStyle name="Output 2 2 6 3" xfId="4308"/>
    <cellStyle name="Output 2 2 6 3 2" xfId="14592"/>
    <cellStyle name="Output 2 2 6 3 2 2" xfId="20355"/>
    <cellStyle name="Output 2 2 6 3 2 2 2" xfId="37024"/>
    <cellStyle name="Output 2 2 6 3 2 3" xfId="23496"/>
    <cellStyle name="Output 2 2 6 3 2 3 2" xfId="40204"/>
    <cellStyle name="Output 2 2 6 3 2 4" xfId="26278"/>
    <cellStyle name="Output 2 2 6 3 2 4 2" xfId="43018"/>
    <cellStyle name="Output 2 2 6 3 2 5" xfId="31264"/>
    <cellStyle name="Output 2 2 6 3 3" xfId="18069"/>
    <cellStyle name="Output 2 2 6 3 3 2" xfId="34745"/>
    <cellStyle name="Output 2 2 6 3 4" xfId="21323"/>
    <cellStyle name="Output 2 2 6 3 4 2" xfId="37995"/>
    <cellStyle name="Output 2 2 6 3 5" xfId="24373"/>
    <cellStyle name="Output 2 2 6 3 5 2" xfId="41091"/>
    <cellStyle name="Output 2 2 6 3 6" xfId="28667"/>
    <cellStyle name="Output 2 2 6 3 7" xfId="11918"/>
    <cellStyle name="Output 2 2 6 4" xfId="4309"/>
    <cellStyle name="Output 2 2 6 4 2" xfId="15239"/>
    <cellStyle name="Output 2 2 6 4 2 2" xfId="20899"/>
    <cellStyle name="Output 2 2 6 4 2 2 2" xfId="37568"/>
    <cellStyle name="Output 2 2 6 4 2 3" xfId="24016"/>
    <cellStyle name="Output 2 2 6 4 2 3 2" xfId="40730"/>
    <cellStyle name="Output 2 2 6 4 2 4" xfId="26743"/>
    <cellStyle name="Output 2 2 6 4 2 4 2" xfId="43484"/>
    <cellStyle name="Output 2 2 6 4 2 5" xfId="31910"/>
    <cellStyle name="Output 2 2 6 4 3" xfId="18640"/>
    <cellStyle name="Output 2 2 6 4 3 2" xfId="35317"/>
    <cellStyle name="Output 2 2 6 4 4" xfId="21861"/>
    <cellStyle name="Output 2 2 6 4 4 2" xfId="38540"/>
    <cellStyle name="Output 2 2 6 4 5" xfId="24833"/>
    <cellStyle name="Output 2 2 6 4 5 2" xfId="41557"/>
    <cellStyle name="Output 2 2 6 4 6" xfId="29312"/>
    <cellStyle name="Output 2 2 6 4 7" xfId="12604"/>
    <cellStyle name="Output 2 2 6 5" xfId="13821"/>
    <cellStyle name="Output 2 2 6 5 2" xfId="19635"/>
    <cellStyle name="Output 2 2 6 5 2 2" xfId="36306"/>
    <cellStyle name="Output 2 2 6 5 3" xfId="22787"/>
    <cellStyle name="Output 2 2 6 5 3 2" xfId="39488"/>
    <cellStyle name="Output 2 2 6 5 4" xfId="25607"/>
    <cellStyle name="Output 2 2 6 5 4 2" xfId="42345"/>
    <cellStyle name="Output 2 2 6 5 5" xfId="30495"/>
    <cellStyle name="Output 2 2 6 6" xfId="17319"/>
    <cellStyle name="Output 2 2 6 6 2" xfId="33996"/>
    <cellStyle name="Output 2 2 6 7" xfId="20709"/>
    <cellStyle name="Output 2 2 6 7 2" xfId="37377"/>
    <cellStyle name="Output 2 2 6 8" xfId="16314"/>
    <cellStyle name="Output 2 2 6 8 2" xfId="32982"/>
    <cellStyle name="Output 2 2 6 9" xfId="27903"/>
    <cellStyle name="Output 2 2 7" xfId="4310"/>
    <cellStyle name="Output 2 2 7 2" xfId="4311"/>
    <cellStyle name="Output 2 2 7 2 2" xfId="4312"/>
    <cellStyle name="Output 2 2 7 2 2 2" xfId="20891"/>
    <cellStyle name="Output 2 2 7 2 2 2 2" xfId="37560"/>
    <cellStyle name="Output 2 2 7 2 2 3" xfId="24008"/>
    <cellStyle name="Output 2 2 7 2 2 3 2" xfId="40722"/>
    <cellStyle name="Output 2 2 7 2 2 4" xfId="26735"/>
    <cellStyle name="Output 2 2 7 2 2 4 2" xfId="43476"/>
    <cellStyle name="Output 2 2 7 2 2 5" xfId="31892"/>
    <cellStyle name="Output 2 2 7 2 2 6" xfId="15221"/>
    <cellStyle name="Output 2 2 7 2 3" xfId="4313"/>
    <cellStyle name="Output 2 2 7 2 3 2" xfId="35305"/>
    <cellStyle name="Output 2 2 7 2 3 3" xfId="18628"/>
    <cellStyle name="Output 2 2 7 2 4" xfId="21852"/>
    <cellStyle name="Output 2 2 7 2 4 2" xfId="38531"/>
    <cellStyle name="Output 2 2 7 2 5" xfId="24825"/>
    <cellStyle name="Output 2 2 7 2 5 2" xfId="41549"/>
    <cellStyle name="Output 2 2 7 2 6" xfId="29294"/>
    <cellStyle name="Output 2 2 7 2 7" xfId="12583"/>
    <cellStyle name="Output 2 2 7 3" xfId="4314"/>
    <cellStyle name="Output 2 2 7 3 2" xfId="19262"/>
    <cellStyle name="Output 2 2 7 3 2 2" xfId="35933"/>
    <cellStyle name="Output 2 2 7 3 3" xfId="22442"/>
    <cellStyle name="Output 2 2 7 3 3 2" xfId="39135"/>
    <cellStyle name="Output 2 2 7 3 4" xfId="25307"/>
    <cellStyle name="Output 2 2 7 3 4 2" xfId="42043"/>
    <cellStyle name="Output 2 2 7 3 5" xfId="30061"/>
    <cellStyle name="Output 2 2 7 3 6" xfId="13385"/>
    <cellStyle name="Output 2 2 7 4" xfId="4315"/>
    <cellStyle name="Output 2 2 7 4 2" xfId="33617"/>
    <cellStyle name="Output 2 2 7 4 3" xfId="16941"/>
    <cellStyle name="Output 2 2 7 5" xfId="8186"/>
    <cellStyle name="Output 2 2 7 5 2" xfId="32597"/>
    <cellStyle name="Output 2 2 7 5 3" xfId="15932"/>
    <cellStyle name="Output 2 2 7 6" xfId="16394"/>
    <cellStyle name="Output 2 2 7 6 2" xfId="33062"/>
    <cellStyle name="Output 2 2 7 7" xfId="27472"/>
    <cellStyle name="Output 2 2 7 8" xfId="10703"/>
    <cellStyle name="Output 2 2 8" xfId="4316"/>
    <cellStyle name="Output 2 2 8 2" xfId="4317"/>
    <cellStyle name="Output 2 2 8 2 2" xfId="4318"/>
    <cellStyle name="Output 2 2 8 2 2 2" xfId="35658"/>
    <cellStyle name="Output 2 2 8 2 3" xfId="4319"/>
    <cellStyle name="Output 2 2 8 2 4" xfId="18984"/>
    <cellStyle name="Output 2 2 8 3" xfId="4320"/>
    <cellStyle name="Output 2 2 8 3 2" xfId="38875"/>
    <cellStyle name="Output 2 2 8 3 3" xfId="22187"/>
    <cellStyle name="Output 2 2 8 4" xfId="4321"/>
    <cellStyle name="Output 2 2 8 4 2" xfId="41829"/>
    <cellStyle name="Output 2 2 8 4 3" xfId="25097"/>
    <cellStyle name="Output 2 2 8 5" xfId="8187"/>
    <cellStyle name="Output 2 2 8 5 2" xfId="29722"/>
    <cellStyle name="Output 2 2 8 6" xfId="13042"/>
    <cellStyle name="Output 2 2 9" xfId="4322"/>
    <cellStyle name="Output 2 2 9 2" xfId="4323"/>
    <cellStyle name="Output 2 2 9 2 2" xfId="4324"/>
    <cellStyle name="Output 2 2 9 2 3" xfId="4325"/>
    <cellStyle name="Output 2 2 9 2 4" xfId="32754"/>
    <cellStyle name="Output 2 2 9 3" xfId="4326"/>
    <cellStyle name="Output 2 2 9 4" xfId="4327"/>
    <cellStyle name="Output 2 2 9 5" xfId="8188"/>
    <cellStyle name="Output 2 2 9 6" xfId="16089"/>
    <cellStyle name="Output 2 20" xfId="4328"/>
    <cellStyle name="Output 2 21" xfId="4329"/>
    <cellStyle name="Output 2 22" xfId="8189"/>
    <cellStyle name="Output 2 23" xfId="8190"/>
    <cellStyle name="Output 2 24" xfId="10018"/>
    <cellStyle name="Output 2 25" xfId="43980"/>
    <cellStyle name="Output 2 3" xfId="4330"/>
    <cellStyle name="Output 2 3 10" xfId="4331"/>
    <cellStyle name="Output 2 3 10 2" xfId="4332"/>
    <cellStyle name="Output 2 3 10 2 2" xfId="4333"/>
    <cellStyle name="Output 2 3 10 2 3" xfId="4334"/>
    <cellStyle name="Output 2 3 10 3" xfId="4335"/>
    <cellStyle name="Output 2 3 10 4" xfId="4336"/>
    <cellStyle name="Output 2 3 10 5" xfId="8191"/>
    <cellStyle name="Output 2 3 11" xfId="4337"/>
    <cellStyle name="Output 2 3 11 2" xfId="4338"/>
    <cellStyle name="Output 2 3 11 2 2" xfId="4339"/>
    <cellStyle name="Output 2 3 11 2 3" xfId="4340"/>
    <cellStyle name="Output 2 3 11 3" xfId="4341"/>
    <cellStyle name="Output 2 3 11 4" xfId="4342"/>
    <cellStyle name="Output 2 3 11 5" xfId="8192"/>
    <cellStyle name="Output 2 3 12" xfId="4343"/>
    <cellStyle name="Output 2 3 12 2" xfId="4344"/>
    <cellStyle name="Output 2 3 12 2 2" xfId="4345"/>
    <cellStyle name="Output 2 3 12 2 3" xfId="4346"/>
    <cellStyle name="Output 2 3 12 3" xfId="4347"/>
    <cellStyle name="Output 2 3 12 4" xfId="4348"/>
    <cellStyle name="Output 2 3 12 5" xfId="8193"/>
    <cellStyle name="Output 2 3 13" xfId="4349"/>
    <cellStyle name="Output 2 3 13 2" xfId="4350"/>
    <cellStyle name="Output 2 3 13 2 2" xfId="4351"/>
    <cellStyle name="Output 2 3 13 2 3" xfId="4352"/>
    <cellStyle name="Output 2 3 13 3" xfId="4353"/>
    <cellStyle name="Output 2 3 13 4" xfId="4354"/>
    <cellStyle name="Output 2 3 13 5" xfId="8194"/>
    <cellStyle name="Output 2 3 14" xfId="4355"/>
    <cellStyle name="Output 2 3 14 2" xfId="4356"/>
    <cellStyle name="Output 2 3 14 2 2" xfId="4357"/>
    <cellStyle name="Output 2 3 14 2 3" xfId="4358"/>
    <cellStyle name="Output 2 3 14 3" xfId="4359"/>
    <cellStyle name="Output 2 3 14 4" xfId="4360"/>
    <cellStyle name="Output 2 3 14 5" xfId="8195"/>
    <cellStyle name="Output 2 3 15" xfId="4361"/>
    <cellStyle name="Output 2 3 15 2" xfId="4362"/>
    <cellStyle name="Output 2 3 15 2 2" xfId="4363"/>
    <cellStyle name="Output 2 3 15 2 3" xfId="4364"/>
    <cellStyle name="Output 2 3 15 3" xfId="4365"/>
    <cellStyle name="Output 2 3 15 4" xfId="4366"/>
    <cellStyle name="Output 2 3 15 5" xfId="8196"/>
    <cellStyle name="Output 2 3 16" xfId="4367"/>
    <cellStyle name="Output 2 3 16 2" xfId="4368"/>
    <cellStyle name="Output 2 3 16 3" xfId="4369"/>
    <cellStyle name="Output 2 3 16 4" xfId="8197"/>
    <cellStyle name="Output 2 3 17" xfId="4370"/>
    <cellStyle name="Output 2 3 18" xfId="4371"/>
    <cellStyle name="Output 2 3 19" xfId="8198"/>
    <cellStyle name="Output 2 3 2" xfId="4372"/>
    <cellStyle name="Output 2 3 2 10" xfId="11073"/>
    <cellStyle name="Output 2 3 2 2" xfId="4373"/>
    <cellStyle name="Output 2 3 2 2 2" xfId="4374"/>
    <cellStyle name="Output 2 3 2 2 2 2" xfId="4375"/>
    <cellStyle name="Output 2 3 2 2 2 2 2" xfId="36731"/>
    <cellStyle name="Output 2 3 2 2 2 2 3" xfId="20061"/>
    <cellStyle name="Output 2 3 2 2 2 3" xfId="4376"/>
    <cellStyle name="Output 2 3 2 2 2 3 2" xfId="39910"/>
    <cellStyle name="Output 2 3 2 2 2 3 3" xfId="23205"/>
    <cellStyle name="Output 2 3 2 2 2 4" xfId="8199"/>
    <cellStyle name="Output 2 3 2 2 2 4 2" xfId="42724"/>
    <cellStyle name="Output 2 3 2 2 2 4 3" xfId="25985"/>
    <cellStyle name="Output 2 3 2 2 2 5" xfId="30971"/>
    <cellStyle name="Output 2 3 2 2 2 6" xfId="14298"/>
    <cellStyle name="Output 2 3 2 2 3" xfId="4377"/>
    <cellStyle name="Output 2 3 2 2 3 2" xfId="4378"/>
    <cellStyle name="Output 2 3 2 2 3 2 2" xfId="34452"/>
    <cellStyle name="Output 2 3 2 2 3 3" xfId="4379"/>
    <cellStyle name="Output 2 3 2 2 3 4" xfId="17775"/>
    <cellStyle name="Output 2 3 2 2 4" xfId="4380"/>
    <cellStyle name="Output 2 3 2 2 4 2" xfId="33159"/>
    <cellStyle name="Output 2 3 2 2 4 3" xfId="16488"/>
    <cellStyle name="Output 2 3 2 2 5" xfId="4381"/>
    <cellStyle name="Output 2 3 2 2 5 2" xfId="35033"/>
    <cellStyle name="Output 2 3 2 2 5 3" xfId="18358"/>
    <cellStyle name="Output 2 3 2 2 6" xfId="8200"/>
    <cellStyle name="Output 2 3 2 2 6 2" xfId="28376"/>
    <cellStyle name="Output 2 3 2 2 7" xfId="11624"/>
    <cellStyle name="Output 2 3 2 3" xfId="4382"/>
    <cellStyle name="Output 2 3 2 3 2" xfId="4383"/>
    <cellStyle name="Output 2 3 2 3 2 2" xfId="4384"/>
    <cellStyle name="Output 2 3 2 3 2 2 2" xfId="36994"/>
    <cellStyle name="Output 2 3 2 3 2 2 3" xfId="20325"/>
    <cellStyle name="Output 2 3 2 3 2 3" xfId="4385"/>
    <cellStyle name="Output 2 3 2 3 2 3 2" xfId="40174"/>
    <cellStyle name="Output 2 3 2 3 2 3 3" xfId="23466"/>
    <cellStyle name="Output 2 3 2 3 2 4" xfId="8201"/>
    <cellStyle name="Output 2 3 2 3 2 4 2" xfId="42988"/>
    <cellStyle name="Output 2 3 2 3 2 4 3" xfId="26248"/>
    <cellStyle name="Output 2 3 2 3 2 5" xfId="31234"/>
    <cellStyle name="Output 2 3 2 3 2 6" xfId="14562"/>
    <cellStyle name="Output 2 3 2 3 3" xfId="4386"/>
    <cellStyle name="Output 2 3 2 3 3 2" xfId="34715"/>
    <cellStyle name="Output 2 3 2 3 3 3" xfId="18039"/>
    <cellStyle name="Output 2 3 2 3 4" xfId="4387"/>
    <cellStyle name="Output 2 3 2 3 4 2" xfId="37965"/>
    <cellStyle name="Output 2 3 2 3 4 3" xfId="21293"/>
    <cellStyle name="Output 2 3 2 3 5" xfId="16228"/>
    <cellStyle name="Output 2 3 2 3 5 2" xfId="32893"/>
    <cellStyle name="Output 2 3 2 3 6" xfId="28637"/>
    <cellStyle name="Output 2 3 2 3 7" xfId="11888"/>
    <cellStyle name="Output 2 3 2 4" xfId="4388"/>
    <cellStyle name="Output 2 3 2 4 2" xfId="4389"/>
    <cellStyle name="Output 2 3 2 4 2 2" xfId="20846"/>
    <cellStyle name="Output 2 3 2 4 2 2 2" xfId="37515"/>
    <cellStyle name="Output 2 3 2 4 2 3" xfId="23966"/>
    <cellStyle name="Output 2 3 2 4 2 3 2" xfId="40679"/>
    <cellStyle name="Output 2 3 2 4 2 4" xfId="26701"/>
    <cellStyle name="Output 2 3 2 4 2 4 2" xfId="43442"/>
    <cellStyle name="Output 2 3 2 4 2 5" xfId="31843"/>
    <cellStyle name="Output 2 3 2 4 2 6" xfId="15172"/>
    <cellStyle name="Output 2 3 2 4 3" xfId="4390"/>
    <cellStyle name="Output 2 3 2 4 3 2" xfId="35260"/>
    <cellStyle name="Output 2 3 2 4 3 3" xfId="18583"/>
    <cellStyle name="Output 2 3 2 4 4" xfId="8202"/>
    <cellStyle name="Output 2 3 2 4 4 2" xfId="38486"/>
    <cellStyle name="Output 2 3 2 4 4 3" xfId="21808"/>
    <cellStyle name="Output 2 3 2 4 5" xfId="24792"/>
    <cellStyle name="Output 2 3 2 4 5 2" xfId="41515"/>
    <cellStyle name="Output 2 3 2 4 6" xfId="29245"/>
    <cellStyle name="Output 2 3 2 4 7" xfId="12533"/>
    <cellStyle name="Output 2 3 2 5" xfId="4391"/>
    <cellStyle name="Output 2 3 2 5 2" xfId="4392"/>
    <cellStyle name="Output 2 3 2 5 2 2" xfId="36263"/>
    <cellStyle name="Output 2 3 2 5 2 3" xfId="19592"/>
    <cellStyle name="Output 2 3 2 5 3" xfId="4393"/>
    <cellStyle name="Output 2 3 2 5 3 2" xfId="39447"/>
    <cellStyle name="Output 2 3 2 5 3 3" xfId="22747"/>
    <cellStyle name="Output 2 3 2 5 4" xfId="8203"/>
    <cellStyle name="Output 2 3 2 5 4 2" xfId="42315"/>
    <cellStyle name="Output 2 3 2 5 4 3" xfId="25577"/>
    <cellStyle name="Output 2 3 2 5 5" xfId="30440"/>
    <cellStyle name="Output 2 3 2 5 6" xfId="13766"/>
    <cellStyle name="Output 2 3 2 6" xfId="4394"/>
    <cellStyle name="Output 2 3 2 6 2" xfId="4395"/>
    <cellStyle name="Output 2 3 2 6 2 2" xfId="33955"/>
    <cellStyle name="Output 2 3 2 6 3" xfId="4396"/>
    <cellStyle name="Output 2 3 2 6 4" xfId="17278"/>
    <cellStyle name="Output 2 3 2 7" xfId="4397"/>
    <cellStyle name="Output 2 3 2 7 2" xfId="33415"/>
    <cellStyle name="Output 2 3 2 7 3" xfId="16741"/>
    <cellStyle name="Output 2 3 2 8" xfId="4398"/>
    <cellStyle name="Output 2 3 2 8 2" xfId="33108"/>
    <cellStyle name="Output 2 3 2 8 3" xfId="16438"/>
    <cellStyle name="Output 2 3 2 9" xfId="8204"/>
    <cellStyle name="Output 2 3 2 9 2" xfId="27848"/>
    <cellStyle name="Output 2 3 20" xfId="10023"/>
    <cellStyle name="Output 2 3 21" xfId="43985"/>
    <cellStyle name="Output 2 3 3" xfId="4399"/>
    <cellStyle name="Output 2 3 3 10" xfId="11122"/>
    <cellStyle name="Output 2 3 3 2" xfId="4400"/>
    <cellStyle name="Output 2 3 3 2 2" xfId="4401"/>
    <cellStyle name="Output 2 3 3 2 2 2" xfId="20092"/>
    <cellStyle name="Output 2 3 3 2 2 2 2" xfId="36762"/>
    <cellStyle name="Output 2 3 3 2 2 3" xfId="23236"/>
    <cellStyle name="Output 2 3 3 2 2 3 2" xfId="39941"/>
    <cellStyle name="Output 2 3 3 2 2 4" xfId="26016"/>
    <cellStyle name="Output 2 3 3 2 2 4 2" xfId="42755"/>
    <cellStyle name="Output 2 3 3 2 2 5" xfId="31002"/>
    <cellStyle name="Output 2 3 3 2 2 6" xfId="14329"/>
    <cellStyle name="Output 2 3 3 2 3" xfId="4402"/>
    <cellStyle name="Output 2 3 3 2 3 2" xfId="34483"/>
    <cellStyle name="Output 2 3 3 2 3 3" xfId="17806"/>
    <cellStyle name="Output 2 3 3 2 4" xfId="8205"/>
    <cellStyle name="Output 2 3 3 2 4 2" xfId="34095"/>
    <cellStyle name="Output 2 3 3 2 4 3" xfId="17418"/>
    <cellStyle name="Output 2 3 3 2 5" xfId="15789"/>
    <cellStyle name="Output 2 3 3 2 5 2" xfId="32451"/>
    <cellStyle name="Output 2 3 3 2 6" xfId="28407"/>
    <cellStyle name="Output 2 3 3 2 7" xfId="11655"/>
    <cellStyle name="Output 2 3 3 3" xfId="4403"/>
    <cellStyle name="Output 2 3 3 3 2" xfId="4404"/>
    <cellStyle name="Output 2 3 3 3 2 2" xfId="20353"/>
    <cellStyle name="Output 2 3 3 3 2 2 2" xfId="37022"/>
    <cellStyle name="Output 2 3 3 3 2 3" xfId="23494"/>
    <cellStyle name="Output 2 3 3 3 2 3 2" xfId="40202"/>
    <cellStyle name="Output 2 3 3 3 2 4" xfId="26276"/>
    <cellStyle name="Output 2 3 3 3 2 4 2" xfId="43016"/>
    <cellStyle name="Output 2 3 3 3 2 5" xfId="31262"/>
    <cellStyle name="Output 2 3 3 3 2 6" xfId="14590"/>
    <cellStyle name="Output 2 3 3 3 3" xfId="4405"/>
    <cellStyle name="Output 2 3 3 3 3 2" xfId="34743"/>
    <cellStyle name="Output 2 3 3 3 3 3" xfId="18067"/>
    <cellStyle name="Output 2 3 3 3 4" xfId="21321"/>
    <cellStyle name="Output 2 3 3 3 4 2" xfId="37993"/>
    <cellStyle name="Output 2 3 3 3 5" xfId="24371"/>
    <cellStyle name="Output 2 3 3 3 5 2" xfId="41089"/>
    <cellStyle name="Output 2 3 3 3 6" xfId="28665"/>
    <cellStyle name="Output 2 3 3 3 7" xfId="11916"/>
    <cellStyle name="Output 2 3 3 4" xfId="4406"/>
    <cellStyle name="Output 2 3 3 4 2" xfId="15237"/>
    <cellStyle name="Output 2 3 3 4 2 2" xfId="20897"/>
    <cellStyle name="Output 2 3 3 4 2 2 2" xfId="37566"/>
    <cellStyle name="Output 2 3 3 4 2 3" xfId="24014"/>
    <cellStyle name="Output 2 3 3 4 2 3 2" xfId="40728"/>
    <cellStyle name="Output 2 3 3 4 2 4" xfId="26741"/>
    <cellStyle name="Output 2 3 3 4 2 4 2" xfId="43482"/>
    <cellStyle name="Output 2 3 3 4 2 5" xfId="31908"/>
    <cellStyle name="Output 2 3 3 4 3" xfId="18638"/>
    <cellStyle name="Output 2 3 3 4 3 2" xfId="35315"/>
    <cellStyle name="Output 2 3 3 4 4" xfId="21859"/>
    <cellStyle name="Output 2 3 3 4 4 2" xfId="38538"/>
    <cellStyle name="Output 2 3 3 4 5" xfId="24831"/>
    <cellStyle name="Output 2 3 3 4 5 2" xfId="41555"/>
    <cellStyle name="Output 2 3 3 4 6" xfId="29310"/>
    <cellStyle name="Output 2 3 3 4 7" xfId="12602"/>
    <cellStyle name="Output 2 3 3 5" xfId="4407"/>
    <cellStyle name="Output 2 3 3 5 2" xfId="19633"/>
    <cellStyle name="Output 2 3 3 5 2 2" xfId="36304"/>
    <cellStyle name="Output 2 3 3 5 3" xfId="22785"/>
    <cellStyle name="Output 2 3 3 5 3 2" xfId="39486"/>
    <cellStyle name="Output 2 3 3 5 4" xfId="25605"/>
    <cellStyle name="Output 2 3 3 5 4 2" xfId="42343"/>
    <cellStyle name="Output 2 3 3 5 5" xfId="30493"/>
    <cellStyle name="Output 2 3 3 5 6" xfId="13819"/>
    <cellStyle name="Output 2 3 3 6" xfId="8206"/>
    <cellStyle name="Output 2 3 3 6 2" xfId="33994"/>
    <cellStyle name="Output 2 3 3 6 3" xfId="17317"/>
    <cellStyle name="Output 2 3 3 7" xfId="17426"/>
    <cellStyle name="Output 2 3 3 7 2" xfId="34103"/>
    <cellStyle name="Output 2 3 3 8" xfId="16026"/>
    <cellStyle name="Output 2 3 3 8 2" xfId="32692"/>
    <cellStyle name="Output 2 3 3 9" xfId="27901"/>
    <cellStyle name="Output 2 3 4" xfId="4408"/>
    <cellStyle name="Output 2 3 4 2" xfId="4409"/>
    <cellStyle name="Output 2 3 4 2 2" xfId="4410"/>
    <cellStyle name="Output 2 3 4 2 2 2" xfId="20893"/>
    <cellStyle name="Output 2 3 4 2 2 2 2" xfId="37562"/>
    <cellStyle name="Output 2 3 4 2 2 3" xfId="24010"/>
    <cellStyle name="Output 2 3 4 2 2 3 2" xfId="40724"/>
    <cellStyle name="Output 2 3 4 2 2 4" xfId="26737"/>
    <cellStyle name="Output 2 3 4 2 2 4 2" xfId="43478"/>
    <cellStyle name="Output 2 3 4 2 2 5" xfId="31894"/>
    <cellStyle name="Output 2 3 4 2 2 6" xfId="15223"/>
    <cellStyle name="Output 2 3 4 2 3" xfId="4411"/>
    <cellStyle name="Output 2 3 4 2 3 2" xfId="35307"/>
    <cellStyle name="Output 2 3 4 2 3 3" xfId="18630"/>
    <cellStyle name="Output 2 3 4 2 4" xfId="8207"/>
    <cellStyle name="Output 2 3 4 2 4 2" xfId="38533"/>
    <cellStyle name="Output 2 3 4 2 4 3" xfId="21854"/>
    <cellStyle name="Output 2 3 4 2 5" xfId="24827"/>
    <cellStyle name="Output 2 3 4 2 5 2" xfId="41551"/>
    <cellStyle name="Output 2 3 4 2 6" xfId="29296"/>
    <cellStyle name="Output 2 3 4 2 7" xfId="12585"/>
    <cellStyle name="Output 2 3 4 3" xfId="4412"/>
    <cellStyle name="Output 2 3 4 3 2" xfId="4413"/>
    <cellStyle name="Output 2 3 4 3 2 2" xfId="35937"/>
    <cellStyle name="Output 2 3 4 3 2 3" xfId="19266"/>
    <cellStyle name="Output 2 3 4 3 3" xfId="4414"/>
    <cellStyle name="Output 2 3 4 3 3 2" xfId="39139"/>
    <cellStyle name="Output 2 3 4 3 3 3" xfId="22446"/>
    <cellStyle name="Output 2 3 4 3 4" xfId="25311"/>
    <cellStyle name="Output 2 3 4 3 4 2" xfId="42047"/>
    <cellStyle name="Output 2 3 4 3 5" xfId="30065"/>
    <cellStyle name="Output 2 3 4 3 6" xfId="13389"/>
    <cellStyle name="Output 2 3 4 4" xfId="4415"/>
    <cellStyle name="Output 2 3 4 4 2" xfId="33621"/>
    <cellStyle name="Output 2 3 4 4 3" xfId="16945"/>
    <cellStyle name="Output 2 3 4 5" xfId="4416"/>
    <cellStyle name="Output 2 3 4 5 2" xfId="32593"/>
    <cellStyle name="Output 2 3 4 5 3" xfId="15928"/>
    <cellStyle name="Output 2 3 4 6" xfId="8208"/>
    <cellStyle name="Output 2 3 4 6 2" xfId="38423"/>
    <cellStyle name="Output 2 3 4 6 3" xfId="21746"/>
    <cellStyle name="Output 2 3 4 7" xfId="27476"/>
    <cellStyle name="Output 2 3 4 8" xfId="10707"/>
    <cellStyle name="Output 2 3 5" xfId="4417"/>
    <cellStyle name="Output 2 3 5 2" xfId="4418"/>
    <cellStyle name="Output 2 3 5 2 2" xfId="4419"/>
    <cellStyle name="Output 2 3 5 2 2 2" xfId="35662"/>
    <cellStyle name="Output 2 3 5 2 3" xfId="4420"/>
    <cellStyle name="Output 2 3 5 2 4" xfId="8209"/>
    <cellStyle name="Output 2 3 5 2 5" xfId="18988"/>
    <cellStyle name="Output 2 3 5 3" xfId="4421"/>
    <cellStyle name="Output 2 3 5 3 2" xfId="38879"/>
    <cellStyle name="Output 2 3 5 3 3" xfId="22191"/>
    <cellStyle name="Output 2 3 5 4" xfId="4422"/>
    <cellStyle name="Output 2 3 5 4 2" xfId="41833"/>
    <cellStyle name="Output 2 3 5 4 3" xfId="25101"/>
    <cellStyle name="Output 2 3 5 5" xfId="8210"/>
    <cellStyle name="Output 2 3 5 5 2" xfId="29726"/>
    <cellStyle name="Output 2 3 5 6" xfId="13046"/>
    <cellStyle name="Output 2 3 6" xfId="4423"/>
    <cellStyle name="Output 2 3 6 2" xfId="4424"/>
    <cellStyle name="Output 2 3 6 2 2" xfId="4425"/>
    <cellStyle name="Output 2 3 6 2 3" xfId="4426"/>
    <cellStyle name="Output 2 3 6 2 4" xfId="8211"/>
    <cellStyle name="Output 2 3 6 2 5" xfId="32758"/>
    <cellStyle name="Output 2 3 6 3" xfId="4427"/>
    <cellStyle name="Output 2 3 6 4" xfId="4428"/>
    <cellStyle name="Output 2 3 6 5" xfId="16093"/>
    <cellStyle name="Output 2 3 7" xfId="4429"/>
    <cellStyle name="Output 2 3 7 2" xfId="4430"/>
    <cellStyle name="Output 2 3 7 2 2" xfId="4431"/>
    <cellStyle name="Output 2 3 7 2 3" xfId="4432"/>
    <cellStyle name="Output 2 3 7 3" xfId="4433"/>
    <cellStyle name="Output 2 3 7 4" xfId="4434"/>
    <cellStyle name="Output 2 3 7 5" xfId="8212"/>
    <cellStyle name="Output 2 3 7 6" xfId="27128"/>
    <cellStyle name="Output 2 3 8" xfId="4435"/>
    <cellStyle name="Output 2 3 8 2" xfId="4436"/>
    <cellStyle name="Output 2 3 8 2 2" xfId="4437"/>
    <cellStyle name="Output 2 3 8 2 3" xfId="4438"/>
    <cellStyle name="Output 2 3 8 3" xfId="4439"/>
    <cellStyle name="Output 2 3 8 4" xfId="4440"/>
    <cellStyle name="Output 2 3 8 5" xfId="8213"/>
    <cellStyle name="Output 2 3 9" xfId="4441"/>
    <cellStyle name="Output 2 3 9 2" xfId="4442"/>
    <cellStyle name="Output 2 3 9 2 2" xfId="4443"/>
    <cellStyle name="Output 2 3 9 2 3" xfId="4444"/>
    <cellStyle name="Output 2 3 9 3" xfId="4445"/>
    <cellStyle name="Output 2 3 9 4" xfId="4446"/>
    <cellStyle name="Output 2 3 9 5" xfId="8214"/>
    <cellStyle name="Output 2 4" xfId="4447"/>
    <cellStyle name="Output 2 4 10" xfId="10024"/>
    <cellStyle name="Output 2 4 11" xfId="43986"/>
    <cellStyle name="Output 2 4 2" xfId="4448"/>
    <cellStyle name="Output 2 4 2 10" xfId="11074"/>
    <cellStyle name="Output 2 4 2 2" xfId="4449"/>
    <cellStyle name="Output 2 4 2 2 2" xfId="4450"/>
    <cellStyle name="Output 2 4 2 2 2 2" xfId="20062"/>
    <cellStyle name="Output 2 4 2 2 2 2 2" xfId="36732"/>
    <cellStyle name="Output 2 4 2 2 2 3" xfId="23206"/>
    <cellStyle name="Output 2 4 2 2 2 3 2" xfId="39911"/>
    <cellStyle name="Output 2 4 2 2 2 4" xfId="25986"/>
    <cellStyle name="Output 2 4 2 2 2 4 2" xfId="42725"/>
    <cellStyle name="Output 2 4 2 2 2 5" xfId="30972"/>
    <cellStyle name="Output 2 4 2 2 2 6" xfId="14299"/>
    <cellStyle name="Output 2 4 2 2 3" xfId="4451"/>
    <cellStyle name="Output 2 4 2 2 3 2" xfId="34453"/>
    <cellStyle name="Output 2 4 2 2 3 3" xfId="17776"/>
    <cellStyle name="Output 2 4 2 2 4" xfId="8215"/>
    <cellStyle name="Output 2 4 2 2 4 2" xfId="32382"/>
    <cellStyle name="Output 2 4 2 2 4 3" xfId="15721"/>
    <cellStyle name="Output 2 4 2 2 5" xfId="22330"/>
    <cellStyle name="Output 2 4 2 2 5 2" xfId="39023"/>
    <cellStyle name="Output 2 4 2 2 6" xfId="28377"/>
    <cellStyle name="Output 2 4 2 2 7" xfId="11625"/>
    <cellStyle name="Output 2 4 2 3" xfId="4452"/>
    <cellStyle name="Output 2 4 2 3 2" xfId="4453"/>
    <cellStyle name="Output 2 4 2 3 2 2" xfId="20326"/>
    <cellStyle name="Output 2 4 2 3 2 2 2" xfId="36995"/>
    <cellStyle name="Output 2 4 2 3 2 3" xfId="23467"/>
    <cellStyle name="Output 2 4 2 3 2 3 2" xfId="40175"/>
    <cellStyle name="Output 2 4 2 3 2 4" xfId="26249"/>
    <cellStyle name="Output 2 4 2 3 2 4 2" xfId="42989"/>
    <cellStyle name="Output 2 4 2 3 2 5" xfId="31235"/>
    <cellStyle name="Output 2 4 2 3 2 6" xfId="14563"/>
    <cellStyle name="Output 2 4 2 3 3" xfId="4454"/>
    <cellStyle name="Output 2 4 2 3 3 2" xfId="34716"/>
    <cellStyle name="Output 2 4 2 3 3 3" xfId="18040"/>
    <cellStyle name="Output 2 4 2 3 4" xfId="21294"/>
    <cellStyle name="Output 2 4 2 3 4 2" xfId="37966"/>
    <cellStyle name="Output 2 4 2 3 5" xfId="19485"/>
    <cellStyle name="Output 2 4 2 3 5 2" xfId="36155"/>
    <cellStyle name="Output 2 4 2 3 6" xfId="28638"/>
    <cellStyle name="Output 2 4 2 3 7" xfId="11889"/>
    <cellStyle name="Output 2 4 2 4" xfId="4455"/>
    <cellStyle name="Output 2 4 2 4 2" xfId="15173"/>
    <cellStyle name="Output 2 4 2 4 2 2" xfId="20847"/>
    <cellStyle name="Output 2 4 2 4 2 2 2" xfId="37516"/>
    <cellStyle name="Output 2 4 2 4 2 3" xfId="23967"/>
    <cellStyle name="Output 2 4 2 4 2 3 2" xfId="40680"/>
    <cellStyle name="Output 2 4 2 4 2 4" xfId="26702"/>
    <cellStyle name="Output 2 4 2 4 2 4 2" xfId="43443"/>
    <cellStyle name="Output 2 4 2 4 2 5" xfId="31844"/>
    <cellStyle name="Output 2 4 2 4 3" xfId="18584"/>
    <cellStyle name="Output 2 4 2 4 3 2" xfId="35261"/>
    <cellStyle name="Output 2 4 2 4 4" xfId="21809"/>
    <cellStyle name="Output 2 4 2 4 4 2" xfId="38487"/>
    <cellStyle name="Output 2 4 2 4 5" xfId="24793"/>
    <cellStyle name="Output 2 4 2 4 5 2" xfId="41516"/>
    <cellStyle name="Output 2 4 2 4 6" xfId="29246"/>
    <cellStyle name="Output 2 4 2 4 7" xfId="12534"/>
    <cellStyle name="Output 2 4 2 5" xfId="4456"/>
    <cellStyle name="Output 2 4 2 5 2" xfId="19593"/>
    <cellStyle name="Output 2 4 2 5 2 2" xfId="36264"/>
    <cellStyle name="Output 2 4 2 5 3" xfId="22748"/>
    <cellStyle name="Output 2 4 2 5 3 2" xfId="39448"/>
    <cellStyle name="Output 2 4 2 5 4" xfId="25578"/>
    <cellStyle name="Output 2 4 2 5 4 2" xfId="42316"/>
    <cellStyle name="Output 2 4 2 5 5" xfId="30441"/>
    <cellStyle name="Output 2 4 2 5 6" xfId="13767"/>
    <cellStyle name="Output 2 4 2 6" xfId="8216"/>
    <cellStyle name="Output 2 4 2 6 2" xfId="33956"/>
    <cellStyle name="Output 2 4 2 6 3" xfId="17279"/>
    <cellStyle name="Output 2 4 2 7" xfId="21211"/>
    <cellStyle name="Output 2 4 2 7 2" xfId="37882"/>
    <cellStyle name="Output 2 4 2 8" xfId="16173"/>
    <cellStyle name="Output 2 4 2 8 2" xfId="32838"/>
    <cellStyle name="Output 2 4 2 9" xfId="27849"/>
    <cellStyle name="Output 2 4 3" xfId="4457"/>
    <cellStyle name="Output 2 4 3 10" xfId="11163"/>
    <cellStyle name="Output 2 4 3 2" xfId="4458"/>
    <cellStyle name="Output 2 4 3 2 2" xfId="4459"/>
    <cellStyle name="Output 2 4 3 2 2 2" xfId="20123"/>
    <cellStyle name="Output 2 4 3 2 2 2 2" xfId="36792"/>
    <cellStyle name="Output 2 4 3 2 2 3" xfId="23265"/>
    <cellStyle name="Output 2 4 3 2 2 3 2" xfId="39972"/>
    <cellStyle name="Output 2 4 3 2 2 4" xfId="26046"/>
    <cellStyle name="Output 2 4 3 2 2 4 2" xfId="42786"/>
    <cellStyle name="Output 2 4 3 2 2 5" xfId="31032"/>
    <cellStyle name="Output 2 4 3 2 2 6" xfId="14360"/>
    <cellStyle name="Output 2 4 3 2 3" xfId="4460"/>
    <cellStyle name="Output 2 4 3 2 3 2" xfId="34513"/>
    <cellStyle name="Output 2 4 3 2 3 3" xfId="17837"/>
    <cellStyle name="Output 2 4 3 2 4" xfId="8217"/>
    <cellStyle name="Output 2 4 3 2 4 2" xfId="33984"/>
    <cellStyle name="Output 2 4 3 2 4 3" xfId="17307"/>
    <cellStyle name="Output 2 4 3 2 5" xfId="21979"/>
    <cellStyle name="Output 2 4 3 2 5 2" xfId="38661"/>
    <cellStyle name="Output 2 4 3 2 6" xfId="28436"/>
    <cellStyle name="Output 2 4 3 2 7" xfId="11686"/>
    <cellStyle name="Output 2 4 3 3" xfId="4461"/>
    <cellStyle name="Output 2 4 3 3 2" xfId="14621"/>
    <cellStyle name="Output 2 4 3 3 2 2" xfId="20384"/>
    <cellStyle name="Output 2 4 3 3 2 2 2" xfId="37052"/>
    <cellStyle name="Output 2 4 3 3 2 3" xfId="23524"/>
    <cellStyle name="Output 2 4 3 3 2 3 2" xfId="40233"/>
    <cellStyle name="Output 2 4 3 3 2 4" xfId="26306"/>
    <cellStyle name="Output 2 4 3 3 2 4 2" xfId="43047"/>
    <cellStyle name="Output 2 4 3 3 2 5" xfId="31292"/>
    <cellStyle name="Output 2 4 3 3 3" xfId="18098"/>
    <cellStyle name="Output 2 4 3 3 3 2" xfId="34773"/>
    <cellStyle name="Output 2 4 3 3 4" xfId="21351"/>
    <cellStyle name="Output 2 4 3 3 4 2" xfId="38024"/>
    <cellStyle name="Output 2 4 3 3 5" xfId="24401"/>
    <cellStyle name="Output 2 4 3 3 5 2" xfId="41120"/>
    <cellStyle name="Output 2 4 3 3 6" xfId="28695"/>
    <cellStyle name="Output 2 4 3 3 7" xfId="11947"/>
    <cellStyle name="Output 2 4 3 4" xfId="4462"/>
    <cellStyle name="Output 2 4 3 4 2" xfId="15309"/>
    <cellStyle name="Output 2 4 3 4 2 2" xfId="20952"/>
    <cellStyle name="Output 2 4 3 4 2 2 2" xfId="37621"/>
    <cellStyle name="Output 2 4 3 4 2 3" xfId="24067"/>
    <cellStyle name="Output 2 4 3 4 2 3 2" xfId="40783"/>
    <cellStyle name="Output 2 4 3 4 2 4" xfId="26795"/>
    <cellStyle name="Output 2 4 3 4 2 4 2" xfId="43536"/>
    <cellStyle name="Output 2 4 3 4 2 5" xfId="31980"/>
    <cellStyle name="Output 2 4 3 4 3" xfId="18706"/>
    <cellStyle name="Output 2 4 3 4 3 2" xfId="35383"/>
    <cellStyle name="Output 2 4 3 4 4" xfId="21919"/>
    <cellStyle name="Output 2 4 3 4 4 2" xfId="38600"/>
    <cellStyle name="Output 2 4 3 4 5" xfId="24883"/>
    <cellStyle name="Output 2 4 3 4 5 2" xfId="41609"/>
    <cellStyle name="Output 2 4 3 4 6" xfId="29382"/>
    <cellStyle name="Output 2 4 3 4 7" xfId="12689"/>
    <cellStyle name="Output 2 4 3 5" xfId="13868"/>
    <cellStyle name="Output 2 4 3 5 2" xfId="19665"/>
    <cellStyle name="Output 2 4 3 5 2 2" xfId="36335"/>
    <cellStyle name="Output 2 4 3 5 3" xfId="22816"/>
    <cellStyle name="Output 2 4 3 5 3 2" xfId="39518"/>
    <cellStyle name="Output 2 4 3 5 4" xfId="25635"/>
    <cellStyle name="Output 2 4 3 5 4 2" xfId="42374"/>
    <cellStyle name="Output 2 4 3 5 5" xfId="30541"/>
    <cellStyle name="Output 2 4 3 6" xfId="17349"/>
    <cellStyle name="Output 2 4 3 6 2" xfId="34025"/>
    <cellStyle name="Output 2 4 3 7" xfId="18517"/>
    <cellStyle name="Output 2 4 3 7 2" xfId="35194"/>
    <cellStyle name="Output 2 4 3 8" xfId="24194"/>
    <cellStyle name="Output 2 4 3 8 2" xfId="40911"/>
    <cellStyle name="Output 2 4 3 9" xfId="27949"/>
    <cellStyle name="Output 2 4 4" xfId="4463"/>
    <cellStyle name="Output 2 4 4 2" xfId="4464"/>
    <cellStyle name="Output 2 4 4 2 2" xfId="15224"/>
    <cellStyle name="Output 2 4 4 2 2 2" xfId="20894"/>
    <cellStyle name="Output 2 4 4 2 2 2 2" xfId="37563"/>
    <cellStyle name="Output 2 4 4 2 2 3" xfId="24011"/>
    <cellStyle name="Output 2 4 4 2 2 3 2" xfId="40725"/>
    <cellStyle name="Output 2 4 4 2 2 4" xfId="26738"/>
    <cellStyle name="Output 2 4 4 2 2 4 2" xfId="43479"/>
    <cellStyle name="Output 2 4 4 2 2 5" xfId="31895"/>
    <cellStyle name="Output 2 4 4 2 3" xfId="18631"/>
    <cellStyle name="Output 2 4 4 2 3 2" xfId="35308"/>
    <cellStyle name="Output 2 4 4 2 4" xfId="21855"/>
    <cellStyle name="Output 2 4 4 2 4 2" xfId="38534"/>
    <cellStyle name="Output 2 4 4 2 5" xfId="24828"/>
    <cellStyle name="Output 2 4 4 2 5 2" xfId="41552"/>
    <cellStyle name="Output 2 4 4 2 6" xfId="29297"/>
    <cellStyle name="Output 2 4 4 2 7" xfId="12586"/>
    <cellStyle name="Output 2 4 4 3" xfId="4465"/>
    <cellStyle name="Output 2 4 4 3 2" xfId="19267"/>
    <cellStyle name="Output 2 4 4 3 2 2" xfId="35938"/>
    <cellStyle name="Output 2 4 4 3 3" xfId="22447"/>
    <cellStyle name="Output 2 4 4 3 3 2" xfId="39140"/>
    <cellStyle name="Output 2 4 4 3 4" xfId="25312"/>
    <cellStyle name="Output 2 4 4 3 4 2" xfId="42048"/>
    <cellStyle name="Output 2 4 4 3 5" xfId="30066"/>
    <cellStyle name="Output 2 4 4 3 6" xfId="13390"/>
    <cellStyle name="Output 2 4 4 4" xfId="8218"/>
    <cellStyle name="Output 2 4 4 4 2" xfId="33622"/>
    <cellStyle name="Output 2 4 4 4 3" xfId="16946"/>
    <cellStyle name="Output 2 4 4 5" xfId="21260"/>
    <cellStyle name="Output 2 4 4 5 2" xfId="37932"/>
    <cellStyle name="Output 2 4 4 6" xfId="18513"/>
    <cellStyle name="Output 2 4 4 6 2" xfId="35190"/>
    <cellStyle name="Output 2 4 4 7" xfId="27477"/>
    <cellStyle name="Output 2 4 4 8" xfId="10708"/>
    <cellStyle name="Output 2 4 5" xfId="4466"/>
    <cellStyle name="Output 2 4 5 2" xfId="4467"/>
    <cellStyle name="Output 2 4 5 2 2" xfId="35663"/>
    <cellStyle name="Output 2 4 5 2 3" xfId="18989"/>
    <cellStyle name="Output 2 4 5 3" xfId="4468"/>
    <cellStyle name="Output 2 4 5 3 2" xfId="38880"/>
    <cellStyle name="Output 2 4 5 3 3" xfId="22192"/>
    <cellStyle name="Output 2 4 5 4" xfId="8219"/>
    <cellStyle name="Output 2 4 5 4 2" xfId="41834"/>
    <cellStyle name="Output 2 4 5 4 3" xfId="25102"/>
    <cellStyle name="Output 2 4 5 5" xfId="29727"/>
    <cellStyle name="Output 2 4 5 6" xfId="13047"/>
    <cellStyle name="Output 2 4 6" xfId="4469"/>
    <cellStyle name="Output 2 4 6 2" xfId="4470"/>
    <cellStyle name="Output 2 4 6 2 2" xfId="32759"/>
    <cellStyle name="Output 2 4 6 3" xfId="4471"/>
    <cellStyle name="Output 2 4 6 4" xfId="16094"/>
    <cellStyle name="Output 2 4 7" xfId="4472"/>
    <cellStyle name="Output 2 4 7 2" xfId="27129"/>
    <cellStyle name="Output 2 4 8" xfId="4473"/>
    <cellStyle name="Output 2 4 9" xfId="8220"/>
    <cellStyle name="Output 2 5" xfId="4474"/>
    <cellStyle name="Output 2 5 2" xfId="4475"/>
    <cellStyle name="Output 2 5 2 10" xfId="11075"/>
    <cellStyle name="Output 2 5 2 2" xfId="4476"/>
    <cellStyle name="Output 2 5 2 2 2" xfId="14300"/>
    <cellStyle name="Output 2 5 2 2 2 2" xfId="20063"/>
    <cellStyle name="Output 2 5 2 2 2 2 2" xfId="36733"/>
    <cellStyle name="Output 2 5 2 2 2 3" xfId="23207"/>
    <cellStyle name="Output 2 5 2 2 2 3 2" xfId="39912"/>
    <cellStyle name="Output 2 5 2 2 2 4" xfId="25987"/>
    <cellStyle name="Output 2 5 2 2 2 4 2" xfId="42726"/>
    <cellStyle name="Output 2 5 2 2 2 5" xfId="30973"/>
    <cellStyle name="Output 2 5 2 2 3" xfId="17777"/>
    <cellStyle name="Output 2 5 2 2 3 2" xfId="34454"/>
    <cellStyle name="Output 2 5 2 2 4" xfId="16487"/>
    <cellStyle name="Output 2 5 2 2 4 2" xfId="33158"/>
    <cellStyle name="Output 2 5 2 2 5" xfId="23833"/>
    <cellStyle name="Output 2 5 2 2 5 2" xfId="40544"/>
    <cellStyle name="Output 2 5 2 2 6" xfId="28378"/>
    <cellStyle name="Output 2 5 2 2 7" xfId="11626"/>
    <cellStyle name="Output 2 5 2 3" xfId="4477"/>
    <cellStyle name="Output 2 5 2 3 2" xfId="14564"/>
    <cellStyle name="Output 2 5 2 3 2 2" xfId="20327"/>
    <cellStyle name="Output 2 5 2 3 2 2 2" xfId="36996"/>
    <cellStyle name="Output 2 5 2 3 2 3" xfId="23468"/>
    <cellStyle name="Output 2 5 2 3 2 3 2" xfId="40176"/>
    <cellStyle name="Output 2 5 2 3 2 4" xfId="26250"/>
    <cellStyle name="Output 2 5 2 3 2 4 2" xfId="42990"/>
    <cellStyle name="Output 2 5 2 3 2 5" xfId="31236"/>
    <cellStyle name="Output 2 5 2 3 3" xfId="18041"/>
    <cellStyle name="Output 2 5 2 3 3 2" xfId="34717"/>
    <cellStyle name="Output 2 5 2 3 4" xfId="21295"/>
    <cellStyle name="Output 2 5 2 3 4 2" xfId="37967"/>
    <cellStyle name="Output 2 5 2 3 5" xfId="16229"/>
    <cellStyle name="Output 2 5 2 3 5 2" xfId="32894"/>
    <cellStyle name="Output 2 5 2 3 6" xfId="28639"/>
    <cellStyle name="Output 2 5 2 3 7" xfId="11890"/>
    <cellStyle name="Output 2 5 2 4" xfId="8221"/>
    <cellStyle name="Output 2 5 2 4 2" xfId="15174"/>
    <cellStyle name="Output 2 5 2 4 2 2" xfId="20848"/>
    <cellStyle name="Output 2 5 2 4 2 2 2" xfId="37517"/>
    <cellStyle name="Output 2 5 2 4 2 3" xfId="23968"/>
    <cellStyle name="Output 2 5 2 4 2 3 2" xfId="40681"/>
    <cellStyle name="Output 2 5 2 4 2 4" xfId="26703"/>
    <cellStyle name="Output 2 5 2 4 2 4 2" xfId="43444"/>
    <cellStyle name="Output 2 5 2 4 2 5" xfId="31845"/>
    <cellStyle name="Output 2 5 2 4 3" xfId="18585"/>
    <cellStyle name="Output 2 5 2 4 3 2" xfId="35262"/>
    <cellStyle name="Output 2 5 2 4 4" xfId="21810"/>
    <cellStyle name="Output 2 5 2 4 4 2" xfId="38488"/>
    <cellStyle name="Output 2 5 2 4 5" xfId="24794"/>
    <cellStyle name="Output 2 5 2 4 5 2" xfId="41517"/>
    <cellStyle name="Output 2 5 2 4 6" xfId="29247"/>
    <cellStyle name="Output 2 5 2 4 7" xfId="12535"/>
    <cellStyle name="Output 2 5 2 5" xfId="13768"/>
    <cellStyle name="Output 2 5 2 5 2" xfId="19594"/>
    <cellStyle name="Output 2 5 2 5 2 2" xfId="36265"/>
    <cellStyle name="Output 2 5 2 5 3" xfId="22749"/>
    <cellStyle name="Output 2 5 2 5 3 2" xfId="39449"/>
    <cellStyle name="Output 2 5 2 5 4" xfId="25579"/>
    <cellStyle name="Output 2 5 2 5 4 2" xfId="42317"/>
    <cellStyle name="Output 2 5 2 5 5" xfId="30442"/>
    <cellStyle name="Output 2 5 2 6" xfId="17280"/>
    <cellStyle name="Output 2 5 2 6 2" xfId="33957"/>
    <cellStyle name="Output 2 5 2 7" xfId="18568"/>
    <cellStyle name="Output 2 5 2 7 2" xfId="35245"/>
    <cellStyle name="Output 2 5 2 8" xfId="21008"/>
    <cellStyle name="Output 2 5 2 8 2" xfId="37677"/>
    <cellStyle name="Output 2 5 2 9" xfId="27850"/>
    <cellStyle name="Output 2 5 3" xfId="4478"/>
    <cellStyle name="Output 2 5 3 10" xfId="11111"/>
    <cellStyle name="Output 2 5 3 2" xfId="4479"/>
    <cellStyle name="Output 2 5 3 2 2" xfId="14328"/>
    <cellStyle name="Output 2 5 3 2 2 2" xfId="20091"/>
    <cellStyle name="Output 2 5 3 2 2 2 2" xfId="36761"/>
    <cellStyle name="Output 2 5 3 2 2 3" xfId="23235"/>
    <cellStyle name="Output 2 5 3 2 2 3 2" xfId="39940"/>
    <cellStyle name="Output 2 5 3 2 2 4" xfId="26015"/>
    <cellStyle name="Output 2 5 3 2 2 4 2" xfId="42754"/>
    <cellStyle name="Output 2 5 3 2 2 5" xfId="31001"/>
    <cellStyle name="Output 2 5 3 2 3" xfId="17805"/>
    <cellStyle name="Output 2 5 3 2 3 2" xfId="34482"/>
    <cellStyle name="Output 2 5 3 2 4" xfId="18771"/>
    <cellStyle name="Output 2 5 3 2 4 2" xfId="35448"/>
    <cellStyle name="Output 2 5 3 2 5" xfId="21838"/>
    <cellStyle name="Output 2 5 3 2 5 2" xfId="38516"/>
    <cellStyle name="Output 2 5 3 2 6" xfId="28406"/>
    <cellStyle name="Output 2 5 3 2 7" xfId="11654"/>
    <cellStyle name="Output 2 5 3 3" xfId="4480"/>
    <cellStyle name="Output 2 5 3 3 2" xfId="14589"/>
    <cellStyle name="Output 2 5 3 3 2 2" xfId="20352"/>
    <cellStyle name="Output 2 5 3 3 2 2 2" xfId="37021"/>
    <cellStyle name="Output 2 5 3 3 2 3" xfId="23493"/>
    <cellStyle name="Output 2 5 3 3 2 3 2" xfId="40201"/>
    <cellStyle name="Output 2 5 3 3 2 4" xfId="26275"/>
    <cellStyle name="Output 2 5 3 3 2 4 2" xfId="43015"/>
    <cellStyle name="Output 2 5 3 3 2 5" xfId="31261"/>
    <cellStyle name="Output 2 5 3 3 3" xfId="18066"/>
    <cellStyle name="Output 2 5 3 3 3 2" xfId="34742"/>
    <cellStyle name="Output 2 5 3 3 4" xfId="21320"/>
    <cellStyle name="Output 2 5 3 3 4 2" xfId="37992"/>
    <cellStyle name="Output 2 5 3 3 5" xfId="24370"/>
    <cellStyle name="Output 2 5 3 3 5 2" xfId="41088"/>
    <cellStyle name="Output 2 5 3 3 6" xfId="28664"/>
    <cellStyle name="Output 2 5 3 3 7" xfId="11915"/>
    <cellStyle name="Output 2 5 3 4" xfId="12575"/>
    <cellStyle name="Output 2 5 3 4 2" xfId="15214"/>
    <cellStyle name="Output 2 5 3 4 2 2" xfId="20884"/>
    <cellStyle name="Output 2 5 3 4 2 2 2" xfId="37553"/>
    <cellStyle name="Output 2 5 3 4 2 3" xfId="24002"/>
    <cellStyle name="Output 2 5 3 4 2 3 2" xfId="40715"/>
    <cellStyle name="Output 2 5 3 4 2 4" xfId="26728"/>
    <cellStyle name="Output 2 5 3 4 2 4 2" xfId="43469"/>
    <cellStyle name="Output 2 5 3 4 2 5" xfId="31885"/>
    <cellStyle name="Output 2 5 3 4 3" xfId="18620"/>
    <cellStyle name="Output 2 5 3 4 3 2" xfId="35297"/>
    <cellStyle name="Output 2 5 3 4 4" xfId="21845"/>
    <cellStyle name="Output 2 5 3 4 4 2" xfId="38523"/>
    <cellStyle name="Output 2 5 3 4 5" xfId="24819"/>
    <cellStyle name="Output 2 5 3 4 5 2" xfId="41542"/>
    <cellStyle name="Output 2 5 3 4 6" xfId="29287"/>
    <cellStyle name="Output 2 5 3 5" xfId="13808"/>
    <cellStyle name="Output 2 5 3 5 2" xfId="19631"/>
    <cellStyle name="Output 2 5 3 5 2 2" xfId="36302"/>
    <cellStyle name="Output 2 5 3 5 3" xfId="22784"/>
    <cellStyle name="Output 2 5 3 5 3 2" xfId="39485"/>
    <cellStyle name="Output 2 5 3 5 4" xfId="25604"/>
    <cellStyle name="Output 2 5 3 5 4 2" xfId="42342"/>
    <cellStyle name="Output 2 5 3 5 5" xfId="30482"/>
    <cellStyle name="Output 2 5 3 6" xfId="17315"/>
    <cellStyle name="Output 2 5 3 6 2" xfId="33992"/>
    <cellStyle name="Output 2 5 3 7" xfId="16703"/>
    <cellStyle name="Output 2 5 3 7 2" xfId="33377"/>
    <cellStyle name="Output 2 5 3 8" xfId="16447"/>
    <cellStyle name="Output 2 5 3 8 2" xfId="33117"/>
    <cellStyle name="Output 2 5 3 9" xfId="27890"/>
    <cellStyle name="Output 2 5 4" xfId="4481"/>
    <cellStyle name="Output 2 5 4 2" xfId="13447"/>
    <cellStyle name="Output 2 5 4 2 2" xfId="19322"/>
    <cellStyle name="Output 2 5 4 2 2 2" xfId="35992"/>
    <cellStyle name="Output 2 5 4 2 3" xfId="22499"/>
    <cellStyle name="Output 2 5 4 2 3 2" xfId="39193"/>
    <cellStyle name="Output 2 5 4 2 4" xfId="25363"/>
    <cellStyle name="Output 2 5 4 2 4 2" xfId="42100"/>
    <cellStyle name="Output 2 5 4 2 5" xfId="30122"/>
    <cellStyle name="Output 2 5 4 3" xfId="15586"/>
    <cellStyle name="Output 2 5 4 3 2" xfId="21193"/>
    <cellStyle name="Output 2 5 4 3 2 2" xfId="37863"/>
    <cellStyle name="Output 2 5 4 3 3" xfId="24301"/>
    <cellStyle name="Output 2 5 4 3 3 2" xfId="41019"/>
    <cellStyle name="Output 2 5 4 3 4" xfId="26992"/>
    <cellStyle name="Output 2 5 4 3 4 2" xfId="43733"/>
    <cellStyle name="Output 2 5 4 3 5" xfId="32257"/>
    <cellStyle name="Output 2 5 4 4" xfId="17001"/>
    <cellStyle name="Output 2 5 4 4 2" xfId="33677"/>
    <cellStyle name="Output 2 5 4 5" xfId="15917"/>
    <cellStyle name="Output 2 5 4 5 2" xfId="32582"/>
    <cellStyle name="Output 2 5 4 6" xfId="21542"/>
    <cellStyle name="Output 2 5 4 6 2" xfId="38216"/>
    <cellStyle name="Output 2 5 4 7" xfId="27533"/>
    <cellStyle name="Output 2 5 4 8" xfId="10760"/>
    <cellStyle name="Output 2 5 5" xfId="4482"/>
    <cellStyle name="Output 2 5 5 2" xfId="19012"/>
    <cellStyle name="Output 2 5 5 2 2" xfId="35683"/>
    <cellStyle name="Output 2 5 5 3" xfId="22212"/>
    <cellStyle name="Output 2 5 5 3 2" xfId="38903"/>
    <cellStyle name="Output 2 5 5 4" xfId="25120"/>
    <cellStyle name="Output 2 5 5 4 2" xfId="41855"/>
    <cellStyle name="Output 2 5 5 5" xfId="29750"/>
    <cellStyle name="Output 2 5 5 6" xfId="13073"/>
    <cellStyle name="Output 2 5 6" xfId="8222"/>
    <cellStyle name="Output 2 5 6 2" xfId="33016"/>
    <cellStyle name="Output 2 5 6 3" xfId="16348"/>
    <cellStyle name="Output 2 5 7" xfId="27157"/>
    <cellStyle name="Output 2 5 8" xfId="10087"/>
    <cellStyle name="Output 2 5 9" xfId="43987"/>
    <cellStyle name="Output 2 6" xfId="4483"/>
    <cellStyle name="Output 2 6 10" xfId="27208"/>
    <cellStyle name="Output 2 6 11" xfId="10317"/>
    <cellStyle name="Output 2 6 2" xfId="4484"/>
    <cellStyle name="Output 2 6 2 10" xfId="11285"/>
    <cellStyle name="Output 2 6 2 2" xfId="4485"/>
    <cellStyle name="Output 2 6 2 2 2" xfId="14438"/>
    <cellStyle name="Output 2 6 2 2 2 2" xfId="20201"/>
    <cellStyle name="Output 2 6 2 2 2 2 2" xfId="36870"/>
    <cellStyle name="Output 2 6 2 2 2 3" xfId="23342"/>
    <cellStyle name="Output 2 6 2 2 2 3 2" xfId="40050"/>
    <cellStyle name="Output 2 6 2 2 2 4" xfId="26124"/>
    <cellStyle name="Output 2 6 2 2 2 4 2" xfId="42864"/>
    <cellStyle name="Output 2 6 2 2 2 5" xfId="31110"/>
    <cellStyle name="Output 2 6 2 2 3" xfId="17915"/>
    <cellStyle name="Output 2 6 2 2 3 2" xfId="34591"/>
    <cellStyle name="Output 2 6 2 2 4" xfId="21263"/>
    <cellStyle name="Output 2 6 2 2 4 2" xfId="37935"/>
    <cellStyle name="Output 2 6 2 2 5" xfId="22579"/>
    <cellStyle name="Output 2 6 2 2 5 2" xfId="39278"/>
    <cellStyle name="Output 2 6 2 2 6" xfId="28513"/>
    <cellStyle name="Output 2 6 2 2 7" xfId="11764"/>
    <cellStyle name="Output 2 6 2 3" xfId="4486"/>
    <cellStyle name="Output 2 6 2 3 2" xfId="14696"/>
    <cellStyle name="Output 2 6 2 3 2 2" xfId="20459"/>
    <cellStyle name="Output 2 6 2 3 2 2 2" xfId="37127"/>
    <cellStyle name="Output 2 6 2 3 2 3" xfId="23598"/>
    <cellStyle name="Output 2 6 2 3 2 3 2" xfId="40308"/>
    <cellStyle name="Output 2 6 2 3 2 4" xfId="26381"/>
    <cellStyle name="Output 2 6 2 3 2 4 2" xfId="43122"/>
    <cellStyle name="Output 2 6 2 3 2 5" xfId="31367"/>
    <cellStyle name="Output 2 6 2 3 3" xfId="18173"/>
    <cellStyle name="Output 2 6 2 3 3 2" xfId="34848"/>
    <cellStyle name="Output 2 6 2 3 4" xfId="21425"/>
    <cellStyle name="Output 2 6 2 3 4 2" xfId="38099"/>
    <cellStyle name="Output 2 6 2 3 5" xfId="24475"/>
    <cellStyle name="Output 2 6 2 3 5 2" xfId="41195"/>
    <cellStyle name="Output 2 6 2 3 6" xfId="28769"/>
    <cellStyle name="Output 2 6 2 3 7" xfId="12022"/>
    <cellStyle name="Output 2 6 2 4" xfId="8223"/>
    <cellStyle name="Output 2 6 2 4 2" xfId="15412"/>
    <cellStyle name="Output 2 6 2 4 2 2" xfId="21050"/>
    <cellStyle name="Output 2 6 2 4 2 2 2" xfId="37719"/>
    <cellStyle name="Output 2 6 2 4 2 3" xfId="24160"/>
    <cellStyle name="Output 2 6 2 4 2 3 2" xfId="40877"/>
    <cellStyle name="Output 2 6 2 4 2 4" xfId="26878"/>
    <cellStyle name="Output 2 6 2 4 2 4 2" xfId="43619"/>
    <cellStyle name="Output 2 6 2 4 2 5" xfId="32083"/>
    <cellStyle name="Output 2 6 2 4 3" xfId="18807"/>
    <cellStyle name="Output 2 6 2 4 3 2" xfId="35485"/>
    <cellStyle name="Output 2 6 2 4 4" xfId="22014"/>
    <cellStyle name="Output 2 6 2 4 4 2" xfId="38696"/>
    <cellStyle name="Output 2 6 2 4 5" xfId="24965"/>
    <cellStyle name="Output 2 6 2 4 5 2" xfId="41692"/>
    <cellStyle name="Output 2 6 2 4 6" xfId="29485"/>
    <cellStyle name="Output 2 6 2 4 7" xfId="12797"/>
    <cellStyle name="Output 2 6 2 5" xfId="13962"/>
    <cellStyle name="Output 2 6 2 5 2" xfId="19755"/>
    <cellStyle name="Output 2 6 2 5 2 2" xfId="36425"/>
    <cellStyle name="Output 2 6 2 5 3" xfId="22902"/>
    <cellStyle name="Output 2 6 2 5 3 2" xfId="39604"/>
    <cellStyle name="Output 2 6 2 5 4" xfId="25710"/>
    <cellStyle name="Output 2 6 2 5 4 2" xfId="42449"/>
    <cellStyle name="Output 2 6 2 5 5" xfId="30635"/>
    <cellStyle name="Output 2 6 2 6" xfId="17456"/>
    <cellStyle name="Output 2 6 2 6 2" xfId="34133"/>
    <cellStyle name="Output 2 6 2 7" xfId="16504"/>
    <cellStyle name="Output 2 6 2 7 2" xfId="33176"/>
    <cellStyle name="Output 2 6 2 8" xfId="19889"/>
    <cellStyle name="Output 2 6 2 8 2" xfId="36559"/>
    <cellStyle name="Output 2 6 2 9" xfId="28043"/>
    <cellStyle name="Output 2 6 3" xfId="4487"/>
    <cellStyle name="Output 2 6 3 2" xfId="4488"/>
    <cellStyle name="Output 2 6 3 2 2" xfId="19378"/>
    <cellStyle name="Output 2 6 3 2 2 2" xfId="36048"/>
    <cellStyle name="Output 2 6 3 2 3" xfId="22548"/>
    <cellStyle name="Output 2 6 3 2 3 2" xfId="39247"/>
    <cellStyle name="Output 2 6 3 2 4" xfId="25407"/>
    <cellStyle name="Output 2 6 3 2 4 2" xfId="42145"/>
    <cellStyle name="Output 2 6 3 2 5" xfId="30185"/>
    <cellStyle name="Output 2 6 3 2 6" xfId="13511"/>
    <cellStyle name="Output 2 6 3 3" xfId="4489"/>
    <cellStyle name="Output 2 6 3 3 2" xfId="33736"/>
    <cellStyle name="Output 2 6 3 3 3" xfId="17061"/>
    <cellStyle name="Output 2 6 3 4" xfId="16577"/>
    <cellStyle name="Output 2 6 3 4 2" xfId="33250"/>
    <cellStyle name="Output 2 6 3 5" xfId="22692"/>
    <cellStyle name="Output 2 6 3 5 2" xfId="39392"/>
    <cellStyle name="Output 2 6 3 6" xfId="27594"/>
    <cellStyle name="Output 2 6 3 7" xfId="10819"/>
    <cellStyle name="Output 2 6 4" xfId="4490"/>
    <cellStyle name="Output 2 6 4 2" xfId="14133"/>
    <cellStyle name="Output 2 6 4 2 2" xfId="19896"/>
    <cellStyle name="Output 2 6 4 2 2 2" xfId="36566"/>
    <cellStyle name="Output 2 6 4 2 3" xfId="23043"/>
    <cellStyle name="Output 2 6 4 2 3 2" xfId="39745"/>
    <cellStyle name="Output 2 6 4 2 4" xfId="25821"/>
    <cellStyle name="Output 2 6 4 2 4 2" xfId="42560"/>
    <cellStyle name="Output 2 6 4 2 5" xfId="30806"/>
    <cellStyle name="Output 2 6 4 3" xfId="17610"/>
    <cellStyle name="Output 2 6 4 3 2" xfId="34287"/>
    <cellStyle name="Output 2 6 4 4" xfId="18526"/>
    <cellStyle name="Output 2 6 4 4 2" xfId="35203"/>
    <cellStyle name="Output 2 6 4 5" xfId="18942"/>
    <cellStyle name="Output 2 6 4 5 2" xfId="35621"/>
    <cellStyle name="Output 2 6 4 6" xfId="28214"/>
    <cellStyle name="Output 2 6 4 7" xfId="11459"/>
    <cellStyle name="Output 2 6 5" xfId="4491"/>
    <cellStyle name="Output 2 6 5 2" xfId="14897"/>
    <cellStyle name="Output 2 6 5 2 2" xfId="20620"/>
    <cellStyle name="Output 2 6 5 2 2 2" xfId="37288"/>
    <cellStyle name="Output 2 6 5 2 3" xfId="23753"/>
    <cellStyle name="Output 2 6 5 2 3 2" xfId="40464"/>
    <cellStyle name="Output 2 6 5 2 4" xfId="26513"/>
    <cellStyle name="Output 2 6 5 2 4 2" xfId="43254"/>
    <cellStyle name="Output 2 6 5 2 5" xfId="31568"/>
    <cellStyle name="Output 2 6 5 3" xfId="18333"/>
    <cellStyle name="Output 2 6 5 3 2" xfId="35008"/>
    <cellStyle name="Output 2 6 5 4" xfId="21578"/>
    <cellStyle name="Output 2 6 5 4 2" xfId="38253"/>
    <cellStyle name="Output 2 6 5 5" xfId="24606"/>
    <cellStyle name="Output 2 6 5 5 2" xfId="41327"/>
    <cellStyle name="Output 2 6 5 6" xfId="28970"/>
    <cellStyle name="Output 2 6 5 7" xfId="12223"/>
    <cellStyle name="Output 2 6 6" xfId="8224"/>
    <cellStyle name="Output 2 6 6 2" xfId="19056"/>
    <cellStyle name="Output 2 6 6 2 2" xfId="35726"/>
    <cellStyle name="Output 2 6 6 3" xfId="22251"/>
    <cellStyle name="Output 2 6 6 3 2" xfId="38943"/>
    <cellStyle name="Output 2 6 6 4" xfId="25148"/>
    <cellStyle name="Output 2 6 6 4 2" xfId="41884"/>
    <cellStyle name="Output 2 6 6 5" xfId="29797"/>
    <cellStyle name="Output 2 6 6 6" xfId="13121"/>
    <cellStyle name="Output 2 6 7" xfId="16645"/>
    <cellStyle name="Output 2 6 7 2" xfId="33317"/>
    <cellStyle name="Output 2 6 8" xfId="16608"/>
    <cellStyle name="Output 2 6 8 2" xfId="33281"/>
    <cellStyle name="Output 2 6 9" xfId="16101"/>
    <cellStyle name="Output 2 6 9 2" xfId="32765"/>
    <cellStyle name="Output 2 7" xfId="4492"/>
    <cellStyle name="Output 2 7 10" xfId="27237"/>
    <cellStyle name="Output 2 7 11" xfId="10444"/>
    <cellStyle name="Output 2 7 2" xfId="4493"/>
    <cellStyle name="Output 2 7 2 10" xfId="11318"/>
    <cellStyle name="Output 2 7 2 2" xfId="4494"/>
    <cellStyle name="Output 2 7 2 2 2" xfId="14461"/>
    <cellStyle name="Output 2 7 2 2 2 2" xfId="20224"/>
    <cellStyle name="Output 2 7 2 2 2 2 2" xfId="36893"/>
    <cellStyle name="Output 2 7 2 2 2 3" xfId="23365"/>
    <cellStyle name="Output 2 7 2 2 2 3 2" xfId="40073"/>
    <cellStyle name="Output 2 7 2 2 2 4" xfId="26147"/>
    <cellStyle name="Output 2 7 2 2 2 4 2" xfId="42887"/>
    <cellStyle name="Output 2 7 2 2 2 5" xfId="31133"/>
    <cellStyle name="Output 2 7 2 2 3" xfId="17938"/>
    <cellStyle name="Output 2 7 2 2 3 2" xfId="34614"/>
    <cellStyle name="Output 2 7 2 2 4" xfId="19834"/>
    <cellStyle name="Output 2 7 2 2 4 2" xfId="36504"/>
    <cellStyle name="Output 2 7 2 2 5" xfId="16339"/>
    <cellStyle name="Output 2 7 2 2 5 2" xfId="33008"/>
    <cellStyle name="Output 2 7 2 2 6" xfId="28536"/>
    <cellStyle name="Output 2 7 2 2 7" xfId="11787"/>
    <cellStyle name="Output 2 7 2 3" xfId="4495"/>
    <cellStyle name="Output 2 7 2 3 2" xfId="14715"/>
    <cellStyle name="Output 2 7 2 3 2 2" xfId="20478"/>
    <cellStyle name="Output 2 7 2 3 2 2 2" xfId="37146"/>
    <cellStyle name="Output 2 7 2 3 2 3" xfId="23617"/>
    <cellStyle name="Output 2 7 2 3 2 3 2" xfId="40327"/>
    <cellStyle name="Output 2 7 2 3 2 4" xfId="26400"/>
    <cellStyle name="Output 2 7 2 3 2 4 2" xfId="43141"/>
    <cellStyle name="Output 2 7 2 3 2 5" xfId="31386"/>
    <cellStyle name="Output 2 7 2 3 3" xfId="18192"/>
    <cellStyle name="Output 2 7 2 3 3 2" xfId="34867"/>
    <cellStyle name="Output 2 7 2 3 4" xfId="21444"/>
    <cellStyle name="Output 2 7 2 3 4 2" xfId="38118"/>
    <cellStyle name="Output 2 7 2 3 5" xfId="24494"/>
    <cellStyle name="Output 2 7 2 3 5 2" xfId="41214"/>
    <cellStyle name="Output 2 7 2 3 6" xfId="28788"/>
    <cellStyle name="Output 2 7 2 3 7" xfId="12041"/>
    <cellStyle name="Output 2 7 2 4" xfId="8225"/>
    <cellStyle name="Output 2 7 2 4 2" xfId="15443"/>
    <cellStyle name="Output 2 7 2 4 2 2" xfId="21079"/>
    <cellStyle name="Output 2 7 2 4 2 2 2" xfId="37748"/>
    <cellStyle name="Output 2 7 2 4 2 3" xfId="24191"/>
    <cellStyle name="Output 2 7 2 4 2 3 2" xfId="40908"/>
    <cellStyle name="Output 2 7 2 4 2 4" xfId="26899"/>
    <cellStyle name="Output 2 7 2 4 2 4 2" xfId="43640"/>
    <cellStyle name="Output 2 7 2 4 2 5" xfId="32114"/>
    <cellStyle name="Output 2 7 2 4 3" xfId="18838"/>
    <cellStyle name="Output 2 7 2 4 3 2" xfId="35516"/>
    <cellStyle name="Output 2 7 2 4 4" xfId="22046"/>
    <cellStyle name="Output 2 7 2 4 4 2" xfId="38728"/>
    <cellStyle name="Output 2 7 2 4 5" xfId="24986"/>
    <cellStyle name="Output 2 7 2 4 5 2" xfId="41713"/>
    <cellStyle name="Output 2 7 2 4 6" xfId="29516"/>
    <cellStyle name="Output 2 7 2 4 7" xfId="12830"/>
    <cellStyle name="Output 2 7 2 5" xfId="13991"/>
    <cellStyle name="Output 2 7 2 5 2" xfId="19782"/>
    <cellStyle name="Output 2 7 2 5 2 2" xfId="36452"/>
    <cellStyle name="Output 2 7 2 5 3" xfId="22931"/>
    <cellStyle name="Output 2 7 2 5 3 2" xfId="39633"/>
    <cellStyle name="Output 2 7 2 5 4" xfId="25729"/>
    <cellStyle name="Output 2 7 2 5 4 2" xfId="42468"/>
    <cellStyle name="Output 2 7 2 5 5" xfId="30664"/>
    <cellStyle name="Output 2 7 2 6" xfId="17489"/>
    <cellStyle name="Output 2 7 2 6 2" xfId="34166"/>
    <cellStyle name="Output 2 7 2 7" xfId="20571"/>
    <cellStyle name="Output 2 7 2 7 2" xfId="37239"/>
    <cellStyle name="Output 2 7 2 8" xfId="22221"/>
    <cellStyle name="Output 2 7 2 8 2" xfId="38912"/>
    <cellStyle name="Output 2 7 2 9" xfId="28072"/>
    <cellStyle name="Output 2 7 3" xfId="4496"/>
    <cellStyle name="Output 2 7 3 2" xfId="13554"/>
    <cellStyle name="Output 2 7 3 2 2" xfId="19421"/>
    <cellStyle name="Output 2 7 3 2 2 2" xfId="36091"/>
    <cellStyle name="Output 2 7 3 2 3" xfId="22590"/>
    <cellStyle name="Output 2 7 3 2 3 2" xfId="39289"/>
    <cellStyle name="Output 2 7 3 2 4" xfId="25440"/>
    <cellStyle name="Output 2 7 3 2 4 2" xfId="42178"/>
    <cellStyle name="Output 2 7 3 2 5" xfId="30228"/>
    <cellStyle name="Output 2 7 3 3" xfId="17106"/>
    <cellStyle name="Output 2 7 3 3 2" xfId="33782"/>
    <cellStyle name="Output 2 7 3 4" xfId="15884"/>
    <cellStyle name="Output 2 7 3 4 2" xfId="32548"/>
    <cellStyle name="Output 2 7 3 5" xfId="21180"/>
    <cellStyle name="Output 2 7 3 5 2" xfId="37850"/>
    <cellStyle name="Output 2 7 3 6" xfId="27637"/>
    <cellStyle name="Output 2 7 3 7" xfId="10866"/>
    <cellStyle name="Output 2 7 4" xfId="4497"/>
    <cellStyle name="Output 2 7 4 2" xfId="14161"/>
    <cellStyle name="Output 2 7 4 2 2" xfId="19924"/>
    <cellStyle name="Output 2 7 4 2 2 2" xfId="36594"/>
    <cellStyle name="Output 2 7 4 2 3" xfId="23070"/>
    <cellStyle name="Output 2 7 4 2 3 2" xfId="39773"/>
    <cellStyle name="Output 2 7 4 2 4" xfId="25849"/>
    <cellStyle name="Output 2 7 4 2 4 2" xfId="42588"/>
    <cellStyle name="Output 2 7 4 2 5" xfId="30834"/>
    <cellStyle name="Output 2 7 4 3" xfId="17638"/>
    <cellStyle name="Output 2 7 4 3 2" xfId="34315"/>
    <cellStyle name="Output 2 7 4 4" xfId="21073"/>
    <cellStyle name="Output 2 7 4 4 2" xfId="37742"/>
    <cellStyle name="Output 2 7 4 5" xfId="24329"/>
    <cellStyle name="Output 2 7 4 5 2" xfId="41047"/>
    <cellStyle name="Output 2 7 4 6" xfId="28241"/>
    <cellStyle name="Output 2 7 4 7" xfId="11487"/>
    <cellStyle name="Output 2 7 5" xfId="8226"/>
    <cellStyle name="Output 2 7 5 2" xfId="14926"/>
    <cellStyle name="Output 2 7 5 2 2" xfId="20649"/>
    <cellStyle name="Output 2 7 5 2 2 2" xfId="37317"/>
    <cellStyle name="Output 2 7 5 2 3" xfId="23779"/>
    <cellStyle name="Output 2 7 5 2 3 2" xfId="40490"/>
    <cellStyle name="Output 2 7 5 2 4" xfId="26532"/>
    <cellStyle name="Output 2 7 5 2 4 2" xfId="43273"/>
    <cellStyle name="Output 2 7 5 2 5" xfId="31597"/>
    <cellStyle name="Output 2 7 5 3" xfId="18362"/>
    <cellStyle name="Output 2 7 5 3 2" xfId="35037"/>
    <cellStyle name="Output 2 7 5 4" xfId="21605"/>
    <cellStyle name="Output 2 7 5 4 2" xfId="38280"/>
    <cellStyle name="Output 2 7 5 5" xfId="24625"/>
    <cellStyle name="Output 2 7 5 5 2" xfId="41346"/>
    <cellStyle name="Output 2 7 5 6" xfId="28999"/>
    <cellStyle name="Output 2 7 5 7" xfId="12252"/>
    <cellStyle name="Output 2 7 6" xfId="13150"/>
    <cellStyle name="Output 2 7 6 2" xfId="19084"/>
    <cellStyle name="Output 2 7 6 2 2" xfId="35755"/>
    <cellStyle name="Output 2 7 6 3" xfId="22276"/>
    <cellStyle name="Output 2 7 6 3 2" xfId="38969"/>
    <cellStyle name="Output 2 7 6 4" xfId="25167"/>
    <cellStyle name="Output 2 7 6 4 2" xfId="41903"/>
    <cellStyle name="Output 2 7 6 5" xfId="29826"/>
    <cellStyle name="Output 2 7 7" xfId="16737"/>
    <cellStyle name="Output 2 7 7 2" xfId="33411"/>
    <cellStyle name="Output 2 7 8" xfId="17598"/>
    <cellStyle name="Output 2 7 8 2" xfId="34275"/>
    <cellStyle name="Output 2 7 9" xfId="16319"/>
    <cellStyle name="Output 2 7 9 2" xfId="32988"/>
    <cellStyle name="Output 2 8" xfId="4498"/>
    <cellStyle name="Output 2 8 10" xfId="27278"/>
    <cellStyle name="Output 2 8 11" xfId="10489"/>
    <cellStyle name="Output 2 8 2" xfId="4499"/>
    <cellStyle name="Output 2 8 2 10" xfId="11354"/>
    <cellStyle name="Output 2 8 2 2" xfId="4500"/>
    <cellStyle name="Output 2 8 2 2 2" xfId="14495"/>
    <cellStyle name="Output 2 8 2 2 2 2" xfId="20258"/>
    <cellStyle name="Output 2 8 2 2 2 2 2" xfId="36927"/>
    <cellStyle name="Output 2 8 2 2 2 3" xfId="23399"/>
    <cellStyle name="Output 2 8 2 2 2 3 2" xfId="40107"/>
    <cellStyle name="Output 2 8 2 2 2 4" xfId="26181"/>
    <cellStyle name="Output 2 8 2 2 2 4 2" xfId="42921"/>
    <cellStyle name="Output 2 8 2 2 2 5" xfId="31167"/>
    <cellStyle name="Output 2 8 2 2 3" xfId="17972"/>
    <cellStyle name="Output 2 8 2 2 3 2" xfId="34648"/>
    <cellStyle name="Output 2 8 2 2 4" xfId="15599"/>
    <cellStyle name="Output 2 8 2 2 4 2" xfId="32270"/>
    <cellStyle name="Output 2 8 2 2 5" xfId="22097"/>
    <cellStyle name="Output 2 8 2 2 5 2" xfId="38779"/>
    <cellStyle name="Output 2 8 2 2 6" xfId="28570"/>
    <cellStyle name="Output 2 8 2 2 7" xfId="11821"/>
    <cellStyle name="Output 2 8 2 3" xfId="4501"/>
    <cellStyle name="Output 2 8 2 3 2" xfId="14749"/>
    <cellStyle name="Output 2 8 2 3 2 2" xfId="20512"/>
    <cellStyle name="Output 2 8 2 3 2 2 2" xfId="37180"/>
    <cellStyle name="Output 2 8 2 3 2 3" xfId="23651"/>
    <cellStyle name="Output 2 8 2 3 2 3 2" xfId="40361"/>
    <cellStyle name="Output 2 8 2 3 2 4" xfId="26434"/>
    <cellStyle name="Output 2 8 2 3 2 4 2" xfId="43175"/>
    <cellStyle name="Output 2 8 2 3 2 5" xfId="31420"/>
    <cellStyle name="Output 2 8 2 3 3" xfId="18226"/>
    <cellStyle name="Output 2 8 2 3 3 2" xfId="34901"/>
    <cellStyle name="Output 2 8 2 3 4" xfId="21478"/>
    <cellStyle name="Output 2 8 2 3 4 2" xfId="38152"/>
    <cellStyle name="Output 2 8 2 3 5" xfId="24528"/>
    <cellStyle name="Output 2 8 2 3 5 2" xfId="41248"/>
    <cellStyle name="Output 2 8 2 3 6" xfId="28822"/>
    <cellStyle name="Output 2 8 2 3 7" xfId="12075"/>
    <cellStyle name="Output 2 8 2 4" xfId="8227"/>
    <cellStyle name="Output 2 8 2 4 2" xfId="15484"/>
    <cellStyle name="Output 2 8 2 4 2 2" xfId="21115"/>
    <cellStyle name="Output 2 8 2 4 2 2 2" xfId="37784"/>
    <cellStyle name="Output 2 8 2 4 2 3" xfId="24227"/>
    <cellStyle name="Output 2 8 2 4 2 3 2" xfId="40944"/>
    <cellStyle name="Output 2 8 2 4 2 4" xfId="26933"/>
    <cellStyle name="Output 2 8 2 4 2 4 2" xfId="43674"/>
    <cellStyle name="Output 2 8 2 4 2 5" xfId="32155"/>
    <cellStyle name="Output 2 8 2 4 3" xfId="18874"/>
    <cellStyle name="Output 2 8 2 4 3 2" xfId="35552"/>
    <cellStyle name="Output 2 8 2 4 4" xfId="22082"/>
    <cellStyle name="Output 2 8 2 4 4 2" xfId="38764"/>
    <cellStyle name="Output 2 8 2 4 5" xfId="25020"/>
    <cellStyle name="Output 2 8 2 4 5 2" xfId="41747"/>
    <cellStyle name="Output 2 8 2 4 6" xfId="29557"/>
    <cellStyle name="Output 2 8 2 4 7" xfId="12871"/>
    <cellStyle name="Output 2 8 2 5" xfId="14032"/>
    <cellStyle name="Output 2 8 2 5 2" xfId="19819"/>
    <cellStyle name="Output 2 8 2 5 2 2" xfId="36489"/>
    <cellStyle name="Output 2 8 2 5 3" xfId="22967"/>
    <cellStyle name="Output 2 8 2 5 3 2" xfId="39669"/>
    <cellStyle name="Output 2 8 2 5 4" xfId="25763"/>
    <cellStyle name="Output 2 8 2 5 4 2" xfId="42502"/>
    <cellStyle name="Output 2 8 2 5 5" xfId="30705"/>
    <cellStyle name="Output 2 8 2 6" xfId="17525"/>
    <cellStyle name="Output 2 8 2 6 2" xfId="34202"/>
    <cellStyle name="Output 2 8 2 7" xfId="20707"/>
    <cellStyle name="Output 2 8 2 7 2" xfId="37375"/>
    <cellStyle name="Output 2 8 2 8" xfId="16662"/>
    <cellStyle name="Output 2 8 2 8 2" xfId="33335"/>
    <cellStyle name="Output 2 8 2 9" xfId="28113"/>
    <cellStyle name="Output 2 8 3" xfId="4502"/>
    <cellStyle name="Output 2 8 3 2" xfId="13595"/>
    <cellStyle name="Output 2 8 3 2 2" xfId="19457"/>
    <cellStyle name="Output 2 8 3 2 2 2" xfId="36127"/>
    <cellStyle name="Output 2 8 3 2 3" xfId="22624"/>
    <cellStyle name="Output 2 8 3 2 3 2" xfId="39324"/>
    <cellStyle name="Output 2 8 3 2 4" xfId="25474"/>
    <cellStyle name="Output 2 8 3 2 4 2" xfId="42212"/>
    <cellStyle name="Output 2 8 3 2 5" xfId="30269"/>
    <cellStyle name="Output 2 8 3 3" xfId="17142"/>
    <cellStyle name="Output 2 8 3 3 2" xfId="33818"/>
    <cellStyle name="Output 2 8 3 4" xfId="15866"/>
    <cellStyle name="Output 2 8 3 4 2" xfId="32530"/>
    <cellStyle name="Output 2 8 3 5" xfId="21856"/>
    <cellStyle name="Output 2 8 3 5 2" xfId="38535"/>
    <cellStyle name="Output 2 8 3 6" xfId="27677"/>
    <cellStyle name="Output 2 8 3 7" xfId="10902"/>
    <cellStyle name="Output 2 8 4" xfId="4503"/>
    <cellStyle name="Output 2 8 4 2" xfId="14195"/>
    <cellStyle name="Output 2 8 4 2 2" xfId="19958"/>
    <cellStyle name="Output 2 8 4 2 2 2" xfId="36628"/>
    <cellStyle name="Output 2 8 4 2 3" xfId="23104"/>
    <cellStyle name="Output 2 8 4 2 3 2" xfId="39807"/>
    <cellStyle name="Output 2 8 4 2 4" xfId="25883"/>
    <cellStyle name="Output 2 8 4 2 4 2" xfId="42622"/>
    <cellStyle name="Output 2 8 4 2 5" xfId="30868"/>
    <cellStyle name="Output 2 8 4 3" xfId="17672"/>
    <cellStyle name="Output 2 8 4 3 2" xfId="34349"/>
    <cellStyle name="Output 2 8 4 4" xfId="18531"/>
    <cellStyle name="Output 2 8 4 4 2" xfId="35208"/>
    <cellStyle name="Output 2 8 4 5" xfId="19778"/>
    <cellStyle name="Output 2 8 4 5 2" xfId="36448"/>
    <cellStyle name="Output 2 8 4 6" xfId="28275"/>
    <cellStyle name="Output 2 8 4 7" xfId="11521"/>
    <cellStyle name="Output 2 8 5" xfId="12293"/>
    <cellStyle name="Output 2 8 5 2" xfId="14967"/>
    <cellStyle name="Output 2 8 5 2 2" xfId="20685"/>
    <cellStyle name="Output 2 8 5 2 2 2" xfId="37353"/>
    <cellStyle name="Output 2 8 5 2 3" xfId="23815"/>
    <cellStyle name="Output 2 8 5 2 3 2" xfId="40526"/>
    <cellStyle name="Output 2 8 5 2 4" xfId="26566"/>
    <cellStyle name="Output 2 8 5 2 4 2" xfId="43307"/>
    <cellStyle name="Output 2 8 5 2 5" xfId="31638"/>
    <cellStyle name="Output 2 8 5 3" xfId="18398"/>
    <cellStyle name="Output 2 8 5 3 2" xfId="35073"/>
    <cellStyle name="Output 2 8 5 4" xfId="21641"/>
    <cellStyle name="Output 2 8 5 4 2" xfId="38316"/>
    <cellStyle name="Output 2 8 5 5" xfId="24659"/>
    <cellStyle name="Output 2 8 5 5 2" xfId="41380"/>
    <cellStyle name="Output 2 8 5 6" xfId="29040"/>
    <cellStyle name="Output 2 8 6" xfId="13191"/>
    <cellStyle name="Output 2 8 6 2" xfId="19120"/>
    <cellStyle name="Output 2 8 6 2 2" xfId="35791"/>
    <cellStyle name="Output 2 8 6 3" xfId="22312"/>
    <cellStyle name="Output 2 8 6 3 2" xfId="39005"/>
    <cellStyle name="Output 2 8 6 4" xfId="25201"/>
    <cellStyle name="Output 2 8 6 4 2" xfId="41937"/>
    <cellStyle name="Output 2 8 6 5" xfId="29867"/>
    <cellStyle name="Output 2 8 7" xfId="16777"/>
    <cellStyle name="Output 2 8 7 2" xfId="33451"/>
    <cellStyle name="Output 2 8 8" xfId="16007"/>
    <cellStyle name="Output 2 8 8 2" xfId="32673"/>
    <cellStyle name="Output 2 8 9" xfId="24359"/>
    <cellStyle name="Output 2 8 9 2" xfId="41077"/>
    <cellStyle name="Output 2 9" xfId="4504"/>
    <cellStyle name="Output 2 9 10" xfId="16330"/>
    <cellStyle name="Output 2 9 10 2" xfId="32999"/>
    <cellStyle name="Output 2 9 11" xfId="27341"/>
    <cellStyle name="Output 2 9 12" xfId="10563"/>
    <cellStyle name="Output 2 9 2" xfId="4505"/>
    <cellStyle name="Output 2 9 2 10" xfId="11421"/>
    <cellStyle name="Output 2 9 2 2" xfId="4506"/>
    <cellStyle name="Output 2 9 2 2 2" xfId="14541"/>
    <cellStyle name="Output 2 9 2 2 2 2" xfId="20304"/>
    <cellStyle name="Output 2 9 2 2 2 2 2" xfId="36973"/>
    <cellStyle name="Output 2 9 2 2 2 3" xfId="23445"/>
    <cellStyle name="Output 2 9 2 2 2 3 2" xfId="40153"/>
    <cellStyle name="Output 2 9 2 2 2 4" xfId="26227"/>
    <cellStyle name="Output 2 9 2 2 2 4 2" xfId="42967"/>
    <cellStyle name="Output 2 9 2 2 2 5" xfId="31213"/>
    <cellStyle name="Output 2 9 2 2 3" xfId="18018"/>
    <cellStyle name="Output 2 9 2 2 3 2" xfId="34694"/>
    <cellStyle name="Output 2 9 2 2 4" xfId="16234"/>
    <cellStyle name="Output 2 9 2 2 4 2" xfId="32899"/>
    <cellStyle name="Output 2 9 2 2 5" xfId="16211"/>
    <cellStyle name="Output 2 9 2 2 5 2" xfId="32877"/>
    <cellStyle name="Output 2 9 2 2 6" xfId="28616"/>
    <cellStyle name="Output 2 9 2 2 7" xfId="11867"/>
    <cellStyle name="Output 2 9 2 3" xfId="4507"/>
    <cellStyle name="Output 2 9 2 3 2" xfId="14791"/>
    <cellStyle name="Output 2 9 2 3 2 2" xfId="20554"/>
    <cellStyle name="Output 2 9 2 3 2 2 2" xfId="37222"/>
    <cellStyle name="Output 2 9 2 3 2 3" xfId="23693"/>
    <cellStyle name="Output 2 9 2 3 2 3 2" xfId="40403"/>
    <cellStyle name="Output 2 9 2 3 2 4" xfId="26476"/>
    <cellStyle name="Output 2 9 2 3 2 4 2" xfId="43217"/>
    <cellStyle name="Output 2 9 2 3 2 5" xfId="31462"/>
    <cellStyle name="Output 2 9 2 3 3" xfId="18268"/>
    <cellStyle name="Output 2 9 2 3 3 2" xfId="34943"/>
    <cellStyle name="Output 2 9 2 3 4" xfId="21520"/>
    <cellStyle name="Output 2 9 2 3 4 2" xfId="38194"/>
    <cellStyle name="Output 2 9 2 3 5" xfId="24570"/>
    <cellStyle name="Output 2 9 2 3 5 2" xfId="41290"/>
    <cellStyle name="Output 2 9 2 3 6" xfId="28864"/>
    <cellStyle name="Output 2 9 2 3 7" xfId="12117"/>
    <cellStyle name="Output 2 9 2 4" xfId="12934"/>
    <cellStyle name="Output 2 9 2 4 2" xfId="15547"/>
    <cellStyle name="Output 2 9 2 4 2 2" xfId="21169"/>
    <cellStyle name="Output 2 9 2 4 2 2 2" xfId="37839"/>
    <cellStyle name="Output 2 9 2 4 2 3" xfId="24282"/>
    <cellStyle name="Output 2 9 2 4 2 3 2" xfId="40999"/>
    <cellStyle name="Output 2 9 2 4 2 4" xfId="26975"/>
    <cellStyle name="Output 2 9 2 4 2 4 2" xfId="43716"/>
    <cellStyle name="Output 2 9 2 4 2 5" xfId="32218"/>
    <cellStyle name="Output 2 9 2 4 3" xfId="18927"/>
    <cellStyle name="Output 2 9 2 4 3 2" xfId="35606"/>
    <cellStyle name="Output 2 9 2 4 4" xfId="22136"/>
    <cellStyle name="Output 2 9 2 4 4 2" xfId="38819"/>
    <cellStyle name="Output 2 9 2 4 5" xfId="25062"/>
    <cellStyle name="Output 2 9 2 4 5 2" xfId="41789"/>
    <cellStyle name="Output 2 9 2 4 6" xfId="29620"/>
    <cellStyle name="Output 2 9 2 5" xfId="14095"/>
    <cellStyle name="Output 2 9 2 5 2" xfId="19873"/>
    <cellStyle name="Output 2 9 2 5 2 2" xfId="36543"/>
    <cellStyle name="Output 2 9 2 5 3" xfId="23023"/>
    <cellStyle name="Output 2 9 2 5 3 2" xfId="39725"/>
    <cellStyle name="Output 2 9 2 5 4" xfId="25805"/>
    <cellStyle name="Output 2 9 2 5 4 2" xfId="42544"/>
    <cellStyle name="Output 2 9 2 5 5" xfId="30768"/>
    <cellStyle name="Output 2 9 2 6" xfId="17589"/>
    <cellStyle name="Output 2 9 2 6 2" xfId="34266"/>
    <cellStyle name="Output 2 9 2 7" xfId="19414"/>
    <cellStyle name="Output 2 9 2 7 2" xfId="36084"/>
    <cellStyle name="Output 2 9 2 8" xfId="16869"/>
    <cellStyle name="Output 2 9 2 8 2" xfId="33544"/>
    <cellStyle name="Output 2 9 2 9" xfId="28176"/>
    <cellStyle name="Output 2 9 3" xfId="4508"/>
    <cellStyle name="Output 2 9 3 2" xfId="13658"/>
    <cellStyle name="Output 2 9 3 2 2" xfId="19514"/>
    <cellStyle name="Output 2 9 3 2 2 2" xfId="36184"/>
    <cellStyle name="Output 2 9 3 2 3" xfId="22675"/>
    <cellStyle name="Output 2 9 3 2 3 2" xfId="39375"/>
    <cellStyle name="Output 2 9 3 2 4" xfId="25516"/>
    <cellStyle name="Output 2 9 3 2 4 2" xfId="42254"/>
    <cellStyle name="Output 2 9 3 2 5" xfId="30332"/>
    <cellStyle name="Output 2 9 3 3" xfId="17204"/>
    <cellStyle name="Output 2 9 3 3 2" xfId="33881"/>
    <cellStyle name="Output 2 9 3 4" xfId="15839"/>
    <cellStyle name="Output 2 9 3 4 2" xfId="32503"/>
    <cellStyle name="Output 2 9 3 5" xfId="16425"/>
    <cellStyle name="Output 2 9 3 5 2" xfId="33094"/>
    <cellStyle name="Output 2 9 3 6" xfId="27740"/>
    <cellStyle name="Output 2 9 3 7" xfId="10970"/>
    <cellStyle name="Output 2 9 4" xfId="4509"/>
    <cellStyle name="Output 2 9 4 2" xfId="14241"/>
    <cellStyle name="Output 2 9 4 2 2" xfId="20004"/>
    <cellStyle name="Output 2 9 4 2 2 2" xfId="36674"/>
    <cellStyle name="Output 2 9 4 2 3" xfId="23150"/>
    <cellStyle name="Output 2 9 4 2 3 2" xfId="39853"/>
    <cellStyle name="Output 2 9 4 2 4" xfId="25929"/>
    <cellStyle name="Output 2 9 4 2 4 2" xfId="42668"/>
    <cellStyle name="Output 2 9 4 2 5" xfId="30914"/>
    <cellStyle name="Output 2 9 4 3" xfId="17718"/>
    <cellStyle name="Output 2 9 4 3 2" xfId="34395"/>
    <cellStyle name="Output 2 9 4 4" xfId="15730"/>
    <cellStyle name="Output 2 9 4 4 2" xfId="32391"/>
    <cellStyle name="Output 2 9 4 5" xfId="22643"/>
    <cellStyle name="Output 2 9 4 5 2" xfId="39343"/>
    <cellStyle name="Output 2 9 4 6" xfId="28321"/>
    <cellStyle name="Output 2 9 4 7" xfId="11567"/>
    <cellStyle name="Output 2 9 5" xfId="8228"/>
    <cellStyle name="Output 2 9 5 2" xfId="13474"/>
    <cellStyle name="Output 2 9 5 2 2" xfId="19345"/>
    <cellStyle name="Output 2 9 5 2 2 2" xfId="36016"/>
    <cellStyle name="Output 2 9 5 2 3" xfId="22520"/>
    <cellStyle name="Output 2 9 5 2 3 2" xfId="39216"/>
    <cellStyle name="Output 2 9 5 2 4" xfId="25377"/>
    <cellStyle name="Output 2 9 5 2 4 2" xfId="42114"/>
    <cellStyle name="Output 2 9 5 2 5" xfId="30149"/>
    <cellStyle name="Output 2 9 5 3" xfId="17028"/>
    <cellStyle name="Output 2 9 5 3 2" xfId="33704"/>
    <cellStyle name="Output 2 9 5 4" xfId="16579"/>
    <cellStyle name="Output 2 9 5 4 2" xfId="33252"/>
    <cellStyle name="Output 2 9 5 5" xfId="16076"/>
    <cellStyle name="Output 2 9 5 5 2" xfId="32744"/>
    <cellStyle name="Output 2 9 5 6" xfId="27560"/>
    <cellStyle name="Output 2 9 5 7" xfId="10787"/>
    <cellStyle name="Output 2 9 6" xfId="12356"/>
    <cellStyle name="Output 2 9 6 2" xfId="15030"/>
    <cellStyle name="Output 2 9 6 2 2" xfId="20740"/>
    <cellStyle name="Output 2 9 6 2 2 2" xfId="37409"/>
    <cellStyle name="Output 2 9 6 2 3" xfId="23867"/>
    <cellStyle name="Output 2 9 6 2 3 2" xfId="40578"/>
    <cellStyle name="Output 2 9 6 2 4" xfId="26608"/>
    <cellStyle name="Output 2 9 6 2 4 2" xfId="43349"/>
    <cellStyle name="Output 2 9 6 2 5" xfId="31701"/>
    <cellStyle name="Output 2 9 6 3" xfId="18452"/>
    <cellStyle name="Output 2 9 6 3 2" xfId="35129"/>
    <cellStyle name="Output 2 9 6 4" xfId="21694"/>
    <cellStyle name="Output 2 9 6 4 2" xfId="38369"/>
    <cellStyle name="Output 2 9 6 5" xfId="24701"/>
    <cellStyle name="Output 2 9 6 5 2" xfId="41422"/>
    <cellStyle name="Output 2 9 6 6" xfId="29103"/>
    <cellStyle name="Output 2 9 7" xfId="13254"/>
    <cellStyle name="Output 2 9 7 2" xfId="19176"/>
    <cellStyle name="Output 2 9 7 2 2" xfId="35847"/>
    <cellStyle name="Output 2 9 7 3" xfId="22363"/>
    <cellStyle name="Output 2 9 7 3 2" xfId="39056"/>
    <cellStyle name="Output 2 9 7 4" xfId="25243"/>
    <cellStyle name="Output 2 9 7 4 2" xfId="41979"/>
    <cellStyle name="Output 2 9 7 5" xfId="29930"/>
    <cellStyle name="Output 2 9 8" xfId="16847"/>
    <cellStyle name="Output 2 9 8 2" xfId="33522"/>
    <cellStyle name="Output 2 9 9" xfId="16989"/>
    <cellStyle name="Output 2 9 9 2" xfId="33665"/>
    <cellStyle name="Output 2_QC" xfId="6719"/>
    <cellStyle name="Output 3" xfId="4510"/>
    <cellStyle name="Output 3 10" xfId="4511"/>
    <cellStyle name="Output 3 10 2" xfId="4512"/>
    <cellStyle name="Output 3 10 2 2" xfId="4513"/>
    <cellStyle name="Output 3 10 2 3" xfId="4514"/>
    <cellStyle name="Output 3 10 3" xfId="4515"/>
    <cellStyle name="Output 3 10 4" xfId="4516"/>
    <cellStyle name="Output 3 10 5" xfId="8229"/>
    <cellStyle name="Output 3 10 6" xfId="16095"/>
    <cellStyle name="Output 3 11" xfId="4517"/>
    <cellStyle name="Output 3 11 2" xfId="4518"/>
    <cellStyle name="Output 3 11 2 2" xfId="4519"/>
    <cellStyle name="Output 3 11 2 3" xfId="4520"/>
    <cellStyle name="Output 3 11 3" xfId="4521"/>
    <cellStyle name="Output 3 11 4" xfId="4522"/>
    <cellStyle name="Output 3 11 5" xfId="8230"/>
    <cellStyle name="Output 3 12" xfId="4523"/>
    <cellStyle name="Output 3 12 2" xfId="4524"/>
    <cellStyle name="Output 3 12 2 2" xfId="4525"/>
    <cellStyle name="Output 3 12 2 3" xfId="4526"/>
    <cellStyle name="Output 3 12 3" xfId="4527"/>
    <cellStyle name="Output 3 12 4" xfId="4528"/>
    <cellStyle name="Output 3 12 5" xfId="8231"/>
    <cellStyle name="Output 3 12 6" xfId="43824"/>
    <cellStyle name="Output 3 13" xfId="4529"/>
    <cellStyle name="Output 3 13 2" xfId="4530"/>
    <cellStyle name="Output 3 13 2 2" xfId="4531"/>
    <cellStyle name="Output 3 13 2 3" xfId="4532"/>
    <cellStyle name="Output 3 13 3" xfId="4533"/>
    <cellStyle name="Output 3 13 4" xfId="4534"/>
    <cellStyle name="Output 3 13 5" xfId="8232"/>
    <cellStyle name="Output 3 13 6" xfId="43787"/>
    <cellStyle name="Output 3 14" xfId="4535"/>
    <cellStyle name="Output 3 14 2" xfId="4536"/>
    <cellStyle name="Output 3 14 2 2" xfId="4537"/>
    <cellStyle name="Output 3 14 2 3" xfId="4538"/>
    <cellStyle name="Output 3 14 3" xfId="4539"/>
    <cellStyle name="Output 3 14 4" xfId="4540"/>
    <cellStyle name="Output 3 14 5" xfId="8233"/>
    <cellStyle name="Output 3 15" xfId="4541"/>
    <cellStyle name="Output 3 15 2" xfId="4542"/>
    <cellStyle name="Output 3 15 2 2" xfId="4543"/>
    <cellStyle name="Output 3 15 2 3" xfId="4544"/>
    <cellStyle name="Output 3 15 3" xfId="4545"/>
    <cellStyle name="Output 3 15 4" xfId="4546"/>
    <cellStyle name="Output 3 15 5" xfId="8234"/>
    <cellStyle name="Output 3 16" xfId="4547"/>
    <cellStyle name="Output 3 16 2" xfId="4548"/>
    <cellStyle name="Output 3 16 2 2" xfId="4549"/>
    <cellStyle name="Output 3 16 2 3" xfId="4550"/>
    <cellStyle name="Output 3 16 3" xfId="4551"/>
    <cellStyle name="Output 3 16 4" xfId="4552"/>
    <cellStyle name="Output 3 16 5" xfId="8235"/>
    <cellStyle name="Output 3 17" xfId="4553"/>
    <cellStyle name="Output 3 17 2" xfId="4554"/>
    <cellStyle name="Output 3 17 3" xfId="4555"/>
    <cellStyle name="Output 3 17 4" xfId="8236"/>
    <cellStyle name="Output 3 18" xfId="8237"/>
    <cellStyle name="Output 3 19" xfId="8238"/>
    <cellStyle name="Output 3 2" xfId="4556"/>
    <cellStyle name="Output 3 2 10" xfId="4557"/>
    <cellStyle name="Output 3 2 10 2" xfId="4558"/>
    <cellStyle name="Output 3 2 10 2 2" xfId="4559"/>
    <cellStyle name="Output 3 2 10 2 3" xfId="4560"/>
    <cellStyle name="Output 3 2 10 3" xfId="4561"/>
    <cellStyle name="Output 3 2 10 4" xfId="4562"/>
    <cellStyle name="Output 3 2 10 5" xfId="8239"/>
    <cellStyle name="Output 3 2 10 6" xfId="27209"/>
    <cellStyle name="Output 3 2 11" xfId="4563"/>
    <cellStyle name="Output 3 2 11 2" xfId="4564"/>
    <cellStyle name="Output 3 2 11 2 2" xfId="4565"/>
    <cellStyle name="Output 3 2 11 2 3" xfId="4566"/>
    <cellStyle name="Output 3 2 11 3" xfId="4567"/>
    <cellStyle name="Output 3 2 11 4" xfId="4568"/>
    <cellStyle name="Output 3 2 11 5" xfId="8240"/>
    <cellStyle name="Output 3 2 12" xfId="4569"/>
    <cellStyle name="Output 3 2 12 2" xfId="4570"/>
    <cellStyle name="Output 3 2 12 3" xfId="4571"/>
    <cellStyle name="Output 3 2 12 4" xfId="8241"/>
    <cellStyle name="Output 3 2 13" xfId="4572"/>
    <cellStyle name="Output 3 2 14" xfId="4573"/>
    <cellStyle name="Output 3 2 15" xfId="8242"/>
    <cellStyle name="Output 3 2 16" xfId="10318"/>
    <cellStyle name="Output 3 2 2" xfId="4574"/>
    <cellStyle name="Output 3 2 2 10" xfId="11286"/>
    <cellStyle name="Output 3 2 2 2" xfId="4575"/>
    <cellStyle name="Output 3 2 2 2 2" xfId="4576"/>
    <cellStyle name="Output 3 2 2 2 2 2" xfId="20202"/>
    <cellStyle name="Output 3 2 2 2 2 2 2" xfId="36871"/>
    <cellStyle name="Output 3 2 2 2 2 3" xfId="23343"/>
    <cellStyle name="Output 3 2 2 2 2 3 2" xfId="40051"/>
    <cellStyle name="Output 3 2 2 2 2 4" xfId="26125"/>
    <cellStyle name="Output 3 2 2 2 2 4 2" xfId="42865"/>
    <cellStyle name="Output 3 2 2 2 2 5" xfId="31111"/>
    <cellStyle name="Output 3 2 2 2 2 6" xfId="14439"/>
    <cellStyle name="Output 3 2 2 2 3" xfId="4577"/>
    <cellStyle name="Output 3 2 2 2 3 2" xfId="34592"/>
    <cellStyle name="Output 3 2 2 2 3 3" xfId="17916"/>
    <cellStyle name="Output 3 2 2 2 4" xfId="8243"/>
    <cellStyle name="Output 3 2 2 2 4 2" xfId="37922"/>
    <cellStyle name="Output 3 2 2 2 4 3" xfId="21250"/>
    <cellStyle name="Output 3 2 2 2 5" xfId="15891"/>
    <cellStyle name="Output 3 2 2 2 5 2" xfId="32555"/>
    <cellStyle name="Output 3 2 2 2 6" xfId="28514"/>
    <cellStyle name="Output 3 2 2 2 7" xfId="11765"/>
    <cellStyle name="Output 3 2 2 3" xfId="4578"/>
    <cellStyle name="Output 3 2 2 3 2" xfId="4579"/>
    <cellStyle name="Output 3 2 2 3 2 2" xfId="20460"/>
    <cellStyle name="Output 3 2 2 3 2 2 2" xfId="37128"/>
    <cellStyle name="Output 3 2 2 3 2 3" xfId="23599"/>
    <cellStyle name="Output 3 2 2 3 2 3 2" xfId="40309"/>
    <cellStyle name="Output 3 2 2 3 2 4" xfId="26382"/>
    <cellStyle name="Output 3 2 2 3 2 4 2" xfId="43123"/>
    <cellStyle name="Output 3 2 2 3 2 5" xfId="31368"/>
    <cellStyle name="Output 3 2 2 3 2 6" xfId="14697"/>
    <cellStyle name="Output 3 2 2 3 3" xfId="4580"/>
    <cellStyle name="Output 3 2 2 3 3 2" xfId="34849"/>
    <cellStyle name="Output 3 2 2 3 3 3" xfId="18174"/>
    <cellStyle name="Output 3 2 2 3 4" xfId="8244"/>
    <cellStyle name="Output 3 2 2 3 4 2" xfId="38100"/>
    <cellStyle name="Output 3 2 2 3 4 3" xfId="21426"/>
    <cellStyle name="Output 3 2 2 3 5" xfId="24476"/>
    <cellStyle name="Output 3 2 2 3 5 2" xfId="41196"/>
    <cellStyle name="Output 3 2 2 3 6" xfId="28770"/>
    <cellStyle name="Output 3 2 2 3 7" xfId="12023"/>
    <cellStyle name="Output 3 2 2 4" xfId="4581"/>
    <cellStyle name="Output 3 2 2 4 2" xfId="4582"/>
    <cellStyle name="Output 3 2 2 4 2 2" xfId="21051"/>
    <cellStyle name="Output 3 2 2 4 2 2 2" xfId="37720"/>
    <cellStyle name="Output 3 2 2 4 2 3" xfId="24161"/>
    <cellStyle name="Output 3 2 2 4 2 3 2" xfId="40878"/>
    <cellStyle name="Output 3 2 2 4 2 4" xfId="26879"/>
    <cellStyle name="Output 3 2 2 4 2 4 2" xfId="43620"/>
    <cellStyle name="Output 3 2 2 4 2 5" xfId="32084"/>
    <cellStyle name="Output 3 2 2 4 2 6" xfId="15413"/>
    <cellStyle name="Output 3 2 2 4 3" xfId="4583"/>
    <cellStyle name="Output 3 2 2 4 3 2" xfId="35486"/>
    <cellStyle name="Output 3 2 2 4 3 3" xfId="18808"/>
    <cellStyle name="Output 3 2 2 4 4" xfId="22015"/>
    <cellStyle name="Output 3 2 2 4 4 2" xfId="38697"/>
    <cellStyle name="Output 3 2 2 4 5" xfId="24966"/>
    <cellStyle name="Output 3 2 2 4 5 2" xfId="41693"/>
    <cellStyle name="Output 3 2 2 4 6" xfId="29486"/>
    <cellStyle name="Output 3 2 2 4 7" xfId="12798"/>
    <cellStyle name="Output 3 2 2 5" xfId="4584"/>
    <cellStyle name="Output 3 2 2 5 2" xfId="19756"/>
    <cellStyle name="Output 3 2 2 5 2 2" xfId="36426"/>
    <cellStyle name="Output 3 2 2 5 3" xfId="22903"/>
    <cellStyle name="Output 3 2 2 5 3 2" xfId="39605"/>
    <cellStyle name="Output 3 2 2 5 4" xfId="25711"/>
    <cellStyle name="Output 3 2 2 5 4 2" xfId="42450"/>
    <cellStyle name="Output 3 2 2 5 5" xfId="30636"/>
    <cellStyle name="Output 3 2 2 5 6" xfId="13963"/>
    <cellStyle name="Output 3 2 2 6" xfId="4585"/>
    <cellStyle name="Output 3 2 2 6 2" xfId="34134"/>
    <cellStyle name="Output 3 2 2 6 3" xfId="17457"/>
    <cellStyle name="Output 3 2 2 7" xfId="8245"/>
    <cellStyle name="Output 3 2 2 7 2" xfId="35695"/>
    <cellStyle name="Output 3 2 2 7 3" xfId="19024"/>
    <cellStyle name="Output 3 2 2 8" xfId="22160"/>
    <cellStyle name="Output 3 2 2 8 2" xfId="38843"/>
    <cellStyle name="Output 3 2 2 9" xfId="28044"/>
    <cellStyle name="Output 3 2 3" xfId="4586"/>
    <cellStyle name="Output 3 2 3 2" xfId="4587"/>
    <cellStyle name="Output 3 2 3 2 2" xfId="4588"/>
    <cellStyle name="Output 3 2 3 2 2 2" xfId="36049"/>
    <cellStyle name="Output 3 2 3 2 2 3" xfId="19379"/>
    <cellStyle name="Output 3 2 3 2 3" xfId="4589"/>
    <cellStyle name="Output 3 2 3 2 3 2" xfId="39248"/>
    <cellStyle name="Output 3 2 3 2 3 3" xfId="22549"/>
    <cellStyle name="Output 3 2 3 2 4" xfId="8246"/>
    <cellStyle name="Output 3 2 3 2 4 2" xfId="42146"/>
    <cellStyle name="Output 3 2 3 2 4 3" xfId="25408"/>
    <cellStyle name="Output 3 2 3 2 5" xfId="30186"/>
    <cellStyle name="Output 3 2 3 2 6" xfId="13512"/>
    <cellStyle name="Output 3 2 3 3" xfId="4590"/>
    <cellStyle name="Output 3 2 3 3 2" xfId="4591"/>
    <cellStyle name="Output 3 2 3 3 2 2" xfId="33737"/>
    <cellStyle name="Output 3 2 3 3 3" xfId="4592"/>
    <cellStyle name="Output 3 2 3 3 4" xfId="17062"/>
    <cellStyle name="Output 3 2 3 4" xfId="4593"/>
    <cellStyle name="Output 3 2 3 4 2" xfId="32570"/>
    <cellStyle name="Output 3 2 3 4 3" xfId="15906"/>
    <cellStyle name="Output 3 2 3 5" xfId="4594"/>
    <cellStyle name="Output 3 2 3 5 2" xfId="32494"/>
    <cellStyle name="Output 3 2 3 5 3" xfId="15830"/>
    <cellStyle name="Output 3 2 3 6" xfId="8247"/>
    <cellStyle name="Output 3 2 3 6 2" xfId="27595"/>
    <cellStyle name="Output 3 2 3 7" xfId="10820"/>
    <cellStyle name="Output 3 2 4" xfId="4595"/>
    <cellStyle name="Output 3 2 4 2" xfId="4596"/>
    <cellStyle name="Output 3 2 4 2 2" xfId="4597"/>
    <cellStyle name="Output 3 2 4 2 2 2" xfId="36567"/>
    <cellStyle name="Output 3 2 4 2 2 3" xfId="19897"/>
    <cellStyle name="Output 3 2 4 2 3" xfId="4598"/>
    <cellStyle name="Output 3 2 4 2 3 2" xfId="39746"/>
    <cellStyle name="Output 3 2 4 2 3 3" xfId="23044"/>
    <cellStyle name="Output 3 2 4 2 4" xfId="8248"/>
    <cellStyle name="Output 3 2 4 2 4 2" xfId="42561"/>
    <cellStyle name="Output 3 2 4 2 4 3" xfId="25822"/>
    <cellStyle name="Output 3 2 4 2 5" xfId="30807"/>
    <cellStyle name="Output 3 2 4 2 6" xfId="14134"/>
    <cellStyle name="Output 3 2 4 3" xfId="4599"/>
    <cellStyle name="Output 3 2 4 3 2" xfId="34288"/>
    <cellStyle name="Output 3 2 4 3 3" xfId="17611"/>
    <cellStyle name="Output 3 2 4 4" xfId="4600"/>
    <cellStyle name="Output 3 2 4 4 2" xfId="35497"/>
    <cellStyle name="Output 3 2 4 4 3" xfId="18819"/>
    <cellStyle name="Output 3 2 4 5" xfId="16073"/>
    <cellStyle name="Output 3 2 4 5 2" xfId="32741"/>
    <cellStyle name="Output 3 2 4 6" xfId="28215"/>
    <cellStyle name="Output 3 2 4 7" xfId="11460"/>
    <cellStyle name="Output 3 2 5" xfId="4601"/>
    <cellStyle name="Output 3 2 5 2" xfId="4602"/>
    <cellStyle name="Output 3 2 5 2 2" xfId="4603"/>
    <cellStyle name="Output 3 2 5 2 2 2" xfId="37289"/>
    <cellStyle name="Output 3 2 5 2 2 3" xfId="20621"/>
    <cellStyle name="Output 3 2 5 2 3" xfId="4604"/>
    <cellStyle name="Output 3 2 5 2 3 2" xfId="40465"/>
    <cellStyle name="Output 3 2 5 2 3 3" xfId="23754"/>
    <cellStyle name="Output 3 2 5 2 4" xfId="8249"/>
    <cellStyle name="Output 3 2 5 2 4 2" xfId="43255"/>
    <cellStyle name="Output 3 2 5 2 4 3" xfId="26514"/>
    <cellStyle name="Output 3 2 5 2 5" xfId="31569"/>
    <cellStyle name="Output 3 2 5 2 6" xfId="14898"/>
    <cellStyle name="Output 3 2 5 3" xfId="4605"/>
    <cellStyle name="Output 3 2 5 3 2" xfId="35009"/>
    <cellStyle name="Output 3 2 5 3 3" xfId="18334"/>
    <cellStyle name="Output 3 2 5 4" xfId="4606"/>
    <cellStyle name="Output 3 2 5 4 2" xfId="38254"/>
    <cellStyle name="Output 3 2 5 4 3" xfId="21579"/>
    <cellStyle name="Output 3 2 5 5" xfId="8250"/>
    <cellStyle name="Output 3 2 5 5 2" xfId="41328"/>
    <cellStyle name="Output 3 2 5 5 3" xfId="24607"/>
    <cellStyle name="Output 3 2 5 6" xfId="28971"/>
    <cellStyle name="Output 3 2 5 7" xfId="12224"/>
    <cellStyle name="Output 3 2 6" xfId="4607"/>
    <cellStyle name="Output 3 2 6 2" xfId="4608"/>
    <cellStyle name="Output 3 2 6 2 2" xfId="4609"/>
    <cellStyle name="Output 3 2 6 2 2 2" xfId="35727"/>
    <cellStyle name="Output 3 2 6 2 3" xfId="4610"/>
    <cellStyle name="Output 3 2 6 2 4" xfId="19057"/>
    <cellStyle name="Output 3 2 6 3" xfId="4611"/>
    <cellStyle name="Output 3 2 6 3 2" xfId="38944"/>
    <cellStyle name="Output 3 2 6 3 3" xfId="22252"/>
    <cellStyle name="Output 3 2 6 4" xfId="4612"/>
    <cellStyle name="Output 3 2 6 4 2" xfId="41885"/>
    <cellStyle name="Output 3 2 6 4 3" xfId="25149"/>
    <cellStyle name="Output 3 2 6 5" xfId="8251"/>
    <cellStyle name="Output 3 2 6 5 2" xfId="29798"/>
    <cellStyle name="Output 3 2 6 6" xfId="13122"/>
    <cellStyle name="Output 3 2 7" xfId="4613"/>
    <cellStyle name="Output 3 2 7 2" xfId="4614"/>
    <cellStyle name="Output 3 2 7 2 2" xfId="4615"/>
    <cellStyle name="Output 3 2 7 2 3" xfId="4616"/>
    <cellStyle name="Output 3 2 7 2 4" xfId="33318"/>
    <cellStyle name="Output 3 2 7 3" xfId="4617"/>
    <cellStyle name="Output 3 2 7 4" xfId="4618"/>
    <cellStyle name="Output 3 2 7 5" xfId="8252"/>
    <cellStyle name="Output 3 2 7 6" xfId="16646"/>
    <cellStyle name="Output 3 2 8" xfId="4619"/>
    <cellStyle name="Output 3 2 8 2" xfId="4620"/>
    <cellStyle name="Output 3 2 8 2 2" xfId="4621"/>
    <cellStyle name="Output 3 2 8 2 3" xfId="4622"/>
    <cellStyle name="Output 3 2 8 2 4" xfId="33284"/>
    <cellStyle name="Output 3 2 8 3" xfId="4623"/>
    <cellStyle name="Output 3 2 8 4" xfId="4624"/>
    <cellStyle name="Output 3 2 8 5" xfId="8253"/>
    <cellStyle name="Output 3 2 8 6" xfId="16611"/>
    <cellStyle name="Output 3 2 9" xfId="4625"/>
    <cellStyle name="Output 3 2 9 2" xfId="4626"/>
    <cellStyle name="Output 3 2 9 2 2" xfId="4627"/>
    <cellStyle name="Output 3 2 9 2 3" xfId="4628"/>
    <cellStyle name="Output 3 2 9 2 4" xfId="33023"/>
    <cellStyle name="Output 3 2 9 3" xfId="4629"/>
    <cellStyle name="Output 3 2 9 4" xfId="4630"/>
    <cellStyle name="Output 3 2 9 5" xfId="8254"/>
    <cellStyle name="Output 3 2 9 6" xfId="16355"/>
    <cellStyle name="Output 3 20" xfId="8255"/>
    <cellStyle name="Output 3 21" xfId="43988"/>
    <cellStyle name="Output 3 3" xfId="4631"/>
    <cellStyle name="Output 3 3 10" xfId="27236"/>
    <cellStyle name="Output 3 3 11" xfId="10443"/>
    <cellStyle name="Output 3 3 2" xfId="11317"/>
    <cellStyle name="Output 3 3 2 2" xfId="11786"/>
    <cellStyle name="Output 3 3 2 2 2" xfId="14460"/>
    <cellStyle name="Output 3 3 2 2 2 2" xfId="20223"/>
    <cellStyle name="Output 3 3 2 2 2 2 2" xfId="36892"/>
    <cellStyle name="Output 3 3 2 2 2 3" xfId="23364"/>
    <cellStyle name="Output 3 3 2 2 2 3 2" xfId="40072"/>
    <cellStyle name="Output 3 3 2 2 2 4" xfId="26146"/>
    <cellStyle name="Output 3 3 2 2 2 4 2" xfId="42886"/>
    <cellStyle name="Output 3 3 2 2 2 5" xfId="31132"/>
    <cellStyle name="Output 3 3 2 2 3" xfId="17937"/>
    <cellStyle name="Output 3 3 2 2 3 2" xfId="34613"/>
    <cellStyle name="Output 3 3 2 2 4" xfId="17163"/>
    <cellStyle name="Output 3 3 2 2 4 2" xfId="33839"/>
    <cellStyle name="Output 3 3 2 2 5" xfId="17473"/>
    <cellStyle name="Output 3 3 2 2 5 2" xfId="34150"/>
    <cellStyle name="Output 3 3 2 2 6" xfId="28535"/>
    <cellStyle name="Output 3 3 2 3" xfId="12040"/>
    <cellStyle name="Output 3 3 2 3 2" xfId="14714"/>
    <cellStyle name="Output 3 3 2 3 2 2" xfId="20477"/>
    <cellStyle name="Output 3 3 2 3 2 2 2" xfId="37145"/>
    <cellStyle name="Output 3 3 2 3 2 3" xfId="23616"/>
    <cellStyle name="Output 3 3 2 3 2 3 2" xfId="40326"/>
    <cellStyle name="Output 3 3 2 3 2 4" xfId="26399"/>
    <cellStyle name="Output 3 3 2 3 2 4 2" xfId="43140"/>
    <cellStyle name="Output 3 3 2 3 2 5" xfId="31385"/>
    <cellStyle name="Output 3 3 2 3 3" xfId="18191"/>
    <cellStyle name="Output 3 3 2 3 3 2" xfId="34866"/>
    <cellStyle name="Output 3 3 2 3 4" xfId="21443"/>
    <cellStyle name="Output 3 3 2 3 4 2" xfId="38117"/>
    <cellStyle name="Output 3 3 2 3 5" xfId="24493"/>
    <cellStyle name="Output 3 3 2 3 5 2" xfId="41213"/>
    <cellStyle name="Output 3 3 2 3 6" xfId="28787"/>
    <cellStyle name="Output 3 3 2 4" xfId="12829"/>
    <cellStyle name="Output 3 3 2 4 2" xfId="15442"/>
    <cellStyle name="Output 3 3 2 4 2 2" xfId="21078"/>
    <cellStyle name="Output 3 3 2 4 2 2 2" xfId="37747"/>
    <cellStyle name="Output 3 3 2 4 2 3" xfId="24190"/>
    <cellStyle name="Output 3 3 2 4 2 3 2" xfId="40907"/>
    <cellStyle name="Output 3 3 2 4 2 4" xfId="26898"/>
    <cellStyle name="Output 3 3 2 4 2 4 2" xfId="43639"/>
    <cellStyle name="Output 3 3 2 4 2 5" xfId="32113"/>
    <cellStyle name="Output 3 3 2 4 3" xfId="18837"/>
    <cellStyle name="Output 3 3 2 4 3 2" xfId="35515"/>
    <cellStyle name="Output 3 3 2 4 4" xfId="22045"/>
    <cellStyle name="Output 3 3 2 4 4 2" xfId="38727"/>
    <cellStyle name="Output 3 3 2 4 5" xfId="24985"/>
    <cellStyle name="Output 3 3 2 4 5 2" xfId="41712"/>
    <cellStyle name="Output 3 3 2 4 6" xfId="29515"/>
    <cellStyle name="Output 3 3 2 5" xfId="13990"/>
    <cellStyle name="Output 3 3 2 5 2" xfId="19781"/>
    <cellStyle name="Output 3 3 2 5 2 2" xfId="36451"/>
    <cellStyle name="Output 3 3 2 5 3" xfId="22930"/>
    <cellStyle name="Output 3 3 2 5 3 2" xfId="39632"/>
    <cellStyle name="Output 3 3 2 5 4" xfId="25728"/>
    <cellStyle name="Output 3 3 2 5 4 2" xfId="42467"/>
    <cellStyle name="Output 3 3 2 5 5" xfId="30663"/>
    <cellStyle name="Output 3 3 2 6" xfId="17488"/>
    <cellStyle name="Output 3 3 2 6 2" xfId="34165"/>
    <cellStyle name="Output 3 3 2 7" xfId="18949"/>
    <cellStyle name="Output 3 3 2 7 2" xfId="35628"/>
    <cellStyle name="Output 3 3 2 8" xfId="20818"/>
    <cellStyle name="Output 3 3 2 8 2" xfId="37487"/>
    <cellStyle name="Output 3 3 2 9" xfId="28071"/>
    <cellStyle name="Output 3 3 3" xfId="10865"/>
    <cellStyle name="Output 3 3 3 2" xfId="13553"/>
    <cellStyle name="Output 3 3 3 2 2" xfId="19420"/>
    <cellStyle name="Output 3 3 3 2 2 2" xfId="36090"/>
    <cellStyle name="Output 3 3 3 2 3" xfId="22589"/>
    <cellStyle name="Output 3 3 3 2 3 2" xfId="39288"/>
    <cellStyle name="Output 3 3 3 2 4" xfId="25439"/>
    <cellStyle name="Output 3 3 3 2 4 2" xfId="42177"/>
    <cellStyle name="Output 3 3 3 2 5" xfId="30227"/>
    <cellStyle name="Output 3 3 3 3" xfId="17105"/>
    <cellStyle name="Output 3 3 3 3 2" xfId="33781"/>
    <cellStyle name="Output 3 3 3 4" xfId="16259"/>
    <cellStyle name="Output 3 3 3 4 2" xfId="32924"/>
    <cellStyle name="Output 3 3 3 5" xfId="18938"/>
    <cellStyle name="Output 3 3 3 5 2" xfId="35617"/>
    <cellStyle name="Output 3 3 3 6" xfId="27636"/>
    <cellStyle name="Output 3 3 4" xfId="11486"/>
    <cellStyle name="Output 3 3 4 2" xfId="14160"/>
    <cellStyle name="Output 3 3 4 2 2" xfId="19923"/>
    <cellStyle name="Output 3 3 4 2 2 2" xfId="36593"/>
    <cellStyle name="Output 3 3 4 2 3" xfId="23069"/>
    <cellStyle name="Output 3 3 4 2 3 2" xfId="39772"/>
    <cellStyle name="Output 3 3 4 2 4" xfId="25848"/>
    <cellStyle name="Output 3 3 4 2 4 2" xfId="42587"/>
    <cellStyle name="Output 3 3 4 2 5" xfId="30833"/>
    <cellStyle name="Output 3 3 4 3" xfId="17637"/>
    <cellStyle name="Output 3 3 4 3 2" xfId="34314"/>
    <cellStyle name="Output 3 3 4 4" xfId="19776"/>
    <cellStyle name="Output 3 3 4 4 2" xfId="36446"/>
    <cellStyle name="Output 3 3 4 5" xfId="24340"/>
    <cellStyle name="Output 3 3 4 5 2" xfId="41058"/>
    <cellStyle name="Output 3 3 4 6" xfId="28240"/>
    <cellStyle name="Output 3 3 5" xfId="12251"/>
    <cellStyle name="Output 3 3 5 2" xfId="14925"/>
    <cellStyle name="Output 3 3 5 2 2" xfId="20648"/>
    <cellStyle name="Output 3 3 5 2 2 2" xfId="37316"/>
    <cellStyle name="Output 3 3 5 2 3" xfId="23778"/>
    <cellStyle name="Output 3 3 5 2 3 2" xfId="40489"/>
    <cellStyle name="Output 3 3 5 2 4" xfId="26531"/>
    <cellStyle name="Output 3 3 5 2 4 2" xfId="43272"/>
    <cellStyle name="Output 3 3 5 2 5" xfId="31596"/>
    <cellStyle name="Output 3 3 5 3" xfId="18361"/>
    <cellStyle name="Output 3 3 5 3 2" xfId="35036"/>
    <cellStyle name="Output 3 3 5 4" xfId="21604"/>
    <cellStyle name="Output 3 3 5 4 2" xfId="38279"/>
    <cellStyle name="Output 3 3 5 5" xfId="24624"/>
    <cellStyle name="Output 3 3 5 5 2" xfId="41345"/>
    <cellStyle name="Output 3 3 5 6" xfId="28998"/>
    <cellStyle name="Output 3 3 6" xfId="13149"/>
    <cellStyle name="Output 3 3 6 2" xfId="19083"/>
    <cellStyle name="Output 3 3 6 2 2" xfId="35754"/>
    <cellStyle name="Output 3 3 6 3" xfId="22275"/>
    <cellStyle name="Output 3 3 6 3 2" xfId="38968"/>
    <cellStyle name="Output 3 3 6 4" xfId="25166"/>
    <cellStyle name="Output 3 3 6 4 2" xfId="41902"/>
    <cellStyle name="Output 3 3 6 5" xfId="29825"/>
    <cellStyle name="Output 3 3 7" xfId="16736"/>
    <cellStyle name="Output 3 3 7 2" xfId="33410"/>
    <cellStyle name="Output 3 3 8" xfId="18937"/>
    <cellStyle name="Output 3 3 8 2" xfId="35616"/>
    <cellStyle name="Output 3 3 9" xfId="16054"/>
    <cellStyle name="Output 3 3 9 2" xfId="32722"/>
    <cellStyle name="Output 3 4" xfId="4632"/>
    <cellStyle name="Output 3 4 10" xfId="27279"/>
    <cellStyle name="Output 3 4 11" xfId="10490"/>
    <cellStyle name="Output 3 4 2" xfId="4633"/>
    <cellStyle name="Output 3 4 2 10" xfId="11355"/>
    <cellStyle name="Output 3 4 2 2" xfId="4634"/>
    <cellStyle name="Output 3 4 2 2 2" xfId="14496"/>
    <cellStyle name="Output 3 4 2 2 2 2" xfId="20259"/>
    <cellStyle name="Output 3 4 2 2 2 2 2" xfId="36928"/>
    <cellStyle name="Output 3 4 2 2 2 3" xfId="23400"/>
    <cellStyle name="Output 3 4 2 2 2 3 2" xfId="40108"/>
    <cellStyle name="Output 3 4 2 2 2 4" xfId="26182"/>
    <cellStyle name="Output 3 4 2 2 2 4 2" xfId="42922"/>
    <cellStyle name="Output 3 4 2 2 2 5" xfId="31168"/>
    <cellStyle name="Output 3 4 2 2 3" xfId="17973"/>
    <cellStyle name="Output 3 4 2 2 3 2" xfId="34649"/>
    <cellStyle name="Output 3 4 2 2 4" xfId="15595"/>
    <cellStyle name="Output 3 4 2 2 4 2" xfId="32266"/>
    <cellStyle name="Output 3 4 2 2 5" xfId="20570"/>
    <cellStyle name="Output 3 4 2 2 5 2" xfId="37238"/>
    <cellStyle name="Output 3 4 2 2 6" xfId="28571"/>
    <cellStyle name="Output 3 4 2 2 7" xfId="11822"/>
    <cellStyle name="Output 3 4 2 3" xfId="4635"/>
    <cellStyle name="Output 3 4 2 3 2" xfId="14750"/>
    <cellStyle name="Output 3 4 2 3 2 2" xfId="20513"/>
    <cellStyle name="Output 3 4 2 3 2 2 2" xfId="37181"/>
    <cellStyle name="Output 3 4 2 3 2 3" xfId="23652"/>
    <cellStyle name="Output 3 4 2 3 2 3 2" xfId="40362"/>
    <cellStyle name="Output 3 4 2 3 2 4" xfId="26435"/>
    <cellStyle name="Output 3 4 2 3 2 4 2" xfId="43176"/>
    <cellStyle name="Output 3 4 2 3 2 5" xfId="31421"/>
    <cellStyle name="Output 3 4 2 3 3" xfId="18227"/>
    <cellStyle name="Output 3 4 2 3 3 2" xfId="34902"/>
    <cellStyle name="Output 3 4 2 3 4" xfId="21479"/>
    <cellStyle name="Output 3 4 2 3 4 2" xfId="38153"/>
    <cellStyle name="Output 3 4 2 3 5" xfId="24529"/>
    <cellStyle name="Output 3 4 2 3 5 2" xfId="41249"/>
    <cellStyle name="Output 3 4 2 3 6" xfId="28823"/>
    <cellStyle name="Output 3 4 2 3 7" xfId="12076"/>
    <cellStyle name="Output 3 4 2 4" xfId="8256"/>
    <cellStyle name="Output 3 4 2 4 2" xfId="15485"/>
    <cellStyle name="Output 3 4 2 4 2 2" xfId="21116"/>
    <cellStyle name="Output 3 4 2 4 2 2 2" xfId="37785"/>
    <cellStyle name="Output 3 4 2 4 2 3" xfId="24228"/>
    <cellStyle name="Output 3 4 2 4 2 3 2" xfId="40945"/>
    <cellStyle name="Output 3 4 2 4 2 4" xfId="26934"/>
    <cellStyle name="Output 3 4 2 4 2 4 2" xfId="43675"/>
    <cellStyle name="Output 3 4 2 4 2 5" xfId="32156"/>
    <cellStyle name="Output 3 4 2 4 3" xfId="18875"/>
    <cellStyle name="Output 3 4 2 4 3 2" xfId="35553"/>
    <cellStyle name="Output 3 4 2 4 4" xfId="22083"/>
    <cellStyle name="Output 3 4 2 4 4 2" xfId="38765"/>
    <cellStyle name="Output 3 4 2 4 5" xfId="25021"/>
    <cellStyle name="Output 3 4 2 4 5 2" xfId="41748"/>
    <cellStyle name="Output 3 4 2 4 6" xfId="29558"/>
    <cellStyle name="Output 3 4 2 4 7" xfId="12872"/>
    <cellStyle name="Output 3 4 2 5" xfId="14033"/>
    <cellStyle name="Output 3 4 2 5 2" xfId="19820"/>
    <cellStyle name="Output 3 4 2 5 2 2" xfId="36490"/>
    <cellStyle name="Output 3 4 2 5 3" xfId="22968"/>
    <cellStyle name="Output 3 4 2 5 3 2" xfId="39670"/>
    <cellStyle name="Output 3 4 2 5 4" xfId="25764"/>
    <cellStyle name="Output 3 4 2 5 4 2" xfId="42503"/>
    <cellStyle name="Output 3 4 2 5 5" xfId="30706"/>
    <cellStyle name="Output 3 4 2 6" xfId="17526"/>
    <cellStyle name="Output 3 4 2 6 2" xfId="34203"/>
    <cellStyle name="Output 3 4 2 7" xfId="18419"/>
    <cellStyle name="Output 3 4 2 7 2" xfId="35095"/>
    <cellStyle name="Output 3 4 2 8" xfId="18549"/>
    <cellStyle name="Output 3 4 2 8 2" xfId="35226"/>
    <cellStyle name="Output 3 4 2 9" xfId="28114"/>
    <cellStyle name="Output 3 4 3" xfId="4636"/>
    <cellStyle name="Output 3 4 3 2" xfId="4637"/>
    <cellStyle name="Output 3 4 3 2 2" xfId="19458"/>
    <cellStyle name="Output 3 4 3 2 2 2" xfId="36128"/>
    <cellStyle name="Output 3 4 3 2 3" xfId="22625"/>
    <cellStyle name="Output 3 4 3 2 3 2" xfId="39325"/>
    <cellStyle name="Output 3 4 3 2 4" xfId="25475"/>
    <cellStyle name="Output 3 4 3 2 4 2" xfId="42213"/>
    <cellStyle name="Output 3 4 3 2 5" xfId="30270"/>
    <cellStyle name="Output 3 4 3 2 6" xfId="13596"/>
    <cellStyle name="Output 3 4 3 3" xfId="4638"/>
    <cellStyle name="Output 3 4 3 3 2" xfId="33819"/>
    <cellStyle name="Output 3 4 3 3 3" xfId="17143"/>
    <cellStyle name="Output 3 4 3 4" xfId="8257"/>
    <cellStyle name="Output 3 4 3 4 2" xfId="32529"/>
    <cellStyle name="Output 3 4 3 4 3" xfId="15865"/>
    <cellStyle name="Output 3 4 3 5" xfId="21784"/>
    <cellStyle name="Output 3 4 3 5 2" xfId="38462"/>
    <cellStyle name="Output 3 4 3 6" xfId="27678"/>
    <cellStyle name="Output 3 4 3 7" xfId="10903"/>
    <cellStyle name="Output 3 4 4" xfId="4639"/>
    <cellStyle name="Output 3 4 4 2" xfId="4640"/>
    <cellStyle name="Output 3 4 4 2 2" xfId="19959"/>
    <cellStyle name="Output 3 4 4 2 2 2" xfId="36629"/>
    <cellStyle name="Output 3 4 4 2 3" xfId="23105"/>
    <cellStyle name="Output 3 4 4 2 3 2" xfId="39808"/>
    <cellStyle name="Output 3 4 4 2 4" xfId="25884"/>
    <cellStyle name="Output 3 4 4 2 4 2" xfId="42623"/>
    <cellStyle name="Output 3 4 4 2 5" xfId="30869"/>
    <cellStyle name="Output 3 4 4 2 6" xfId="14196"/>
    <cellStyle name="Output 3 4 4 3" xfId="4641"/>
    <cellStyle name="Output 3 4 4 3 2" xfId="34350"/>
    <cellStyle name="Output 3 4 4 3 3" xfId="17673"/>
    <cellStyle name="Output 3 4 4 4" xfId="18522"/>
    <cellStyle name="Output 3 4 4 4 2" xfId="35199"/>
    <cellStyle name="Output 3 4 4 5" xfId="19887"/>
    <cellStyle name="Output 3 4 4 5 2" xfId="36557"/>
    <cellStyle name="Output 3 4 4 6" xfId="28276"/>
    <cellStyle name="Output 3 4 4 7" xfId="11522"/>
    <cellStyle name="Output 3 4 5" xfId="4642"/>
    <cellStyle name="Output 3 4 5 2" xfId="14968"/>
    <cellStyle name="Output 3 4 5 2 2" xfId="20686"/>
    <cellStyle name="Output 3 4 5 2 2 2" xfId="37354"/>
    <cellStyle name="Output 3 4 5 2 3" xfId="23816"/>
    <cellStyle name="Output 3 4 5 2 3 2" xfId="40527"/>
    <cellStyle name="Output 3 4 5 2 4" xfId="26567"/>
    <cellStyle name="Output 3 4 5 2 4 2" xfId="43308"/>
    <cellStyle name="Output 3 4 5 2 5" xfId="31639"/>
    <cellStyle name="Output 3 4 5 3" xfId="18399"/>
    <cellStyle name="Output 3 4 5 3 2" xfId="35074"/>
    <cellStyle name="Output 3 4 5 4" xfId="21642"/>
    <cellStyle name="Output 3 4 5 4 2" xfId="38317"/>
    <cellStyle name="Output 3 4 5 5" xfId="24660"/>
    <cellStyle name="Output 3 4 5 5 2" xfId="41381"/>
    <cellStyle name="Output 3 4 5 6" xfId="29041"/>
    <cellStyle name="Output 3 4 5 7" xfId="12294"/>
    <cellStyle name="Output 3 4 6" xfId="4643"/>
    <cellStyle name="Output 3 4 6 2" xfId="19121"/>
    <cellStyle name="Output 3 4 6 2 2" xfId="35792"/>
    <cellStyle name="Output 3 4 6 3" xfId="22313"/>
    <cellStyle name="Output 3 4 6 3 2" xfId="39006"/>
    <cellStyle name="Output 3 4 6 4" xfId="25202"/>
    <cellStyle name="Output 3 4 6 4 2" xfId="41938"/>
    <cellStyle name="Output 3 4 6 5" xfId="29868"/>
    <cellStyle name="Output 3 4 6 6" xfId="13192"/>
    <cellStyle name="Output 3 4 7" xfId="8258"/>
    <cellStyle name="Output 3 4 7 2" xfId="33452"/>
    <cellStyle name="Output 3 4 7 3" xfId="16778"/>
    <cellStyle name="Output 3 4 8" xfId="16006"/>
    <cellStyle name="Output 3 4 8 2" xfId="32672"/>
    <cellStyle name="Output 3 4 9" xfId="16626"/>
    <cellStyle name="Output 3 4 9 2" xfId="33299"/>
    <cellStyle name="Output 3 5" xfId="4644"/>
    <cellStyle name="Output 3 5 10" xfId="16331"/>
    <cellStyle name="Output 3 5 10 2" xfId="33000"/>
    <cellStyle name="Output 3 5 11" xfId="27342"/>
    <cellStyle name="Output 3 5 12" xfId="10564"/>
    <cellStyle name="Output 3 5 2" xfId="4645"/>
    <cellStyle name="Output 3 5 2 10" xfId="11422"/>
    <cellStyle name="Output 3 5 2 2" xfId="4646"/>
    <cellStyle name="Output 3 5 2 2 2" xfId="14542"/>
    <cellStyle name="Output 3 5 2 2 2 2" xfId="20305"/>
    <cellStyle name="Output 3 5 2 2 2 2 2" xfId="36974"/>
    <cellStyle name="Output 3 5 2 2 2 3" xfId="23446"/>
    <cellStyle name="Output 3 5 2 2 2 3 2" xfId="40154"/>
    <cellStyle name="Output 3 5 2 2 2 4" xfId="26228"/>
    <cellStyle name="Output 3 5 2 2 2 4 2" xfId="42968"/>
    <cellStyle name="Output 3 5 2 2 2 5" xfId="31214"/>
    <cellStyle name="Output 3 5 2 2 3" xfId="18019"/>
    <cellStyle name="Output 3 5 2 2 3 2" xfId="34695"/>
    <cellStyle name="Output 3 5 2 2 4" xfId="10042"/>
    <cellStyle name="Output 3 5 2 2 4 2" xfId="27135"/>
    <cellStyle name="Output 3 5 2 2 5" xfId="18683"/>
    <cellStyle name="Output 3 5 2 2 5 2" xfId="35360"/>
    <cellStyle name="Output 3 5 2 2 6" xfId="28617"/>
    <cellStyle name="Output 3 5 2 2 7" xfId="11868"/>
    <cellStyle name="Output 3 5 2 3" xfId="4647"/>
    <cellStyle name="Output 3 5 2 3 2" xfId="14792"/>
    <cellStyle name="Output 3 5 2 3 2 2" xfId="20555"/>
    <cellStyle name="Output 3 5 2 3 2 2 2" xfId="37223"/>
    <cellStyle name="Output 3 5 2 3 2 3" xfId="23694"/>
    <cellStyle name="Output 3 5 2 3 2 3 2" xfId="40404"/>
    <cellStyle name="Output 3 5 2 3 2 4" xfId="26477"/>
    <cellStyle name="Output 3 5 2 3 2 4 2" xfId="43218"/>
    <cellStyle name="Output 3 5 2 3 2 5" xfId="31463"/>
    <cellStyle name="Output 3 5 2 3 3" xfId="18269"/>
    <cellStyle name="Output 3 5 2 3 3 2" xfId="34944"/>
    <cellStyle name="Output 3 5 2 3 4" xfId="21521"/>
    <cellStyle name="Output 3 5 2 3 4 2" xfId="38195"/>
    <cellStyle name="Output 3 5 2 3 5" xfId="24571"/>
    <cellStyle name="Output 3 5 2 3 5 2" xfId="41291"/>
    <cellStyle name="Output 3 5 2 3 6" xfId="28865"/>
    <cellStyle name="Output 3 5 2 3 7" xfId="12118"/>
    <cellStyle name="Output 3 5 2 4" xfId="8259"/>
    <cellStyle name="Output 3 5 2 4 2" xfId="15548"/>
    <cellStyle name="Output 3 5 2 4 2 2" xfId="21170"/>
    <cellStyle name="Output 3 5 2 4 2 2 2" xfId="37840"/>
    <cellStyle name="Output 3 5 2 4 2 3" xfId="24283"/>
    <cellStyle name="Output 3 5 2 4 2 3 2" xfId="41000"/>
    <cellStyle name="Output 3 5 2 4 2 4" xfId="26976"/>
    <cellStyle name="Output 3 5 2 4 2 4 2" xfId="43717"/>
    <cellStyle name="Output 3 5 2 4 2 5" xfId="32219"/>
    <cellStyle name="Output 3 5 2 4 3" xfId="18928"/>
    <cellStyle name="Output 3 5 2 4 3 2" xfId="35607"/>
    <cellStyle name="Output 3 5 2 4 4" xfId="22137"/>
    <cellStyle name="Output 3 5 2 4 4 2" xfId="38820"/>
    <cellStyle name="Output 3 5 2 4 5" xfId="25063"/>
    <cellStyle name="Output 3 5 2 4 5 2" xfId="41790"/>
    <cellStyle name="Output 3 5 2 4 6" xfId="29621"/>
    <cellStyle name="Output 3 5 2 4 7" xfId="12935"/>
    <cellStyle name="Output 3 5 2 5" xfId="14096"/>
    <cellStyle name="Output 3 5 2 5 2" xfId="19874"/>
    <cellStyle name="Output 3 5 2 5 2 2" xfId="36544"/>
    <cellStyle name="Output 3 5 2 5 3" xfId="23024"/>
    <cellStyle name="Output 3 5 2 5 3 2" xfId="39726"/>
    <cellStyle name="Output 3 5 2 5 4" xfId="25806"/>
    <cellStyle name="Output 3 5 2 5 4 2" xfId="42545"/>
    <cellStyle name="Output 3 5 2 5 5" xfId="30769"/>
    <cellStyle name="Output 3 5 2 6" xfId="17590"/>
    <cellStyle name="Output 3 5 2 6 2" xfId="34267"/>
    <cellStyle name="Output 3 5 2 7" xfId="17101"/>
    <cellStyle name="Output 3 5 2 7 2" xfId="33776"/>
    <cellStyle name="Output 3 5 2 8" xfId="16862"/>
    <cellStyle name="Output 3 5 2 8 2" xfId="33537"/>
    <cellStyle name="Output 3 5 2 9" xfId="28177"/>
    <cellStyle name="Output 3 5 3" xfId="4648"/>
    <cellStyle name="Output 3 5 3 2" xfId="4649"/>
    <cellStyle name="Output 3 5 3 2 2" xfId="19515"/>
    <cellStyle name="Output 3 5 3 2 2 2" xfId="36185"/>
    <cellStyle name="Output 3 5 3 2 3" xfId="22676"/>
    <cellStyle name="Output 3 5 3 2 3 2" xfId="39376"/>
    <cellStyle name="Output 3 5 3 2 4" xfId="25517"/>
    <cellStyle name="Output 3 5 3 2 4 2" xfId="42255"/>
    <cellStyle name="Output 3 5 3 2 5" xfId="30333"/>
    <cellStyle name="Output 3 5 3 2 6" xfId="13659"/>
    <cellStyle name="Output 3 5 3 3" xfId="4650"/>
    <cellStyle name="Output 3 5 3 3 2" xfId="33882"/>
    <cellStyle name="Output 3 5 3 3 3" xfId="17205"/>
    <cellStyle name="Output 3 5 3 4" xfId="16544"/>
    <cellStyle name="Output 3 5 3 4 2" xfId="33216"/>
    <cellStyle name="Output 3 5 3 5" xfId="16159"/>
    <cellStyle name="Output 3 5 3 5 2" xfId="32824"/>
    <cellStyle name="Output 3 5 3 6" xfId="27741"/>
    <cellStyle name="Output 3 5 3 7" xfId="10971"/>
    <cellStyle name="Output 3 5 4" xfId="4651"/>
    <cellStyle name="Output 3 5 4 2" xfId="14242"/>
    <cellStyle name="Output 3 5 4 2 2" xfId="20005"/>
    <cellStyle name="Output 3 5 4 2 2 2" xfId="36675"/>
    <cellStyle name="Output 3 5 4 2 3" xfId="23151"/>
    <cellStyle name="Output 3 5 4 2 3 2" xfId="39854"/>
    <cellStyle name="Output 3 5 4 2 4" xfId="25930"/>
    <cellStyle name="Output 3 5 4 2 4 2" xfId="42669"/>
    <cellStyle name="Output 3 5 4 2 5" xfId="30915"/>
    <cellStyle name="Output 3 5 4 3" xfId="17719"/>
    <cellStyle name="Output 3 5 4 3 2" xfId="34396"/>
    <cellStyle name="Output 3 5 4 4" xfId="16245"/>
    <cellStyle name="Output 3 5 4 4 2" xfId="32910"/>
    <cellStyle name="Output 3 5 4 5" xfId="21215"/>
    <cellStyle name="Output 3 5 4 5 2" xfId="37886"/>
    <cellStyle name="Output 3 5 4 6" xfId="28322"/>
    <cellStyle name="Output 3 5 4 7" xfId="11568"/>
    <cellStyle name="Output 3 5 5" xfId="4652"/>
    <cellStyle name="Output 3 5 5 2" xfId="14326"/>
    <cellStyle name="Output 3 5 5 2 2" xfId="20089"/>
    <cellStyle name="Output 3 5 5 2 2 2" xfId="36759"/>
    <cellStyle name="Output 3 5 5 2 3" xfId="23233"/>
    <cellStyle name="Output 3 5 5 2 3 2" xfId="39938"/>
    <cellStyle name="Output 3 5 5 2 4" xfId="26013"/>
    <cellStyle name="Output 3 5 5 2 4 2" xfId="42752"/>
    <cellStyle name="Output 3 5 5 2 5" xfId="30999"/>
    <cellStyle name="Output 3 5 5 3" xfId="17803"/>
    <cellStyle name="Output 3 5 5 3 2" xfId="34480"/>
    <cellStyle name="Output 3 5 5 4" xfId="19717"/>
    <cellStyle name="Output 3 5 5 4 2" xfId="36387"/>
    <cellStyle name="Output 3 5 5 5" xfId="22777"/>
    <cellStyle name="Output 3 5 5 5 2" xfId="39477"/>
    <cellStyle name="Output 3 5 5 6" xfId="28404"/>
    <cellStyle name="Output 3 5 5 7" xfId="11652"/>
    <cellStyle name="Output 3 5 6" xfId="8260"/>
    <cellStyle name="Output 3 5 6 2" xfId="15031"/>
    <cellStyle name="Output 3 5 6 2 2" xfId="20741"/>
    <cellStyle name="Output 3 5 6 2 2 2" xfId="37410"/>
    <cellStyle name="Output 3 5 6 2 3" xfId="23868"/>
    <cellStyle name="Output 3 5 6 2 3 2" xfId="40579"/>
    <cellStyle name="Output 3 5 6 2 4" xfId="26609"/>
    <cellStyle name="Output 3 5 6 2 4 2" xfId="43350"/>
    <cellStyle name="Output 3 5 6 2 5" xfId="31702"/>
    <cellStyle name="Output 3 5 6 3" xfId="18453"/>
    <cellStyle name="Output 3 5 6 3 2" xfId="35130"/>
    <cellStyle name="Output 3 5 6 4" xfId="21695"/>
    <cellStyle name="Output 3 5 6 4 2" xfId="38370"/>
    <cellStyle name="Output 3 5 6 5" xfId="24702"/>
    <cellStyle name="Output 3 5 6 5 2" xfId="41423"/>
    <cellStyle name="Output 3 5 6 6" xfId="29104"/>
    <cellStyle name="Output 3 5 6 7" xfId="12357"/>
    <cellStyle name="Output 3 5 7" xfId="13255"/>
    <cellStyle name="Output 3 5 7 2" xfId="19177"/>
    <cellStyle name="Output 3 5 7 2 2" xfId="35848"/>
    <cellStyle name="Output 3 5 7 3" xfId="22364"/>
    <cellStyle name="Output 3 5 7 3 2" xfId="39057"/>
    <cellStyle name="Output 3 5 7 4" xfId="25244"/>
    <cellStyle name="Output 3 5 7 4 2" xfId="41980"/>
    <cellStyle name="Output 3 5 7 5" xfId="29931"/>
    <cellStyle name="Output 3 5 8" xfId="16848"/>
    <cellStyle name="Output 3 5 8 2" xfId="33523"/>
    <cellStyle name="Output 3 5 9" xfId="19555"/>
    <cellStyle name="Output 3 5 9 2" xfId="36226"/>
    <cellStyle name="Output 3 6" xfId="4653"/>
    <cellStyle name="Output 3 6 2" xfId="4654"/>
    <cellStyle name="Output 3 6 2 2" xfId="4655"/>
    <cellStyle name="Output 3 6 2 2 2" xfId="20064"/>
    <cellStyle name="Output 3 6 2 2 2 2" xfId="36734"/>
    <cellStyle name="Output 3 6 2 2 3" xfId="23208"/>
    <cellStyle name="Output 3 6 2 2 3 2" xfId="39913"/>
    <cellStyle name="Output 3 6 2 2 4" xfId="25988"/>
    <cellStyle name="Output 3 6 2 2 4 2" xfId="42727"/>
    <cellStyle name="Output 3 6 2 2 5" xfId="30974"/>
    <cellStyle name="Output 3 6 2 2 6" xfId="14301"/>
    <cellStyle name="Output 3 6 2 3" xfId="4656"/>
    <cellStyle name="Output 3 6 2 3 2" xfId="34455"/>
    <cellStyle name="Output 3 6 2 3 3" xfId="17778"/>
    <cellStyle name="Output 3 6 2 4" xfId="8261"/>
    <cellStyle name="Output 3 6 2 4 2" xfId="32381"/>
    <cellStyle name="Output 3 6 2 5" xfId="21659"/>
    <cellStyle name="Output 3 6 2 5 2" xfId="38334"/>
    <cellStyle name="Output 3 6 2 6" xfId="28379"/>
    <cellStyle name="Output 3 6 2 7" xfId="11627"/>
    <cellStyle name="Output 3 6 3" xfId="4657"/>
    <cellStyle name="Output 3 6 3 2" xfId="14565"/>
    <cellStyle name="Output 3 6 3 2 2" xfId="20328"/>
    <cellStyle name="Output 3 6 3 2 2 2" xfId="36997"/>
    <cellStyle name="Output 3 6 3 2 3" xfId="23469"/>
    <cellStyle name="Output 3 6 3 2 3 2" xfId="40177"/>
    <cellStyle name="Output 3 6 3 2 4" xfId="26251"/>
    <cellStyle name="Output 3 6 3 2 4 2" xfId="42991"/>
    <cellStyle name="Output 3 6 3 2 5" xfId="31237"/>
    <cellStyle name="Output 3 6 3 3" xfId="18042"/>
    <cellStyle name="Output 3 6 3 3 2" xfId="34718"/>
    <cellStyle name="Output 3 6 3 4" xfId="21296"/>
    <cellStyle name="Output 3 6 3 4 2" xfId="37968"/>
    <cellStyle name="Output 3 6 3 5" xfId="18423"/>
    <cellStyle name="Output 3 6 3 5 2" xfId="35099"/>
    <cellStyle name="Output 3 6 3 6" xfId="28640"/>
    <cellStyle name="Output 3 6 3 7" xfId="11891"/>
    <cellStyle name="Output 3 6 4" xfId="4658"/>
    <cellStyle name="Output 3 6 4 2" xfId="15175"/>
    <cellStyle name="Output 3 6 4 2 2" xfId="20849"/>
    <cellStyle name="Output 3 6 4 2 2 2" xfId="37518"/>
    <cellStyle name="Output 3 6 4 2 3" xfId="23969"/>
    <cellStyle name="Output 3 6 4 2 3 2" xfId="40682"/>
    <cellStyle name="Output 3 6 4 2 4" xfId="26704"/>
    <cellStyle name="Output 3 6 4 2 4 2" xfId="43445"/>
    <cellStyle name="Output 3 6 4 2 5" xfId="31846"/>
    <cellStyle name="Output 3 6 4 3" xfId="18586"/>
    <cellStyle name="Output 3 6 4 3 2" xfId="35263"/>
    <cellStyle name="Output 3 6 4 4" xfId="21811"/>
    <cellStyle name="Output 3 6 4 4 2" xfId="38489"/>
    <cellStyle name="Output 3 6 4 5" xfId="24795"/>
    <cellStyle name="Output 3 6 4 5 2" xfId="41518"/>
    <cellStyle name="Output 3 6 4 6" xfId="29248"/>
    <cellStyle name="Output 3 6 4 7" xfId="12536"/>
    <cellStyle name="Output 3 6 5" xfId="8262"/>
    <cellStyle name="Output 3 6 5 2" xfId="19595"/>
    <cellStyle name="Output 3 6 5 2 2" xfId="36266"/>
    <cellStyle name="Output 3 6 5 3" xfId="22750"/>
    <cellStyle name="Output 3 6 5 3 2" xfId="39450"/>
    <cellStyle name="Output 3 6 5 4" xfId="25580"/>
    <cellStyle name="Output 3 6 5 4 2" xfId="42318"/>
    <cellStyle name="Output 3 6 5 5" xfId="30443"/>
    <cellStyle name="Output 3 6 5 6" xfId="13769"/>
    <cellStyle name="Output 3 6 6" xfId="17281"/>
    <cellStyle name="Output 3 6 6 2" xfId="33958"/>
    <cellStyle name="Output 3 6 7" xfId="18669"/>
    <cellStyle name="Output 3 6 7 2" xfId="35346"/>
    <cellStyle name="Output 3 6 8" xfId="16174"/>
    <cellStyle name="Output 3 6 8 2" xfId="32839"/>
    <cellStyle name="Output 3 6 9" xfId="27851"/>
    <cellStyle name="Output 3 7" xfId="4659"/>
    <cellStyle name="Output 3 7 10" xfId="11154"/>
    <cellStyle name="Output 3 7 2" xfId="11671"/>
    <cellStyle name="Output 3 7 2 2" xfId="14345"/>
    <cellStyle name="Output 3 7 2 2 2" xfId="20108"/>
    <cellStyle name="Output 3 7 2 2 2 2" xfId="36778"/>
    <cellStyle name="Output 3 7 2 2 3" xfId="23251"/>
    <cellStyle name="Output 3 7 2 2 3 2" xfId="39957"/>
    <cellStyle name="Output 3 7 2 2 4" xfId="26032"/>
    <cellStyle name="Output 3 7 2 2 4 2" xfId="42771"/>
    <cellStyle name="Output 3 7 2 2 5" xfId="31018"/>
    <cellStyle name="Output 3 7 2 3" xfId="17822"/>
    <cellStyle name="Output 3 7 2 3 2" xfId="34499"/>
    <cellStyle name="Output 3 7 2 4" xfId="19773"/>
    <cellStyle name="Output 3 7 2 4 2" xfId="36443"/>
    <cellStyle name="Output 3 7 2 5" xfId="24344"/>
    <cellStyle name="Output 3 7 2 5 2" xfId="41062"/>
    <cellStyle name="Output 3 7 2 6" xfId="28422"/>
    <cellStyle name="Output 3 7 3" xfId="11932"/>
    <cellStyle name="Output 3 7 3 2" xfId="14606"/>
    <cellStyle name="Output 3 7 3 2 2" xfId="20369"/>
    <cellStyle name="Output 3 7 3 2 2 2" xfId="37038"/>
    <cellStyle name="Output 3 7 3 2 3" xfId="23510"/>
    <cellStyle name="Output 3 7 3 2 3 2" xfId="40218"/>
    <cellStyle name="Output 3 7 3 2 4" xfId="26292"/>
    <cellStyle name="Output 3 7 3 2 4 2" xfId="43032"/>
    <cellStyle name="Output 3 7 3 2 5" xfId="31278"/>
    <cellStyle name="Output 3 7 3 3" xfId="18083"/>
    <cellStyle name="Output 3 7 3 3 2" xfId="34759"/>
    <cellStyle name="Output 3 7 3 4" xfId="21337"/>
    <cellStyle name="Output 3 7 3 4 2" xfId="38009"/>
    <cellStyle name="Output 3 7 3 5" xfId="24387"/>
    <cellStyle name="Output 3 7 3 5 2" xfId="41105"/>
    <cellStyle name="Output 3 7 3 6" xfId="28681"/>
    <cellStyle name="Output 3 7 4" xfId="12659"/>
    <cellStyle name="Output 3 7 4 2" xfId="15284"/>
    <cellStyle name="Output 3 7 4 2 2" xfId="20927"/>
    <cellStyle name="Output 3 7 4 2 2 2" xfId="37596"/>
    <cellStyle name="Output 3 7 4 2 3" xfId="24044"/>
    <cellStyle name="Output 3 7 4 2 3 2" xfId="40758"/>
    <cellStyle name="Output 3 7 4 2 4" xfId="26770"/>
    <cellStyle name="Output 3 7 4 2 4 2" xfId="43511"/>
    <cellStyle name="Output 3 7 4 2 5" xfId="31955"/>
    <cellStyle name="Output 3 7 4 3" xfId="18676"/>
    <cellStyle name="Output 3 7 4 3 2" xfId="35353"/>
    <cellStyle name="Output 3 7 4 4" xfId="21893"/>
    <cellStyle name="Output 3 7 4 4 2" xfId="38572"/>
    <cellStyle name="Output 3 7 4 5" xfId="24860"/>
    <cellStyle name="Output 3 7 4 5 2" xfId="41584"/>
    <cellStyle name="Output 3 7 4 6" xfId="29357"/>
    <cellStyle name="Output 3 7 5" xfId="13853"/>
    <cellStyle name="Output 3 7 5 2" xfId="19650"/>
    <cellStyle name="Output 3 7 5 2 2" xfId="36321"/>
    <cellStyle name="Output 3 7 5 3" xfId="22802"/>
    <cellStyle name="Output 3 7 5 3 2" xfId="39503"/>
    <cellStyle name="Output 3 7 5 4" xfId="25621"/>
    <cellStyle name="Output 3 7 5 4 2" xfId="42359"/>
    <cellStyle name="Output 3 7 5 5" xfId="30527"/>
    <cellStyle name="Output 3 7 6" xfId="17334"/>
    <cellStyle name="Output 3 7 6 2" xfId="34011"/>
    <cellStyle name="Output 3 7 7" xfId="16516"/>
    <cellStyle name="Output 3 7 7 2" xfId="33188"/>
    <cellStyle name="Output 3 7 8" xfId="23837"/>
    <cellStyle name="Output 3 7 8 2" xfId="40548"/>
    <cellStyle name="Output 3 7 9" xfId="27935"/>
    <cellStyle name="Output 3 8" xfId="4660"/>
    <cellStyle name="Output 3 8 2" xfId="4661"/>
    <cellStyle name="Output 3 8 2 2" xfId="4662"/>
    <cellStyle name="Output 3 8 2 2 2" xfId="20788"/>
    <cellStyle name="Output 3 8 2 2 2 2" xfId="37457"/>
    <cellStyle name="Output 3 8 2 2 3" xfId="23910"/>
    <cellStyle name="Output 3 8 2 2 3 2" xfId="40623"/>
    <cellStyle name="Output 3 8 2 2 4" xfId="26649"/>
    <cellStyle name="Output 3 8 2 2 4 2" xfId="43390"/>
    <cellStyle name="Output 3 8 2 2 5" xfId="31765"/>
    <cellStyle name="Output 3 8 2 2 6" xfId="15094"/>
    <cellStyle name="Output 3 8 2 3" xfId="4663"/>
    <cellStyle name="Output 3 8 2 3 2" xfId="35178"/>
    <cellStyle name="Output 3 8 2 3 3" xfId="18501"/>
    <cellStyle name="Output 3 8 2 4" xfId="21738"/>
    <cellStyle name="Output 3 8 2 4 2" xfId="38415"/>
    <cellStyle name="Output 3 8 2 5" xfId="24740"/>
    <cellStyle name="Output 3 8 2 5 2" xfId="41463"/>
    <cellStyle name="Output 3 8 2 6" xfId="29167"/>
    <cellStyle name="Output 3 8 2 7" xfId="12426"/>
    <cellStyle name="Output 3 8 3" xfId="4664"/>
    <cellStyle name="Output 3 8 3 2" xfId="19268"/>
    <cellStyle name="Output 3 8 3 2 2" xfId="35939"/>
    <cellStyle name="Output 3 8 3 3" xfId="22448"/>
    <cellStyle name="Output 3 8 3 3 2" xfId="39141"/>
    <cellStyle name="Output 3 8 3 4" xfId="25313"/>
    <cellStyle name="Output 3 8 3 4 2" xfId="42049"/>
    <cellStyle name="Output 3 8 3 5" xfId="30067"/>
    <cellStyle name="Output 3 8 3 6" xfId="13391"/>
    <cellStyle name="Output 3 8 4" xfId="4665"/>
    <cellStyle name="Output 3 8 4 2" xfId="33623"/>
    <cellStyle name="Output 3 8 4 3" xfId="16947"/>
    <cellStyle name="Output 3 8 5" xfId="8263"/>
    <cellStyle name="Output 3 8 5 2" xfId="37919"/>
    <cellStyle name="Output 3 8 6" xfId="21009"/>
    <cellStyle name="Output 3 8 6 2" xfId="37678"/>
    <cellStyle name="Output 3 8 7" xfId="27478"/>
    <cellStyle name="Output 3 9" xfId="4666"/>
    <cellStyle name="Output 3 9 2" xfId="4667"/>
    <cellStyle name="Output 3 9 2 2" xfId="4668"/>
    <cellStyle name="Output 3 9 2 3" xfId="4669"/>
    <cellStyle name="Output 3 9 2 4" xfId="18990"/>
    <cellStyle name="Output 3 9 3" xfId="4670"/>
    <cellStyle name="Output 3 9 3 2" xfId="38881"/>
    <cellStyle name="Output 3 9 4" xfId="4671"/>
    <cellStyle name="Output 3 9 4 2" xfId="41835"/>
    <cellStyle name="Output 3 9 5" xfId="8264"/>
    <cellStyle name="Output 3 9 6" xfId="13048"/>
    <cellStyle name="Output 4" xfId="4672"/>
    <cellStyle name="Output 4 10" xfId="4673"/>
    <cellStyle name="Output 4 10 2" xfId="4674"/>
    <cellStyle name="Output 4 10 2 2" xfId="4675"/>
    <cellStyle name="Output 4 10 2 3" xfId="4676"/>
    <cellStyle name="Output 4 10 3" xfId="4677"/>
    <cellStyle name="Output 4 10 4" xfId="4678"/>
    <cellStyle name="Output 4 10 5" xfId="8265"/>
    <cellStyle name="Output 4 11" xfId="4679"/>
    <cellStyle name="Output 4 11 2" xfId="4680"/>
    <cellStyle name="Output 4 11 2 2" xfId="4681"/>
    <cellStyle name="Output 4 11 2 3" xfId="4682"/>
    <cellStyle name="Output 4 11 3" xfId="4683"/>
    <cellStyle name="Output 4 11 4" xfId="4684"/>
    <cellStyle name="Output 4 11 5" xfId="8266"/>
    <cellStyle name="Output 4 12" xfId="4685"/>
    <cellStyle name="Output 4 12 2" xfId="4686"/>
    <cellStyle name="Output 4 12 2 2" xfId="4687"/>
    <cellStyle name="Output 4 12 2 3" xfId="4688"/>
    <cellStyle name="Output 4 12 3" xfId="4689"/>
    <cellStyle name="Output 4 12 4" xfId="4690"/>
    <cellStyle name="Output 4 12 5" xfId="8267"/>
    <cellStyle name="Output 4 13" xfId="4691"/>
    <cellStyle name="Output 4 13 2" xfId="4692"/>
    <cellStyle name="Output 4 13 2 2" xfId="4693"/>
    <cellStyle name="Output 4 13 2 3" xfId="4694"/>
    <cellStyle name="Output 4 13 3" xfId="4695"/>
    <cellStyle name="Output 4 13 4" xfId="4696"/>
    <cellStyle name="Output 4 13 5" xfId="8268"/>
    <cellStyle name="Output 4 14" xfId="4697"/>
    <cellStyle name="Output 4 14 2" xfId="4698"/>
    <cellStyle name="Output 4 14 2 2" xfId="4699"/>
    <cellStyle name="Output 4 14 2 3" xfId="4700"/>
    <cellStyle name="Output 4 14 3" xfId="4701"/>
    <cellStyle name="Output 4 14 4" xfId="4702"/>
    <cellStyle name="Output 4 14 5" xfId="8269"/>
    <cellStyle name="Output 4 15" xfId="4703"/>
    <cellStyle name="Output 4 15 2" xfId="4704"/>
    <cellStyle name="Output 4 15 2 2" xfId="4705"/>
    <cellStyle name="Output 4 15 2 3" xfId="4706"/>
    <cellStyle name="Output 4 15 3" xfId="4707"/>
    <cellStyle name="Output 4 15 4" xfId="4708"/>
    <cellStyle name="Output 4 15 5" xfId="8270"/>
    <cellStyle name="Output 4 16" xfId="4709"/>
    <cellStyle name="Output 4 16 2" xfId="4710"/>
    <cellStyle name="Output 4 16 3" xfId="4711"/>
    <cellStyle name="Output 4 16 4" xfId="8271"/>
    <cellStyle name="Output 4 17" xfId="4712"/>
    <cellStyle name="Output 4 18" xfId="4713"/>
    <cellStyle name="Output 4 19" xfId="8272"/>
    <cellStyle name="Output 4 2" xfId="4714"/>
    <cellStyle name="Output 4 2 10" xfId="27210"/>
    <cellStyle name="Output 4 2 11" xfId="10319"/>
    <cellStyle name="Output 4 2 2" xfId="4715"/>
    <cellStyle name="Output 4 2 2 10" xfId="11287"/>
    <cellStyle name="Output 4 2 2 2" xfId="4716"/>
    <cellStyle name="Output 4 2 2 2 2" xfId="4717"/>
    <cellStyle name="Output 4 2 2 2 2 2" xfId="20203"/>
    <cellStyle name="Output 4 2 2 2 2 2 2" xfId="36872"/>
    <cellStyle name="Output 4 2 2 2 2 3" xfId="23344"/>
    <cellStyle name="Output 4 2 2 2 2 3 2" xfId="40052"/>
    <cellStyle name="Output 4 2 2 2 2 4" xfId="26126"/>
    <cellStyle name="Output 4 2 2 2 2 4 2" xfId="42866"/>
    <cellStyle name="Output 4 2 2 2 2 5" xfId="31112"/>
    <cellStyle name="Output 4 2 2 2 2 6" xfId="14440"/>
    <cellStyle name="Output 4 2 2 2 3" xfId="4718"/>
    <cellStyle name="Output 4 2 2 2 3 2" xfId="34593"/>
    <cellStyle name="Output 4 2 2 2 3 3" xfId="17917"/>
    <cellStyle name="Output 4 2 2 2 4" xfId="8273"/>
    <cellStyle name="Output 4 2 2 2 4 2" xfId="37905"/>
    <cellStyle name="Output 4 2 2 2 4 3" xfId="21234"/>
    <cellStyle name="Output 4 2 2 2 5" xfId="22919"/>
    <cellStyle name="Output 4 2 2 2 5 2" xfId="39621"/>
    <cellStyle name="Output 4 2 2 2 6" xfId="28515"/>
    <cellStyle name="Output 4 2 2 2 7" xfId="11766"/>
    <cellStyle name="Output 4 2 2 3" xfId="4719"/>
    <cellStyle name="Output 4 2 2 3 2" xfId="4720"/>
    <cellStyle name="Output 4 2 2 3 2 2" xfId="20461"/>
    <cellStyle name="Output 4 2 2 3 2 2 2" xfId="37129"/>
    <cellStyle name="Output 4 2 2 3 2 3" xfId="23600"/>
    <cellStyle name="Output 4 2 2 3 2 3 2" xfId="40310"/>
    <cellStyle name="Output 4 2 2 3 2 4" xfId="26383"/>
    <cellStyle name="Output 4 2 2 3 2 4 2" xfId="43124"/>
    <cellStyle name="Output 4 2 2 3 2 5" xfId="31369"/>
    <cellStyle name="Output 4 2 2 3 2 6" xfId="14698"/>
    <cellStyle name="Output 4 2 2 3 3" xfId="4721"/>
    <cellStyle name="Output 4 2 2 3 3 2" xfId="34850"/>
    <cellStyle name="Output 4 2 2 3 3 3" xfId="18175"/>
    <cellStyle name="Output 4 2 2 3 4" xfId="21427"/>
    <cellStyle name="Output 4 2 2 3 4 2" xfId="38101"/>
    <cellStyle name="Output 4 2 2 3 5" xfId="24477"/>
    <cellStyle name="Output 4 2 2 3 5 2" xfId="41197"/>
    <cellStyle name="Output 4 2 2 3 6" xfId="28771"/>
    <cellStyle name="Output 4 2 2 3 7" xfId="12024"/>
    <cellStyle name="Output 4 2 2 4" xfId="4722"/>
    <cellStyle name="Output 4 2 2 4 2" xfId="15414"/>
    <cellStyle name="Output 4 2 2 4 2 2" xfId="21052"/>
    <cellStyle name="Output 4 2 2 4 2 2 2" xfId="37721"/>
    <cellStyle name="Output 4 2 2 4 2 3" xfId="24162"/>
    <cellStyle name="Output 4 2 2 4 2 3 2" xfId="40879"/>
    <cellStyle name="Output 4 2 2 4 2 4" xfId="26880"/>
    <cellStyle name="Output 4 2 2 4 2 4 2" xfId="43621"/>
    <cellStyle name="Output 4 2 2 4 2 5" xfId="32085"/>
    <cellStyle name="Output 4 2 2 4 3" xfId="18809"/>
    <cellStyle name="Output 4 2 2 4 3 2" xfId="35487"/>
    <cellStyle name="Output 4 2 2 4 4" xfId="22016"/>
    <cellStyle name="Output 4 2 2 4 4 2" xfId="38698"/>
    <cellStyle name="Output 4 2 2 4 5" xfId="24967"/>
    <cellStyle name="Output 4 2 2 4 5 2" xfId="41694"/>
    <cellStyle name="Output 4 2 2 4 6" xfId="29487"/>
    <cellStyle name="Output 4 2 2 4 7" xfId="12799"/>
    <cellStyle name="Output 4 2 2 5" xfId="4723"/>
    <cellStyle name="Output 4 2 2 5 2" xfId="19757"/>
    <cellStyle name="Output 4 2 2 5 2 2" xfId="36427"/>
    <cellStyle name="Output 4 2 2 5 3" xfId="22904"/>
    <cellStyle name="Output 4 2 2 5 3 2" xfId="39606"/>
    <cellStyle name="Output 4 2 2 5 4" xfId="25712"/>
    <cellStyle name="Output 4 2 2 5 4 2" xfId="42451"/>
    <cellStyle name="Output 4 2 2 5 5" xfId="30637"/>
    <cellStyle name="Output 4 2 2 5 6" xfId="13964"/>
    <cellStyle name="Output 4 2 2 6" xfId="8274"/>
    <cellStyle name="Output 4 2 2 6 2" xfId="34135"/>
    <cellStyle name="Output 4 2 2 6 3" xfId="17458"/>
    <cellStyle name="Output 4 2 2 7" xfId="20589"/>
    <cellStyle name="Output 4 2 2 7 2" xfId="37257"/>
    <cellStyle name="Output 4 2 2 8" xfId="23712"/>
    <cellStyle name="Output 4 2 2 8 2" xfId="40422"/>
    <cellStyle name="Output 4 2 2 9" xfId="28045"/>
    <cellStyle name="Output 4 2 3" xfId="4724"/>
    <cellStyle name="Output 4 2 3 2" xfId="4725"/>
    <cellStyle name="Output 4 2 3 2 2" xfId="4726"/>
    <cellStyle name="Output 4 2 3 2 2 2" xfId="36050"/>
    <cellStyle name="Output 4 2 3 2 2 3" xfId="19380"/>
    <cellStyle name="Output 4 2 3 2 3" xfId="4727"/>
    <cellStyle name="Output 4 2 3 2 3 2" xfId="39249"/>
    <cellStyle name="Output 4 2 3 2 3 3" xfId="22550"/>
    <cellStyle name="Output 4 2 3 2 4" xfId="8275"/>
    <cellStyle name="Output 4 2 3 2 4 2" xfId="42147"/>
    <cellStyle name="Output 4 2 3 2 4 3" xfId="25409"/>
    <cellStyle name="Output 4 2 3 2 5" xfId="30187"/>
    <cellStyle name="Output 4 2 3 2 6" xfId="13513"/>
    <cellStyle name="Output 4 2 3 3" xfId="4728"/>
    <cellStyle name="Output 4 2 3 3 2" xfId="33738"/>
    <cellStyle name="Output 4 2 3 3 3" xfId="17063"/>
    <cellStyle name="Output 4 2 3 4" xfId="4729"/>
    <cellStyle name="Output 4 2 3 4 2" xfId="33248"/>
    <cellStyle name="Output 4 2 3 4 3" xfId="16575"/>
    <cellStyle name="Output 4 2 3 5" xfId="23036"/>
    <cellStyle name="Output 4 2 3 5 2" xfId="39738"/>
    <cellStyle name="Output 4 2 3 6" xfId="27596"/>
    <cellStyle name="Output 4 2 3 7" xfId="10821"/>
    <cellStyle name="Output 4 2 4" xfId="4730"/>
    <cellStyle name="Output 4 2 4 2" xfId="4731"/>
    <cellStyle name="Output 4 2 4 2 2" xfId="19898"/>
    <cellStyle name="Output 4 2 4 2 2 2" xfId="36568"/>
    <cellStyle name="Output 4 2 4 2 3" xfId="23045"/>
    <cellStyle name="Output 4 2 4 2 3 2" xfId="39747"/>
    <cellStyle name="Output 4 2 4 2 4" xfId="25823"/>
    <cellStyle name="Output 4 2 4 2 4 2" xfId="42562"/>
    <cellStyle name="Output 4 2 4 2 5" xfId="30808"/>
    <cellStyle name="Output 4 2 4 2 6" xfId="14135"/>
    <cellStyle name="Output 4 2 4 3" xfId="4732"/>
    <cellStyle name="Output 4 2 4 3 2" xfId="34289"/>
    <cellStyle name="Output 4 2 4 3 3" xfId="17612"/>
    <cellStyle name="Output 4 2 4 4" xfId="8276"/>
    <cellStyle name="Output 4 2 4 4 2" xfId="35197"/>
    <cellStyle name="Output 4 2 4 4 3" xfId="18520"/>
    <cellStyle name="Output 4 2 4 5" xfId="16074"/>
    <cellStyle name="Output 4 2 4 5 2" xfId="32742"/>
    <cellStyle name="Output 4 2 4 6" xfId="28216"/>
    <cellStyle name="Output 4 2 4 7" xfId="11461"/>
    <cellStyle name="Output 4 2 5" xfId="4733"/>
    <cellStyle name="Output 4 2 5 2" xfId="4734"/>
    <cellStyle name="Output 4 2 5 2 2" xfId="20622"/>
    <cellStyle name="Output 4 2 5 2 2 2" xfId="37290"/>
    <cellStyle name="Output 4 2 5 2 3" xfId="23755"/>
    <cellStyle name="Output 4 2 5 2 3 2" xfId="40466"/>
    <cellStyle name="Output 4 2 5 2 4" xfId="26515"/>
    <cellStyle name="Output 4 2 5 2 4 2" xfId="43256"/>
    <cellStyle name="Output 4 2 5 2 5" xfId="31570"/>
    <cellStyle name="Output 4 2 5 2 6" xfId="14899"/>
    <cellStyle name="Output 4 2 5 3" xfId="4735"/>
    <cellStyle name="Output 4 2 5 3 2" xfId="35010"/>
    <cellStyle name="Output 4 2 5 3 3" xfId="18335"/>
    <cellStyle name="Output 4 2 5 4" xfId="8277"/>
    <cellStyle name="Output 4 2 5 4 2" xfId="38255"/>
    <cellStyle name="Output 4 2 5 4 3" xfId="21580"/>
    <cellStyle name="Output 4 2 5 5" xfId="24608"/>
    <cellStyle name="Output 4 2 5 5 2" xfId="41329"/>
    <cellStyle name="Output 4 2 5 6" xfId="28972"/>
    <cellStyle name="Output 4 2 5 7" xfId="12225"/>
    <cellStyle name="Output 4 2 6" xfId="4736"/>
    <cellStyle name="Output 4 2 6 2" xfId="4737"/>
    <cellStyle name="Output 4 2 6 2 2" xfId="35728"/>
    <cellStyle name="Output 4 2 6 2 3" xfId="19058"/>
    <cellStyle name="Output 4 2 6 3" xfId="4738"/>
    <cellStyle name="Output 4 2 6 3 2" xfId="38945"/>
    <cellStyle name="Output 4 2 6 3 3" xfId="22253"/>
    <cellStyle name="Output 4 2 6 4" xfId="25150"/>
    <cellStyle name="Output 4 2 6 4 2" xfId="41886"/>
    <cellStyle name="Output 4 2 6 5" xfId="29799"/>
    <cellStyle name="Output 4 2 6 6" xfId="13123"/>
    <cellStyle name="Output 4 2 7" xfId="4739"/>
    <cellStyle name="Output 4 2 7 2" xfId="33319"/>
    <cellStyle name="Output 4 2 7 3" xfId="16647"/>
    <cellStyle name="Output 4 2 8" xfId="4740"/>
    <cellStyle name="Output 4 2 8 2" xfId="33283"/>
    <cellStyle name="Output 4 2 8 3" xfId="16610"/>
    <cellStyle name="Output 4 2 9" xfId="8278"/>
    <cellStyle name="Output 4 2 9 2" xfId="32766"/>
    <cellStyle name="Output 4 2 9 3" xfId="16102"/>
    <cellStyle name="Output 4 20" xfId="10025"/>
    <cellStyle name="Output 4 3" xfId="4741"/>
    <cellStyle name="Output 4 3 10" xfId="27235"/>
    <cellStyle name="Output 4 3 11" xfId="10442"/>
    <cellStyle name="Output 4 3 2" xfId="4742"/>
    <cellStyle name="Output 4 3 2 10" xfId="11316"/>
    <cellStyle name="Output 4 3 2 2" xfId="4743"/>
    <cellStyle name="Output 4 3 2 2 2" xfId="14459"/>
    <cellStyle name="Output 4 3 2 2 2 2" xfId="20222"/>
    <cellStyle name="Output 4 3 2 2 2 2 2" xfId="36891"/>
    <cellStyle name="Output 4 3 2 2 2 3" xfId="23363"/>
    <cellStyle name="Output 4 3 2 2 2 3 2" xfId="40071"/>
    <cellStyle name="Output 4 3 2 2 2 4" xfId="26145"/>
    <cellStyle name="Output 4 3 2 2 2 4 2" xfId="42885"/>
    <cellStyle name="Output 4 3 2 2 2 5" xfId="31131"/>
    <cellStyle name="Output 4 3 2 2 3" xfId="17936"/>
    <cellStyle name="Output 4 3 2 2 3 2" xfId="34612"/>
    <cellStyle name="Output 4 3 2 2 4" xfId="19472"/>
    <cellStyle name="Output 4 3 2 2 4 2" xfId="36142"/>
    <cellStyle name="Output 4 3 2 2 5" xfId="16712"/>
    <cellStyle name="Output 4 3 2 2 5 2" xfId="33386"/>
    <cellStyle name="Output 4 3 2 2 6" xfId="28534"/>
    <cellStyle name="Output 4 3 2 2 7" xfId="11785"/>
    <cellStyle name="Output 4 3 2 3" xfId="4744"/>
    <cellStyle name="Output 4 3 2 3 2" xfId="14713"/>
    <cellStyle name="Output 4 3 2 3 2 2" xfId="20476"/>
    <cellStyle name="Output 4 3 2 3 2 2 2" xfId="37144"/>
    <cellStyle name="Output 4 3 2 3 2 3" xfId="23615"/>
    <cellStyle name="Output 4 3 2 3 2 3 2" xfId="40325"/>
    <cellStyle name="Output 4 3 2 3 2 4" xfId="26398"/>
    <cellStyle name="Output 4 3 2 3 2 4 2" xfId="43139"/>
    <cellStyle name="Output 4 3 2 3 2 5" xfId="31384"/>
    <cellStyle name="Output 4 3 2 3 3" xfId="18190"/>
    <cellStyle name="Output 4 3 2 3 3 2" xfId="34865"/>
    <cellStyle name="Output 4 3 2 3 4" xfId="21442"/>
    <cellStyle name="Output 4 3 2 3 4 2" xfId="38116"/>
    <cellStyle name="Output 4 3 2 3 5" xfId="24492"/>
    <cellStyle name="Output 4 3 2 3 5 2" xfId="41212"/>
    <cellStyle name="Output 4 3 2 3 6" xfId="28786"/>
    <cellStyle name="Output 4 3 2 3 7" xfId="12039"/>
    <cellStyle name="Output 4 3 2 4" xfId="8279"/>
    <cellStyle name="Output 4 3 2 4 2" xfId="15441"/>
    <cellStyle name="Output 4 3 2 4 2 2" xfId="21077"/>
    <cellStyle name="Output 4 3 2 4 2 2 2" xfId="37746"/>
    <cellStyle name="Output 4 3 2 4 2 3" xfId="24189"/>
    <cellStyle name="Output 4 3 2 4 2 3 2" xfId="40906"/>
    <cellStyle name="Output 4 3 2 4 2 4" xfId="26897"/>
    <cellStyle name="Output 4 3 2 4 2 4 2" xfId="43638"/>
    <cellStyle name="Output 4 3 2 4 2 5" xfId="32112"/>
    <cellStyle name="Output 4 3 2 4 3" xfId="18836"/>
    <cellStyle name="Output 4 3 2 4 3 2" xfId="35514"/>
    <cellStyle name="Output 4 3 2 4 4" xfId="22044"/>
    <cellStyle name="Output 4 3 2 4 4 2" xfId="38726"/>
    <cellStyle name="Output 4 3 2 4 5" xfId="24984"/>
    <cellStyle name="Output 4 3 2 4 5 2" xfId="41711"/>
    <cellStyle name="Output 4 3 2 4 6" xfId="29514"/>
    <cellStyle name="Output 4 3 2 4 7" xfId="12828"/>
    <cellStyle name="Output 4 3 2 5" xfId="13989"/>
    <cellStyle name="Output 4 3 2 5 2" xfId="19780"/>
    <cellStyle name="Output 4 3 2 5 2 2" xfId="36450"/>
    <cellStyle name="Output 4 3 2 5 3" xfId="22929"/>
    <cellStyle name="Output 4 3 2 5 3 2" xfId="39631"/>
    <cellStyle name="Output 4 3 2 5 4" xfId="25727"/>
    <cellStyle name="Output 4 3 2 5 4 2" xfId="42466"/>
    <cellStyle name="Output 4 3 2 5 5" xfId="30662"/>
    <cellStyle name="Output 4 3 2 6" xfId="17487"/>
    <cellStyle name="Output 4 3 2 6 2" xfId="34164"/>
    <cellStyle name="Output 4 3 2 7" xfId="16507"/>
    <cellStyle name="Output 4 3 2 7 2" xfId="33179"/>
    <cellStyle name="Output 4 3 2 8" xfId="16053"/>
    <cellStyle name="Output 4 3 2 8 2" xfId="32721"/>
    <cellStyle name="Output 4 3 2 9" xfId="28070"/>
    <cellStyle name="Output 4 3 3" xfId="4745"/>
    <cellStyle name="Output 4 3 3 2" xfId="4746"/>
    <cellStyle name="Output 4 3 3 2 2" xfId="19419"/>
    <cellStyle name="Output 4 3 3 2 2 2" xfId="36089"/>
    <cellStyle name="Output 4 3 3 2 3" xfId="22588"/>
    <cellStyle name="Output 4 3 3 2 3 2" xfId="39287"/>
    <cellStyle name="Output 4 3 3 2 4" xfId="25438"/>
    <cellStyle name="Output 4 3 3 2 4 2" xfId="42176"/>
    <cellStyle name="Output 4 3 3 2 5" xfId="30226"/>
    <cellStyle name="Output 4 3 3 2 6" xfId="13552"/>
    <cellStyle name="Output 4 3 3 3" xfId="4747"/>
    <cellStyle name="Output 4 3 3 3 2" xfId="33780"/>
    <cellStyle name="Output 4 3 3 3 3" xfId="17104"/>
    <cellStyle name="Output 4 3 3 4" xfId="15885"/>
    <cellStyle name="Output 4 3 3 4 2" xfId="32549"/>
    <cellStyle name="Output 4 3 3 5" xfId="17600"/>
    <cellStyle name="Output 4 3 3 5 2" xfId="34277"/>
    <cellStyle name="Output 4 3 3 6" xfId="27635"/>
    <cellStyle name="Output 4 3 3 7" xfId="10864"/>
    <cellStyle name="Output 4 3 4" xfId="4748"/>
    <cellStyle name="Output 4 3 4 2" xfId="14159"/>
    <cellStyle name="Output 4 3 4 2 2" xfId="19922"/>
    <cellStyle name="Output 4 3 4 2 2 2" xfId="36592"/>
    <cellStyle name="Output 4 3 4 2 3" xfId="23068"/>
    <cellStyle name="Output 4 3 4 2 3 2" xfId="39771"/>
    <cellStyle name="Output 4 3 4 2 4" xfId="25847"/>
    <cellStyle name="Output 4 3 4 2 4 2" xfId="42586"/>
    <cellStyle name="Output 4 3 4 2 5" xfId="30832"/>
    <cellStyle name="Output 4 3 4 3" xfId="17636"/>
    <cellStyle name="Output 4 3 4 3 2" xfId="34313"/>
    <cellStyle name="Output 4 3 4 4" xfId="17100"/>
    <cellStyle name="Output 4 3 4 4 2" xfId="33775"/>
    <cellStyle name="Output 4 3 4 5" xfId="24350"/>
    <cellStyle name="Output 4 3 4 5 2" xfId="41068"/>
    <cellStyle name="Output 4 3 4 6" xfId="28239"/>
    <cellStyle name="Output 4 3 4 7" xfId="11485"/>
    <cellStyle name="Output 4 3 5" xfId="4749"/>
    <cellStyle name="Output 4 3 5 2" xfId="14924"/>
    <cellStyle name="Output 4 3 5 2 2" xfId="20647"/>
    <cellStyle name="Output 4 3 5 2 2 2" xfId="37315"/>
    <cellStyle name="Output 4 3 5 2 3" xfId="23777"/>
    <cellStyle name="Output 4 3 5 2 3 2" xfId="40488"/>
    <cellStyle name="Output 4 3 5 2 4" xfId="26530"/>
    <cellStyle name="Output 4 3 5 2 4 2" xfId="43271"/>
    <cellStyle name="Output 4 3 5 2 5" xfId="31595"/>
    <cellStyle name="Output 4 3 5 3" xfId="18360"/>
    <cellStyle name="Output 4 3 5 3 2" xfId="35035"/>
    <cellStyle name="Output 4 3 5 4" xfId="21603"/>
    <cellStyle name="Output 4 3 5 4 2" xfId="38278"/>
    <cellStyle name="Output 4 3 5 5" xfId="24623"/>
    <cellStyle name="Output 4 3 5 5 2" xfId="41344"/>
    <cellStyle name="Output 4 3 5 6" xfId="28997"/>
    <cellStyle name="Output 4 3 5 7" xfId="12250"/>
    <cellStyle name="Output 4 3 6" xfId="8280"/>
    <cellStyle name="Output 4 3 6 2" xfId="19082"/>
    <cellStyle name="Output 4 3 6 2 2" xfId="35753"/>
    <cellStyle name="Output 4 3 6 3" xfId="22274"/>
    <cellStyle name="Output 4 3 6 3 2" xfId="38967"/>
    <cellStyle name="Output 4 3 6 4" xfId="25165"/>
    <cellStyle name="Output 4 3 6 4 2" xfId="41901"/>
    <cellStyle name="Output 4 3 6 5" xfId="29824"/>
    <cellStyle name="Output 4 3 6 6" xfId="13148"/>
    <cellStyle name="Output 4 3 7" xfId="16735"/>
    <cellStyle name="Output 4 3 7 2" xfId="33409"/>
    <cellStyle name="Output 4 3 8" xfId="21179"/>
    <cellStyle name="Output 4 3 8 2" xfId="37849"/>
    <cellStyle name="Output 4 3 9" xfId="24307"/>
    <cellStyle name="Output 4 3 9 2" xfId="41025"/>
    <cellStyle name="Output 4 4" xfId="4750"/>
    <cellStyle name="Output 4 4 10" xfId="27280"/>
    <cellStyle name="Output 4 4 11" xfId="10491"/>
    <cellStyle name="Output 4 4 2" xfId="4751"/>
    <cellStyle name="Output 4 4 2 10" xfId="11356"/>
    <cellStyle name="Output 4 4 2 2" xfId="4752"/>
    <cellStyle name="Output 4 4 2 2 2" xfId="14497"/>
    <cellStyle name="Output 4 4 2 2 2 2" xfId="20260"/>
    <cellStyle name="Output 4 4 2 2 2 2 2" xfId="36929"/>
    <cellStyle name="Output 4 4 2 2 2 3" xfId="23401"/>
    <cellStyle name="Output 4 4 2 2 2 3 2" xfId="40109"/>
    <cellStyle name="Output 4 4 2 2 2 4" xfId="26183"/>
    <cellStyle name="Output 4 4 2 2 2 4 2" xfId="42923"/>
    <cellStyle name="Output 4 4 2 2 2 5" xfId="31169"/>
    <cellStyle name="Output 4 4 2 2 3" xfId="17974"/>
    <cellStyle name="Output 4 4 2 2 3 2" xfId="34650"/>
    <cellStyle name="Output 4 4 2 2 4" xfId="9777"/>
    <cellStyle name="Output 4 4 2 2 4 2" xfId="27042"/>
    <cellStyle name="Output 4 4 2 2 5" xfId="18293"/>
    <cellStyle name="Output 4 4 2 2 5 2" xfId="34968"/>
    <cellStyle name="Output 4 4 2 2 6" xfId="28572"/>
    <cellStyle name="Output 4 4 2 2 7" xfId="11823"/>
    <cellStyle name="Output 4 4 2 3" xfId="4753"/>
    <cellStyle name="Output 4 4 2 3 2" xfId="14751"/>
    <cellStyle name="Output 4 4 2 3 2 2" xfId="20514"/>
    <cellStyle name="Output 4 4 2 3 2 2 2" xfId="37182"/>
    <cellStyle name="Output 4 4 2 3 2 3" xfId="23653"/>
    <cellStyle name="Output 4 4 2 3 2 3 2" xfId="40363"/>
    <cellStyle name="Output 4 4 2 3 2 4" xfId="26436"/>
    <cellStyle name="Output 4 4 2 3 2 4 2" xfId="43177"/>
    <cellStyle name="Output 4 4 2 3 2 5" xfId="31422"/>
    <cellStyle name="Output 4 4 2 3 3" xfId="18228"/>
    <cellStyle name="Output 4 4 2 3 3 2" xfId="34903"/>
    <cellStyle name="Output 4 4 2 3 4" xfId="21480"/>
    <cellStyle name="Output 4 4 2 3 4 2" xfId="38154"/>
    <cellStyle name="Output 4 4 2 3 5" xfId="24530"/>
    <cellStyle name="Output 4 4 2 3 5 2" xfId="41250"/>
    <cellStyle name="Output 4 4 2 3 6" xfId="28824"/>
    <cellStyle name="Output 4 4 2 3 7" xfId="12077"/>
    <cellStyle name="Output 4 4 2 4" xfId="8281"/>
    <cellStyle name="Output 4 4 2 4 2" xfId="15486"/>
    <cellStyle name="Output 4 4 2 4 2 2" xfId="21117"/>
    <cellStyle name="Output 4 4 2 4 2 2 2" xfId="37786"/>
    <cellStyle name="Output 4 4 2 4 2 3" xfId="24229"/>
    <cellStyle name="Output 4 4 2 4 2 3 2" xfId="40946"/>
    <cellStyle name="Output 4 4 2 4 2 4" xfId="26935"/>
    <cellStyle name="Output 4 4 2 4 2 4 2" xfId="43676"/>
    <cellStyle name="Output 4 4 2 4 2 5" xfId="32157"/>
    <cellStyle name="Output 4 4 2 4 3" xfId="18876"/>
    <cellStyle name="Output 4 4 2 4 3 2" xfId="35554"/>
    <cellStyle name="Output 4 4 2 4 4" xfId="22084"/>
    <cellStyle name="Output 4 4 2 4 4 2" xfId="38766"/>
    <cellStyle name="Output 4 4 2 4 5" xfId="25022"/>
    <cellStyle name="Output 4 4 2 4 5 2" xfId="41749"/>
    <cellStyle name="Output 4 4 2 4 6" xfId="29559"/>
    <cellStyle name="Output 4 4 2 4 7" xfId="12873"/>
    <cellStyle name="Output 4 4 2 5" xfId="14034"/>
    <cellStyle name="Output 4 4 2 5 2" xfId="19821"/>
    <cellStyle name="Output 4 4 2 5 2 2" xfId="36491"/>
    <cellStyle name="Output 4 4 2 5 3" xfId="22969"/>
    <cellStyle name="Output 4 4 2 5 3 2" xfId="39671"/>
    <cellStyle name="Output 4 4 2 5 4" xfId="25765"/>
    <cellStyle name="Output 4 4 2 5 4 2" xfId="42504"/>
    <cellStyle name="Output 4 4 2 5 5" xfId="30707"/>
    <cellStyle name="Output 4 4 2 6" xfId="17527"/>
    <cellStyle name="Output 4 4 2 6 2" xfId="34204"/>
    <cellStyle name="Output 4 4 2 7" xfId="19479"/>
    <cellStyle name="Output 4 4 2 7 2" xfId="36149"/>
    <cellStyle name="Output 4 4 2 8" xfId="16663"/>
    <cellStyle name="Output 4 4 2 8 2" xfId="33336"/>
    <cellStyle name="Output 4 4 2 9" xfId="28115"/>
    <cellStyle name="Output 4 4 3" xfId="4754"/>
    <cellStyle name="Output 4 4 3 2" xfId="4755"/>
    <cellStyle name="Output 4 4 3 2 2" xfId="19459"/>
    <cellStyle name="Output 4 4 3 2 2 2" xfId="36129"/>
    <cellStyle name="Output 4 4 3 2 3" xfId="22626"/>
    <cellStyle name="Output 4 4 3 2 3 2" xfId="39326"/>
    <cellStyle name="Output 4 4 3 2 4" xfId="25476"/>
    <cellStyle name="Output 4 4 3 2 4 2" xfId="42214"/>
    <cellStyle name="Output 4 4 3 2 5" xfId="30271"/>
    <cellStyle name="Output 4 4 3 2 6" xfId="13597"/>
    <cellStyle name="Output 4 4 3 3" xfId="4756"/>
    <cellStyle name="Output 4 4 3 3 2" xfId="33820"/>
    <cellStyle name="Output 4 4 3 3 3" xfId="17144"/>
    <cellStyle name="Output 4 4 3 4" xfId="15864"/>
    <cellStyle name="Output 4 4 3 4 2" xfId="32528"/>
    <cellStyle name="Output 4 4 3 5" xfId="21745"/>
    <cellStyle name="Output 4 4 3 5 2" xfId="38422"/>
    <cellStyle name="Output 4 4 3 6" xfId="27679"/>
    <cellStyle name="Output 4 4 3 7" xfId="10904"/>
    <cellStyle name="Output 4 4 4" xfId="4757"/>
    <cellStyle name="Output 4 4 4 2" xfId="14197"/>
    <cellStyle name="Output 4 4 4 2 2" xfId="19960"/>
    <cellStyle name="Output 4 4 4 2 2 2" xfId="36630"/>
    <cellStyle name="Output 4 4 4 2 3" xfId="23106"/>
    <cellStyle name="Output 4 4 4 2 3 2" xfId="39809"/>
    <cellStyle name="Output 4 4 4 2 4" xfId="25885"/>
    <cellStyle name="Output 4 4 4 2 4 2" xfId="42624"/>
    <cellStyle name="Output 4 4 4 2 5" xfId="30870"/>
    <cellStyle name="Output 4 4 4 3" xfId="17674"/>
    <cellStyle name="Output 4 4 4 3 2" xfId="34351"/>
    <cellStyle name="Output 4 4 4 4" xfId="19020"/>
    <cellStyle name="Output 4 4 4 4 2" xfId="35691"/>
    <cellStyle name="Output 4 4 4 5" xfId="19632"/>
    <cellStyle name="Output 4 4 4 5 2" xfId="36303"/>
    <cellStyle name="Output 4 4 4 6" xfId="28277"/>
    <cellStyle name="Output 4 4 4 7" xfId="11523"/>
    <cellStyle name="Output 4 4 5" xfId="4758"/>
    <cellStyle name="Output 4 4 5 2" xfId="14969"/>
    <cellStyle name="Output 4 4 5 2 2" xfId="20687"/>
    <cellStyle name="Output 4 4 5 2 2 2" xfId="37355"/>
    <cellStyle name="Output 4 4 5 2 3" xfId="23817"/>
    <cellStyle name="Output 4 4 5 2 3 2" xfId="40528"/>
    <cellStyle name="Output 4 4 5 2 4" xfId="26568"/>
    <cellStyle name="Output 4 4 5 2 4 2" xfId="43309"/>
    <cellStyle name="Output 4 4 5 2 5" xfId="31640"/>
    <cellStyle name="Output 4 4 5 3" xfId="18400"/>
    <cellStyle name="Output 4 4 5 3 2" xfId="35075"/>
    <cellStyle name="Output 4 4 5 4" xfId="21643"/>
    <cellStyle name="Output 4 4 5 4 2" xfId="38318"/>
    <cellStyle name="Output 4 4 5 5" xfId="24661"/>
    <cellStyle name="Output 4 4 5 5 2" xfId="41382"/>
    <cellStyle name="Output 4 4 5 6" xfId="29042"/>
    <cellStyle name="Output 4 4 5 7" xfId="12295"/>
    <cellStyle name="Output 4 4 6" xfId="8282"/>
    <cellStyle name="Output 4 4 6 2" xfId="19122"/>
    <cellStyle name="Output 4 4 6 2 2" xfId="35793"/>
    <cellStyle name="Output 4 4 6 3" xfId="22314"/>
    <cellStyle name="Output 4 4 6 3 2" xfId="39007"/>
    <cellStyle name="Output 4 4 6 4" xfId="25203"/>
    <cellStyle name="Output 4 4 6 4 2" xfId="41939"/>
    <cellStyle name="Output 4 4 6 5" xfId="29869"/>
    <cellStyle name="Output 4 4 6 6" xfId="13193"/>
    <cellStyle name="Output 4 4 7" xfId="16779"/>
    <cellStyle name="Output 4 4 7 2" xfId="33453"/>
    <cellStyle name="Output 4 4 8" xfId="16005"/>
    <cellStyle name="Output 4 4 8 2" xfId="32671"/>
    <cellStyle name="Output 4 4 9" xfId="16361"/>
    <cellStyle name="Output 4 4 9 2" xfId="33029"/>
    <cellStyle name="Output 4 5" xfId="4759"/>
    <cellStyle name="Output 4 5 10" xfId="16377"/>
    <cellStyle name="Output 4 5 10 2" xfId="33045"/>
    <cellStyle name="Output 4 5 11" xfId="27343"/>
    <cellStyle name="Output 4 5 12" xfId="10565"/>
    <cellStyle name="Output 4 5 2" xfId="4760"/>
    <cellStyle name="Output 4 5 2 10" xfId="11423"/>
    <cellStyle name="Output 4 5 2 2" xfId="4761"/>
    <cellStyle name="Output 4 5 2 2 2" xfId="14543"/>
    <cellStyle name="Output 4 5 2 2 2 2" xfId="20306"/>
    <cellStyle name="Output 4 5 2 2 2 2 2" xfId="36975"/>
    <cellStyle name="Output 4 5 2 2 2 3" xfId="23447"/>
    <cellStyle name="Output 4 5 2 2 2 3 2" xfId="40155"/>
    <cellStyle name="Output 4 5 2 2 2 4" xfId="26229"/>
    <cellStyle name="Output 4 5 2 2 2 4 2" xfId="42969"/>
    <cellStyle name="Output 4 5 2 2 2 5" xfId="31215"/>
    <cellStyle name="Output 4 5 2 2 3" xfId="18020"/>
    <cellStyle name="Output 4 5 2 2 3 2" xfId="34696"/>
    <cellStyle name="Output 4 5 2 2 4" xfId="16463"/>
    <cellStyle name="Output 4 5 2 2 4 2" xfId="33133"/>
    <cellStyle name="Output 4 5 2 2 5" xfId="16212"/>
    <cellStyle name="Output 4 5 2 2 5 2" xfId="32878"/>
    <cellStyle name="Output 4 5 2 2 6" xfId="28618"/>
    <cellStyle name="Output 4 5 2 2 7" xfId="11869"/>
    <cellStyle name="Output 4 5 2 3" xfId="4762"/>
    <cellStyle name="Output 4 5 2 3 2" xfId="14793"/>
    <cellStyle name="Output 4 5 2 3 2 2" xfId="20556"/>
    <cellStyle name="Output 4 5 2 3 2 2 2" xfId="37224"/>
    <cellStyle name="Output 4 5 2 3 2 3" xfId="23695"/>
    <cellStyle name="Output 4 5 2 3 2 3 2" xfId="40405"/>
    <cellStyle name="Output 4 5 2 3 2 4" xfId="26478"/>
    <cellStyle name="Output 4 5 2 3 2 4 2" xfId="43219"/>
    <cellStyle name="Output 4 5 2 3 2 5" xfId="31464"/>
    <cellStyle name="Output 4 5 2 3 3" xfId="18270"/>
    <cellStyle name="Output 4 5 2 3 3 2" xfId="34945"/>
    <cellStyle name="Output 4 5 2 3 4" xfId="21522"/>
    <cellStyle name="Output 4 5 2 3 4 2" xfId="38196"/>
    <cellStyle name="Output 4 5 2 3 5" xfId="24572"/>
    <cellStyle name="Output 4 5 2 3 5 2" xfId="41292"/>
    <cellStyle name="Output 4 5 2 3 6" xfId="28866"/>
    <cellStyle name="Output 4 5 2 3 7" xfId="12119"/>
    <cellStyle name="Output 4 5 2 4" xfId="8283"/>
    <cellStyle name="Output 4 5 2 4 2" xfId="15549"/>
    <cellStyle name="Output 4 5 2 4 2 2" xfId="21171"/>
    <cellStyle name="Output 4 5 2 4 2 2 2" xfId="37841"/>
    <cellStyle name="Output 4 5 2 4 2 3" xfId="24284"/>
    <cellStyle name="Output 4 5 2 4 2 3 2" xfId="41001"/>
    <cellStyle name="Output 4 5 2 4 2 4" xfId="26977"/>
    <cellStyle name="Output 4 5 2 4 2 4 2" xfId="43718"/>
    <cellStyle name="Output 4 5 2 4 2 5" xfId="32220"/>
    <cellStyle name="Output 4 5 2 4 3" xfId="18929"/>
    <cellStyle name="Output 4 5 2 4 3 2" xfId="35608"/>
    <cellStyle name="Output 4 5 2 4 4" xfId="22138"/>
    <cellStyle name="Output 4 5 2 4 4 2" xfId="38821"/>
    <cellStyle name="Output 4 5 2 4 5" xfId="25064"/>
    <cellStyle name="Output 4 5 2 4 5 2" xfId="41791"/>
    <cellStyle name="Output 4 5 2 4 6" xfId="29622"/>
    <cellStyle name="Output 4 5 2 4 7" xfId="12936"/>
    <cellStyle name="Output 4 5 2 5" xfId="14097"/>
    <cellStyle name="Output 4 5 2 5 2" xfId="19875"/>
    <cellStyle name="Output 4 5 2 5 2 2" xfId="36545"/>
    <cellStyle name="Output 4 5 2 5 3" xfId="23025"/>
    <cellStyle name="Output 4 5 2 5 3 2" xfId="39727"/>
    <cellStyle name="Output 4 5 2 5 4" xfId="25807"/>
    <cellStyle name="Output 4 5 2 5 4 2" xfId="42546"/>
    <cellStyle name="Output 4 5 2 5 5" xfId="30770"/>
    <cellStyle name="Output 4 5 2 6" xfId="17591"/>
    <cellStyle name="Output 4 5 2 6 2" xfId="34268"/>
    <cellStyle name="Output 4 5 2 7" xfId="19777"/>
    <cellStyle name="Output 4 5 2 7 2" xfId="36447"/>
    <cellStyle name="Output 4 5 2 8" xfId="16186"/>
    <cellStyle name="Output 4 5 2 8 2" xfId="32851"/>
    <cellStyle name="Output 4 5 2 9" xfId="28178"/>
    <cellStyle name="Output 4 5 3" xfId="4763"/>
    <cellStyle name="Output 4 5 3 2" xfId="13660"/>
    <cellStyle name="Output 4 5 3 2 2" xfId="19516"/>
    <cellStyle name="Output 4 5 3 2 2 2" xfId="36186"/>
    <cellStyle name="Output 4 5 3 2 3" xfId="22677"/>
    <cellStyle name="Output 4 5 3 2 3 2" xfId="39377"/>
    <cellStyle name="Output 4 5 3 2 4" xfId="25518"/>
    <cellStyle name="Output 4 5 3 2 4 2" xfId="42256"/>
    <cellStyle name="Output 4 5 3 2 5" xfId="30334"/>
    <cellStyle name="Output 4 5 3 3" xfId="17206"/>
    <cellStyle name="Output 4 5 3 3 2" xfId="33883"/>
    <cellStyle name="Output 4 5 3 4" xfId="15838"/>
    <cellStyle name="Output 4 5 3 4 2" xfId="32502"/>
    <cellStyle name="Output 4 5 3 5" xfId="16160"/>
    <cellStyle name="Output 4 5 3 5 2" xfId="32825"/>
    <cellStyle name="Output 4 5 3 6" xfId="27742"/>
    <cellStyle name="Output 4 5 3 7" xfId="10972"/>
    <cellStyle name="Output 4 5 4" xfId="4764"/>
    <cellStyle name="Output 4 5 4 2" xfId="14243"/>
    <cellStyle name="Output 4 5 4 2 2" xfId="20006"/>
    <cellStyle name="Output 4 5 4 2 2 2" xfId="36676"/>
    <cellStyle name="Output 4 5 4 2 3" xfId="23152"/>
    <cellStyle name="Output 4 5 4 2 3 2" xfId="39855"/>
    <cellStyle name="Output 4 5 4 2 4" xfId="25931"/>
    <cellStyle name="Output 4 5 4 2 4 2" xfId="42670"/>
    <cellStyle name="Output 4 5 4 2 5" xfId="30916"/>
    <cellStyle name="Output 4 5 4 3" xfId="17720"/>
    <cellStyle name="Output 4 5 4 3 2" xfId="34397"/>
    <cellStyle name="Output 4 5 4 4" xfId="15729"/>
    <cellStyle name="Output 4 5 4 4 2" xfId="32390"/>
    <cellStyle name="Output 4 5 4 5" xfId="22986"/>
    <cellStyle name="Output 4 5 4 5 2" xfId="39688"/>
    <cellStyle name="Output 4 5 4 6" xfId="28323"/>
    <cellStyle name="Output 4 5 4 7" xfId="11569"/>
    <cellStyle name="Output 4 5 5" xfId="8284"/>
    <cellStyle name="Output 4 5 5 2" xfId="13475"/>
    <cellStyle name="Output 4 5 5 2 2" xfId="19346"/>
    <cellStyle name="Output 4 5 5 2 2 2" xfId="36017"/>
    <cellStyle name="Output 4 5 5 2 3" xfId="22521"/>
    <cellStyle name="Output 4 5 5 2 3 2" xfId="39217"/>
    <cellStyle name="Output 4 5 5 2 4" xfId="25378"/>
    <cellStyle name="Output 4 5 5 2 4 2" xfId="42115"/>
    <cellStyle name="Output 4 5 5 2 5" xfId="30150"/>
    <cellStyle name="Output 4 5 5 3" xfId="17029"/>
    <cellStyle name="Output 4 5 5 3 2" xfId="33705"/>
    <cellStyle name="Output 4 5 5 4" xfId="15910"/>
    <cellStyle name="Output 4 5 5 4 2" xfId="32574"/>
    <cellStyle name="Output 4 5 5 5" xfId="16133"/>
    <cellStyle name="Output 4 5 5 5 2" xfId="32797"/>
    <cellStyle name="Output 4 5 5 6" xfId="27561"/>
    <cellStyle name="Output 4 5 5 7" xfId="10788"/>
    <cellStyle name="Output 4 5 6" xfId="12358"/>
    <cellStyle name="Output 4 5 6 2" xfId="15032"/>
    <cellStyle name="Output 4 5 6 2 2" xfId="20742"/>
    <cellStyle name="Output 4 5 6 2 2 2" xfId="37411"/>
    <cellStyle name="Output 4 5 6 2 3" xfId="23869"/>
    <cellStyle name="Output 4 5 6 2 3 2" xfId="40580"/>
    <cellStyle name="Output 4 5 6 2 4" xfId="26610"/>
    <cellStyle name="Output 4 5 6 2 4 2" xfId="43351"/>
    <cellStyle name="Output 4 5 6 2 5" xfId="31703"/>
    <cellStyle name="Output 4 5 6 3" xfId="18454"/>
    <cellStyle name="Output 4 5 6 3 2" xfId="35131"/>
    <cellStyle name="Output 4 5 6 4" xfId="21696"/>
    <cellStyle name="Output 4 5 6 4 2" xfId="38371"/>
    <cellStyle name="Output 4 5 6 5" xfId="24703"/>
    <cellStyle name="Output 4 5 6 5 2" xfId="41424"/>
    <cellStyle name="Output 4 5 6 6" xfId="29105"/>
    <cellStyle name="Output 4 5 7" xfId="13256"/>
    <cellStyle name="Output 4 5 7 2" xfId="19178"/>
    <cellStyle name="Output 4 5 7 2 2" xfId="35849"/>
    <cellStyle name="Output 4 5 7 3" xfId="22365"/>
    <cellStyle name="Output 4 5 7 3 2" xfId="39058"/>
    <cellStyle name="Output 4 5 7 4" xfId="25245"/>
    <cellStyle name="Output 4 5 7 4 2" xfId="41981"/>
    <cellStyle name="Output 4 5 7 5" xfId="29932"/>
    <cellStyle name="Output 4 5 8" xfId="16849"/>
    <cellStyle name="Output 4 5 8 2" xfId="33524"/>
    <cellStyle name="Output 4 5 9" xfId="20796"/>
    <cellStyle name="Output 4 5 9 2" xfId="37465"/>
    <cellStyle name="Output 4 6" xfId="4765"/>
    <cellStyle name="Output 4 6 2" xfId="4766"/>
    <cellStyle name="Output 4 6 2 2" xfId="4767"/>
    <cellStyle name="Output 4 6 2 3" xfId="4768"/>
    <cellStyle name="Output 4 6 2 4" xfId="8285"/>
    <cellStyle name="Output 4 6 3" xfId="4769"/>
    <cellStyle name="Output 4 6 4" xfId="4770"/>
    <cellStyle name="Output 4 6 5" xfId="43825"/>
    <cellStyle name="Output 4 7" xfId="4771"/>
    <cellStyle name="Output 4 7 2" xfId="4772"/>
    <cellStyle name="Output 4 7 2 2" xfId="4773"/>
    <cellStyle name="Output 4 7 2 3" xfId="4774"/>
    <cellStyle name="Output 4 7 3" xfId="4775"/>
    <cellStyle name="Output 4 7 4" xfId="4776"/>
    <cellStyle name="Output 4 7 5" xfId="8286"/>
    <cellStyle name="Output 4 7 6" xfId="43786"/>
    <cellStyle name="Output 4 8" xfId="4777"/>
    <cellStyle name="Output 4 8 2" xfId="4778"/>
    <cellStyle name="Output 4 8 2 2" xfId="4779"/>
    <cellStyle name="Output 4 8 2 3" xfId="4780"/>
    <cellStyle name="Output 4 8 3" xfId="4781"/>
    <cellStyle name="Output 4 8 4" xfId="4782"/>
    <cellStyle name="Output 4 8 5" xfId="8287"/>
    <cellStyle name="Output 4 9" xfId="4783"/>
    <cellStyle name="Output 4 9 2" xfId="4784"/>
    <cellStyle name="Output 4 9 2 2" xfId="4785"/>
    <cellStyle name="Output 4 9 2 3" xfId="4786"/>
    <cellStyle name="Output 4 9 3" xfId="4787"/>
    <cellStyle name="Output 4 9 4" xfId="4788"/>
    <cellStyle name="Output 4 9 5" xfId="8288"/>
    <cellStyle name="Output 5" xfId="4789"/>
    <cellStyle name="Output 5 10" xfId="16648"/>
    <cellStyle name="Output 5 10 2" xfId="33320"/>
    <cellStyle name="Output 5 11" xfId="16609"/>
    <cellStyle name="Output 5 11 2" xfId="33282"/>
    <cellStyle name="Output 5 12" xfId="24326"/>
    <cellStyle name="Output 5 12 2" xfId="41044"/>
    <cellStyle name="Output 5 13" xfId="27211"/>
    <cellStyle name="Output 5 14" xfId="43826"/>
    <cellStyle name="Output 5 15" xfId="43785"/>
    <cellStyle name="Output 5 16" xfId="10320"/>
    <cellStyle name="Output 5 2" xfId="4790"/>
    <cellStyle name="Output 5 2 10" xfId="27234"/>
    <cellStyle name="Output 5 2 11" xfId="10441"/>
    <cellStyle name="Output 5 2 2" xfId="4791"/>
    <cellStyle name="Output 5 2 2 10" xfId="11315"/>
    <cellStyle name="Output 5 2 2 2" xfId="4792"/>
    <cellStyle name="Output 5 2 2 2 2" xfId="14458"/>
    <cellStyle name="Output 5 2 2 2 2 2" xfId="20221"/>
    <cellStyle name="Output 5 2 2 2 2 2 2" xfId="36890"/>
    <cellStyle name="Output 5 2 2 2 2 3" xfId="23362"/>
    <cellStyle name="Output 5 2 2 2 2 3 2" xfId="40070"/>
    <cellStyle name="Output 5 2 2 2 2 4" xfId="26144"/>
    <cellStyle name="Output 5 2 2 2 2 4 2" xfId="42884"/>
    <cellStyle name="Output 5 2 2 2 2 5" xfId="31130"/>
    <cellStyle name="Output 5 2 2 2 3" xfId="17935"/>
    <cellStyle name="Output 5 2 2 2 3 2" xfId="34611"/>
    <cellStyle name="Output 5 2 2 2 4" xfId="18413"/>
    <cellStyle name="Output 5 2 2 2 4 2" xfId="35088"/>
    <cellStyle name="Output 5 2 2 2 5" xfId="19801"/>
    <cellStyle name="Output 5 2 2 2 5 2" xfId="36471"/>
    <cellStyle name="Output 5 2 2 2 6" xfId="28533"/>
    <cellStyle name="Output 5 2 2 2 7" xfId="11784"/>
    <cellStyle name="Output 5 2 2 3" xfId="4793"/>
    <cellStyle name="Output 5 2 2 3 2" xfId="14712"/>
    <cellStyle name="Output 5 2 2 3 2 2" xfId="20475"/>
    <cellStyle name="Output 5 2 2 3 2 2 2" xfId="37143"/>
    <cellStyle name="Output 5 2 2 3 2 3" xfId="23614"/>
    <cellStyle name="Output 5 2 2 3 2 3 2" xfId="40324"/>
    <cellStyle name="Output 5 2 2 3 2 4" xfId="26397"/>
    <cellStyle name="Output 5 2 2 3 2 4 2" xfId="43138"/>
    <cellStyle name="Output 5 2 2 3 2 5" xfId="31383"/>
    <cellStyle name="Output 5 2 2 3 3" xfId="18189"/>
    <cellStyle name="Output 5 2 2 3 3 2" xfId="34864"/>
    <cellStyle name="Output 5 2 2 3 4" xfId="21441"/>
    <cellStyle name="Output 5 2 2 3 4 2" xfId="38115"/>
    <cellStyle name="Output 5 2 2 3 5" xfId="24491"/>
    <cellStyle name="Output 5 2 2 3 5 2" xfId="41211"/>
    <cellStyle name="Output 5 2 2 3 6" xfId="28785"/>
    <cellStyle name="Output 5 2 2 3 7" xfId="12038"/>
    <cellStyle name="Output 5 2 2 4" xfId="12827"/>
    <cellStyle name="Output 5 2 2 4 2" xfId="15440"/>
    <cellStyle name="Output 5 2 2 4 2 2" xfId="21076"/>
    <cellStyle name="Output 5 2 2 4 2 2 2" xfId="37745"/>
    <cellStyle name="Output 5 2 2 4 2 3" xfId="24188"/>
    <cellStyle name="Output 5 2 2 4 2 3 2" xfId="40905"/>
    <cellStyle name="Output 5 2 2 4 2 4" xfId="26896"/>
    <cellStyle name="Output 5 2 2 4 2 4 2" xfId="43637"/>
    <cellStyle name="Output 5 2 2 4 2 5" xfId="32111"/>
    <cellStyle name="Output 5 2 2 4 3" xfId="18835"/>
    <cellStyle name="Output 5 2 2 4 3 2" xfId="35513"/>
    <cellStyle name="Output 5 2 2 4 4" xfId="22043"/>
    <cellStyle name="Output 5 2 2 4 4 2" xfId="38725"/>
    <cellStyle name="Output 5 2 2 4 5" xfId="24983"/>
    <cellStyle name="Output 5 2 2 4 5 2" xfId="41710"/>
    <cellStyle name="Output 5 2 2 4 6" xfId="29513"/>
    <cellStyle name="Output 5 2 2 5" xfId="13988"/>
    <cellStyle name="Output 5 2 2 5 2" xfId="19779"/>
    <cellStyle name="Output 5 2 2 5 2 2" xfId="36449"/>
    <cellStyle name="Output 5 2 2 5 3" xfId="22928"/>
    <cellStyle name="Output 5 2 2 5 3 2" xfId="39630"/>
    <cellStyle name="Output 5 2 2 5 4" xfId="25726"/>
    <cellStyle name="Output 5 2 2 5 4 2" xfId="42465"/>
    <cellStyle name="Output 5 2 2 5 5" xfId="30661"/>
    <cellStyle name="Output 5 2 2 6" xfId="17486"/>
    <cellStyle name="Output 5 2 2 6 2" xfId="34163"/>
    <cellStyle name="Output 5 2 2 7" xfId="16508"/>
    <cellStyle name="Output 5 2 2 7 2" xfId="33180"/>
    <cellStyle name="Output 5 2 2 8" xfId="16025"/>
    <cellStyle name="Output 5 2 2 8 2" xfId="32691"/>
    <cellStyle name="Output 5 2 2 9" xfId="28069"/>
    <cellStyle name="Output 5 2 3" xfId="4794"/>
    <cellStyle name="Output 5 2 3 2" xfId="13551"/>
    <cellStyle name="Output 5 2 3 2 2" xfId="19418"/>
    <cellStyle name="Output 5 2 3 2 2 2" xfId="36088"/>
    <cellStyle name="Output 5 2 3 2 3" xfId="22587"/>
    <cellStyle name="Output 5 2 3 2 3 2" xfId="39286"/>
    <cellStyle name="Output 5 2 3 2 4" xfId="25437"/>
    <cellStyle name="Output 5 2 3 2 4 2" xfId="42175"/>
    <cellStyle name="Output 5 2 3 2 5" xfId="30225"/>
    <cellStyle name="Output 5 2 3 3" xfId="17103"/>
    <cellStyle name="Output 5 2 3 3 2" xfId="33779"/>
    <cellStyle name="Output 5 2 3 4" xfId="15886"/>
    <cellStyle name="Output 5 2 3 4 2" xfId="32550"/>
    <cellStyle name="Output 5 2 3 5" xfId="16137"/>
    <cellStyle name="Output 5 2 3 5 2" xfId="32802"/>
    <cellStyle name="Output 5 2 3 6" xfId="27634"/>
    <cellStyle name="Output 5 2 3 7" xfId="10863"/>
    <cellStyle name="Output 5 2 4" xfId="4795"/>
    <cellStyle name="Output 5 2 4 2" xfId="14158"/>
    <cellStyle name="Output 5 2 4 2 2" xfId="19921"/>
    <cellStyle name="Output 5 2 4 2 2 2" xfId="36591"/>
    <cellStyle name="Output 5 2 4 2 3" xfId="23067"/>
    <cellStyle name="Output 5 2 4 2 3 2" xfId="39770"/>
    <cellStyle name="Output 5 2 4 2 4" xfId="25846"/>
    <cellStyle name="Output 5 2 4 2 4 2" xfId="42585"/>
    <cellStyle name="Output 5 2 4 2 5" xfId="30831"/>
    <cellStyle name="Output 5 2 4 3" xfId="17635"/>
    <cellStyle name="Output 5 2 4 3 2" xfId="34312"/>
    <cellStyle name="Output 5 2 4 4" xfId="19413"/>
    <cellStyle name="Output 5 2 4 4 2" xfId="36083"/>
    <cellStyle name="Output 5 2 4 5" xfId="16190"/>
    <cellStyle name="Output 5 2 4 5 2" xfId="32855"/>
    <cellStyle name="Output 5 2 4 6" xfId="28238"/>
    <cellStyle name="Output 5 2 4 7" xfId="11484"/>
    <cellStyle name="Output 5 2 5" xfId="8289"/>
    <cellStyle name="Output 5 2 5 2" xfId="14923"/>
    <cellStyle name="Output 5 2 5 2 2" xfId="20646"/>
    <cellStyle name="Output 5 2 5 2 2 2" xfId="37314"/>
    <cellStyle name="Output 5 2 5 2 3" xfId="23776"/>
    <cellStyle name="Output 5 2 5 2 3 2" xfId="40487"/>
    <cellStyle name="Output 5 2 5 2 4" xfId="26529"/>
    <cellStyle name="Output 5 2 5 2 4 2" xfId="43270"/>
    <cellStyle name="Output 5 2 5 2 5" xfId="31594"/>
    <cellStyle name="Output 5 2 5 3" xfId="18359"/>
    <cellStyle name="Output 5 2 5 3 2" xfId="35034"/>
    <cellStyle name="Output 5 2 5 4" xfId="21602"/>
    <cellStyle name="Output 5 2 5 4 2" xfId="38277"/>
    <cellStyle name="Output 5 2 5 5" xfId="24622"/>
    <cellStyle name="Output 5 2 5 5 2" xfId="41343"/>
    <cellStyle name="Output 5 2 5 6" xfId="28996"/>
    <cellStyle name="Output 5 2 5 7" xfId="12249"/>
    <cellStyle name="Output 5 2 6" xfId="13147"/>
    <cellStyle name="Output 5 2 6 2" xfId="19081"/>
    <cellStyle name="Output 5 2 6 2 2" xfId="35752"/>
    <cellStyle name="Output 5 2 6 3" xfId="22273"/>
    <cellStyle name="Output 5 2 6 3 2" xfId="38966"/>
    <cellStyle name="Output 5 2 6 4" xfId="25164"/>
    <cellStyle name="Output 5 2 6 4 2" xfId="41900"/>
    <cellStyle name="Output 5 2 6 5" xfId="29823"/>
    <cellStyle name="Output 5 2 7" xfId="16734"/>
    <cellStyle name="Output 5 2 7 2" xfId="33408"/>
    <cellStyle name="Output 5 2 8" xfId="19882"/>
    <cellStyle name="Output 5 2 8 2" xfId="36552"/>
    <cellStyle name="Output 5 2 9" xfId="16356"/>
    <cellStyle name="Output 5 2 9 2" xfId="33024"/>
    <cellStyle name="Output 5 3" xfId="4796"/>
    <cellStyle name="Output 5 3 10" xfId="27281"/>
    <cellStyle name="Output 5 3 11" xfId="10492"/>
    <cellStyle name="Output 5 3 2" xfId="4797"/>
    <cellStyle name="Output 5 3 2 10" xfId="11357"/>
    <cellStyle name="Output 5 3 2 2" xfId="11824"/>
    <cellStyle name="Output 5 3 2 2 2" xfId="14498"/>
    <cellStyle name="Output 5 3 2 2 2 2" xfId="20261"/>
    <cellStyle name="Output 5 3 2 2 2 2 2" xfId="36930"/>
    <cellStyle name="Output 5 3 2 2 2 3" xfId="23402"/>
    <cellStyle name="Output 5 3 2 2 2 3 2" xfId="40110"/>
    <cellStyle name="Output 5 3 2 2 2 4" xfId="26184"/>
    <cellStyle name="Output 5 3 2 2 2 4 2" xfId="42924"/>
    <cellStyle name="Output 5 3 2 2 2 5" xfId="31170"/>
    <cellStyle name="Output 5 3 2 2 3" xfId="17975"/>
    <cellStyle name="Output 5 3 2 2 3 2" xfId="34651"/>
    <cellStyle name="Output 5 3 2 2 4" xfId="9959"/>
    <cellStyle name="Output 5 3 2 2 4 2" xfId="27082"/>
    <cellStyle name="Output 5 3 2 2 5" xfId="22267"/>
    <cellStyle name="Output 5 3 2 2 5 2" xfId="38959"/>
    <cellStyle name="Output 5 3 2 2 6" xfId="28573"/>
    <cellStyle name="Output 5 3 2 3" xfId="12078"/>
    <cellStyle name="Output 5 3 2 3 2" xfId="14752"/>
    <cellStyle name="Output 5 3 2 3 2 2" xfId="20515"/>
    <cellStyle name="Output 5 3 2 3 2 2 2" xfId="37183"/>
    <cellStyle name="Output 5 3 2 3 2 3" xfId="23654"/>
    <cellStyle name="Output 5 3 2 3 2 3 2" xfId="40364"/>
    <cellStyle name="Output 5 3 2 3 2 4" xfId="26437"/>
    <cellStyle name="Output 5 3 2 3 2 4 2" xfId="43178"/>
    <cellStyle name="Output 5 3 2 3 2 5" xfId="31423"/>
    <cellStyle name="Output 5 3 2 3 3" xfId="18229"/>
    <cellStyle name="Output 5 3 2 3 3 2" xfId="34904"/>
    <cellStyle name="Output 5 3 2 3 4" xfId="21481"/>
    <cellStyle name="Output 5 3 2 3 4 2" xfId="38155"/>
    <cellStyle name="Output 5 3 2 3 5" xfId="24531"/>
    <cellStyle name="Output 5 3 2 3 5 2" xfId="41251"/>
    <cellStyle name="Output 5 3 2 3 6" xfId="28825"/>
    <cellStyle name="Output 5 3 2 4" xfId="12874"/>
    <cellStyle name="Output 5 3 2 4 2" xfId="15487"/>
    <cellStyle name="Output 5 3 2 4 2 2" xfId="21118"/>
    <cellStyle name="Output 5 3 2 4 2 2 2" xfId="37787"/>
    <cellStyle name="Output 5 3 2 4 2 3" xfId="24230"/>
    <cellStyle name="Output 5 3 2 4 2 3 2" xfId="40947"/>
    <cellStyle name="Output 5 3 2 4 2 4" xfId="26936"/>
    <cellStyle name="Output 5 3 2 4 2 4 2" xfId="43677"/>
    <cellStyle name="Output 5 3 2 4 2 5" xfId="32158"/>
    <cellStyle name="Output 5 3 2 4 3" xfId="18877"/>
    <cellStyle name="Output 5 3 2 4 3 2" xfId="35555"/>
    <cellStyle name="Output 5 3 2 4 4" xfId="22085"/>
    <cellStyle name="Output 5 3 2 4 4 2" xfId="38767"/>
    <cellStyle name="Output 5 3 2 4 5" xfId="25023"/>
    <cellStyle name="Output 5 3 2 4 5 2" xfId="41750"/>
    <cellStyle name="Output 5 3 2 4 6" xfId="29560"/>
    <cellStyle name="Output 5 3 2 5" xfId="14035"/>
    <cellStyle name="Output 5 3 2 5 2" xfId="19822"/>
    <cellStyle name="Output 5 3 2 5 2 2" xfId="36492"/>
    <cellStyle name="Output 5 3 2 5 3" xfId="22970"/>
    <cellStyle name="Output 5 3 2 5 3 2" xfId="39672"/>
    <cellStyle name="Output 5 3 2 5 4" xfId="25766"/>
    <cellStyle name="Output 5 3 2 5 4 2" xfId="42505"/>
    <cellStyle name="Output 5 3 2 5 5" xfId="30708"/>
    <cellStyle name="Output 5 3 2 6" xfId="17528"/>
    <cellStyle name="Output 5 3 2 6 2" xfId="34205"/>
    <cellStyle name="Output 5 3 2 7" xfId="17170"/>
    <cellStyle name="Output 5 3 2 7 2" xfId="33846"/>
    <cellStyle name="Output 5 3 2 8" xfId="16664"/>
    <cellStyle name="Output 5 3 2 8 2" xfId="33337"/>
    <cellStyle name="Output 5 3 2 9" xfId="28116"/>
    <cellStyle name="Output 5 3 3" xfId="4798"/>
    <cellStyle name="Output 5 3 3 2" xfId="13598"/>
    <cellStyle name="Output 5 3 3 2 2" xfId="19460"/>
    <cellStyle name="Output 5 3 3 2 2 2" xfId="36130"/>
    <cellStyle name="Output 5 3 3 2 3" xfId="22627"/>
    <cellStyle name="Output 5 3 3 2 3 2" xfId="39327"/>
    <cellStyle name="Output 5 3 3 2 4" xfId="25477"/>
    <cellStyle name="Output 5 3 3 2 4 2" xfId="42215"/>
    <cellStyle name="Output 5 3 3 2 5" xfId="30272"/>
    <cellStyle name="Output 5 3 3 3" xfId="17145"/>
    <cellStyle name="Output 5 3 3 3 2" xfId="33821"/>
    <cellStyle name="Output 5 3 3 4" xfId="15863"/>
    <cellStyle name="Output 5 3 3 4 2" xfId="32527"/>
    <cellStyle name="Output 5 3 3 5" xfId="17043"/>
    <cellStyle name="Output 5 3 3 5 2" xfId="33719"/>
    <cellStyle name="Output 5 3 3 6" xfId="27680"/>
    <cellStyle name="Output 5 3 3 7" xfId="10905"/>
    <cellStyle name="Output 5 3 4" xfId="8290"/>
    <cellStyle name="Output 5 3 4 2" xfId="14198"/>
    <cellStyle name="Output 5 3 4 2 2" xfId="19961"/>
    <cellStyle name="Output 5 3 4 2 2 2" xfId="36631"/>
    <cellStyle name="Output 5 3 4 2 3" xfId="23107"/>
    <cellStyle name="Output 5 3 4 2 3 2" xfId="39810"/>
    <cellStyle name="Output 5 3 4 2 4" xfId="25886"/>
    <cellStyle name="Output 5 3 4 2 4 2" xfId="42625"/>
    <cellStyle name="Output 5 3 4 2 5" xfId="30871"/>
    <cellStyle name="Output 5 3 4 3" xfId="17675"/>
    <cellStyle name="Output 5 3 4 3 2" xfId="34352"/>
    <cellStyle name="Output 5 3 4 4" xfId="20585"/>
    <cellStyle name="Output 5 3 4 4 2" xfId="37253"/>
    <cellStyle name="Output 5 3 4 5" xfId="16931"/>
    <cellStyle name="Output 5 3 4 5 2" xfId="33607"/>
    <cellStyle name="Output 5 3 4 6" xfId="28278"/>
    <cellStyle name="Output 5 3 4 7" xfId="11524"/>
    <cellStyle name="Output 5 3 5" xfId="12296"/>
    <cellStyle name="Output 5 3 5 2" xfId="14970"/>
    <cellStyle name="Output 5 3 5 2 2" xfId="20688"/>
    <cellStyle name="Output 5 3 5 2 2 2" xfId="37356"/>
    <cellStyle name="Output 5 3 5 2 3" xfId="23818"/>
    <cellStyle name="Output 5 3 5 2 3 2" xfId="40529"/>
    <cellStyle name="Output 5 3 5 2 4" xfId="26569"/>
    <cellStyle name="Output 5 3 5 2 4 2" xfId="43310"/>
    <cellStyle name="Output 5 3 5 2 5" xfId="31641"/>
    <cellStyle name="Output 5 3 5 3" xfId="18401"/>
    <cellStyle name="Output 5 3 5 3 2" xfId="35076"/>
    <cellStyle name="Output 5 3 5 4" xfId="21644"/>
    <cellStyle name="Output 5 3 5 4 2" xfId="38319"/>
    <cellStyle name="Output 5 3 5 5" xfId="24662"/>
    <cellStyle name="Output 5 3 5 5 2" xfId="41383"/>
    <cellStyle name="Output 5 3 5 6" xfId="29043"/>
    <cellStyle name="Output 5 3 6" xfId="13194"/>
    <cellStyle name="Output 5 3 6 2" xfId="19123"/>
    <cellStyle name="Output 5 3 6 2 2" xfId="35794"/>
    <cellStyle name="Output 5 3 6 3" xfId="22315"/>
    <cellStyle name="Output 5 3 6 3 2" xfId="39008"/>
    <cellStyle name="Output 5 3 6 4" xfId="25204"/>
    <cellStyle name="Output 5 3 6 4 2" xfId="41940"/>
    <cellStyle name="Output 5 3 6 5" xfId="29870"/>
    <cellStyle name="Output 5 3 7" xfId="16780"/>
    <cellStyle name="Output 5 3 7 2" xfId="33454"/>
    <cellStyle name="Output 5 3 8" xfId="17363"/>
    <cellStyle name="Output 5 3 8 2" xfId="34039"/>
    <cellStyle name="Output 5 3 9" xfId="24358"/>
    <cellStyle name="Output 5 3 9 2" xfId="41076"/>
    <cellStyle name="Output 5 4" xfId="4799"/>
    <cellStyle name="Output 5 4 10" xfId="16108"/>
    <cellStyle name="Output 5 4 10 2" xfId="32772"/>
    <cellStyle name="Output 5 4 11" xfId="27344"/>
    <cellStyle name="Output 5 4 12" xfId="10566"/>
    <cellStyle name="Output 5 4 2" xfId="4800"/>
    <cellStyle name="Output 5 4 2 10" xfId="11424"/>
    <cellStyle name="Output 5 4 2 2" xfId="4801"/>
    <cellStyle name="Output 5 4 2 2 2" xfId="14544"/>
    <cellStyle name="Output 5 4 2 2 2 2" xfId="20307"/>
    <cellStyle name="Output 5 4 2 2 2 2 2" xfId="36976"/>
    <cellStyle name="Output 5 4 2 2 2 3" xfId="23448"/>
    <cellStyle name="Output 5 4 2 2 2 3 2" xfId="40156"/>
    <cellStyle name="Output 5 4 2 2 2 4" xfId="26230"/>
    <cellStyle name="Output 5 4 2 2 2 4 2" xfId="42970"/>
    <cellStyle name="Output 5 4 2 2 2 5" xfId="31216"/>
    <cellStyle name="Output 5 4 2 2 3" xfId="18021"/>
    <cellStyle name="Output 5 4 2 2 3 2" xfId="34697"/>
    <cellStyle name="Output 5 4 2 2 4" xfId="15588"/>
    <cellStyle name="Output 5 4 2 2 4 2" xfId="32259"/>
    <cellStyle name="Output 5 4 2 2 5" xfId="16213"/>
    <cellStyle name="Output 5 4 2 2 5 2" xfId="32879"/>
    <cellStyle name="Output 5 4 2 2 6" xfId="28619"/>
    <cellStyle name="Output 5 4 2 2 7" xfId="11870"/>
    <cellStyle name="Output 5 4 2 3" xfId="4802"/>
    <cellStyle name="Output 5 4 2 3 2" xfId="14794"/>
    <cellStyle name="Output 5 4 2 3 2 2" xfId="20557"/>
    <cellStyle name="Output 5 4 2 3 2 2 2" xfId="37225"/>
    <cellStyle name="Output 5 4 2 3 2 3" xfId="23696"/>
    <cellStyle name="Output 5 4 2 3 2 3 2" xfId="40406"/>
    <cellStyle name="Output 5 4 2 3 2 4" xfId="26479"/>
    <cellStyle name="Output 5 4 2 3 2 4 2" xfId="43220"/>
    <cellStyle name="Output 5 4 2 3 2 5" xfId="31465"/>
    <cellStyle name="Output 5 4 2 3 3" xfId="18271"/>
    <cellStyle name="Output 5 4 2 3 3 2" xfId="34946"/>
    <cellStyle name="Output 5 4 2 3 4" xfId="21523"/>
    <cellStyle name="Output 5 4 2 3 4 2" xfId="38197"/>
    <cellStyle name="Output 5 4 2 3 5" xfId="24573"/>
    <cellStyle name="Output 5 4 2 3 5 2" xfId="41293"/>
    <cellStyle name="Output 5 4 2 3 6" xfId="28867"/>
    <cellStyle name="Output 5 4 2 3 7" xfId="12120"/>
    <cellStyle name="Output 5 4 2 4" xfId="12937"/>
    <cellStyle name="Output 5 4 2 4 2" xfId="15550"/>
    <cellStyle name="Output 5 4 2 4 2 2" xfId="21172"/>
    <cellStyle name="Output 5 4 2 4 2 2 2" xfId="37842"/>
    <cellStyle name="Output 5 4 2 4 2 3" xfId="24285"/>
    <cellStyle name="Output 5 4 2 4 2 3 2" xfId="41002"/>
    <cellStyle name="Output 5 4 2 4 2 4" xfId="26978"/>
    <cellStyle name="Output 5 4 2 4 2 4 2" xfId="43719"/>
    <cellStyle name="Output 5 4 2 4 2 5" xfId="32221"/>
    <cellStyle name="Output 5 4 2 4 3" xfId="18930"/>
    <cellStyle name="Output 5 4 2 4 3 2" xfId="35609"/>
    <cellStyle name="Output 5 4 2 4 4" xfId="22139"/>
    <cellStyle name="Output 5 4 2 4 4 2" xfId="38822"/>
    <cellStyle name="Output 5 4 2 4 5" xfId="25065"/>
    <cellStyle name="Output 5 4 2 4 5 2" xfId="41792"/>
    <cellStyle name="Output 5 4 2 4 6" xfId="29623"/>
    <cellStyle name="Output 5 4 2 5" xfId="14098"/>
    <cellStyle name="Output 5 4 2 5 2" xfId="19876"/>
    <cellStyle name="Output 5 4 2 5 2 2" xfId="36546"/>
    <cellStyle name="Output 5 4 2 5 3" xfId="23026"/>
    <cellStyle name="Output 5 4 2 5 3 2" xfId="39728"/>
    <cellStyle name="Output 5 4 2 5 4" xfId="25808"/>
    <cellStyle name="Output 5 4 2 5 4 2" xfId="42547"/>
    <cellStyle name="Output 5 4 2 5 5" xfId="30771"/>
    <cellStyle name="Output 5 4 2 6" xfId="17592"/>
    <cellStyle name="Output 5 4 2 6 2" xfId="34269"/>
    <cellStyle name="Output 5 4 2 7" xfId="21074"/>
    <cellStyle name="Output 5 4 2 7 2" xfId="37743"/>
    <cellStyle name="Output 5 4 2 8" xfId="24352"/>
    <cellStyle name="Output 5 4 2 8 2" xfId="41070"/>
    <cellStyle name="Output 5 4 2 9" xfId="28179"/>
    <cellStyle name="Output 5 4 3" xfId="4803"/>
    <cellStyle name="Output 5 4 3 2" xfId="13661"/>
    <cellStyle name="Output 5 4 3 2 2" xfId="19517"/>
    <cellStyle name="Output 5 4 3 2 2 2" xfId="36187"/>
    <cellStyle name="Output 5 4 3 2 3" xfId="22678"/>
    <cellStyle name="Output 5 4 3 2 3 2" xfId="39378"/>
    <cellStyle name="Output 5 4 3 2 4" xfId="25519"/>
    <cellStyle name="Output 5 4 3 2 4 2" xfId="42257"/>
    <cellStyle name="Output 5 4 3 2 5" xfId="30335"/>
    <cellStyle name="Output 5 4 3 3" xfId="17207"/>
    <cellStyle name="Output 5 4 3 3 2" xfId="33884"/>
    <cellStyle name="Output 5 4 3 4" xfId="15837"/>
    <cellStyle name="Output 5 4 3 4 2" xfId="32501"/>
    <cellStyle name="Output 5 4 3 5" xfId="16426"/>
    <cellStyle name="Output 5 4 3 5 2" xfId="33095"/>
    <cellStyle name="Output 5 4 3 6" xfId="27743"/>
    <cellStyle name="Output 5 4 3 7" xfId="10973"/>
    <cellStyle name="Output 5 4 4" xfId="4804"/>
    <cellStyle name="Output 5 4 4 2" xfId="14244"/>
    <cellStyle name="Output 5 4 4 2 2" xfId="20007"/>
    <cellStyle name="Output 5 4 4 2 2 2" xfId="36677"/>
    <cellStyle name="Output 5 4 4 2 3" xfId="23153"/>
    <cellStyle name="Output 5 4 4 2 3 2" xfId="39856"/>
    <cellStyle name="Output 5 4 4 2 4" xfId="25932"/>
    <cellStyle name="Output 5 4 4 2 4 2" xfId="42671"/>
    <cellStyle name="Output 5 4 4 2 5" xfId="30917"/>
    <cellStyle name="Output 5 4 4 3" xfId="17721"/>
    <cellStyle name="Output 5 4 4 3 2" xfId="34398"/>
    <cellStyle name="Output 5 4 4 4" xfId="15728"/>
    <cellStyle name="Output 5 4 4 4 2" xfId="32389"/>
    <cellStyle name="Output 5 4 4 5" xfId="24246"/>
    <cellStyle name="Output 5 4 4 5 2" xfId="40963"/>
    <cellStyle name="Output 5 4 4 6" xfId="28324"/>
    <cellStyle name="Output 5 4 4 7" xfId="11570"/>
    <cellStyle name="Output 5 4 5" xfId="10830"/>
    <cellStyle name="Output 5 4 5 2" xfId="13522"/>
    <cellStyle name="Output 5 4 5 2 2" xfId="19389"/>
    <cellStyle name="Output 5 4 5 2 2 2" xfId="36059"/>
    <cellStyle name="Output 5 4 5 2 3" xfId="22559"/>
    <cellStyle name="Output 5 4 5 2 3 2" xfId="39258"/>
    <cellStyle name="Output 5 4 5 2 4" xfId="25418"/>
    <cellStyle name="Output 5 4 5 2 4 2" xfId="42156"/>
    <cellStyle name="Output 5 4 5 2 5" xfId="30196"/>
    <cellStyle name="Output 5 4 5 3" xfId="17072"/>
    <cellStyle name="Output 5 4 5 3 2" xfId="33747"/>
    <cellStyle name="Output 5 4 5 4" xfId="16264"/>
    <cellStyle name="Output 5 4 5 4 2" xfId="32929"/>
    <cellStyle name="Output 5 4 5 5" xfId="16515"/>
    <cellStyle name="Output 5 4 5 5 2" xfId="33187"/>
    <cellStyle name="Output 5 4 5 6" xfId="27605"/>
    <cellStyle name="Output 5 4 6" xfId="12359"/>
    <cellStyle name="Output 5 4 6 2" xfId="15033"/>
    <cellStyle name="Output 5 4 6 2 2" xfId="20743"/>
    <cellStyle name="Output 5 4 6 2 2 2" xfId="37412"/>
    <cellStyle name="Output 5 4 6 2 3" xfId="23870"/>
    <cellStyle name="Output 5 4 6 2 3 2" xfId="40581"/>
    <cellStyle name="Output 5 4 6 2 4" xfId="26611"/>
    <cellStyle name="Output 5 4 6 2 4 2" xfId="43352"/>
    <cellStyle name="Output 5 4 6 2 5" xfId="31704"/>
    <cellStyle name="Output 5 4 6 3" xfId="18455"/>
    <cellStyle name="Output 5 4 6 3 2" xfId="35132"/>
    <cellStyle name="Output 5 4 6 4" xfId="21697"/>
    <cellStyle name="Output 5 4 6 4 2" xfId="38372"/>
    <cellStyle name="Output 5 4 6 5" xfId="24704"/>
    <cellStyle name="Output 5 4 6 5 2" xfId="41425"/>
    <cellStyle name="Output 5 4 6 6" xfId="29106"/>
    <cellStyle name="Output 5 4 7" xfId="13257"/>
    <cellStyle name="Output 5 4 7 2" xfId="19179"/>
    <cellStyle name="Output 5 4 7 2 2" xfId="35850"/>
    <cellStyle name="Output 5 4 7 3" xfId="22366"/>
    <cellStyle name="Output 5 4 7 3 2" xfId="39059"/>
    <cellStyle name="Output 5 4 7 4" xfId="25246"/>
    <cellStyle name="Output 5 4 7 4 2" xfId="41982"/>
    <cellStyle name="Output 5 4 7 5" xfId="29933"/>
    <cellStyle name="Output 5 4 8" xfId="16850"/>
    <cellStyle name="Output 5 4 8 2" xfId="33525"/>
    <cellStyle name="Output 5 4 9" xfId="18521"/>
    <cellStyle name="Output 5 4 9 2" xfId="35198"/>
    <cellStyle name="Output 5 5" xfId="4805"/>
    <cellStyle name="Output 5 5 10" xfId="11288"/>
    <cellStyle name="Output 5 5 2" xfId="11767"/>
    <cellStyle name="Output 5 5 2 2" xfId="14441"/>
    <cellStyle name="Output 5 5 2 2 2" xfId="20204"/>
    <cellStyle name="Output 5 5 2 2 2 2" xfId="36873"/>
    <cellStyle name="Output 5 5 2 2 3" xfId="23345"/>
    <cellStyle name="Output 5 5 2 2 3 2" xfId="40053"/>
    <cellStyle name="Output 5 5 2 2 4" xfId="26127"/>
    <cellStyle name="Output 5 5 2 2 4 2" xfId="42867"/>
    <cellStyle name="Output 5 5 2 2 5" xfId="31113"/>
    <cellStyle name="Output 5 5 2 3" xfId="17918"/>
    <cellStyle name="Output 5 5 2 3 2" xfId="34594"/>
    <cellStyle name="Output 5 5 2 4" xfId="18679"/>
    <cellStyle name="Output 5 5 2 4 2" xfId="35356"/>
    <cellStyle name="Output 5 5 2 5" xfId="24179"/>
    <cellStyle name="Output 5 5 2 5 2" xfId="40896"/>
    <cellStyle name="Output 5 5 2 6" xfId="28516"/>
    <cellStyle name="Output 5 5 3" xfId="12025"/>
    <cellStyle name="Output 5 5 3 2" xfId="14699"/>
    <cellStyle name="Output 5 5 3 2 2" xfId="20462"/>
    <cellStyle name="Output 5 5 3 2 2 2" xfId="37130"/>
    <cellStyle name="Output 5 5 3 2 3" xfId="23601"/>
    <cellStyle name="Output 5 5 3 2 3 2" xfId="40311"/>
    <cellStyle name="Output 5 5 3 2 4" xfId="26384"/>
    <cellStyle name="Output 5 5 3 2 4 2" xfId="43125"/>
    <cellStyle name="Output 5 5 3 2 5" xfId="31370"/>
    <cellStyle name="Output 5 5 3 3" xfId="18176"/>
    <cellStyle name="Output 5 5 3 3 2" xfId="34851"/>
    <cellStyle name="Output 5 5 3 4" xfId="21428"/>
    <cellStyle name="Output 5 5 3 4 2" xfId="38102"/>
    <cellStyle name="Output 5 5 3 5" xfId="24478"/>
    <cellStyle name="Output 5 5 3 5 2" xfId="41198"/>
    <cellStyle name="Output 5 5 3 6" xfId="28772"/>
    <cellStyle name="Output 5 5 4" xfId="12800"/>
    <cellStyle name="Output 5 5 4 2" xfId="15415"/>
    <cellStyle name="Output 5 5 4 2 2" xfId="21053"/>
    <cellStyle name="Output 5 5 4 2 2 2" xfId="37722"/>
    <cellStyle name="Output 5 5 4 2 3" xfId="24163"/>
    <cellStyle name="Output 5 5 4 2 3 2" xfId="40880"/>
    <cellStyle name="Output 5 5 4 2 4" xfId="26881"/>
    <cellStyle name="Output 5 5 4 2 4 2" xfId="43622"/>
    <cellStyle name="Output 5 5 4 2 5" xfId="32086"/>
    <cellStyle name="Output 5 5 4 3" xfId="18810"/>
    <cellStyle name="Output 5 5 4 3 2" xfId="35488"/>
    <cellStyle name="Output 5 5 4 4" xfId="22017"/>
    <cellStyle name="Output 5 5 4 4 2" xfId="38699"/>
    <cellStyle name="Output 5 5 4 5" xfId="24968"/>
    <cellStyle name="Output 5 5 4 5 2" xfId="41695"/>
    <cellStyle name="Output 5 5 4 6" xfId="29488"/>
    <cellStyle name="Output 5 5 5" xfId="13965"/>
    <cellStyle name="Output 5 5 5 2" xfId="19758"/>
    <cellStyle name="Output 5 5 5 2 2" xfId="36428"/>
    <cellStyle name="Output 5 5 5 3" xfId="22905"/>
    <cellStyle name="Output 5 5 5 3 2" xfId="39607"/>
    <cellStyle name="Output 5 5 5 4" xfId="25713"/>
    <cellStyle name="Output 5 5 5 4 2" xfId="42452"/>
    <cellStyle name="Output 5 5 5 5" xfId="30638"/>
    <cellStyle name="Output 5 5 6" xfId="17459"/>
    <cellStyle name="Output 5 5 6 2" xfId="34136"/>
    <cellStyle name="Output 5 5 7" xfId="18304"/>
    <cellStyle name="Output 5 5 7 2" xfId="34979"/>
    <cellStyle name="Output 5 5 8" xfId="21539"/>
    <cellStyle name="Output 5 5 8 2" xfId="38213"/>
    <cellStyle name="Output 5 5 9" xfId="28046"/>
    <cellStyle name="Output 5 6" xfId="4806"/>
    <cellStyle name="Output 5 6 2" xfId="13514"/>
    <cellStyle name="Output 5 6 2 2" xfId="19381"/>
    <cellStyle name="Output 5 6 2 2 2" xfId="36051"/>
    <cellStyle name="Output 5 6 2 3" xfId="22551"/>
    <cellStyle name="Output 5 6 2 3 2" xfId="39250"/>
    <cellStyle name="Output 5 6 2 4" xfId="25410"/>
    <cellStyle name="Output 5 6 2 4 2" xfId="42148"/>
    <cellStyle name="Output 5 6 2 5" xfId="30188"/>
    <cellStyle name="Output 5 6 3" xfId="17064"/>
    <cellStyle name="Output 5 6 3 2" xfId="33739"/>
    <cellStyle name="Output 5 6 4" xfId="15905"/>
    <cellStyle name="Output 5 6 4 2" xfId="32569"/>
    <cellStyle name="Output 5 6 5" xfId="24294"/>
    <cellStyle name="Output 5 6 5 2" xfId="41011"/>
    <cellStyle name="Output 5 6 6" xfId="27597"/>
    <cellStyle name="Output 5 6 7" xfId="10822"/>
    <cellStyle name="Output 5 7" xfId="11462"/>
    <cellStyle name="Output 5 7 2" xfId="14136"/>
    <cellStyle name="Output 5 7 2 2" xfId="19899"/>
    <cellStyle name="Output 5 7 2 2 2" xfId="36569"/>
    <cellStyle name="Output 5 7 2 3" xfId="23046"/>
    <cellStyle name="Output 5 7 2 3 2" xfId="39748"/>
    <cellStyle name="Output 5 7 2 4" xfId="25824"/>
    <cellStyle name="Output 5 7 2 4 2" xfId="42563"/>
    <cellStyle name="Output 5 7 2 5" xfId="30809"/>
    <cellStyle name="Output 5 7 3" xfId="17613"/>
    <cellStyle name="Output 5 7 3 2" xfId="34290"/>
    <cellStyle name="Output 5 7 4" xfId="19021"/>
    <cellStyle name="Output 5 7 4 2" xfId="35692"/>
    <cellStyle name="Output 5 7 5" xfId="22157"/>
    <cellStyle name="Output 5 7 5 2" xfId="38840"/>
    <cellStyle name="Output 5 7 6" xfId="28217"/>
    <cellStyle name="Output 5 8" xfId="12226"/>
    <cellStyle name="Output 5 8 2" xfId="14900"/>
    <cellStyle name="Output 5 8 2 2" xfId="20623"/>
    <cellStyle name="Output 5 8 2 2 2" xfId="37291"/>
    <cellStyle name="Output 5 8 2 3" xfId="23756"/>
    <cellStyle name="Output 5 8 2 3 2" xfId="40467"/>
    <cellStyle name="Output 5 8 2 4" xfId="26516"/>
    <cellStyle name="Output 5 8 2 4 2" xfId="43257"/>
    <cellStyle name="Output 5 8 2 5" xfId="31571"/>
    <cellStyle name="Output 5 8 3" xfId="18336"/>
    <cellStyle name="Output 5 8 3 2" xfId="35011"/>
    <cellStyle name="Output 5 8 4" xfId="21581"/>
    <cellStyle name="Output 5 8 4 2" xfId="38256"/>
    <cellStyle name="Output 5 8 5" xfId="24609"/>
    <cellStyle name="Output 5 8 5 2" xfId="41330"/>
    <cellStyle name="Output 5 8 6" xfId="28973"/>
    <cellStyle name="Output 5 9" xfId="13124"/>
    <cellStyle name="Output 5 9 2" xfId="19059"/>
    <cellStyle name="Output 5 9 2 2" xfId="35729"/>
    <cellStyle name="Output 5 9 3" xfId="22254"/>
    <cellStyle name="Output 5 9 3 2" xfId="38946"/>
    <cellStyle name="Output 5 9 4" xfId="25151"/>
    <cellStyle name="Output 5 9 4 2" xfId="41887"/>
    <cellStyle name="Output 5 9 5" xfId="29800"/>
    <cellStyle name="Output 6" xfId="4807"/>
    <cellStyle name="Output 7" xfId="10316"/>
    <cellStyle name="Output 7 10" xfId="27207"/>
    <cellStyle name="Output 7 2" xfId="11284"/>
    <cellStyle name="Output 7 2 2" xfId="11763"/>
    <cellStyle name="Output 7 2 2 2" xfId="14437"/>
    <cellStyle name="Output 7 2 2 2 2" xfId="20200"/>
    <cellStyle name="Output 7 2 2 2 2 2" xfId="36869"/>
    <cellStyle name="Output 7 2 2 2 3" xfId="23341"/>
    <cellStyle name="Output 7 2 2 2 3 2" xfId="40049"/>
    <cellStyle name="Output 7 2 2 2 4" xfId="26123"/>
    <cellStyle name="Output 7 2 2 2 4 2" xfId="42863"/>
    <cellStyle name="Output 7 2 2 2 5" xfId="31109"/>
    <cellStyle name="Output 7 2 2 3" xfId="17914"/>
    <cellStyle name="Output 7 2 2 3 2" xfId="34590"/>
    <cellStyle name="Output 7 2 2 4" xfId="15589"/>
    <cellStyle name="Output 7 2 2 4 2" xfId="32260"/>
    <cellStyle name="Output 7 2 2 5" xfId="21595"/>
    <cellStyle name="Output 7 2 2 5 2" xfId="38270"/>
    <cellStyle name="Output 7 2 2 6" xfId="28512"/>
    <cellStyle name="Output 7 2 3" xfId="12021"/>
    <cellStyle name="Output 7 2 3 2" xfId="14695"/>
    <cellStyle name="Output 7 2 3 2 2" xfId="20458"/>
    <cellStyle name="Output 7 2 3 2 2 2" xfId="37126"/>
    <cellStyle name="Output 7 2 3 2 3" xfId="23597"/>
    <cellStyle name="Output 7 2 3 2 3 2" xfId="40307"/>
    <cellStyle name="Output 7 2 3 2 4" xfId="26380"/>
    <cellStyle name="Output 7 2 3 2 4 2" xfId="43121"/>
    <cellStyle name="Output 7 2 3 2 5" xfId="31366"/>
    <cellStyle name="Output 7 2 3 3" xfId="18172"/>
    <cellStyle name="Output 7 2 3 3 2" xfId="34847"/>
    <cellStyle name="Output 7 2 3 4" xfId="21424"/>
    <cellStyle name="Output 7 2 3 4 2" xfId="38098"/>
    <cellStyle name="Output 7 2 3 5" xfId="24474"/>
    <cellStyle name="Output 7 2 3 5 2" xfId="41194"/>
    <cellStyle name="Output 7 2 3 6" xfId="28768"/>
    <cellStyle name="Output 7 2 4" xfId="12796"/>
    <cellStyle name="Output 7 2 4 2" xfId="15411"/>
    <cellStyle name="Output 7 2 4 2 2" xfId="21049"/>
    <cellStyle name="Output 7 2 4 2 2 2" xfId="37718"/>
    <cellStyle name="Output 7 2 4 2 3" xfId="24159"/>
    <cellStyle name="Output 7 2 4 2 3 2" xfId="40876"/>
    <cellStyle name="Output 7 2 4 2 4" xfId="26877"/>
    <cellStyle name="Output 7 2 4 2 4 2" xfId="43618"/>
    <cellStyle name="Output 7 2 4 2 5" xfId="32082"/>
    <cellStyle name="Output 7 2 4 3" xfId="18806"/>
    <cellStyle name="Output 7 2 4 3 2" xfId="35484"/>
    <cellStyle name="Output 7 2 4 4" xfId="22013"/>
    <cellStyle name="Output 7 2 4 4 2" xfId="38695"/>
    <cellStyle name="Output 7 2 4 5" xfId="24964"/>
    <cellStyle name="Output 7 2 4 5 2" xfId="41691"/>
    <cellStyle name="Output 7 2 4 6" xfId="29484"/>
    <cellStyle name="Output 7 2 5" xfId="13961"/>
    <cellStyle name="Output 7 2 5 2" xfId="19754"/>
    <cellStyle name="Output 7 2 5 2 2" xfId="36424"/>
    <cellStyle name="Output 7 2 5 3" xfId="22901"/>
    <cellStyle name="Output 7 2 5 3 2" xfId="39603"/>
    <cellStyle name="Output 7 2 5 4" xfId="25709"/>
    <cellStyle name="Output 7 2 5 4 2" xfId="42448"/>
    <cellStyle name="Output 7 2 5 5" xfId="30634"/>
    <cellStyle name="Output 7 2 6" xfId="17455"/>
    <cellStyle name="Output 7 2 6 2" xfId="34132"/>
    <cellStyle name="Output 7 2 7" xfId="16606"/>
    <cellStyle name="Output 7 2 7 2" xfId="33279"/>
    <cellStyle name="Output 7 2 8" xfId="21185"/>
    <cellStyle name="Output 7 2 8 2" xfId="37855"/>
    <cellStyle name="Output 7 2 9" xfId="28042"/>
    <cellStyle name="Output 7 3" xfId="10818"/>
    <cellStyle name="Output 7 3 2" xfId="13510"/>
    <cellStyle name="Output 7 3 2 2" xfId="19377"/>
    <cellStyle name="Output 7 3 2 2 2" xfId="36047"/>
    <cellStyle name="Output 7 3 2 3" xfId="22547"/>
    <cellStyle name="Output 7 3 2 3 2" xfId="39246"/>
    <cellStyle name="Output 7 3 2 4" xfId="25406"/>
    <cellStyle name="Output 7 3 2 4 2" xfId="42144"/>
    <cellStyle name="Output 7 3 2 5" xfId="30184"/>
    <cellStyle name="Output 7 3 3" xfId="17060"/>
    <cellStyle name="Output 7 3 3 2" xfId="33735"/>
    <cellStyle name="Output 7 3 4" xfId="16576"/>
    <cellStyle name="Output 7 3 4 2" xfId="33249"/>
    <cellStyle name="Output 7 3 5" xfId="21706"/>
    <cellStyle name="Output 7 3 5 2" xfId="38381"/>
    <cellStyle name="Output 7 3 6" xfId="27593"/>
    <cellStyle name="Output 7 4" xfId="11458"/>
    <cellStyle name="Output 7 4 2" xfId="14132"/>
    <cellStyle name="Output 7 4 2 2" xfId="19895"/>
    <cellStyle name="Output 7 4 2 2 2" xfId="36565"/>
    <cellStyle name="Output 7 4 2 3" xfId="23042"/>
    <cellStyle name="Output 7 4 2 3 2" xfId="39744"/>
    <cellStyle name="Output 7 4 2 4" xfId="25820"/>
    <cellStyle name="Output 7 4 2 4 2" xfId="42559"/>
    <cellStyle name="Output 7 4 2 5" xfId="30805"/>
    <cellStyle name="Output 7 4 3" xfId="17609"/>
    <cellStyle name="Output 7 4 3 2" xfId="34286"/>
    <cellStyle name="Output 7 4 4" xfId="21203"/>
    <cellStyle name="Output 7 4 4 2" xfId="37874"/>
    <cellStyle name="Output 7 4 5" xfId="21075"/>
    <cellStyle name="Output 7 4 5 2" xfId="37744"/>
    <cellStyle name="Output 7 4 6" xfId="28213"/>
    <cellStyle name="Output 7 5" xfId="12222"/>
    <cellStyle name="Output 7 5 2" xfId="14896"/>
    <cellStyle name="Output 7 5 2 2" xfId="20619"/>
    <cellStyle name="Output 7 5 2 2 2" xfId="37287"/>
    <cellStyle name="Output 7 5 2 3" xfId="23752"/>
    <cellStyle name="Output 7 5 2 3 2" xfId="40463"/>
    <cellStyle name="Output 7 5 2 4" xfId="26512"/>
    <cellStyle name="Output 7 5 2 4 2" xfId="43253"/>
    <cellStyle name="Output 7 5 2 5" xfId="31567"/>
    <cellStyle name="Output 7 5 3" xfId="18332"/>
    <cellStyle name="Output 7 5 3 2" xfId="35007"/>
    <cellStyle name="Output 7 5 4" xfId="21577"/>
    <cellStyle name="Output 7 5 4 2" xfId="38252"/>
    <cellStyle name="Output 7 5 5" xfId="24605"/>
    <cellStyle name="Output 7 5 5 2" xfId="41326"/>
    <cellStyle name="Output 7 5 6" xfId="28969"/>
    <cellStyle name="Output 7 6" xfId="13120"/>
    <cellStyle name="Output 7 6 2" xfId="19055"/>
    <cellStyle name="Output 7 6 2 2" xfId="35725"/>
    <cellStyle name="Output 7 6 3" xfId="22250"/>
    <cellStyle name="Output 7 6 3 2" xfId="38942"/>
    <cellStyle name="Output 7 6 4" xfId="25147"/>
    <cellStyle name="Output 7 6 4 2" xfId="41883"/>
    <cellStyle name="Output 7 6 5" xfId="29796"/>
    <cellStyle name="Output 7 7" xfId="16644"/>
    <cellStyle name="Output 7 7 2" xfId="33316"/>
    <cellStyle name="Output 7 8" xfId="16695"/>
    <cellStyle name="Output 7 8 2" xfId="33369"/>
    <cellStyle name="Output 7 9" xfId="16354"/>
    <cellStyle name="Output 7 9 2" xfId="33022"/>
    <cellStyle name="Output 8" xfId="10402"/>
    <cellStyle name="Output 8 10" xfId="27221"/>
    <cellStyle name="Output 8 2" xfId="11299"/>
    <cellStyle name="Output 8 2 2" xfId="11777"/>
    <cellStyle name="Output 8 2 2 2" xfId="14451"/>
    <cellStyle name="Output 8 2 2 2 2" xfId="20214"/>
    <cellStyle name="Output 8 2 2 2 2 2" xfId="36883"/>
    <cellStyle name="Output 8 2 2 2 3" xfId="23355"/>
    <cellStyle name="Output 8 2 2 2 3 2" xfId="40063"/>
    <cellStyle name="Output 8 2 2 2 4" xfId="26137"/>
    <cellStyle name="Output 8 2 2 2 4 2" xfId="42877"/>
    <cellStyle name="Output 8 2 2 2 5" xfId="31123"/>
    <cellStyle name="Output 8 2 2 3" xfId="17928"/>
    <cellStyle name="Output 8 2 2 3 2" xfId="34604"/>
    <cellStyle name="Output 8 2 2 4" xfId="17015"/>
    <cellStyle name="Output 8 2 2 4 2" xfId="33691"/>
    <cellStyle name="Output 8 2 2 5" xfId="15970"/>
    <cellStyle name="Output 8 2 2 5 2" xfId="32636"/>
    <cellStyle name="Output 8 2 2 6" xfId="28526"/>
    <cellStyle name="Output 8 2 3" xfId="12035"/>
    <cellStyle name="Output 8 2 3 2" xfId="14709"/>
    <cellStyle name="Output 8 2 3 2 2" xfId="20472"/>
    <cellStyle name="Output 8 2 3 2 2 2" xfId="37140"/>
    <cellStyle name="Output 8 2 3 2 3" xfId="23611"/>
    <cellStyle name="Output 8 2 3 2 3 2" xfId="40321"/>
    <cellStyle name="Output 8 2 3 2 4" xfId="26394"/>
    <cellStyle name="Output 8 2 3 2 4 2" xfId="43135"/>
    <cellStyle name="Output 8 2 3 2 5" xfId="31380"/>
    <cellStyle name="Output 8 2 3 3" xfId="18186"/>
    <cellStyle name="Output 8 2 3 3 2" xfId="34861"/>
    <cellStyle name="Output 8 2 3 4" xfId="21438"/>
    <cellStyle name="Output 8 2 3 4 2" xfId="38112"/>
    <cellStyle name="Output 8 2 3 5" xfId="24488"/>
    <cellStyle name="Output 8 2 3 5 2" xfId="41208"/>
    <cellStyle name="Output 8 2 3 6" xfId="28782"/>
    <cellStyle name="Output 8 2 4" xfId="12814"/>
    <cellStyle name="Output 8 2 4 2" xfId="15427"/>
    <cellStyle name="Output 8 2 4 2 2" xfId="21065"/>
    <cellStyle name="Output 8 2 4 2 2 2" xfId="37734"/>
    <cellStyle name="Output 8 2 4 2 3" xfId="24175"/>
    <cellStyle name="Output 8 2 4 2 3 2" xfId="40892"/>
    <cellStyle name="Output 8 2 4 2 4" xfId="26893"/>
    <cellStyle name="Output 8 2 4 2 4 2" xfId="43634"/>
    <cellStyle name="Output 8 2 4 2 5" xfId="32098"/>
    <cellStyle name="Output 8 2 4 3" xfId="18824"/>
    <cellStyle name="Output 8 2 4 3 2" xfId="35502"/>
    <cellStyle name="Output 8 2 4 4" xfId="22031"/>
    <cellStyle name="Output 8 2 4 4 2" xfId="38713"/>
    <cellStyle name="Output 8 2 4 5" xfId="24980"/>
    <cellStyle name="Output 8 2 4 5 2" xfId="41707"/>
    <cellStyle name="Output 8 2 4 6" xfId="29500"/>
    <cellStyle name="Output 8 2 5" xfId="13975"/>
    <cellStyle name="Output 8 2 5 2" xfId="19768"/>
    <cellStyle name="Output 8 2 5 2 2" xfId="36438"/>
    <cellStyle name="Output 8 2 5 3" xfId="22915"/>
    <cellStyle name="Output 8 2 5 3 2" xfId="39617"/>
    <cellStyle name="Output 8 2 5 4" xfId="25723"/>
    <cellStyle name="Output 8 2 5 4 2" xfId="42462"/>
    <cellStyle name="Output 8 2 5 5" xfId="30648"/>
    <cellStyle name="Output 8 2 6" xfId="17470"/>
    <cellStyle name="Output 8 2 6 2" xfId="34147"/>
    <cellStyle name="Output 8 2 7" xfId="17171"/>
    <cellStyle name="Output 8 2 7 2" xfId="33847"/>
    <cellStyle name="Output 8 2 8" xfId="16185"/>
    <cellStyle name="Output 8 2 8 2" xfId="32850"/>
    <cellStyle name="Output 8 2 9" xfId="28056"/>
    <cellStyle name="Output 8 3" xfId="10846"/>
    <cellStyle name="Output 8 3 2" xfId="13537"/>
    <cellStyle name="Output 8 3 2 2" xfId="19404"/>
    <cellStyle name="Output 8 3 2 2 2" xfId="36074"/>
    <cellStyle name="Output 8 3 2 3" xfId="22574"/>
    <cellStyle name="Output 8 3 2 3 2" xfId="39273"/>
    <cellStyle name="Output 8 3 2 4" xfId="25433"/>
    <cellStyle name="Output 8 3 2 4 2" xfId="42171"/>
    <cellStyle name="Output 8 3 2 5" xfId="30211"/>
    <cellStyle name="Output 8 3 3" xfId="17088"/>
    <cellStyle name="Output 8 3 3 2" xfId="33763"/>
    <cellStyle name="Output 8 3 4" xfId="15895"/>
    <cellStyle name="Output 8 3 4 2" xfId="32559"/>
    <cellStyle name="Output 8 3 5" xfId="16652"/>
    <cellStyle name="Output 8 3 5 2" xfId="33325"/>
    <cellStyle name="Output 8 3 6" xfId="27620"/>
    <cellStyle name="Output 8 4" xfId="11473"/>
    <cellStyle name="Output 8 4 2" xfId="14147"/>
    <cellStyle name="Output 8 4 2 2" xfId="19910"/>
    <cellStyle name="Output 8 4 2 2 2" xfId="36580"/>
    <cellStyle name="Output 8 4 2 3" xfId="23057"/>
    <cellStyle name="Output 8 4 2 3 2" xfId="39759"/>
    <cellStyle name="Output 8 4 2 4" xfId="25835"/>
    <cellStyle name="Output 8 4 2 4 2" xfId="42574"/>
    <cellStyle name="Output 8 4 2 5" xfId="30820"/>
    <cellStyle name="Output 8 4 3" xfId="17624"/>
    <cellStyle name="Output 8 4 3 2" xfId="34301"/>
    <cellStyle name="Output 8 4 4" xfId="18417"/>
    <cellStyle name="Output 8 4 4 2" xfId="35093"/>
    <cellStyle name="Output 8 4 5" xfId="18635"/>
    <cellStyle name="Output 8 4 5 2" xfId="35312"/>
    <cellStyle name="Output 8 4 6" xfId="28228"/>
    <cellStyle name="Output 8 5" xfId="12236"/>
    <cellStyle name="Output 8 5 2" xfId="14910"/>
    <cellStyle name="Output 8 5 2 2" xfId="20633"/>
    <cellStyle name="Output 8 5 2 2 2" xfId="37301"/>
    <cellStyle name="Output 8 5 2 3" xfId="23766"/>
    <cellStyle name="Output 8 5 2 3 2" xfId="40477"/>
    <cellStyle name="Output 8 5 2 4" xfId="26526"/>
    <cellStyle name="Output 8 5 2 4 2" xfId="43267"/>
    <cellStyle name="Output 8 5 2 5" xfId="31581"/>
    <cellStyle name="Output 8 5 3" xfId="18346"/>
    <cellStyle name="Output 8 5 3 2" xfId="35021"/>
    <cellStyle name="Output 8 5 4" xfId="21591"/>
    <cellStyle name="Output 8 5 4 2" xfId="38266"/>
    <cellStyle name="Output 8 5 5" xfId="24619"/>
    <cellStyle name="Output 8 5 5 2" xfId="41340"/>
    <cellStyle name="Output 8 5 6" xfId="28983"/>
    <cellStyle name="Output 8 6" xfId="13134"/>
    <cellStyle name="Output 8 6 2" xfId="19069"/>
    <cellStyle name="Output 8 6 2 2" xfId="35739"/>
    <cellStyle name="Output 8 6 3" xfId="22264"/>
    <cellStyle name="Output 8 6 3 2" xfId="38956"/>
    <cellStyle name="Output 8 6 4" xfId="25161"/>
    <cellStyle name="Output 8 6 4 2" xfId="41897"/>
    <cellStyle name="Output 8 6 5" xfId="29810"/>
    <cellStyle name="Output 8 7" xfId="16700"/>
    <cellStyle name="Output 8 7 2" xfId="33374"/>
    <cellStyle name="Output 8 8" xfId="16304"/>
    <cellStyle name="Output 8 8 2" xfId="32971"/>
    <cellStyle name="Output 8 9" xfId="16621"/>
    <cellStyle name="Output 8 9 2" xfId="33294"/>
    <cellStyle name="Output 9" xfId="10219"/>
    <cellStyle name="Output 9 10" xfId="27182"/>
    <cellStyle name="Output 9 2" xfId="11263"/>
    <cellStyle name="Output 9 2 2" xfId="11742"/>
    <cellStyle name="Output 9 2 2 2" xfId="14416"/>
    <cellStyle name="Output 9 2 2 2 2" xfId="20179"/>
    <cellStyle name="Output 9 2 2 2 2 2" xfId="36848"/>
    <cellStyle name="Output 9 2 2 2 3" xfId="23321"/>
    <cellStyle name="Output 9 2 2 2 3 2" xfId="40028"/>
    <cellStyle name="Output 9 2 2 2 4" xfId="26102"/>
    <cellStyle name="Output 9 2 2 2 4 2" xfId="42842"/>
    <cellStyle name="Output 9 2 2 2 5" xfId="31088"/>
    <cellStyle name="Output 9 2 2 3" xfId="17893"/>
    <cellStyle name="Output 9 2 2 3 2" xfId="34569"/>
    <cellStyle name="Output 9 2 2 4" xfId="20565"/>
    <cellStyle name="Output 9 2 2 4 2" xfId="37233"/>
    <cellStyle name="Output 9 2 2 5" xfId="22216"/>
    <cellStyle name="Output 9 2 2 5 2" xfId="38907"/>
    <cellStyle name="Output 9 2 2 6" xfId="28492"/>
    <cellStyle name="Output 9 2 3" xfId="12000"/>
    <cellStyle name="Output 9 2 3 2" xfId="14674"/>
    <cellStyle name="Output 9 2 3 2 2" xfId="20437"/>
    <cellStyle name="Output 9 2 3 2 2 2" xfId="37105"/>
    <cellStyle name="Output 9 2 3 2 3" xfId="23577"/>
    <cellStyle name="Output 9 2 3 2 3 2" xfId="40286"/>
    <cellStyle name="Output 9 2 3 2 4" xfId="26359"/>
    <cellStyle name="Output 9 2 3 2 4 2" xfId="43100"/>
    <cellStyle name="Output 9 2 3 2 5" xfId="31345"/>
    <cellStyle name="Output 9 2 3 3" xfId="18151"/>
    <cellStyle name="Output 9 2 3 3 2" xfId="34826"/>
    <cellStyle name="Output 9 2 3 4" xfId="21404"/>
    <cellStyle name="Output 9 2 3 4 2" xfId="38077"/>
    <cellStyle name="Output 9 2 3 5" xfId="24454"/>
    <cellStyle name="Output 9 2 3 5 2" xfId="41173"/>
    <cellStyle name="Output 9 2 3 6" xfId="28748"/>
    <cellStyle name="Output 9 2 4" xfId="12770"/>
    <cellStyle name="Output 9 2 4 2" xfId="15385"/>
    <cellStyle name="Output 9 2 4 2 2" xfId="21026"/>
    <cellStyle name="Output 9 2 4 2 2 2" xfId="37695"/>
    <cellStyle name="Output 9 2 4 2 3" xfId="24138"/>
    <cellStyle name="Output 9 2 4 2 3 2" xfId="40855"/>
    <cellStyle name="Output 9 2 4 2 4" xfId="26856"/>
    <cellStyle name="Output 9 2 4 2 4 2" xfId="43597"/>
    <cellStyle name="Output 9 2 4 2 5" xfId="32056"/>
    <cellStyle name="Output 9 2 4 3" xfId="18783"/>
    <cellStyle name="Output 9 2 4 3 2" xfId="35461"/>
    <cellStyle name="Output 9 2 4 4" xfId="21992"/>
    <cellStyle name="Output 9 2 4 4 2" xfId="38674"/>
    <cellStyle name="Output 9 2 4 5" xfId="24943"/>
    <cellStyle name="Output 9 2 4 5 2" xfId="41670"/>
    <cellStyle name="Output 9 2 4 6" xfId="29458"/>
    <cellStyle name="Output 9 2 5" xfId="13935"/>
    <cellStyle name="Output 9 2 5 2" xfId="19731"/>
    <cellStyle name="Output 9 2 5 2 2" xfId="36401"/>
    <cellStyle name="Output 9 2 5 3" xfId="22880"/>
    <cellStyle name="Output 9 2 5 3 2" xfId="39582"/>
    <cellStyle name="Output 9 2 5 4" xfId="25688"/>
    <cellStyle name="Output 9 2 5 4 2" xfId="42427"/>
    <cellStyle name="Output 9 2 5 5" xfId="30608"/>
    <cellStyle name="Output 9 2 6" xfId="17432"/>
    <cellStyle name="Output 9 2 6 2" xfId="34109"/>
    <cellStyle name="Output 9 2 7" xfId="16900"/>
    <cellStyle name="Output 9 2 7 2" xfId="33576"/>
    <cellStyle name="Output 9 2 8" xfId="22517"/>
    <cellStyle name="Output 9 2 8 2" xfId="39213"/>
    <cellStyle name="Output 9 2 9" xfId="28016"/>
    <cellStyle name="Output 9 3" xfId="10796"/>
    <cellStyle name="Output 9 3 2" xfId="13483"/>
    <cellStyle name="Output 9 3 2 2" xfId="19353"/>
    <cellStyle name="Output 9 3 2 2 2" xfId="36024"/>
    <cellStyle name="Output 9 3 2 3" xfId="22528"/>
    <cellStyle name="Output 9 3 2 3 2" xfId="39224"/>
    <cellStyle name="Output 9 3 2 4" xfId="25385"/>
    <cellStyle name="Output 9 3 2 4 2" xfId="42122"/>
    <cellStyle name="Output 9 3 2 5" xfId="30158"/>
    <cellStyle name="Output 9 3 3" xfId="17036"/>
    <cellStyle name="Output 9 3 3 2" xfId="33712"/>
    <cellStyle name="Output 9 3 4" xfId="18941"/>
    <cellStyle name="Output 9 3 4 2" xfId="35620"/>
    <cellStyle name="Output 9 3 5" xfId="22483"/>
    <cellStyle name="Output 9 3 5 2" xfId="39176"/>
    <cellStyle name="Output 9 3 6" xfId="27569"/>
    <cellStyle name="Output 9 4" xfId="10778"/>
    <cellStyle name="Output 9 4 2" xfId="13465"/>
    <cellStyle name="Output 9 4 2 2" xfId="19339"/>
    <cellStyle name="Output 9 4 2 2 2" xfId="36010"/>
    <cellStyle name="Output 9 4 2 3" xfId="22514"/>
    <cellStyle name="Output 9 4 2 3 2" xfId="39210"/>
    <cellStyle name="Output 9 4 2 4" xfId="25375"/>
    <cellStyle name="Output 9 4 2 4 2" xfId="42112"/>
    <cellStyle name="Output 9 4 2 5" xfId="30140"/>
    <cellStyle name="Output 9 4 3" xfId="17019"/>
    <cellStyle name="Output 9 4 3 2" xfId="33695"/>
    <cellStyle name="Output 9 4 4" xfId="15914"/>
    <cellStyle name="Output 9 4 4 2" xfId="32578"/>
    <cellStyle name="Output 9 4 5" xfId="16714"/>
    <cellStyle name="Output 9 4 5 2" xfId="33388"/>
    <cellStyle name="Output 9 4 6" xfId="27551"/>
    <cellStyle name="Output 9 5" xfId="12196"/>
    <cellStyle name="Output 9 5 2" xfId="14870"/>
    <cellStyle name="Output 9 5 2 2" xfId="20597"/>
    <cellStyle name="Output 9 5 2 2 2" xfId="37265"/>
    <cellStyle name="Output 9 5 2 3" xfId="23732"/>
    <cellStyle name="Output 9 5 2 3 2" xfId="40442"/>
    <cellStyle name="Output 9 5 2 4" xfId="26491"/>
    <cellStyle name="Output 9 5 2 4 2" xfId="43232"/>
    <cellStyle name="Output 9 5 2 5" xfId="31541"/>
    <cellStyle name="Output 9 5 3" xfId="18310"/>
    <cellStyle name="Output 9 5 3 2" xfId="34985"/>
    <cellStyle name="Output 9 5 4" xfId="21557"/>
    <cellStyle name="Output 9 5 4 2" xfId="38231"/>
    <cellStyle name="Output 9 5 5" xfId="24585"/>
    <cellStyle name="Output 9 5 5 2" xfId="41305"/>
    <cellStyle name="Output 9 5 6" xfId="28943"/>
    <cellStyle name="Output 9 6" xfId="13094"/>
    <cellStyle name="Output 9 6 2" xfId="19032"/>
    <cellStyle name="Output 9 6 2 2" xfId="35703"/>
    <cellStyle name="Output 9 6 3" xfId="22230"/>
    <cellStyle name="Output 9 6 3 2" xfId="38921"/>
    <cellStyle name="Output 9 6 4" xfId="25127"/>
    <cellStyle name="Output 9 6 4 2" xfId="41862"/>
    <cellStyle name="Output 9 6 5" xfId="29771"/>
    <cellStyle name="Output 9 7" xfId="16571"/>
    <cellStyle name="Output 9 7 2" xfId="33244"/>
    <cellStyle name="Output 9 8" xfId="20575"/>
    <cellStyle name="Output 9 8 2" xfId="37243"/>
    <cellStyle name="Output 9 9" xfId="21665"/>
    <cellStyle name="Output 9 9 2" xfId="38340"/>
    <cellStyle name="Page Number" xfId="4808"/>
    <cellStyle name="Percen - Style2" xfId="4809"/>
    <cellStyle name="Percent" xfId="57" builtinId="5"/>
    <cellStyle name="Percent [2]" xfId="4810"/>
    <cellStyle name="Percent [2] 2" xfId="4811"/>
    <cellStyle name="Percent [2] 2 2" xfId="4812"/>
    <cellStyle name="Percent [2] 3" xfId="4813"/>
    <cellStyle name="Percent 10" xfId="4814"/>
    <cellStyle name="Percent 10 2" xfId="4815"/>
    <cellStyle name="Percent 10 2 2" xfId="4816"/>
    <cellStyle name="Percent 10 2 2 2" xfId="4817"/>
    <cellStyle name="Percent 10 2 3" xfId="4818"/>
    <cellStyle name="Percent 10 3" xfId="4819"/>
    <cellStyle name="Percent 10 3 2" xfId="4820"/>
    <cellStyle name="Percent 10 3 2 2" xfId="4821"/>
    <cellStyle name="Percent 10 3 3" xfId="4822"/>
    <cellStyle name="Percent 10 4" xfId="4823"/>
    <cellStyle name="Percent 10 4 2" xfId="4824"/>
    <cellStyle name="Percent 10 5" xfId="4825"/>
    <cellStyle name="Percent 10 5 2" xfId="10322"/>
    <cellStyle name="Percent 100" xfId="6720"/>
    <cellStyle name="Percent 100 2" xfId="6721"/>
    <cellStyle name="Percent 100 2 2" xfId="8879"/>
    <cellStyle name="Percent 100 3" xfId="8880"/>
    <cellStyle name="Percent 101" xfId="6722"/>
    <cellStyle name="Percent 101 2" xfId="6723"/>
    <cellStyle name="Percent 101 2 2" xfId="8881"/>
    <cellStyle name="Percent 101 3" xfId="8882"/>
    <cellStyle name="Percent 102" xfId="6724"/>
    <cellStyle name="Percent 102 2" xfId="6725"/>
    <cellStyle name="Percent 102 2 2" xfId="8883"/>
    <cellStyle name="Percent 102 3" xfId="8884"/>
    <cellStyle name="Percent 103" xfId="6726"/>
    <cellStyle name="Percent 103 2" xfId="6727"/>
    <cellStyle name="Percent 103 2 2" xfId="8885"/>
    <cellStyle name="Percent 103 3" xfId="8886"/>
    <cellStyle name="Percent 104" xfId="6728"/>
    <cellStyle name="Percent 104 2" xfId="6729"/>
    <cellStyle name="Percent 104 2 2" xfId="8887"/>
    <cellStyle name="Percent 104 3" xfId="8888"/>
    <cellStyle name="Percent 105" xfId="6730"/>
    <cellStyle name="Percent 105 2" xfId="6731"/>
    <cellStyle name="Percent 105 2 2" xfId="8889"/>
    <cellStyle name="Percent 105 3" xfId="8890"/>
    <cellStyle name="Percent 106" xfId="6732"/>
    <cellStyle name="Percent 106 2" xfId="8891"/>
    <cellStyle name="Percent 107" xfId="6733"/>
    <cellStyle name="Percent 107 2" xfId="8892"/>
    <cellStyle name="Percent 108" xfId="6734"/>
    <cellStyle name="Percent 108 2" xfId="8893"/>
    <cellStyle name="Percent 109" xfId="6735"/>
    <cellStyle name="Percent 109 2" xfId="8894"/>
    <cellStyle name="Percent 11" xfId="4826"/>
    <cellStyle name="Percent 11 2" xfId="4827"/>
    <cellStyle name="Percent 11 2 2" xfId="4828"/>
    <cellStyle name="Percent 11 2 2 2" xfId="4829"/>
    <cellStyle name="Percent 11 2 3" xfId="4830"/>
    <cellStyle name="Percent 11 3" xfId="4831"/>
    <cellStyle name="Percent 11 3 2" xfId="4832"/>
    <cellStyle name="Percent 11 3 2 2" xfId="4833"/>
    <cellStyle name="Percent 11 3 3" xfId="4834"/>
    <cellStyle name="Percent 11 4" xfId="4835"/>
    <cellStyle name="Percent 11 4 2" xfId="4836"/>
    <cellStyle name="Percent 11 5" xfId="4837"/>
    <cellStyle name="Percent 110" xfId="6736"/>
    <cellStyle name="Percent 110 2" xfId="8895"/>
    <cellStyle name="Percent 111" xfId="6737"/>
    <cellStyle name="Percent 111 2" xfId="8896"/>
    <cellStyle name="Percent 112" xfId="6738"/>
    <cellStyle name="Percent 112 2" xfId="8897"/>
    <cellStyle name="Percent 113" xfId="6739"/>
    <cellStyle name="Percent 113 2" xfId="8898"/>
    <cellStyle name="Percent 114" xfId="6740"/>
    <cellStyle name="Percent 115" xfId="6741"/>
    <cellStyle name="Percent 116" xfId="6742"/>
    <cellStyle name="Percent 116 2" xfId="8899"/>
    <cellStyle name="Percent 117" xfId="6743"/>
    <cellStyle name="Percent 117 2" xfId="8900"/>
    <cellStyle name="Percent 118" xfId="6744"/>
    <cellStyle name="Percent 118 2" xfId="8901"/>
    <cellStyle name="Percent 119" xfId="6745"/>
    <cellStyle name="Percent 119 2" xfId="8902"/>
    <cellStyle name="Percent 12" xfId="4838"/>
    <cellStyle name="Percent 12 2" xfId="4839"/>
    <cellStyle name="Percent 12 2 2" xfId="4840"/>
    <cellStyle name="Percent 12 3" xfId="4841"/>
    <cellStyle name="Percent 12 3 2" xfId="4842"/>
    <cellStyle name="Percent 12 3 2 2" xfId="4843"/>
    <cellStyle name="Percent 12 3 3" xfId="4844"/>
    <cellStyle name="Percent 12 3 3 2" xfId="4845"/>
    <cellStyle name="Percent 12 3 3 3" xfId="4846"/>
    <cellStyle name="Percent 12 3 4" xfId="4847"/>
    <cellStyle name="Percent 12 3 4 2" xfId="4848"/>
    <cellStyle name="Percent 12 3 4 3" xfId="4849"/>
    <cellStyle name="Percent 12 3 5" xfId="4850"/>
    <cellStyle name="Percent 12 3 6" xfId="10323"/>
    <cellStyle name="Percent 12 4" xfId="4851"/>
    <cellStyle name="Percent 12 4 2" xfId="4852"/>
    <cellStyle name="Percent 12 5" xfId="4853"/>
    <cellStyle name="Percent 12 5 2" xfId="4854"/>
    <cellStyle name="Percent 12 5 3" xfId="4855"/>
    <cellStyle name="Percent 12 5 4" xfId="8291"/>
    <cellStyle name="Percent 120" xfId="6746"/>
    <cellStyle name="Percent 120 2" xfId="8903"/>
    <cellStyle name="Percent 121" xfId="6747"/>
    <cellStyle name="Percent 121 2" xfId="8904"/>
    <cellStyle name="Percent 122" xfId="6748"/>
    <cellStyle name="Percent 122 2" xfId="8905"/>
    <cellStyle name="Percent 123" xfId="6749"/>
    <cellStyle name="Percent 123 2" xfId="8906"/>
    <cellStyle name="Percent 124" xfId="6750"/>
    <cellStyle name="Percent 124 2" xfId="8907"/>
    <cellStyle name="Percent 125" xfId="6751"/>
    <cellStyle name="Percent 125 2" xfId="8908"/>
    <cellStyle name="Percent 126" xfId="6752"/>
    <cellStyle name="Percent 126 2" xfId="8909"/>
    <cellStyle name="Percent 127" xfId="6753"/>
    <cellStyle name="Percent 127 2" xfId="8910"/>
    <cellStyle name="Percent 128" xfId="6754"/>
    <cellStyle name="Percent 128 2" xfId="8911"/>
    <cellStyle name="Percent 129" xfId="6755"/>
    <cellStyle name="Percent 129 2" xfId="8912"/>
    <cellStyle name="Percent 13" xfId="4856"/>
    <cellStyle name="Percent 13 2" xfId="4857"/>
    <cellStyle name="Percent 13 2 2" xfId="4858"/>
    <cellStyle name="Percent 13 2 2 2" xfId="4859"/>
    <cellStyle name="Percent 13 2 3" xfId="4860"/>
    <cellStyle name="Percent 13 2 4" xfId="4861"/>
    <cellStyle name="Percent 13 2 5" xfId="8292"/>
    <cellStyle name="Percent 13 3" xfId="4862"/>
    <cellStyle name="Percent 13 3 2" xfId="4863"/>
    <cellStyle name="Percent 13 3 3" xfId="4864"/>
    <cellStyle name="Percent 13 3 4" xfId="8293"/>
    <cellStyle name="Percent 13 4" xfId="4865"/>
    <cellStyle name="Percent 13 4 2" xfId="8294"/>
    <cellStyle name="Percent 13 5" xfId="4866"/>
    <cellStyle name="Percent 13 5 2" xfId="8295"/>
    <cellStyle name="Percent 13 6" xfId="8296"/>
    <cellStyle name="Percent 130" xfId="6756"/>
    <cellStyle name="Percent 130 2" xfId="8913"/>
    <cellStyle name="Percent 131" xfId="6757"/>
    <cellStyle name="Percent 131 2" xfId="8914"/>
    <cellStyle name="Percent 132" xfId="6758"/>
    <cellStyle name="Percent 132 2" xfId="6759"/>
    <cellStyle name="Percent 132 2 2" xfId="8915"/>
    <cellStyle name="Percent 132 3" xfId="8916"/>
    <cellStyle name="Percent 133" xfId="6760"/>
    <cellStyle name="Percent 133 2" xfId="6761"/>
    <cellStyle name="Percent 133 2 2" xfId="8917"/>
    <cellStyle name="Percent 133 3" xfId="8918"/>
    <cellStyle name="Percent 134" xfId="6762"/>
    <cellStyle name="Percent 134 2" xfId="6763"/>
    <cellStyle name="Percent 134 2 2" xfId="8919"/>
    <cellStyle name="Percent 134 3" xfId="8920"/>
    <cellStyle name="Percent 135" xfId="6764"/>
    <cellStyle name="Percent 135 2" xfId="6765"/>
    <cellStyle name="Percent 135 3" xfId="6766"/>
    <cellStyle name="Percent 135 3 2" xfId="6767"/>
    <cellStyle name="Percent 135 3 3" xfId="6768"/>
    <cellStyle name="Percent 136" xfId="6769"/>
    <cellStyle name="Percent 136 2" xfId="8921"/>
    <cellStyle name="Percent 137" xfId="6770"/>
    <cellStyle name="Percent 137 2" xfId="8922"/>
    <cellStyle name="Percent 138" xfId="6771"/>
    <cellStyle name="Percent 138 2" xfId="8923"/>
    <cellStyle name="Percent 139" xfId="6772"/>
    <cellStyle name="Percent 139 2" xfId="8924"/>
    <cellStyle name="Percent 14" xfId="4867"/>
    <cellStyle name="Percent 14 2" xfId="4868"/>
    <cellStyle name="Percent 14 2 2" xfId="4869"/>
    <cellStyle name="Percent 14 2 2 2" xfId="10325"/>
    <cellStyle name="Percent 14 2 3" xfId="4870"/>
    <cellStyle name="Percent 14 2 4" xfId="4871"/>
    <cellStyle name="Percent 14 2 5" xfId="8297"/>
    <cellStyle name="Percent 14 3" xfId="4872"/>
    <cellStyle name="Percent 14 3 2" xfId="4873"/>
    <cellStyle name="Percent 14 3 2 2" xfId="8298"/>
    <cellStyle name="Percent 14 3 3" xfId="4874"/>
    <cellStyle name="Percent 14 3 4" xfId="8299"/>
    <cellStyle name="Percent 14 3 5" xfId="10324"/>
    <cellStyle name="Percent 14 4" xfId="4875"/>
    <cellStyle name="Percent 14 5" xfId="8300"/>
    <cellStyle name="Percent 140" xfId="6773"/>
    <cellStyle name="Percent 140 2" xfId="8925"/>
    <cellStyle name="Percent 141" xfId="6774"/>
    <cellStyle name="Percent 141 2" xfId="8926"/>
    <cellStyle name="Percent 142" xfId="6775"/>
    <cellStyle name="Percent 143" xfId="6776"/>
    <cellStyle name="Percent 144" xfId="6777"/>
    <cellStyle name="Percent 145" xfId="6778"/>
    <cellStyle name="Percent 145 2" xfId="6779"/>
    <cellStyle name="Percent 145 2 2" xfId="6780"/>
    <cellStyle name="Percent 145 3" xfId="6781"/>
    <cellStyle name="Percent 145 3 2" xfId="8927"/>
    <cellStyle name="Percent 145 4" xfId="6782"/>
    <cellStyle name="Percent 145 4 2" xfId="6783"/>
    <cellStyle name="Percent 145 4 3" xfId="6784"/>
    <cellStyle name="Percent 145 5" xfId="8928"/>
    <cellStyle name="Percent 146" xfId="6785"/>
    <cellStyle name="Percent 146 2" xfId="8929"/>
    <cellStyle name="Percent 147" xfId="6786"/>
    <cellStyle name="Percent 147 2" xfId="6787"/>
    <cellStyle name="Percent 148" xfId="6788"/>
    <cellStyle name="Percent 148 2" xfId="6789"/>
    <cellStyle name="Percent 149" xfId="6790"/>
    <cellStyle name="Percent 149 2" xfId="6791"/>
    <cellStyle name="Percent 15" xfId="4876"/>
    <cellStyle name="Percent 15 2" xfId="4877"/>
    <cellStyle name="Percent 15 2 2" xfId="4878"/>
    <cellStyle name="Percent 15 2 2 2" xfId="8301"/>
    <cellStyle name="Percent 15 2 2 3" xfId="8302"/>
    <cellStyle name="Percent 15 2 3" xfId="4879"/>
    <cellStyle name="Percent 15 2 4" xfId="8303"/>
    <cellStyle name="Percent 15 3" xfId="4880"/>
    <cellStyle name="Percent 15 3 2" xfId="4881"/>
    <cellStyle name="Percent 15 3 3" xfId="4882"/>
    <cellStyle name="Percent 15 3 4" xfId="8304"/>
    <cellStyle name="Percent 15 4" xfId="4883"/>
    <cellStyle name="Percent 15 4 2" xfId="8305"/>
    <cellStyle name="Percent 15 5" xfId="8306"/>
    <cellStyle name="Percent 15 6" xfId="8307"/>
    <cellStyle name="Percent 150" xfId="6792"/>
    <cellStyle name="Percent 150 2" xfId="6793"/>
    <cellStyle name="Percent 151" xfId="6794"/>
    <cellStyle name="Percent 151 2" xfId="8930"/>
    <cellStyle name="Percent 152" xfId="6795"/>
    <cellStyle name="Percent 152 2" xfId="8931"/>
    <cellStyle name="Percent 153" xfId="6796"/>
    <cellStyle name="Percent 153 2" xfId="8932"/>
    <cellStyle name="Percent 154" xfId="6797"/>
    <cellStyle name="Percent 154 2" xfId="8933"/>
    <cellStyle name="Percent 155" xfId="6798"/>
    <cellStyle name="Percent 155 2" xfId="8934"/>
    <cellStyle name="Percent 156" xfId="6799"/>
    <cellStyle name="Percent 156 2" xfId="8935"/>
    <cellStyle name="Percent 157" xfId="6800"/>
    <cellStyle name="Percent 157 2" xfId="8936"/>
    <cellStyle name="Percent 158" xfId="6801"/>
    <cellStyle name="Percent 158 2" xfId="8937"/>
    <cellStyle name="Percent 159" xfId="6802"/>
    <cellStyle name="Percent 159 2" xfId="8938"/>
    <cellStyle name="Percent 16" xfId="4884"/>
    <cellStyle name="Percent 16 2" xfId="4885"/>
    <cellStyle name="Percent 16 2 2" xfId="4886"/>
    <cellStyle name="Percent 16 2 3" xfId="4887"/>
    <cellStyle name="Percent 16 3" xfId="4888"/>
    <cellStyle name="Percent 16 3 2" xfId="4889"/>
    <cellStyle name="Percent 16 3 3" xfId="4890"/>
    <cellStyle name="Percent 16 3 3 2" xfId="8308"/>
    <cellStyle name="Percent 16 3 4" xfId="8309"/>
    <cellStyle name="Percent 16 4" xfId="4891"/>
    <cellStyle name="Percent 16 4 2" xfId="8310"/>
    <cellStyle name="Percent 160" xfId="6803"/>
    <cellStyle name="Percent 160 2" xfId="8939"/>
    <cellStyle name="Percent 161" xfId="6804"/>
    <cellStyle name="Percent 161 2" xfId="8940"/>
    <cellStyle name="Percent 162" xfId="6805"/>
    <cellStyle name="Percent 162 2" xfId="8941"/>
    <cellStyle name="Percent 163" xfId="6806"/>
    <cellStyle name="Percent 164" xfId="6807"/>
    <cellStyle name="Percent 164 2" xfId="8942"/>
    <cellStyle name="Percent 165" xfId="6808"/>
    <cellStyle name="Percent 166" xfId="6809"/>
    <cellStyle name="Percent 166 2" xfId="6810"/>
    <cellStyle name="Percent 166 2 2" xfId="8943"/>
    <cellStyle name="Percent 166 3" xfId="8944"/>
    <cellStyle name="Percent 167" xfId="6811"/>
    <cellStyle name="Percent 167 2" xfId="8945"/>
    <cellStyle name="Percent 168" xfId="6812"/>
    <cellStyle name="Percent 168 2" xfId="6813"/>
    <cellStyle name="Percent 168 2 2" xfId="8946"/>
    <cellStyle name="Percent 168 3" xfId="8947"/>
    <cellStyle name="Percent 169" xfId="6814"/>
    <cellStyle name="Percent 169 2" xfId="6815"/>
    <cellStyle name="Percent 169 2 2" xfId="8948"/>
    <cellStyle name="Percent 169 3" xfId="8949"/>
    <cellStyle name="Percent 17" xfId="4892"/>
    <cellStyle name="Percent 17 2" xfId="4893"/>
    <cellStyle name="Percent 17 2 2" xfId="4894"/>
    <cellStyle name="Percent 17 3" xfId="4895"/>
    <cellStyle name="Percent 17 4" xfId="4896"/>
    <cellStyle name="Percent 17 5" xfId="8311"/>
    <cellStyle name="Percent 170" xfId="6816"/>
    <cellStyle name="Percent 170 2" xfId="8950"/>
    <cellStyle name="Percent 171" xfId="6817"/>
    <cellStyle name="Percent 171 2" xfId="8951"/>
    <cellStyle name="Percent 172" xfId="6818"/>
    <cellStyle name="Percent 172 2" xfId="8952"/>
    <cellStyle name="Percent 173" xfId="6819"/>
    <cellStyle name="Percent 173 2" xfId="8953"/>
    <cellStyle name="Percent 174" xfId="6820"/>
    <cellStyle name="Percent 174 2" xfId="8954"/>
    <cellStyle name="Percent 175" xfId="6821"/>
    <cellStyle name="Percent 175 2" xfId="8955"/>
    <cellStyle name="Percent 176" xfId="6822"/>
    <cellStyle name="Percent 176 2" xfId="8956"/>
    <cellStyle name="Percent 177" xfId="6823"/>
    <cellStyle name="Percent 177 2" xfId="8957"/>
    <cellStyle name="Percent 178" xfId="6824"/>
    <cellStyle name="Percent 178 2" xfId="6825"/>
    <cellStyle name="Percent 178 2 2" xfId="8958"/>
    <cellStyle name="Percent 179" xfId="6826"/>
    <cellStyle name="Percent 179 2" xfId="6827"/>
    <cellStyle name="Percent 179 2 2" xfId="8959"/>
    <cellStyle name="Percent 18" xfId="4897"/>
    <cellStyle name="Percent 18 2" xfId="6828"/>
    <cellStyle name="Percent 18 3" xfId="6829"/>
    <cellStyle name="Percent 18 3 2" xfId="6830"/>
    <cellStyle name="Percent 18 3 3" xfId="6831"/>
    <cellStyle name="Percent 18 3 3 2" xfId="6832"/>
    <cellStyle name="Percent 18 3 3 3" xfId="6833"/>
    <cellStyle name="Percent 18 4" xfId="6834"/>
    <cellStyle name="Percent 18 5" xfId="11082"/>
    <cellStyle name="Percent 18 5 2" xfId="12544"/>
    <cellStyle name="Percent 18 5 2 2" xfId="15183"/>
    <cellStyle name="Percent 18 5 2 2 2" xfId="31854"/>
    <cellStyle name="Percent 18 5 2 3" xfId="29256"/>
    <cellStyle name="Percent 18 5 3" xfId="13777"/>
    <cellStyle name="Percent 18 5 3 2" xfId="30451"/>
    <cellStyle name="Percent 18 5 4" xfId="27859"/>
    <cellStyle name="Percent 18 6" xfId="43990"/>
    <cellStyle name="Percent 180" xfId="6835"/>
    <cellStyle name="Percent 180 2" xfId="6836"/>
    <cellStyle name="Percent 180 2 2" xfId="8960"/>
    <cellStyle name="Percent 181" xfId="6837"/>
    <cellStyle name="Percent 181 2" xfId="8961"/>
    <cellStyle name="Percent 182" xfId="6838"/>
    <cellStyle name="Percent 182 2" xfId="8962"/>
    <cellStyle name="Percent 183" xfId="6839"/>
    <cellStyle name="Percent 184" xfId="6840"/>
    <cellStyle name="Percent 184 2" xfId="8963"/>
    <cellStyle name="Percent 185" xfId="6841"/>
    <cellStyle name="Percent 185 2" xfId="8964"/>
    <cellStyle name="Percent 186" xfId="6842"/>
    <cellStyle name="Percent 186 2" xfId="8965"/>
    <cellStyle name="Percent 187" xfId="6843"/>
    <cellStyle name="Percent 187 2" xfId="8966"/>
    <cellStyle name="Percent 188" xfId="6844"/>
    <cellStyle name="Percent 188 2" xfId="8967"/>
    <cellStyle name="Percent 189" xfId="6845"/>
    <cellStyle name="Percent 189 2" xfId="8968"/>
    <cellStyle name="Percent 19" xfId="4898"/>
    <cellStyle name="Percent 19 2" xfId="4899"/>
    <cellStyle name="Percent 19 2 2" xfId="4900"/>
    <cellStyle name="Percent 19 3" xfId="4901"/>
    <cellStyle name="Percent 190" xfId="6846"/>
    <cellStyle name="Percent 190 2" xfId="8969"/>
    <cellStyle name="Percent 191" xfId="6847"/>
    <cellStyle name="Percent 191 2" xfId="8970"/>
    <cellStyle name="Percent 192" xfId="6848"/>
    <cellStyle name="Percent 192 2" xfId="8971"/>
    <cellStyle name="Percent 193" xfId="6849"/>
    <cellStyle name="Percent 193 2" xfId="8972"/>
    <cellStyle name="Percent 194" xfId="6850"/>
    <cellStyle name="Percent 194 2" xfId="8973"/>
    <cellStyle name="Percent 195" xfId="6851"/>
    <cellStyle name="Percent 195 2" xfId="8974"/>
    <cellStyle name="Percent 196" xfId="6852"/>
    <cellStyle name="Percent 197" xfId="6853"/>
    <cellStyle name="Percent 198" xfId="6854"/>
    <cellStyle name="Percent 198 2" xfId="8975"/>
    <cellStyle name="Percent 199" xfId="6855"/>
    <cellStyle name="Percent 199 2" xfId="8976"/>
    <cellStyle name="Percent 2" xfId="72"/>
    <cellStyle name="Percent 2 10" xfId="9433"/>
    <cellStyle name="Percent 2 2" xfId="4902"/>
    <cellStyle name="Percent 2 2 2" xfId="4903"/>
    <cellStyle name="Percent 2 2 2 2" xfId="4904"/>
    <cellStyle name="Percent 2 2 2 2 2" xfId="4905"/>
    <cellStyle name="Percent 2 2 2 2 2 2" xfId="10027"/>
    <cellStyle name="Percent 2 2 2 2 3" xfId="6856"/>
    <cellStyle name="Percent 2 2 2 2 3 2" xfId="6857"/>
    <cellStyle name="Percent 2 2 2 2 3 3" xfId="6858"/>
    <cellStyle name="Percent 2 2 2 3" xfId="4906"/>
    <cellStyle name="Percent 2 2 2 3 2" xfId="10028"/>
    <cellStyle name="Percent 2 2 2 4" xfId="6859"/>
    <cellStyle name="Percent 2 2 2 4 2" xfId="6860"/>
    <cellStyle name="Percent 2 2 2 4 3" xfId="6861"/>
    <cellStyle name="Percent 2 2 2 5" xfId="6862"/>
    <cellStyle name="Percent 2 2 2 5 2" xfId="6863"/>
    <cellStyle name="Percent 2 2 2 5 3" xfId="9294"/>
    <cellStyle name="Percent 2 2 2 5 3 2" xfId="9665"/>
    <cellStyle name="Percent 2 2 2 5 3 2 2" xfId="15184"/>
    <cellStyle name="Percent 2 2 2 5 3 2 2 2" xfId="31855"/>
    <cellStyle name="Percent 2 2 2 5 3 2 3" xfId="29257"/>
    <cellStyle name="Percent 2 2 2 5 3 2 4" xfId="12545"/>
    <cellStyle name="Percent 2 2 2 5 3 3" xfId="13778"/>
    <cellStyle name="Percent 2 2 2 5 3 3 2" xfId="30452"/>
    <cellStyle name="Percent 2 2 2 5 3 4" xfId="27860"/>
    <cellStyle name="Percent 2 2 2 5 3 5" xfId="11083"/>
    <cellStyle name="Percent 2 2 2 5 4" xfId="9194"/>
    <cellStyle name="Percent 2 2 2 5 4 2" xfId="9666"/>
    <cellStyle name="Percent 2 2 2 5 5" xfId="9434"/>
    <cellStyle name="Percent 2 2 2 5 6" xfId="43991"/>
    <cellStyle name="Percent 2 2 3" xfId="4907"/>
    <cellStyle name="Percent 2 2 3 2" xfId="4908"/>
    <cellStyle name="Percent 2 2 3 2 2" xfId="4909"/>
    <cellStyle name="Percent 2 2 3 2 2 2" xfId="4910"/>
    <cellStyle name="Percent 2 2 3 2 3" xfId="4911"/>
    <cellStyle name="Percent 2 2 3 2 4" xfId="10030"/>
    <cellStyle name="Percent 2 2 3 3" xfId="4912"/>
    <cellStyle name="Percent 2 2 3 3 2" xfId="4913"/>
    <cellStyle name="Percent 2 2 3 4" xfId="4914"/>
    <cellStyle name="Percent 2 2 3 4 2" xfId="4915"/>
    <cellStyle name="Percent 2 2 3 5" xfId="4916"/>
    <cellStyle name="Percent 2 2 3 6" xfId="10029"/>
    <cellStyle name="Percent 2 2 4" xfId="4917"/>
    <cellStyle name="Percent 2 2 4 2" xfId="4918"/>
    <cellStyle name="Percent 2 2 4 2 2" xfId="10032"/>
    <cellStyle name="Percent 2 2 4 3" xfId="10031"/>
    <cellStyle name="Percent 2 2 5" xfId="4919"/>
    <cellStyle name="Percent 2 2 5 2" xfId="6864"/>
    <cellStyle name="Percent 2 2 5 3" xfId="6865"/>
    <cellStyle name="Percent 2 2 5 3 2" xfId="6866"/>
    <cellStyle name="Percent 2 2 5 3 3" xfId="6867"/>
    <cellStyle name="Percent 2 2 6" xfId="6868"/>
    <cellStyle name="Percent 2 2 7" xfId="10327"/>
    <cellStyle name="Percent 2 3" xfId="4920"/>
    <cellStyle name="Percent 2 3 2" xfId="4921"/>
    <cellStyle name="Percent 2 3 2 2" xfId="4922"/>
    <cellStyle name="Percent 2 3 2 2 2" xfId="4923"/>
    <cellStyle name="Percent 2 3 2 3" xfId="4924"/>
    <cellStyle name="Percent 2 3 2 4" xfId="4925"/>
    <cellStyle name="Percent 2 3 3" xfId="4926"/>
    <cellStyle name="Percent 2 3 3 2" xfId="4927"/>
    <cellStyle name="Percent 2 3 3 3" xfId="4928"/>
    <cellStyle name="Percent 2 3 3 4" xfId="4929"/>
    <cellStyle name="Percent 2 3 3 5" xfId="43847"/>
    <cellStyle name="Percent 2 3 4" xfId="4930"/>
    <cellStyle name="Percent 2 3 5" xfId="4931"/>
    <cellStyle name="Percent 2 4" xfId="4932"/>
    <cellStyle name="Percent 2 4 2" xfId="4933"/>
    <cellStyle name="Percent 2 5" xfId="4934"/>
    <cellStyle name="Percent 2 5 2" xfId="4935"/>
    <cellStyle name="Percent 2 5 3" xfId="10326"/>
    <cellStyle name="Percent 2 6" xfId="4936"/>
    <cellStyle name="Percent 2 6 2" xfId="10026"/>
    <cellStyle name="Percent 2 7" xfId="4937"/>
    <cellStyle name="Percent 2 7 2" xfId="27016"/>
    <cellStyle name="Percent 2 8" xfId="9202"/>
    <cellStyle name="Percent 2 8 2" xfId="9667"/>
    <cellStyle name="Percent 2 8 3" xfId="43763"/>
    <cellStyle name="Percent 2 9" xfId="9193"/>
    <cellStyle name="Percent 2 9 2" xfId="9668"/>
    <cellStyle name="Percent 20" xfId="4938"/>
    <cellStyle name="Percent 20 2" xfId="6869"/>
    <cellStyle name="Percent 20 3" xfId="6870"/>
    <cellStyle name="Percent 20 3 2" xfId="6871"/>
    <cellStyle name="Percent 20 3 3" xfId="6872"/>
    <cellStyle name="Percent 20 3 3 2" xfId="6873"/>
    <cellStyle name="Percent 20 3 3 3" xfId="6874"/>
    <cellStyle name="Percent 20 4" xfId="6875"/>
    <cellStyle name="Percent 20 5" xfId="11084"/>
    <cellStyle name="Percent 20 5 2" xfId="12546"/>
    <cellStyle name="Percent 20 5 2 2" xfId="15185"/>
    <cellStyle name="Percent 20 5 2 2 2" xfId="31856"/>
    <cellStyle name="Percent 20 5 2 3" xfId="29258"/>
    <cellStyle name="Percent 20 5 3" xfId="13779"/>
    <cellStyle name="Percent 20 5 3 2" xfId="30453"/>
    <cellStyle name="Percent 20 5 4" xfId="27861"/>
    <cellStyle name="Percent 20 6" xfId="43992"/>
    <cellStyle name="Percent 200" xfId="6876"/>
    <cellStyle name="Percent 200 2" xfId="8977"/>
    <cellStyle name="Percent 201" xfId="6877"/>
    <cellStyle name="Percent 201 2" xfId="8978"/>
    <cellStyle name="Percent 202" xfId="6878"/>
    <cellStyle name="Percent 202 2" xfId="8979"/>
    <cellStyle name="Percent 203" xfId="6879"/>
    <cellStyle name="Percent 203 2" xfId="8980"/>
    <cellStyle name="Percent 204" xfId="6880"/>
    <cellStyle name="Percent 204 2" xfId="8981"/>
    <cellStyle name="Percent 205" xfId="6881"/>
    <cellStyle name="Percent 205 2" xfId="8982"/>
    <cellStyle name="Percent 206" xfId="6882"/>
    <cellStyle name="Percent 207" xfId="6883"/>
    <cellStyle name="Percent 208" xfId="6884"/>
    <cellStyle name="Percent 208 2" xfId="8983"/>
    <cellStyle name="Percent 209" xfId="6885"/>
    <cellStyle name="Percent 209 2" xfId="8984"/>
    <cellStyle name="Percent 21" xfId="4939"/>
    <cellStyle name="Percent 21 2" xfId="4940"/>
    <cellStyle name="Percent 21 2 2" xfId="4941"/>
    <cellStyle name="Percent 21 3" xfId="4942"/>
    <cellStyle name="Percent 210" xfId="6886"/>
    <cellStyle name="Percent 210 2" xfId="8985"/>
    <cellStyle name="Percent 211" xfId="6887"/>
    <cellStyle name="Percent 211 2" xfId="8986"/>
    <cellStyle name="Percent 212" xfId="6888"/>
    <cellStyle name="Percent 212 2" xfId="8987"/>
    <cellStyle name="Percent 213" xfId="6889"/>
    <cellStyle name="Percent 213 2" xfId="8988"/>
    <cellStyle name="Percent 214" xfId="6890"/>
    <cellStyle name="Percent 214 2" xfId="8989"/>
    <cellStyle name="Percent 215" xfId="6891"/>
    <cellStyle name="Percent 215 2" xfId="8990"/>
    <cellStyle name="Percent 216" xfId="6892"/>
    <cellStyle name="Percent 216 2" xfId="8991"/>
    <cellStyle name="Percent 217" xfId="6893"/>
    <cellStyle name="Percent 217 2" xfId="8992"/>
    <cellStyle name="Percent 218" xfId="6894"/>
    <cellStyle name="Percent 218 2" xfId="8993"/>
    <cellStyle name="Percent 219" xfId="6895"/>
    <cellStyle name="Percent 219 2" xfId="8994"/>
    <cellStyle name="Percent 22" xfId="4943"/>
    <cellStyle name="Percent 22 2" xfId="4944"/>
    <cellStyle name="Percent 22 2 2" xfId="4945"/>
    <cellStyle name="Percent 22 3" xfId="4946"/>
    <cellStyle name="Percent 220" xfId="6896"/>
    <cellStyle name="Percent 220 2" xfId="8995"/>
    <cellStyle name="Percent 221" xfId="6897"/>
    <cellStyle name="Percent 221 2" xfId="8996"/>
    <cellStyle name="Percent 222" xfId="6898"/>
    <cellStyle name="Percent 223" xfId="6899"/>
    <cellStyle name="Percent 224" xfId="6900"/>
    <cellStyle name="Percent 225" xfId="6901"/>
    <cellStyle name="Percent 226" xfId="6902"/>
    <cellStyle name="Percent 227" xfId="6903"/>
    <cellStyle name="Percent 228" xfId="6904"/>
    <cellStyle name="Percent 229" xfId="6905"/>
    <cellStyle name="Percent 23" xfId="4947"/>
    <cellStyle name="Percent 23 2" xfId="4948"/>
    <cellStyle name="Percent 23 2 2" xfId="4949"/>
    <cellStyle name="Percent 23 3" xfId="4950"/>
    <cellStyle name="Percent 230" xfId="6906"/>
    <cellStyle name="Percent 231" xfId="9684"/>
    <cellStyle name="Percent 231 2" xfId="11184"/>
    <cellStyle name="Percent 231 3" xfId="10321"/>
    <cellStyle name="Percent 232" xfId="9691"/>
    <cellStyle name="Percent 232 2" xfId="11185"/>
    <cellStyle name="Percent 232 3" xfId="10403"/>
    <cellStyle name="Percent 233" xfId="10229"/>
    <cellStyle name="Percent 234" xfId="10478"/>
    <cellStyle name="Percent 235" xfId="10439"/>
    <cellStyle name="Percent 236" xfId="10493"/>
    <cellStyle name="Percent 237" xfId="10434"/>
    <cellStyle name="Percent 238" xfId="10494"/>
    <cellStyle name="Percent 239" xfId="10537"/>
    <cellStyle name="Percent 239 2" xfId="11396"/>
    <cellStyle name="Percent 239 3" xfId="10944"/>
    <cellStyle name="Percent 24" xfId="4951"/>
    <cellStyle name="Percent 24 2" xfId="4952"/>
    <cellStyle name="Percent 24 2 2" xfId="4953"/>
    <cellStyle name="Percent 24 3" xfId="4954"/>
    <cellStyle name="Percent 240" xfId="11147"/>
    <cellStyle name="Percent 240 2" xfId="12637"/>
    <cellStyle name="Percent 240 2 2" xfId="15267"/>
    <cellStyle name="Percent 240 2 2 2" xfId="31938"/>
    <cellStyle name="Percent 240 2 3" xfId="29340"/>
    <cellStyle name="Percent 240 3" xfId="13846"/>
    <cellStyle name="Percent 240 3 2" xfId="30520"/>
    <cellStyle name="Percent 240 4" xfId="27928"/>
    <cellStyle name="Percent 241" xfId="43760"/>
    <cellStyle name="Percent 25" xfId="4955"/>
    <cellStyle name="Percent 25 2" xfId="4956"/>
    <cellStyle name="Percent 25 2 2" xfId="4957"/>
    <cellStyle name="Percent 25 3" xfId="4958"/>
    <cellStyle name="Percent 26" xfId="4959"/>
    <cellStyle name="Percent 26 2" xfId="4960"/>
    <cellStyle name="Percent 26 2 2" xfId="4961"/>
    <cellStyle name="Percent 26 3" xfId="4962"/>
    <cellStyle name="Percent 27" xfId="4963"/>
    <cellStyle name="Percent 27 2" xfId="4964"/>
    <cellStyle name="Percent 27 2 2" xfId="4965"/>
    <cellStyle name="Percent 27 3" xfId="4966"/>
    <cellStyle name="Percent 28" xfId="4967"/>
    <cellStyle name="Percent 28 2" xfId="4968"/>
    <cellStyle name="Percent 28 2 2" xfId="4969"/>
    <cellStyle name="Percent 28 3" xfId="4970"/>
    <cellStyle name="Percent 29" xfId="4971"/>
    <cellStyle name="Percent 29 2" xfId="4972"/>
    <cellStyle name="Percent 29 2 2" xfId="4973"/>
    <cellStyle name="Percent 29 3" xfId="4974"/>
    <cellStyle name="Percent 3" xfId="121"/>
    <cellStyle name="Percent 3 10" xfId="9759"/>
    <cellStyle name="Percent 3 2" xfId="4975"/>
    <cellStyle name="Percent 3 2 2" xfId="4976"/>
    <cellStyle name="Percent 3 2 2 2" xfId="4977"/>
    <cellStyle name="Percent 3 2 3" xfId="4978"/>
    <cellStyle name="Percent 3 2 3 2" xfId="8997"/>
    <cellStyle name="Percent 3 2 4" xfId="6907"/>
    <cellStyle name="Percent 3 2 4 2" xfId="6908"/>
    <cellStyle name="Percent 3 2 4 3" xfId="6909"/>
    <cellStyle name="Percent 3 2 5" xfId="6910"/>
    <cellStyle name="Percent 3 2 6" xfId="8998"/>
    <cellStyle name="Percent 3 3" xfId="4979"/>
    <cellStyle name="Percent 3 3 2" xfId="4980"/>
    <cellStyle name="Percent 3 3 2 2" xfId="8312"/>
    <cellStyle name="Percent 3 3 2 3" xfId="43851"/>
    <cellStyle name="Percent 3 3 3" xfId="10034"/>
    <cellStyle name="Percent 3 4" xfId="4981"/>
    <cellStyle name="Percent 3 5" xfId="10088"/>
    <cellStyle name="Percent 3 6" xfId="15709"/>
    <cellStyle name="Percent 3 6 2" xfId="32368"/>
    <cellStyle name="Percent 3 7" xfId="10033"/>
    <cellStyle name="Percent 3 8" xfId="27024"/>
    <cellStyle name="Percent 3 9" xfId="43765"/>
    <cellStyle name="Percent 30" xfId="4982"/>
    <cellStyle name="Percent 30 2" xfId="4983"/>
    <cellStyle name="Percent 30 2 2" xfId="4984"/>
    <cellStyle name="Percent 30 3" xfId="4985"/>
    <cellStyle name="Percent 31" xfId="4986"/>
    <cellStyle name="Percent 31 2" xfId="4987"/>
    <cellStyle name="Percent 31 2 2" xfId="4988"/>
    <cellStyle name="Percent 31 3" xfId="4989"/>
    <cellStyle name="Percent 32" xfId="4990"/>
    <cellStyle name="Percent 32 2" xfId="4991"/>
    <cellStyle name="Percent 32 2 2" xfId="4992"/>
    <cellStyle name="Percent 32 3" xfId="4993"/>
    <cellStyle name="Percent 33" xfId="4994"/>
    <cellStyle name="Percent 33 2" xfId="4995"/>
    <cellStyle name="Percent 33 2 2" xfId="4996"/>
    <cellStyle name="Percent 33 3" xfId="4997"/>
    <cellStyle name="Percent 34" xfId="4998"/>
    <cellStyle name="Percent 34 2" xfId="4999"/>
    <cellStyle name="Percent 34 2 2" xfId="5000"/>
    <cellStyle name="Percent 34 3" xfId="5001"/>
    <cellStyle name="Percent 35" xfId="5002"/>
    <cellStyle name="Percent 35 2" xfId="5003"/>
    <cellStyle name="Percent 35 2 2" xfId="5004"/>
    <cellStyle name="Percent 35 2 2 2" xfId="5005"/>
    <cellStyle name="Percent 35 2 3" xfId="5006"/>
    <cellStyle name="Percent 35 3" xfId="6911"/>
    <cellStyle name="Percent 35 3 2" xfId="8999"/>
    <cellStyle name="Percent 35 4" xfId="9000"/>
    <cellStyle name="Percent 36" xfId="5007"/>
    <cellStyle name="Percent 36 2" xfId="5008"/>
    <cellStyle name="Percent 36 2 2" xfId="5009"/>
    <cellStyle name="Percent 36 2 2 2" xfId="5010"/>
    <cellStyle name="Percent 36 2 3" xfId="5011"/>
    <cellStyle name="Percent 36 3" xfId="6912"/>
    <cellStyle name="Percent 36 3 2" xfId="9001"/>
    <cellStyle name="Percent 36 4" xfId="9002"/>
    <cellStyle name="Percent 37" xfId="5012"/>
    <cellStyle name="Percent 37 2" xfId="5013"/>
    <cellStyle name="Percent 37 2 2" xfId="5014"/>
    <cellStyle name="Percent 37 2 2 2" xfId="5015"/>
    <cellStyle name="Percent 37 2 3" xfId="5016"/>
    <cellStyle name="Percent 37 3" xfId="9003"/>
    <cellStyle name="Percent 38" xfId="5017"/>
    <cellStyle name="Percent 38 2" xfId="5018"/>
    <cellStyle name="Percent 38 2 2" xfId="5019"/>
    <cellStyle name="Percent 38 2 2 2" xfId="5020"/>
    <cellStyle name="Percent 38 2 3" xfId="5021"/>
    <cellStyle name="Percent 39" xfId="5022"/>
    <cellStyle name="Percent 39 2" xfId="5023"/>
    <cellStyle name="Percent 39 2 2" xfId="5024"/>
    <cellStyle name="Percent 39 2 2 2" xfId="5025"/>
    <cellStyle name="Percent 39 2 3" xfId="5026"/>
    <cellStyle name="Percent 4" xfId="79"/>
    <cellStyle name="Percent 4 2" xfId="5027"/>
    <cellStyle name="Percent 4 2 2" xfId="5028"/>
    <cellStyle name="Percent 4 2 2 2" xfId="5029"/>
    <cellStyle name="Percent 4 2 3" xfId="5030"/>
    <cellStyle name="Percent 4 2 4" xfId="10036"/>
    <cellStyle name="Percent 4 3" xfId="5031"/>
    <cellStyle name="Percent 4 3 2" xfId="5032"/>
    <cellStyle name="Percent 4 3 2 2" xfId="5033"/>
    <cellStyle name="Percent 4 3 2 3" xfId="10329"/>
    <cellStyle name="Percent 4 3 3" xfId="5034"/>
    <cellStyle name="Percent 4 3 3 2" xfId="5035"/>
    <cellStyle name="Percent 4 3 4" xfId="5036"/>
    <cellStyle name="Percent 4 4" xfId="5037"/>
    <cellStyle name="Percent 4 4 2" xfId="5038"/>
    <cellStyle name="Percent 4 4 3" xfId="5039"/>
    <cellStyle name="Percent 4 4 4" xfId="8313"/>
    <cellStyle name="Percent 4 5" xfId="5040"/>
    <cellStyle name="Percent 4 5 2" xfId="11171"/>
    <cellStyle name="Percent 4 6" xfId="15710"/>
    <cellStyle name="Percent 4 6 2" xfId="32369"/>
    <cellStyle name="Percent 4 7" xfId="10035"/>
    <cellStyle name="Percent 4 8" xfId="27025"/>
    <cellStyle name="Percent 4 9" xfId="9760"/>
    <cellStyle name="Percent 40" xfId="5041"/>
    <cellStyle name="Percent 40 2" xfId="5042"/>
    <cellStyle name="Percent 40 2 2" xfId="5043"/>
    <cellStyle name="Percent 40 3" xfId="5044"/>
    <cellStyle name="Percent 41" xfId="5045"/>
    <cellStyle name="Percent 41 2" xfId="5046"/>
    <cellStyle name="Percent 41 2 2" xfId="5047"/>
    <cellStyle name="Percent 41 3" xfId="5048"/>
    <cellStyle name="Percent 42" xfId="5049"/>
    <cellStyle name="Percent 42 2" xfId="5050"/>
    <cellStyle name="Percent 42 2 2" xfId="5051"/>
    <cellStyle name="Percent 42 3" xfId="5052"/>
    <cellStyle name="Percent 43" xfId="5053"/>
    <cellStyle name="Percent 43 2" xfId="5054"/>
    <cellStyle name="Percent 43 2 2" xfId="5055"/>
    <cellStyle name="Percent 43 3" xfId="5056"/>
    <cellStyle name="Percent 44" xfId="5057"/>
    <cellStyle name="Percent 44 2" xfId="5058"/>
    <cellStyle name="Percent 44 2 2" xfId="5059"/>
    <cellStyle name="Percent 44 3" xfId="5060"/>
    <cellStyle name="Percent 45" xfId="5061"/>
    <cellStyle name="Percent 45 2" xfId="5062"/>
    <cellStyle name="Percent 45 2 2" xfId="5063"/>
    <cellStyle name="Percent 45 3" xfId="5064"/>
    <cellStyle name="Percent 46" xfId="5065"/>
    <cellStyle name="Percent 46 2" xfId="5066"/>
    <cellStyle name="Percent 46 2 2" xfId="5067"/>
    <cellStyle name="Percent 46 3" xfId="5068"/>
    <cellStyle name="Percent 47" xfId="5069"/>
    <cellStyle name="Percent 47 2" xfId="5070"/>
    <cellStyle name="Percent 47 2 2" xfId="5071"/>
    <cellStyle name="Percent 47 3" xfId="5072"/>
    <cellStyle name="Percent 48" xfId="5073"/>
    <cellStyle name="Percent 48 2" xfId="5074"/>
    <cellStyle name="Percent 48 2 2" xfId="5075"/>
    <cellStyle name="Percent 48 3" xfId="5076"/>
    <cellStyle name="Percent 49" xfId="5077"/>
    <cellStyle name="Percent 49 2" xfId="5078"/>
    <cellStyle name="Percent 49 2 2" xfId="5079"/>
    <cellStyle name="Percent 49 3" xfId="5080"/>
    <cellStyle name="Percent 5" xfId="135"/>
    <cellStyle name="Percent 5 2" xfId="5081"/>
    <cellStyle name="Percent 5 2 2" xfId="10330"/>
    <cellStyle name="Percent 5 2 3" xfId="10089"/>
    <cellStyle name="Percent 5 3" xfId="5082"/>
    <cellStyle name="Percent 5 3 2" xfId="8314"/>
    <cellStyle name="Percent 5 3 2 2" xfId="9306"/>
    <cellStyle name="Percent 5 3 2 2 2" xfId="9669"/>
    <cellStyle name="Percent 5 3 2 3" xfId="9197"/>
    <cellStyle name="Percent 5 3 2 3 2" xfId="9670"/>
    <cellStyle name="Percent 5 3 2 4" xfId="9437"/>
    <cellStyle name="Percent 5 3 3" xfId="9262"/>
    <cellStyle name="Percent 5 3 3 2" xfId="9671"/>
    <cellStyle name="Percent 5 3 4" xfId="9196"/>
    <cellStyle name="Percent 5 3 4 2" xfId="9672"/>
    <cellStyle name="Percent 5 3 5" xfId="9436"/>
    <cellStyle name="Percent 5 3 6" xfId="10331"/>
    <cellStyle name="Percent 5 4" xfId="5083"/>
    <cellStyle name="Percent 5 4 2" xfId="5084"/>
    <cellStyle name="Percent 5 4 3" xfId="8315"/>
    <cellStyle name="Percent 5 5" xfId="5085"/>
    <cellStyle name="Percent 5 6" xfId="8316"/>
    <cellStyle name="Percent 5 7" xfId="9209"/>
    <cellStyle name="Percent 5 7 2" xfId="9673"/>
    <cellStyle name="Percent 5 8" xfId="9195"/>
    <cellStyle name="Percent 5 8 2" xfId="9674"/>
    <cellStyle name="Percent 5 9" xfId="9435"/>
    <cellStyle name="Percent 50" xfId="5086"/>
    <cellStyle name="Percent 50 2" xfId="5087"/>
    <cellStyle name="Percent 50 2 2" xfId="5088"/>
    <cellStyle name="Percent 50 3" xfId="5089"/>
    <cellStyle name="Percent 51" xfId="5090"/>
    <cellStyle name="Percent 51 2" xfId="5091"/>
    <cellStyle name="Percent 51 2 2" xfId="5092"/>
    <cellStyle name="Percent 51 3" xfId="5093"/>
    <cellStyle name="Percent 52" xfId="5094"/>
    <cellStyle name="Percent 52 2" xfId="5095"/>
    <cellStyle name="Percent 52 2 2" xfId="5096"/>
    <cellStyle name="Percent 52 3" xfId="5097"/>
    <cellStyle name="Percent 53" xfId="5098"/>
    <cellStyle name="Percent 53 2" xfId="5099"/>
    <cellStyle name="Percent 53 2 2" xfId="5100"/>
    <cellStyle name="Percent 53 3" xfId="5101"/>
    <cellStyle name="Percent 54" xfId="138"/>
    <cellStyle name="Percent 54 2" xfId="5102"/>
    <cellStyle name="Percent 54 2 2" xfId="5103"/>
    <cellStyle name="Percent 54 3" xfId="5104"/>
    <cellStyle name="Percent 54 3 2" xfId="5105"/>
    <cellStyle name="Percent 55" xfId="5106"/>
    <cellStyle name="Percent 55 2" xfId="5107"/>
    <cellStyle name="Percent 55 2 2" xfId="5108"/>
    <cellStyle name="Percent 55 3" xfId="5109"/>
    <cellStyle name="Percent 56" xfId="5110"/>
    <cellStyle name="Percent 56 2" xfId="5111"/>
    <cellStyle name="Percent 56 2 2" xfId="5112"/>
    <cellStyle name="Percent 56 3" xfId="5113"/>
    <cellStyle name="Percent 57" xfId="5114"/>
    <cellStyle name="Percent 57 2" xfId="5115"/>
    <cellStyle name="Percent 57 2 2" xfId="5116"/>
    <cellStyle name="Percent 57 3" xfId="5117"/>
    <cellStyle name="Percent 58" xfId="5118"/>
    <cellStyle name="Percent 58 2" xfId="5119"/>
    <cellStyle name="Percent 58 2 2" xfId="5120"/>
    <cellStyle name="Percent 58 3" xfId="5121"/>
    <cellStyle name="Percent 59" xfId="5122"/>
    <cellStyle name="Percent 59 2" xfId="9004"/>
    <cellStyle name="Percent 6" xfId="5123"/>
    <cellStyle name="Percent 6 2" xfId="5124"/>
    <cellStyle name="Percent 6 2 2" xfId="5125"/>
    <cellStyle name="Percent 6 2 2 2" xfId="5126"/>
    <cellStyle name="Percent 6 2 3" xfId="5127"/>
    <cellStyle name="Percent 6 2 4" xfId="5128"/>
    <cellStyle name="Percent 6 3" xfId="5129"/>
    <cellStyle name="Percent 6 3 2" xfId="5130"/>
    <cellStyle name="Percent 6 3 3" xfId="5131"/>
    <cellStyle name="Percent 6 4" xfId="5132"/>
    <cellStyle name="Percent 6 5" xfId="5133"/>
    <cellStyle name="Percent 60" xfId="5134"/>
    <cellStyle name="Percent 60 2" xfId="9005"/>
    <cellStyle name="Percent 61" xfId="5135"/>
    <cellStyle name="Percent 61 2" xfId="9006"/>
    <cellStyle name="Percent 62" xfId="5136"/>
    <cellStyle name="Percent 62 2" xfId="9007"/>
    <cellStyle name="Percent 63" xfId="5137"/>
    <cellStyle name="Percent 63 2" xfId="9008"/>
    <cellStyle name="Percent 64" xfId="5138"/>
    <cellStyle name="Percent 64 2" xfId="9009"/>
    <cellStyle name="Percent 65" xfId="6913"/>
    <cellStyle name="Percent 65 2" xfId="9010"/>
    <cellStyle name="Percent 66" xfId="6914"/>
    <cellStyle name="Percent 66 2" xfId="9011"/>
    <cellStyle name="Percent 67" xfId="6915"/>
    <cellStyle name="Percent 67 2" xfId="9012"/>
    <cellStyle name="Percent 68" xfId="6916"/>
    <cellStyle name="Percent 68 2" xfId="9013"/>
    <cellStyle name="Percent 69" xfId="6917"/>
    <cellStyle name="Percent 69 2" xfId="9014"/>
    <cellStyle name="Percent 7" xfId="5139"/>
    <cellStyle name="Percent 7 2" xfId="5140"/>
    <cellStyle name="Percent 7 2 2" xfId="10334"/>
    <cellStyle name="Percent 7 2 3" xfId="10090"/>
    <cellStyle name="Percent 7 3" xfId="5141"/>
    <cellStyle name="Percent 7 3 2" xfId="8317"/>
    <cellStyle name="Percent 7 3 3" xfId="10333"/>
    <cellStyle name="Percent 7 4" xfId="5142"/>
    <cellStyle name="Percent 7 4 2" xfId="5143"/>
    <cellStyle name="Percent 7 4 3" xfId="8318"/>
    <cellStyle name="Percent 7 5" xfId="5144"/>
    <cellStyle name="Percent 7 6" xfId="8319"/>
    <cellStyle name="Percent 70" xfId="6918"/>
    <cellStyle name="Percent 70 2" xfId="9015"/>
    <cellStyle name="Percent 71" xfId="6919"/>
    <cellStyle name="Percent 71 2" xfId="9016"/>
    <cellStyle name="Percent 72" xfId="6920"/>
    <cellStyle name="Percent 72 2" xfId="6921"/>
    <cellStyle name="Percent 72 2 2" xfId="9017"/>
    <cellStyle name="Percent 72 3" xfId="9018"/>
    <cellStyle name="Percent 73" xfId="6922"/>
    <cellStyle name="Percent 73 2" xfId="6923"/>
    <cellStyle name="Percent 73 2 2" xfId="9019"/>
    <cellStyle name="Percent 73 3" xfId="9020"/>
    <cellStyle name="Percent 74" xfId="6924"/>
    <cellStyle name="Percent 74 2" xfId="6925"/>
    <cellStyle name="Percent 74 2 2" xfId="9021"/>
    <cellStyle name="Percent 74 3" xfId="9022"/>
    <cellStyle name="Percent 75" xfId="6926"/>
    <cellStyle name="Percent 75 2" xfId="6927"/>
    <cellStyle name="Percent 75 2 2" xfId="9023"/>
    <cellStyle name="Percent 75 3" xfId="9024"/>
    <cellStyle name="Percent 76" xfId="6928"/>
    <cellStyle name="Percent 76 2" xfId="6929"/>
    <cellStyle name="Percent 76 2 2" xfId="9025"/>
    <cellStyle name="Percent 76 3" xfId="9026"/>
    <cellStyle name="Percent 77" xfId="6930"/>
    <cellStyle name="Percent 77 2" xfId="6931"/>
    <cellStyle name="Percent 77 2 2" xfId="9027"/>
    <cellStyle name="Percent 77 3" xfId="9028"/>
    <cellStyle name="Percent 78" xfId="6932"/>
    <cellStyle name="Percent 78 2" xfId="6933"/>
    <cellStyle name="Percent 78 2 2" xfId="9029"/>
    <cellStyle name="Percent 78 3" xfId="9030"/>
    <cellStyle name="Percent 79" xfId="6934"/>
    <cellStyle name="Percent 79 2" xfId="9031"/>
    <cellStyle name="Percent 8" xfId="5145"/>
    <cellStyle name="Percent 8 2" xfId="5146"/>
    <cellStyle name="Percent 8 2 2" xfId="10091"/>
    <cellStyle name="Percent 8 3" xfId="5147"/>
    <cellStyle name="Percent 8 4" xfId="5148"/>
    <cellStyle name="Percent 8 4 2" xfId="5149"/>
    <cellStyle name="Percent 8 5" xfId="5150"/>
    <cellStyle name="Percent 8 6" xfId="8320"/>
    <cellStyle name="Percent 80" xfId="6935"/>
    <cellStyle name="Percent 80 2" xfId="9032"/>
    <cellStyle name="Percent 81" xfId="6936"/>
    <cellStyle name="Percent 81 2" xfId="9033"/>
    <cellStyle name="Percent 82" xfId="6937"/>
    <cellStyle name="Percent 82 2" xfId="9034"/>
    <cellStyle name="Percent 83" xfId="6938"/>
    <cellStyle name="Percent 83 2" xfId="9035"/>
    <cellStyle name="Percent 84" xfId="6939"/>
    <cellStyle name="Percent 84 2" xfId="9036"/>
    <cellStyle name="Percent 85" xfId="6940"/>
    <cellStyle name="Percent 85 2" xfId="9037"/>
    <cellStyle name="Percent 86" xfId="6941"/>
    <cellStyle name="Percent 86 2" xfId="9038"/>
    <cellStyle name="Percent 87" xfId="6942"/>
    <cellStyle name="Percent 87 2" xfId="9039"/>
    <cellStyle name="Percent 88" xfId="6943"/>
    <cellStyle name="Percent 88 2" xfId="9040"/>
    <cellStyle name="Percent 89" xfId="6944"/>
    <cellStyle name="Percent 89 2" xfId="9041"/>
    <cellStyle name="Percent 9" xfId="5151"/>
    <cellStyle name="Percent 9 2" xfId="5152"/>
    <cellStyle name="Percent 9 2 2" xfId="5153"/>
    <cellStyle name="Percent 9 2 2 2" xfId="10092"/>
    <cellStyle name="Percent 9 2 3" xfId="5154"/>
    <cellStyle name="Percent 9 2 3 2" xfId="5155"/>
    <cellStyle name="Percent 9 2 4" xfId="5156"/>
    <cellStyle name="Percent 9 2 5" xfId="8321"/>
    <cellStyle name="Percent 9 3" xfId="5157"/>
    <cellStyle name="Percent 9 3 2" xfId="5158"/>
    <cellStyle name="Percent 9 3 2 2" xfId="5159"/>
    <cellStyle name="Percent 9 3 3" xfId="5160"/>
    <cellStyle name="Percent 9 4" xfId="5161"/>
    <cellStyle name="Percent 9 4 2" xfId="10093"/>
    <cellStyle name="Percent 9 5" xfId="5162"/>
    <cellStyle name="Percent 9 5 2" xfId="5163"/>
    <cellStyle name="Percent 9 5 3" xfId="10335"/>
    <cellStyle name="Percent 9 6" xfId="5164"/>
    <cellStyle name="Percent 9 7" xfId="8322"/>
    <cellStyle name="Percent 90" xfId="6945"/>
    <cellStyle name="Percent 90 2" xfId="9042"/>
    <cellStyle name="Percent 91" xfId="6946"/>
    <cellStyle name="Percent 91 2" xfId="9043"/>
    <cellStyle name="Percent 92" xfId="6947"/>
    <cellStyle name="Percent 92 2" xfId="9044"/>
    <cellStyle name="Percent 93" xfId="6948"/>
    <cellStyle name="Percent 93 2" xfId="9045"/>
    <cellStyle name="Percent 94" xfId="6949"/>
    <cellStyle name="Percent 94 2" xfId="6950"/>
    <cellStyle name="Percent 94 2 2" xfId="9046"/>
    <cellStyle name="Percent 94 3" xfId="9047"/>
    <cellStyle name="Percent 95" xfId="6951"/>
    <cellStyle name="Percent 95 2" xfId="6952"/>
    <cellStyle name="Percent 95 2 2" xfId="9048"/>
    <cellStyle name="Percent 95 3" xfId="9049"/>
    <cellStyle name="Percent 96" xfId="6953"/>
    <cellStyle name="Percent 96 2" xfId="6954"/>
    <cellStyle name="Percent 96 2 2" xfId="9050"/>
    <cellStyle name="Percent 96 3" xfId="9051"/>
    <cellStyle name="Percent 97" xfId="6955"/>
    <cellStyle name="Percent 97 2" xfId="6956"/>
    <cellStyle name="Percent 97 2 2" xfId="9052"/>
    <cellStyle name="Percent 97 3" xfId="9053"/>
    <cellStyle name="Percent 98" xfId="6957"/>
    <cellStyle name="Percent 98 2" xfId="6958"/>
    <cellStyle name="Percent 98 2 2" xfId="9054"/>
    <cellStyle name="Percent 98 3" xfId="9055"/>
    <cellStyle name="Percent 99" xfId="6959"/>
    <cellStyle name="Percent 99 2" xfId="6960"/>
    <cellStyle name="Percent 99 2 2" xfId="9056"/>
    <cellStyle name="Percent 99 3" xfId="9057"/>
    <cellStyle name="PSChar" xfId="58"/>
    <cellStyle name="PSChar 2" xfId="5165"/>
    <cellStyle name="PSChar 2 2" xfId="5166"/>
    <cellStyle name="PSChar 2 2 2" xfId="5167"/>
    <cellStyle name="PSChar 2 3" xfId="5168"/>
    <cellStyle name="PSChar 3" xfId="5169"/>
    <cellStyle name="PSChar 3 2" xfId="5170"/>
    <cellStyle name="PSChar 3 2 2" xfId="5171"/>
    <cellStyle name="PSChar 3 3" xfId="5172"/>
    <cellStyle name="PSChar 4" xfId="10336"/>
    <cellStyle name="PSChar 4 2" xfId="10337"/>
    <cellStyle name="PSChar 5" xfId="10338"/>
    <cellStyle name="PSChar 5 2" xfId="10339"/>
    <cellStyle name="PSChar 6" xfId="10340"/>
    <cellStyle name="PSDate" xfId="59"/>
    <cellStyle name="PSDate 2" xfId="5173"/>
    <cellStyle name="PSDate 2 2" xfId="5174"/>
    <cellStyle name="PSDate 2 2 2" xfId="5175"/>
    <cellStyle name="PSDate 2 3" xfId="5176"/>
    <cellStyle name="PSDate 3" xfId="5177"/>
    <cellStyle name="PSDate 3 2" xfId="5178"/>
    <cellStyle name="PSDate 3 2 2" xfId="5179"/>
    <cellStyle name="PSDate 3 3" xfId="5180"/>
    <cellStyle name="PSDate 4" xfId="10342"/>
    <cellStyle name="PSDate 4 2" xfId="10343"/>
    <cellStyle name="PSDate 5" xfId="10344"/>
    <cellStyle name="PSDate 5 2" xfId="10345"/>
    <cellStyle name="PSDate 6" xfId="10346"/>
    <cellStyle name="PSDec" xfId="60"/>
    <cellStyle name="PSDec 2" xfId="5181"/>
    <cellStyle name="PSDec 2 2" xfId="5182"/>
    <cellStyle name="PSDec 2 2 2" xfId="5183"/>
    <cellStyle name="PSDec 2 3" xfId="5184"/>
    <cellStyle name="PSDec 3" xfId="5185"/>
    <cellStyle name="PSDec 3 2" xfId="5186"/>
    <cellStyle name="PSDec 3 2 2" xfId="5187"/>
    <cellStyle name="PSDec 3 3" xfId="5188"/>
    <cellStyle name="PSDec 4" xfId="10347"/>
    <cellStyle name="PSDec 4 2" xfId="10348"/>
    <cellStyle name="PSDec 5" xfId="10349"/>
    <cellStyle name="PSDec 5 2" xfId="10350"/>
    <cellStyle name="PSDec 6" xfId="10351"/>
    <cellStyle name="PSHeading" xfId="61"/>
    <cellStyle name="PSHeading 2" xfId="5189"/>
    <cellStyle name="PSHeading 2 2" xfId="5190"/>
    <cellStyle name="PSHeading 2 2 10" xfId="8323"/>
    <cellStyle name="PSHeading 2 2 2" xfId="5191"/>
    <cellStyle name="PSHeading 2 2 2 2" xfId="5192"/>
    <cellStyle name="PSHeading 2 2 2 2 2" xfId="5193"/>
    <cellStyle name="PSHeading 2 2 2 2 2 2" xfId="8324"/>
    <cellStyle name="PSHeading 2 2 2 2 3" xfId="5194"/>
    <cellStyle name="PSHeading 2 2 2 2 4" xfId="8325"/>
    <cellStyle name="PSHeading 2 2 2 3" xfId="5195"/>
    <cellStyle name="PSHeading 2 2 2 3 2" xfId="8326"/>
    <cellStyle name="PSHeading 2 2 2 4" xfId="5196"/>
    <cellStyle name="PSHeading 2 2 2 4 2" xfId="8327"/>
    <cellStyle name="PSHeading 2 2 2 5" xfId="5197"/>
    <cellStyle name="PSHeading 2 2 2 5 2" xfId="8328"/>
    <cellStyle name="PSHeading 2 2 2 6" xfId="5198"/>
    <cellStyle name="PSHeading 2 2 2 7" xfId="5199"/>
    <cellStyle name="PSHeading 2 2 2 8" xfId="8329"/>
    <cellStyle name="PSHeading 2 2 2 9" xfId="8330"/>
    <cellStyle name="PSHeading 2 2 3" xfId="5200"/>
    <cellStyle name="PSHeading 2 2 3 2" xfId="5201"/>
    <cellStyle name="PSHeading 2 2 3 2 2" xfId="8331"/>
    <cellStyle name="PSHeading 2 2 3 3" xfId="5202"/>
    <cellStyle name="PSHeading 2 2 3 4" xfId="8332"/>
    <cellStyle name="PSHeading 2 2 4" xfId="5203"/>
    <cellStyle name="PSHeading 2 2 4 2" xfId="8333"/>
    <cellStyle name="PSHeading 2 2 5" xfId="5204"/>
    <cellStyle name="PSHeading 2 2 5 2" xfId="8334"/>
    <cellStyle name="PSHeading 2 2 6" xfId="5205"/>
    <cellStyle name="PSHeading 2 2 7" xfId="5206"/>
    <cellStyle name="PSHeading 2 2 8" xfId="5207"/>
    <cellStyle name="PSHeading 2 2 9" xfId="8335"/>
    <cellStyle name="PSHeading 2 3" xfId="5208"/>
    <cellStyle name="PSHeading 2 3 2" xfId="5209"/>
    <cellStyle name="PSHeading 2 3 2 2" xfId="5210"/>
    <cellStyle name="PSHeading 2 3 2 2 2" xfId="8336"/>
    <cellStyle name="PSHeading 2 3 2 3" xfId="5211"/>
    <cellStyle name="PSHeading 2 3 2 4" xfId="8337"/>
    <cellStyle name="PSHeading 2 3 3" xfId="5212"/>
    <cellStyle name="PSHeading 2 3 3 2" xfId="8338"/>
    <cellStyle name="PSHeading 2 3 4" xfId="5213"/>
    <cellStyle name="PSHeading 2 3 4 2" xfId="8339"/>
    <cellStyle name="PSHeading 2 3 5" xfId="5214"/>
    <cellStyle name="PSHeading 2 3 5 2" xfId="8340"/>
    <cellStyle name="PSHeading 2 3 6" xfId="5215"/>
    <cellStyle name="PSHeading 2 3 7" xfId="5216"/>
    <cellStyle name="PSHeading 2 3 8" xfId="8341"/>
    <cellStyle name="PSHeading 2 3 9" xfId="8342"/>
    <cellStyle name="PSHeading 2 4" xfId="5217"/>
    <cellStyle name="PSHeading 2 4 2" xfId="5218"/>
    <cellStyle name="PSHeading 2 4 2 2" xfId="8343"/>
    <cellStyle name="PSHeading 2 4 3" xfId="5219"/>
    <cellStyle name="PSHeading 2 4 4" xfId="5220"/>
    <cellStyle name="PSHeading 2 4 5" xfId="5221"/>
    <cellStyle name="PSHeading 2 4 6" xfId="5222"/>
    <cellStyle name="PSHeading 2 4 7" xfId="8344"/>
    <cellStyle name="PSHeading 2 4 8" xfId="8345"/>
    <cellStyle name="PSHeading 2 5" xfId="5223"/>
    <cellStyle name="PSHeading 2 5 2" xfId="8346"/>
    <cellStyle name="PSHeading 2 6" xfId="5224"/>
    <cellStyle name="PSHeading 2 6 2" xfId="8347"/>
    <cellStyle name="PSHeading 2 7" xfId="5225"/>
    <cellStyle name="PSHeading 2 8" xfId="8348"/>
    <cellStyle name="PSHeading 3" xfId="5226"/>
    <cellStyle name="PSHeading 3 2" xfId="5227"/>
    <cellStyle name="PSHeading 3 2 10" xfId="8349"/>
    <cellStyle name="PSHeading 3 2 2" xfId="5228"/>
    <cellStyle name="PSHeading 3 2 2 2" xfId="5229"/>
    <cellStyle name="PSHeading 3 2 2 2 2" xfId="5230"/>
    <cellStyle name="PSHeading 3 2 2 2 2 2" xfId="8350"/>
    <cellStyle name="PSHeading 3 2 2 2 3" xfId="5231"/>
    <cellStyle name="PSHeading 3 2 2 2 4" xfId="8351"/>
    <cellStyle name="PSHeading 3 2 2 3" xfId="5232"/>
    <cellStyle name="PSHeading 3 2 2 3 2" xfId="8352"/>
    <cellStyle name="PSHeading 3 2 2 4" xfId="5233"/>
    <cellStyle name="PSHeading 3 2 2 4 2" xfId="8353"/>
    <cellStyle name="PSHeading 3 2 2 5" xfId="8354"/>
    <cellStyle name="PSHeading 3 2 2 6" xfId="8355"/>
    <cellStyle name="PSHeading 3 2 3" xfId="5234"/>
    <cellStyle name="PSHeading 3 2 3 2" xfId="5235"/>
    <cellStyle name="PSHeading 3 2 3 2 2" xfId="8356"/>
    <cellStyle name="PSHeading 3 2 3 3" xfId="5236"/>
    <cellStyle name="PSHeading 3 2 3 4" xfId="8357"/>
    <cellStyle name="PSHeading 3 2 4" xfId="5237"/>
    <cellStyle name="PSHeading 3 2 4 2" xfId="8358"/>
    <cellStyle name="PSHeading 3 2 5" xfId="5238"/>
    <cellStyle name="PSHeading 3 2 5 2" xfId="8359"/>
    <cellStyle name="PSHeading 3 2 6" xfId="5239"/>
    <cellStyle name="PSHeading 3 2 7" xfId="5240"/>
    <cellStyle name="PSHeading 3 2 8" xfId="5241"/>
    <cellStyle name="PSHeading 3 2 9" xfId="8360"/>
    <cellStyle name="PSHeading 3 3" xfId="5242"/>
    <cellStyle name="PSHeading 3 3 2" xfId="5243"/>
    <cellStyle name="PSHeading 3 3 2 2" xfId="5244"/>
    <cellStyle name="PSHeading 3 3 2 2 2" xfId="8361"/>
    <cellStyle name="PSHeading 3 3 2 3" xfId="5245"/>
    <cellStyle name="PSHeading 3 3 2 4" xfId="8362"/>
    <cellStyle name="PSHeading 3 3 3" xfId="5246"/>
    <cellStyle name="PSHeading 3 3 3 2" xfId="8363"/>
    <cellStyle name="PSHeading 3 3 4" xfId="5247"/>
    <cellStyle name="PSHeading 3 3 4 2" xfId="8364"/>
    <cellStyle name="PSHeading 3 3 5" xfId="5248"/>
    <cellStyle name="PSHeading 3 3 5 2" xfId="8365"/>
    <cellStyle name="PSHeading 3 3 6" xfId="5249"/>
    <cellStyle name="PSHeading 3 3 7" xfId="5250"/>
    <cellStyle name="PSHeading 3 3 8" xfId="8366"/>
    <cellStyle name="PSHeading 3 3 9" xfId="8367"/>
    <cellStyle name="PSHeading 3 4" xfId="5251"/>
    <cellStyle name="PSHeading 3 4 2" xfId="5252"/>
    <cellStyle name="PSHeading 3 4 2 2" xfId="8368"/>
    <cellStyle name="PSHeading 3 4 3" xfId="5253"/>
    <cellStyle name="PSHeading 3 4 4" xfId="5254"/>
    <cellStyle name="PSHeading 3 4 5" xfId="5255"/>
    <cellStyle name="PSHeading 3 4 6" xfId="5256"/>
    <cellStyle name="PSHeading 3 4 7" xfId="8369"/>
    <cellStyle name="PSHeading 3 4 8" xfId="8370"/>
    <cellStyle name="PSHeading 3 5" xfId="5257"/>
    <cellStyle name="PSHeading 3 5 2" xfId="8371"/>
    <cellStyle name="PSHeading 3 6" xfId="5258"/>
    <cellStyle name="PSHeading 3 6 2" xfId="8372"/>
    <cellStyle name="PSHeading 3 7" xfId="5259"/>
    <cellStyle name="PSHeading 3 8" xfId="8373"/>
    <cellStyle name="PSHeading 4" xfId="5260"/>
    <cellStyle name="PSHeading 4 2" xfId="5261"/>
    <cellStyle name="PSHeading 4 2 2" xfId="5262"/>
    <cellStyle name="PSHeading 4 2 2 2" xfId="5263"/>
    <cellStyle name="PSHeading 4 2 2 2 2" xfId="8374"/>
    <cellStyle name="PSHeading 4 2 2 3" xfId="5264"/>
    <cellStyle name="PSHeading 4 2 2 4" xfId="8375"/>
    <cellStyle name="PSHeading 4 2 3" xfId="5265"/>
    <cellStyle name="PSHeading 4 2 3 2" xfId="8376"/>
    <cellStyle name="PSHeading 4 2 4" xfId="5266"/>
    <cellStyle name="PSHeading 4 2 4 2" xfId="8377"/>
    <cellStyle name="PSHeading 4 2 5" xfId="5267"/>
    <cellStyle name="PSHeading 4 2 5 2" xfId="8378"/>
    <cellStyle name="PSHeading 4 2 6" xfId="5268"/>
    <cellStyle name="PSHeading 4 2 7" xfId="5269"/>
    <cellStyle name="PSHeading 4 2 8" xfId="8379"/>
    <cellStyle name="PSHeading 4 2 9" xfId="8380"/>
    <cellStyle name="PSHeading 4 3" xfId="5270"/>
    <cellStyle name="PSHeading 4 3 2" xfId="5271"/>
    <cellStyle name="PSHeading 4 3 2 2" xfId="5272"/>
    <cellStyle name="PSHeading 4 3 2 2 2" xfId="8381"/>
    <cellStyle name="PSHeading 4 3 2 3" xfId="5273"/>
    <cellStyle name="PSHeading 4 3 2 4" xfId="8382"/>
    <cellStyle name="PSHeading 4 3 3" xfId="5274"/>
    <cellStyle name="PSHeading 4 3 3 2" xfId="8383"/>
    <cellStyle name="PSHeading 4 3 4" xfId="5275"/>
    <cellStyle name="PSHeading 4 3 4 2" xfId="8384"/>
    <cellStyle name="PSHeading 4 3 5" xfId="5276"/>
    <cellStyle name="PSHeading 4 3 6" xfId="5277"/>
    <cellStyle name="PSHeading 4 3 7" xfId="5278"/>
    <cellStyle name="PSHeading 4 3 8" xfId="8385"/>
    <cellStyle name="PSHeading 4 3 9" xfId="8386"/>
    <cellStyle name="PSHeading 4 4" xfId="5279"/>
    <cellStyle name="PSHeading 4 4 2" xfId="5280"/>
    <cellStyle name="PSHeading 4 4 2 2" xfId="8387"/>
    <cellStyle name="PSHeading 4 4 3" xfId="5281"/>
    <cellStyle name="PSHeading 4 4 4" xfId="5282"/>
    <cellStyle name="PSHeading 4 4 5" xfId="5283"/>
    <cellStyle name="PSHeading 4 4 6" xfId="8388"/>
    <cellStyle name="PSHeading 4 4 7" xfId="8389"/>
    <cellStyle name="PSHeading 4 5" xfId="5284"/>
    <cellStyle name="PSHeading 4 5 2" xfId="5285"/>
    <cellStyle name="PSHeading 4 5 3" xfId="5286"/>
    <cellStyle name="PSHeading 4 5 4" xfId="8390"/>
    <cellStyle name="PSHeading 4 6" xfId="5287"/>
    <cellStyle name="PSHeading 4 7" xfId="8391"/>
    <cellStyle name="PSHeading 4_July2012_Access_to_Capital_Scenarios_Cost Tables 7132012" xfId="10353"/>
    <cellStyle name="PSHeading 5" xfId="5288"/>
    <cellStyle name="PSHeading 5 10" xfId="8392"/>
    <cellStyle name="PSHeading 5 2" xfId="5289"/>
    <cellStyle name="PSHeading 5 2 2" xfId="5290"/>
    <cellStyle name="PSHeading 5 2 2 2" xfId="5291"/>
    <cellStyle name="PSHeading 5 2 2 2 2" xfId="8393"/>
    <cellStyle name="PSHeading 5 2 2 3" xfId="5292"/>
    <cellStyle name="PSHeading 5 2 2 4" xfId="8394"/>
    <cellStyle name="PSHeading 5 2 3" xfId="5293"/>
    <cellStyle name="PSHeading 5 2 3 2" xfId="8395"/>
    <cellStyle name="PSHeading 5 2 4" xfId="5294"/>
    <cellStyle name="PSHeading 5 2 4 2" xfId="8396"/>
    <cellStyle name="PSHeading 5 2 5" xfId="5295"/>
    <cellStyle name="PSHeading 5 2 6" xfId="5296"/>
    <cellStyle name="PSHeading 5 2 7" xfId="5297"/>
    <cellStyle name="PSHeading 5 2 8" xfId="8397"/>
    <cellStyle name="PSHeading 5 2 9" xfId="8398"/>
    <cellStyle name="PSHeading 5 3" xfId="5298"/>
    <cellStyle name="PSHeading 5 3 2" xfId="5299"/>
    <cellStyle name="PSHeading 5 3 2 2" xfId="8399"/>
    <cellStyle name="PSHeading 5 3 3" xfId="5300"/>
    <cellStyle name="PSHeading 5 3 4" xfId="8400"/>
    <cellStyle name="PSHeading 5 4" xfId="5301"/>
    <cellStyle name="PSHeading 5 4 2" xfId="8401"/>
    <cellStyle name="PSHeading 5 5" xfId="5302"/>
    <cellStyle name="PSHeading 5 5 2" xfId="8402"/>
    <cellStyle name="PSHeading 5 6" xfId="5303"/>
    <cellStyle name="PSHeading 5 6 2" xfId="8403"/>
    <cellStyle name="PSHeading 5 7" xfId="5304"/>
    <cellStyle name="PSHeading 5 8" xfId="5305"/>
    <cellStyle name="PSHeading 5 9" xfId="8404"/>
    <cellStyle name="PSHeading 6" xfId="5306"/>
    <cellStyle name="PSHeading 6 2" xfId="5307"/>
    <cellStyle name="PSHeading 6 2 2" xfId="8405"/>
    <cellStyle name="PSHeading 6 3" xfId="5308"/>
    <cellStyle name="PSHeading 6 4" xfId="5309"/>
    <cellStyle name="PSHeading 6 5" xfId="5310"/>
    <cellStyle name="PSHeading 6 6" xfId="5311"/>
    <cellStyle name="PSHeading 6 7" xfId="8406"/>
    <cellStyle name="PSHeading 6 8" xfId="8407"/>
    <cellStyle name="PSHeading 7" xfId="5312"/>
    <cellStyle name="PSHeading 8" xfId="8408"/>
    <cellStyle name="PSHeading_358_CGS_Lewis_UT_70Conserv" xfId="10354"/>
    <cellStyle name="PSInt" xfId="62"/>
    <cellStyle name="PSInt 2" xfId="5313"/>
    <cellStyle name="PSInt 2 2" xfId="5314"/>
    <cellStyle name="PSInt 2 2 2" xfId="5315"/>
    <cellStyle name="PSInt 2 3" xfId="5316"/>
    <cellStyle name="PSInt 3" xfId="5317"/>
    <cellStyle name="PSInt 3 2" xfId="5318"/>
    <cellStyle name="PSInt 3 2 2" xfId="5319"/>
    <cellStyle name="PSInt 3 3" xfId="5320"/>
    <cellStyle name="PSInt 4" xfId="10355"/>
    <cellStyle name="PSInt 4 2" xfId="10356"/>
    <cellStyle name="PSInt 5" xfId="10357"/>
    <cellStyle name="PSInt 5 2" xfId="10358"/>
    <cellStyle name="PSInt 6" xfId="10359"/>
    <cellStyle name="PSSpacer" xfId="63"/>
    <cellStyle name="PSSpacer 2" xfId="5321"/>
    <cellStyle name="PSSpacer 2 2" xfId="5322"/>
    <cellStyle name="PSSpacer 2 2 2" xfId="5323"/>
    <cellStyle name="PSSpacer 2 3" xfId="5324"/>
    <cellStyle name="PSSpacer 3" xfId="5325"/>
    <cellStyle name="PSSpacer 3 2" xfId="5326"/>
    <cellStyle name="PSSpacer 3 2 2" xfId="5327"/>
    <cellStyle name="PSSpacer 3 3" xfId="5328"/>
    <cellStyle name="PSSpacer 4" xfId="10360"/>
    <cellStyle name="PSSpacer 4 2" xfId="10361"/>
    <cellStyle name="PSSpacer 5" xfId="10362"/>
    <cellStyle name="PSSpacer 5 2" xfId="10363"/>
    <cellStyle name="PSSpacer 6" xfId="10364"/>
    <cellStyle name="Rate" xfId="64"/>
    <cellStyle name="Rate 2" xfId="5329"/>
    <cellStyle name="Rate 2 2" xfId="10583"/>
    <cellStyle name="Rate 2 2 2" xfId="43756"/>
    <cellStyle name="Rate 2 3" xfId="43740"/>
    <cellStyle name="Rate 2 4" xfId="43856"/>
    <cellStyle name="Rate 3" xfId="5330"/>
    <cellStyle name="Rate 3 2" xfId="10584"/>
    <cellStyle name="Rate 3 2 2" xfId="43749"/>
    <cellStyle name="Rate 3 3" xfId="43741"/>
    <cellStyle name="Rate 3 4" xfId="43857"/>
    <cellStyle name="Rate 4" xfId="10365"/>
    <cellStyle name="Rate 4 2" xfId="10366"/>
    <cellStyle name="Rate 4 2 2" xfId="10586"/>
    <cellStyle name="Rate 4 2 2 2" xfId="43739"/>
    <cellStyle name="Rate 4 2 3" xfId="43748"/>
    <cellStyle name="Rate 4 2 4" xfId="43859"/>
    <cellStyle name="Rate 4 3" xfId="10585"/>
    <cellStyle name="Rate 4 3 2" xfId="43746"/>
    <cellStyle name="Rate 4 4" xfId="43753"/>
    <cellStyle name="Rate 4 5" xfId="43858"/>
    <cellStyle name="Rate 5" xfId="10367"/>
    <cellStyle name="Rate 5 2" xfId="10368"/>
    <cellStyle name="Rate 5 2 2" xfId="10588"/>
    <cellStyle name="Rate 5 2 2 2" xfId="43751"/>
    <cellStyle name="Rate 5 2 3" xfId="43738"/>
    <cellStyle name="Rate 5 2 4" xfId="43861"/>
    <cellStyle name="Rate 5 3" xfId="10587"/>
    <cellStyle name="Rate 5 3 2" xfId="43737"/>
    <cellStyle name="Rate 5 4" xfId="43745"/>
    <cellStyle name="Rate 5 5" xfId="43860"/>
    <cellStyle name="Rate 6" xfId="10369"/>
    <cellStyle name="Rate 6 2" xfId="10589"/>
    <cellStyle name="Rate 6 2 2" xfId="43747"/>
    <cellStyle name="Rate 6 3" xfId="43752"/>
    <cellStyle name="Rate 6 4" xfId="43862"/>
    <cellStyle name="Rate 7" xfId="10582"/>
    <cellStyle name="Rate 7 2" xfId="43744"/>
    <cellStyle name="Rate 8" xfId="43742"/>
    <cellStyle name="Rate 9" xfId="43784"/>
    <cellStyle name="Reference" xfId="5331"/>
    <cellStyle name="RevList" xfId="5332"/>
    <cellStyle name="round100" xfId="5333"/>
    <cellStyle name="round100 2" xfId="5334"/>
    <cellStyle name="round100 2 2" xfId="5335"/>
    <cellStyle name="round100 3" xfId="5336"/>
    <cellStyle name="SectionBreak" xfId="5337"/>
    <cellStyle name="SectionBreak 2" xfId="5338"/>
    <cellStyle name="SectionBreak 2 2" xfId="5339"/>
    <cellStyle name="SectionBreak 2 2 2" xfId="5340"/>
    <cellStyle name="SectionBreak 2 3" xfId="5341"/>
    <cellStyle name="SectionBreak 3" xfId="10370"/>
    <cellStyle name="SectionBreak 4" xfId="10371"/>
    <cellStyle name="SectionBreak 4 2" xfId="10372"/>
    <cellStyle name="SectionBreak 5" xfId="10373"/>
    <cellStyle name="SectionBreak 5 2" xfId="10374"/>
    <cellStyle name="shade" xfId="5342"/>
    <cellStyle name="shade 2" xfId="5343"/>
    <cellStyle name="shade 2 2" xfId="5344"/>
    <cellStyle name="shade 3" xfId="5345"/>
    <cellStyle name="StmtTtl1" xfId="5346"/>
    <cellStyle name="StmtTtl1 2" xfId="6961"/>
    <cellStyle name="StmtTtl2" xfId="5347"/>
    <cellStyle name="StmtTtl2 2" xfId="8409"/>
    <cellStyle name="StmtTtl2 2 10" xfId="11089"/>
    <cellStyle name="StmtTtl2 2 2" xfId="11640"/>
    <cellStyle name="StmtTtl2 2 2 2" xfId="14314"/>
    <cellStyle name="StmtTtl2 2 2 2 2" xfId="20077"/>
    <cellStyle name="StmtTtl2 2 2 2 2 2" xfId="36747"/>
    <cellStyle name="StmtTtl2 2 2 2 3" xfId="23221"/>
    <cellStyle name="StmtTtl2 2 2 2 3 2" xfId="39926"/>
    <cellStyle name="StmtTtl2 2 2 2 4" xfId="26001"/>
    <cellStyle name="StmtTtl2 2 2 2 4 2" xfId="42740"/>
    <cellStyle name="StmtTtl2 2 2 2 5" xfId="30987"/>
    <cellStyle name="StmtTtl2 2 2 3" xfId="17791"/>
    <cellStyle name="StmtTtl2 2 2 3 2" xfId="34468"/>
    <cellStyle name="StmtTtl2 2 2 4" xfId="21238"/>
    <cellStyle name="StmtTtl2 2 2 4 2" xfId="37909"/>
    <cellStyle name="StmtTtl2 2 2 5" xfId="22921"/>
    <cellStyle name="StmtTtl2 2 2 5 2" xfId="39623"/>
    <cellStyle name="StmtTtl2 2 2 6" xfId="28392"/>
    <cellStyle name="StmtTtl2 2 3" xfId="11904"/>
    <cellStyle name="StmtTtl2 2 3 2" xfId="14578"/>
    <cellStyle name="StmtTtl2 2 3 2 2" xfId="20341"/>
    <cellStyle name="StmtTtl2 2 3 2 2 2" xfId="37010"/>
    <cellStyle name="StmtTtl2 2 3 2 3" xfId="23482"/>
    <cellStyle name="StmtTtl2 2 3 2 3 2" xfId="40190"/>
    <cellStyle name="StmtTtl2 2 3 2 4" xfId="26264"/>
    <cellStyle name="StmtTtl2 2 3 2 4 2" xfId="43004"/>
    <cellStyle name="StmtTtl2 2 3 2 5" xfId="31250"/>
    <cellStyle name="StmtTtl2 2 3 3" xfId="18055"/>
    <cellStyle name="StmtTtl2 2 3 3 2" xfId="34731"/>
    <cellStyle name="StmtTtl2 2 3 4" xfId="21309"/>
    <cellStyle name="StmtTtl2 2 3 4 2" xfId="37981"/>
    <cellStyle name="StmtTtl2 2 3 5" xfId="16689"/>
    <cellStyle name="StmtTtl2 2 3 5 2" xfId="33363"/>
    <cellStyle name="StmtTtl2 2 3 6" xfId="28653"/>
    <cellStyle name="StmtTtl2 2 4" xfId="12552"/>
    <cellStyle name="StmtTtl2 2 4 2" xfId="15191"/>
    <cellStyle name="StmtTtl2 2 4 2 2" xfId="20862"/>
    <cellStyle name="StmtTtl2 2 4 2 2 2" xfId="37531"/>
    <cellStyle name="StmtTtl2 2 4 2 3" xfId="23982"/>
    <cellStyle name="StmtTtl2 2 4 2 3 2" xfId="40695"/>
    <cellStyle name="StmtTtl2 2 4 2 4" xfId="26717"/>
    <cellStyle name="StmtTtl2 2 4 2 4 2" xfId="43458"/>
    <cellStyle name="StmtTtl2 2 4 2 5" xfId="31862"/>
    <cellStyle name="StmtTtl2 2 4 3" xfId="18599"/>
    <cellStyle name="StmtTtl2 2 4 3 2" xfId="35276"/>
    <cellStyle name="StmtTtl2 2 4 4" xfId="21824"/>
    <cellStyle name="StmtTtl2 2 4 4 2" xfId="38502"/>
    <cellStyle name="StmtTtl2 2 4 5" xfId="24808"/>
    <cellStyle name="StmtTtl2 2 4 5 2" xfId="41531"/>
    <cellStyle name="StmtTtl2 2 4 6" xfId="29264"/>
    <cellStyle name="StmtTtl2 2 5" xfId="13785"/>
    <cellStyle name="StmtTtl2 2 5 2" xfId="19608"/>
    <cellStyle name="StmtTtl2 2 5 2 2" xfId="36279"/>
    <cellStyle name="StmtTtl2 2 5 3" xfId="22763"/>
    <cellStyle name="StmtTtl2 2 5 3 2" xfId="39463"/>
    <cellStyle name="StmtTtl2 2 5 4" xfId="25593"/>
    <cellStyle name="StmtTtl2 2 5 4 2" xfId="42331"/>
    <cellStyle name="StmtTtl2 2 5 5" xfId="30459"/>
    <cellStyle name="StmtTtl2 2 6" xfId="17294"/>
    <cellStyle name="StmtTtl2 2 6 2" xfId="33971"/>
    <cellStyle name="StmtTtl2 2 7" xfId="15794"/>
    <cellStyle name="StmtTtl2 2 7 2" xfId="32456"/>
    <cellStyle name="StmtTtl2 2 8" xfId="16177"/>
    <cellStyle name="StmtTtl2 2 8 2" xfId="32842"/>
    <cellStyle name="StmtTtl2 2 9" xfId="27867"/>
    <cellStyle name="StmtTtl2 3" xfId="11153"/>
    <cellStyle name="StmtTtl2 3 2" xfId="11670"/>
    <cellStyle name="StmtTtl2 3 2 2" xfId="14344"/>
    <cellStyle name="StmtTtl2 3 2 2 2" xfId="20107"/>
    <cellStyle name="StmtTtl2 3 2 2 2 2" xfId="36777"/>
    <cellStyle name="StmtTtl2 3 2 2 3" xfId="23250"/>
    <cellStyle name="StmtTtl2 3 2 2 3 2" xfId="39956"/>
    <cellStyle name="StmtTtl2 3 2 2 4" xfId="26031"/>
    <cellStyle name="StmtTtl2 3 2 2 4 2" xfId="42770"/>
    <cellStyle name="StmtTtl2 3 2 2 5" xfId="31017"/>
    <cellStyle name="StmtTtl2 3 2 3" xfId="17821"/>
    <cellStyle name="StmtTtl2 3 2 3 2" xfId="34498"/>
    <cellStyle name="StmtTtl2 3 2 4" xfId="17097"/>
    <cellStyle name="StmtTtl2 3 2 4 2" xfId="33772"/>
    <cellStyle name="StmtTtl2 3 2 5" xfId="24354"/>
    <cellStyle name="StmtTtl2 3 2 5 2" xfId="41072"/>
    <cellStyle name="StmtTtl2 3 2 6" xfId="28421"/>
    <cellStyle name="StmtTtl2 3 3" xfId="11931"/>
    <cellStyle name="StmtTtl2 3 3 2" xfId="14605"/>
    <cellStyle name="StmtTtl2 3 3 2 2" xfId="20368"/>
    <cellStyle name="StmtTtl2 3 3 2 2 2" xfId="37037"/>
    <cellStyle name="StmtTtl2 3 3 2 3" xfId="23509"/>
    <cellStyle name="StmtTtl2 3 3 2 3 2" xfId="40217"/>
    <cellStyle name="StmtTtl2 3 3 2 4" xfId="26291"/>
    <cellStyle name="StmtTtl2 3 3 2 4 2" xfId="43031"/>
    <cellStyle name="StmtTtl2 3 3 2 5" xfId="31277"/>
    <cellStyle name="StmtTtl2 3 3 3" xfId="18082"/>
    <cellStyle name="StmtTtl2 3 3 3 2" xfId="34758"/>
    <cellStyle name="StmtTtl2 3 3 4" xfId="21336"/>
    <cellStyle name="StmtTtl2 3 3 4 2" xfId="38008"/>
    <cellStyle name="StmtTtl2 3 3 5" xfId="24386"/>
    <cellStyle name="StmtTtl2 3 3 5 2" xfId="41104"/>
    <cellStyle name="StmtTtl2 3 3 6" xfId="28680"/>
    <cellStyle name="StmtTtl2 3 4" xfId="12650"/>
    <cellStyle name="StmtTtl2 3 4 2" xfId="15278"/>
    <cellStyle name="StmtTtl2 3 4 2 2" xfId="20921"/>
    <cellStyle name="StmtTtl2 3 4 2 2 2" xfId="37590"/>
    <cellStyle name="StmtTtl2 3 4 2 3" xfId="24038"/>
    <cellStyle name="StmtTtl2 3 4 2 3 2" xfId="40752"/>
    <cellStyle name="StmtTtl2 3 4 2 4" xfId="26764"/>
    <cellStyle name="StmtTtl2 3 4 2 4 2" xfId="43505"/>
    <cellStyle name="StmtTtl2 3 4 2 5" xfId="31949"/>
    <cellStyle name="StmtTtl2 3 4 3" xfId="18668"/>
    <cellStyle name="StmtTtl2 3 4 3 2" xfId="35345"/>
    <cellStyle name="StmtTtl2 3 4 4" xfId="21887"/>
    <cellStyle name="StmtTtl2 3 4 4 2" xfId="38566"/>
    <cellStyle name="StmtTtl2 3 4 5" xfId="24854"/>
    <cellStyle name="StmtTtl2 3 4 5 2" xfId="41578"/>
    <cellStyle name="StmtTtl2 3 4 6" xfId="29351"/>
    <cellStyle name="StmtTtl2 3 5" xfId="13852"/>
    <cellStyle name="StmtTtl2 3 5 2" xfId="19649"/>
    <cellStyle name="StmtTtl2 3 5 2 2" xfId="36320"/>
    <cellStyle name="StmtTtl2 3 5 3" xfId="22801"/>
    <cellStyle name="StmtTtl2 3 5 3 2" xfId="39502"/>
    <cellStyle name="StmtTtl2 3 5 4" xfId="25620"/>
    <cellStyle name="StmtTtl2 3 5 4 2" xfId="42358"/>
    <cellStyle name="StmtTtl2 3 5 5" xfId="30526"/>
    <cellStyle name="StmtTtl2 3 6" xfId="17333"/>
    <cellStyle name="StmtTtl2 3 6 2" xfId="34010"/>
    <cellStyle name="StmtTtl2 3 7" xfId="15783"/>
    <cellStyle name="StmtTtl2 3 7 2" xfId="32445"/>
    <cellStyle name="StmtTtl2 3 8" xfId="22334"/>
    <cellStyle name="StmtTtl2 3 8 2" xfId="39027"/>
    <cellStyle name="StmtTtl2 3 9" xfId="27934"/>
    <cellStyle name="StmtTtl2 4" xfId="10718"/>
    <cellStyle name="StmtTtl2 4 2" xfId="12665"/>
    <cellStyle name="StmtTtl2 4 2 2" xfId="15287"/>
    <cellStyle name="StmtTtl2 4 2 2 2" xfId="20930"/>
    <cellStyle name="StmtTtl2 4 2 2 2 2" xfId="37599"/>
    <cellStyle name="StmtTtl2 4 2 2 3" xfId="24047"/>
    <cellStyle name="StmtTtl2 4 2 2 3 2" xfId="40761"/>
    <cellStyle name="StmtTtl2 4 2 2 4" xfId="26773"/>
    <cellStyle name="StmtTtl2 4 2 2 4 2" xfId="43514"/>
    <cellStyle name="StmtTtl2 4 2 2 5" xfId="31958"/>
    <cellStyle name="StmtTtl2 4 2 3" xfId="18682"/>
    <cellStyle name="StmtTtl2 4 2 3 2" xfId="35359"/>
    <cellStyle name="StmtTtl2 4 2 4" xfId="21899"/>
    <cellStyle name="StmtTtl2 4 2 4 2" xfId="38578"/>
    <cellStyle name="StmtTtl2 4 2 5" xfId="24863"/>
    <cellStyle name="StmtTtl2 4 2 5 2" xfId="41587"/>
    <cellStyle name="StmtTtl2 4 2 6" xfId="29360"/>
    <cellStyle name="StmtTtl2 4 3" xfId="13401"/>
    <cellStyle name="StmtTtl2 4 3 2" xfId="19278"/>
    <cellStyle name="StmtTtl2 4 3 2 2" xfId="35949"/>
    <cellStyle name="StmtTtl2 4 3 3" xfId="22458"/>
    <cellStyle name="StmtTtl2 4 3 3 2" xfId="39151"/>
    <cellStyle name="StmtTtl2 4 3 4" xfId="25323"/>
    <cellStyle name="StmtTtl2 4 3 4 2" xfId="42059"/>
    <cellStyle name="StmtTtl2 4 3 5" xfId="30077"/>
    <cellStyle name="StmtTtl2 4 4" xfId="16957"/>
    <cellStyle name="StmtTtl2 4 4 2" xfId="33633"/>
    <cellStyle name="StmtTtl2 4 5" xfId="20752"/>
    <cellStyle name="StmtTtl2 4 5 2" xfId="37421"/>
    <cellStyle name="StmtTtl2 4 6" xfId="16128"/>
    <cellStyle name="StmtTtl2 4 6 2" xfId="32792"/>
    <cellStyle name="StmtTtl2 4 7" xfId="27488"/>
    <cellStyle name="StmtTtl2 5" xfId="13049"/>
    <cellStyle name="StmtTtl2 5 2" xfId="18991"/>
    <cellStyle name="StmtTtl2 5 2 2" xfId="35664"/>
    <cellStyle name="StmtTtl2 5 3" xfId="22193"/>
    <cellStyle name="StmtTtl2 5 3 2" xfId="38882"/>
    <cellStyle name="StmtTtl2 5 4" xfId="25103"/>
    <cellStyle name="StmtTtl2 5 4 2" xfId="41836"/>
    <cellStyle name="StmtTtl2 5 5" xfId="29728"/>
    <cellStyle name="StmtTtl2 6" xfId="16192"/>
    <cellStyle name="StmtTtl2 6 2" xfId="32857"/>
    <cellStyle name="StmtTtl2 7" xfId="27136"/>
    <cellStyle name="StmtTtl2 8" xfId="44002"/>
    <cellStyle name="STYL1 - Style1" xfId="5348"/>
    <cellStyle name="Style 1" xfId="5349"/>
    <cellStyle name="Style 1 2" xfId="5350"/>
    <cellStyle name="Style 1 2 2" xfId="5351"/>
    <cellStyle name="Style 1 3" xfId="5352"/>
    <cellStyle name="Style 21" xfId="11191"/>
    <cellStyle name="Style 21 10" xfId="27957"/>
    <cellStyle name="Style 21 2" xfId="11192"/>
    <cellStyle name="Style 21 2 10" xfId="27958"/>
    <cellStyle name="Style 21 2 2" xfId="11222"/>
    <cellStyle name="Style 21 2 2 2" xfId="11720"/>
    <cellStyle name="Style 21 2 2 2 2" xfId="14394"/>
    <cellStyle name="Style 21 2 2 2 2 2" xfId="20157"/>
    <cellStyle name="Style 21 2 2 2 2 2 2" xfId="36826"/>
    <cellStyle name="Style 21 2 2 2 2 3" xfId="23299"/>
    <cellStyle name="Style 21 2 2 2 2 3 2" xfId="40006"/>
    <cellStyle name="Style 21 2 2 2 2 4" xfId="26080"/>
    <cellStyle name="Style 21 2 2 2 2 4 2" xfId="42820"/>
    <cellStyle name="Style 21 2 2 2 2 5" xfId="31066"/>
    <cellStyle name="Style 21 2 2 2 3" xfId="17871"/>
    <cellStyle name="Style 21 2 2 2 3 2" xfId="34547"/>
    <cellStyle name="Style 21 2 2 2 4" xfId="20701"/>
    <cellStyle name="Style 21 2 2 2 4 2" xfId="37369"/>
    <cellStyle name="Style 21 2 2 2 5" xfId="16794"/>
    <cellStyle name="Style 21 2 2 2 5 2" xfId="33468"/>
    <cellStyle name="Style 21 2 2 2 6" xfId="28470"/>
    <cellStyle name="Style 21 2 2 3" xfId="11981"/>
    <cellStyle name="Style 21 2 2 3 2" xfId="14655"/>
    <cellStyle name="Style 21 2 2 3 2 2" xfId="20418"/>
    <cellStyle name="Style 21 2 2 3 2 2 2" xfId="37086"/>
    <cellStyle name="Style 21 2 2 3 2 3" xfId="23558"/>
    <cellStyle name="Style 21 2 2 3 2 3 2" xfId="40267"/>
    <cellStyle name="Style 21 2 2 3 2 4" xfId="26340"/>
    <cellStyle name="Style 21 2 2 3 2 4 2" xfId="43081"/>
    <cellStyle name="Style 21 2 2 3 2 5" xfId="31326"/>
    <cellStyle name="Style 21 2 2 3 3" xfId="18132"/>
    <cellStyle name="Style 21 2 2 3 3 2" xfId="34807"/>
    <cellStyle name="Style 21 2 2 3 4" xfId="21385"/>
    <cellStyle name="Style 21 2 2 3 4 2" xfId="38058"/>
    <cellStyle name="Style 21 2 2 3 5" xfId="24435"/>
    <cellStyle name="Style 21 2 2 3 5 2" xfId="41154"/>
    <cellStyle name="Style 21 2 2 3 6" xfId="28729"/>
    <cellStyle name="Style 21 2 2 4" xfId="12727"/>
    <cellStyle name="Style 21 2 2 4 2" xfId="15346"/>
    <cellStyle name="Style 21 2 2 4 2 2" xfId="20989"/>
    <cellStyle name="Style 21 2 2 4 2 2 2" xfId="37658"/>
    <cellStyle name="Style 21 2 2 4 2 3" xfId="24103"/>
    <cellStyle name="Style 21 2 2 4 2 3 2" xfId="40820"/>
    <cellStyle name="Style 21 2 2 4 2 4" xfId="26832"/>
    <cellStyle name="Style 21 2 2 4 2 4 2" xfId="43573"/>
    <cellStyle name="Style 21 2 2 4 2 5" xfId="32017"/>
    <cellStyle name="Style 21 2 2 4 3" xfId="18744"/>
    <cellStyle name="Style 21 2 2 4 3 2" xfId="35421"/>
    <cellStyle name="Style 21 2 2 4 4" xfId="21955"/>
    <cellStyle name="Style 21 2 2 4 4 2" xfId="38637"/>
    <cellStyle name="Style 21 2 2 4 5" xfId="24919"/>
    <cellStyle name="Style 21 2 2 4 5 2" xfId="41646"/>
    <cellStyle name="Style 21 2 2 4 6" xfId="29419"/>
    <cellStyle name="Style 21 2 2 5" xfId="13902"/>
    <cellStyle name="Style 21 2 2 5 2" xfId="19699"/>
    <cellStyle name="Style 21 2 2 5 2 2" xfId="36369"/>
    <cellStyle name="Style 21 2 2 5 3" xfId="22850"/>
    <cellStyle name="Style 21 2 2 5 3 2" xfId="39552"/>
    <cellStyle name="Style 21 2 2 5 4" xfId="25669"/>
    <cellStyle name="Style 21 2 2 5 4 2" xfId="42408"/>
    <cellStyle name="Style 21 2 2 5 5" xfId="30575"/>
    <cellStyle name="Style 21 2 2 6" xfId="17394"/>
    <cellStyle name="Style 21 2 2 6 2" xfId="34070"/>
    <cellStyle name="Style 21 2 2 7" xfId="21256"/>
    <cellStyle name="Style 21 2 2 7 2" xfId="37928"/>
    <cellStyle name="Style 21 2 2 8" xfId="15882"/>
    <cellStyle name="Style 21 2 2 8 2" xfId="32546"/>
    <cellStyle name="Style 21 2 2 9" xfId="27983"/>
    <cellStyle name="Style 21 2 3" xfId="11695"/>
    <cellStyle name="Style 21 2 3 2" xfId="14369"/>
    <cellStyle name="Style 21 2 3 2 2" xfId="20132"/>
    <cellStyle name="Style 21 2 3 2 2 2" xfId="36801"/>
    <cellStyle name="Style 21 2 3 2 3" xfId="23274"/>
    <cellStyle name="Style 21 2 3 2 3 2" xfId="39981"/>
    <cellStyle name="Style 21 2 3 2 4" xfId="26055"/>
    <cellStyle name="Style 21 2 3 2 4 2" xfId="42795"/>
    <cellStyle name="Style 21 2 3 2 5" xfId="31041"/>
    <cellStyle name="Style 21 2 3 3" xfId="17846"/>
    <cellStyle name="Style 21 2 3 3 2" xfId="34522"/>
    <cellStyle name="Style 21 2 3 4" xfId="15619"/>
    <cellStyle name="Style 21 2 3 4 2" xfId="32290"/>
    <cellStyle name="Style 21 2 3 5" xfId="22099"/>
    <cellStyle name="Style 21 2 3 5 2" xfId="38781"/>
    <cellStyle name="Style 21 2 3 6" xfId="28445"/>
    <cellStyle name="Style 21 2 4" xfId="11956"/>
    <cellStyle name="Style 21 2 4 2" xfId="14630"/>
    <cellStyle name="Style 21 2 4 2 2" xfId="20393"/>
    <cellStyle name="Style 21 2 4 2 2 2" xfId="37061"/>
    <cellStyle name="Style 21 2 4 2 3" xfId="23533"/>
    <cellStyle name="Style 21 2 4 2 3 2" xfId="40242"/>
    <cellStyle name="Style 21 2 4 2 4" xfId="26315"/>
    <cellStyle name="Style 21 2 4 2 4 2" xfId="43056"/>
    <cellStyle name="Style 21 2 4 2 5" xfId="31301"/>
    <cellStyle name="Style 21 2 4 3" xfId="18107"/>
    <cellStyle name="Style 21 2 4 3 2" xfId="34782"/>
    <cellStyle name="Style 21 2 4 4" xfId="21360"/>
    <cellStyle name="Style 21 2 4 4 2" xfId="38033"/>
    <cellStyle name="Style 21 2 4 5" xfId="24410"/>
    <cellStyle name="Style 21 2 4 5 2" xfId="41129"/>
    <cellStyle name="Style 21 2 4 6" xfId="28704"/>
    <cellStyle name="Style 21 2 5" xfId="12702"/>
    <cellStyle name="Style 21 2 5 2" xfId="15321"/>
    <cellStyle name="Style 21 2 5 2 2" xfId="20964"/>
    <cellStyle name="Style 21 2 5 2 2 2" xfId="37633"/>
    <cellStyle name="Style 21 2 5 2 3" xfId="24078"/>
    <cellStyle name="Style 21 2 5 2 3 2" xfId="40795"/>
    <cellStyle name="Style 21 2 5 2 4" xfId="26807"/>
    <cellStyle name="Style 21 2 5 2 4 2" xfId="43548"/>
    <cellStyle name="Style 21 2 5 2 5" xfId="31992"/>
    <cellStyle name="Style 21 2 5 3" xfId="18719"/>
    <cellStyle name="Style 21 2 5 3 2" xfId="35396"/>
    <cellStyle name="Style 21 2 5 4" xfId="21930"/>
    <cellStyle name="Style 21 2 5 4 2" xfId="38612"/>
    <cellStyle name="Style 21 2 5 5" xfId="24894"/>
    <cellStyle name="Style 21 2 5 5 2" xfId="41621"/>
    <cellStyle name="Style 21 2 5 6" xfId="29394"/>
    <cellStyle name="Style 21 2 6" xfId="13877"/>
    <cellStyle name="Style 21 2 6 2" xfId="19674"/>
    <cellStyle name="Style 21 2 6 2 2" xfId="36344"/>
    <cellStyle name="Style 21 2 6 3" xfId="22825"/>
    <cellStyle name="Style 21 2 6 3 2" xfId="39527"/>
    <cellStyle name="Style 21 2 6 4" xfId="25644"/>
    <cellStyle name="Style 21 2 6 4 2" xfId="42383"/>
    <cellStyle name="Style 21 2 6 5" xfId="30550"/>
    <cellStyle name="Style 21 2 7" xfId="17365"/>
    <cellStyle name="Style 21 2 7 2" xfId="34041"/>
    <cellStyle name="Style 21 2 8" xfId="21081"/>
    <cellStyle name="Style 21 2 8 2" xfId="37750"/>
    <cellStyle name="Style 21 2 9" xfId="24336"/>
    <cellStyle name="Style 21 2 9 2" xfId="41054"/>
    <cellStyle name="Style 21 3" xfId="11694"/>
    <cellStyle name="Style 21 3 2" xfId="14368"/>
    <cellStyle name="Style 21 3 2 2" xfId="20131"/>
    <cellStyle name="Style 21 3 2 2 2" xfId="36800"/>
    <cellStyle name="Style 21 3 2 3" xfId="23273"/>
    <cellStyle name="Style 21 3 2 3 2" xfId="39980"/>
    <cellStyle name="Style 21 3 2 4" xfId="26054"/>
    <cellStyle name="Style 21 3 2 4 2" xfId="42794"/>
    <cellStyle name="Style 21 3 2 5" xfId="31040"/>
    <cellStyle name="Style 21 3 3" xfId="17845"/>
    <cellStyle name="Style 21 3 3 2" xfId="34521"/>
    <cellStyle name="Style 21 3 4" xfId="15615"/>
    <cellStyle name="Style 21 3 4 2" xfId="32286"/>
    <cellStyle name="Style 21 3 5" xfId="24244"/>
    <cellStyle name="Style 21 3 5 2" xfId="40961"/>
    <cellStyle name="Style 21 3 6" xfId="28444"/>
    <cellStyle name="Style 21 4" xfId="11955"/>
    <cellStyle name="Style 21 4 2" xfId="14629"/>
    <cellStyle name="Style 21 4 2 2" xfId="20392"/>
    <cellStyle name="Style 21 4 2 2 2" xfId="37060"/>
    <cellStyle name="Style 21 4 2 3" xfId="23532"/>
    <cellStyle name="Style 21 4 2 3 2" xfId="40241"/>
    <cellStyle name="Style 21 4 2 4" xfId="26314"/>
    <cellStyle name="Style 21 4 2 4 2" xfId="43055"/>
    <cellStyle name="Style 21 4 2 5" xfId="31300"/>
    <cellStyle name="Style 21 4 3" xfId="18106"/>
    <cellStyle name="Style 21 4 3 2" xfId="34781"/>
    <cellStyle name="Style 21 4 4" xfId="21359"/>
    <cellStyle name="Style 21 4 4 2" xfId="38032"/>
    <cellStyle name="Style 21 4 5" xfId="24409"/>
    <cellStyle name="Style 21 4 5 2" xfId="41128"/>
    <cellStyle name="Style 21 4 6" xfId="28703"/>
    <cellStyle name="Style 21 5" xfId="12701"/>
    <cellStyle name="Style 21 5 2" xfId="15320"/>
    <cellStyle name="Style 21 5 2 2" xfId="20963"/>
    <cellStyle name="Style 21 5 2 2 2" xfId="37632"/>
    <cellStyle name="Style 21 5 2 3" xfId="24077"/>
    <cellStyle name="Style 21 5 2 3 2" xfId="40794"/>
    <cellStyle name="Style 21 5 2 4" xfId="26806"/>
    <cellStyle name="Style 21 5 2 4 2" xfId="43547"/>
    <cellStyle name="Style 21 5 2 5" xfId="31991"/>
    <cellStyle name="Style 21 5 3" xfId="18718"/>
    <cellStyle name="Style 21 5 3 2" xfId="35395"/>
    <cellStyle name="Style 21 5 4" xfId="21929"/>
    <cellStyle name="Style 21 5 4 2" xfId="38611"/>
    <cellStyle name="Style 21 5 5" xfId="24893"/>
    <cellStyle name="Style 21 5 5 2" xfId="41620"/>
    <cellStyle name="Style 21 5 6" xfId="29393"/>
    <cellStyle name="Style 21 6" xfId="13876"/>
    <cellStyle name="Style 21 6 2" xfId="19673"/>
    <cellStyle name="Style 21 6 2 2" xfId="36343"/>
    <cellStyle name="Style 21 6 3" xfId="22824"/>
    <cellStyle name="Style 21 6 3 2" xfId="39526"/>
    <cellStyle name="Style 21 6 4" xfId="25643"/>
    <cellStyle name="Style 21 6 4 2" xfId="42382"/>
    <cellStyle name="Style 21 6 5" xfId="30549"/>
    <cellStyle name="Style 21 7" xfId="17364"/>
    <cellStyle name="Style 21 7 2" xfId="34040"/>
    <cellStyle name="Style 21 8" xfId="19784"/>
    <cellStyle name="Style 21 8 2" xfId="36454"/>
    <cellStyle name="Style 21 9" xfId="24347"/>
    <cellStyle name="Style 21 9 2" xfId="41065"/>
    <cellStyle name="Style 22" xfId="11193"/>
    <cellStyle name="Style 22 10" xfId="27959"/>
    <cellStyle name="Style 22 2" xfId="11194"/>
    <cellStyle name="Style 22 2 10" xfId="27960"/>
    <cellStyle name="Style 22 2 2" xfId="11223"/>
    <cellStyle name="Style 22 2 2 2" xfId="11721"/>
    <cellStyle name="Style 22 2 2 2 2" xfId="14395"/>
    <cellStyle name="Style 22 2 2 2 2 2" xfId="20158"/>
    <cellStyle name="Style 22 2 2 2 2 2 2" xfId="36827"/>
    <cellStyle name="Style 22 2 2 2 2 3" xfId="23300"/>
    <cellStyle name="Style 22 2 2 2 2 3 2" xfId="40007"/>
    <cellStyle name="Style 22 2 2 2 2 4" xfId="26081"/>
    <cellStyle name="Style 22 2 2 2 2 4 2" xfId="42821"/>
    <cellStyle name="Style 22 2 2 2 2 5" xfId="31067"/>
    <cellStyle name="Style 22 2 2 2 3" xfId="17872"/>
    <cellStyle name="Style 22 2 2 2 3 2" xfId="34548"/>
    <cellStyle name="Style 22 2 2 2 4" xfId="18414"/>
    <cellStyle name="Style 22 2 2 2 4 2" xfId="35089"/>
    <cellStyle name="Style 22 2 2 2 5" xfId="19039"/>
    <cellStyle name="Style 22 2 2 2 5 2" xfId="35710"/>
    <cellStyle name="Style 22 2 2 2 6" xfId="28471"/>
    <cellStyle name="Style 22 2 2 3" xfId="11982"/>
    <cellStyle name="Style 22 2 2 3 2" xfId="14656"/>
    <cellStyle name="Style 22 2 2 3 2 2" xfId="20419"/>
    <cellStyle name="Style 22 2 2 3 2 2 2" xfId="37087"/>
    <cellStyle name="Style 22 2 2 3 2 3" xfId="23559"/>
    <cellStyle name="Style 22 2 2 3 2 3 2" xfId="40268"/>
    <cellStyle name="Style 22 2 2 3 2 4" xfId="26341"/>
    <cellStyle name="Style 22 2 2 3 2 4 2" xfId="43082"/>
    <cellStyle name="Style 22 2 2 3 2 5" xfId="31327"/>
    <cellStyle name="Style 22 2 2 3 3" xfId="18133"/>
    <cellStyle name="Style 22 2 2 3 3 2" xfId="34808"/>
    <cellStyle name="Style 22 2 2 3 4" xfId="21386"/>
    <cellStyle name="Style 22 2 2 3 4 2" xfId="38059"/>
    <cellStyle name="Style 22 2 2 3 5" xfId="24436"/>
    <cellStyle name="Style 22 2 2 3 5 2" xfId="41155"/>
    <cellStyle name="Style 22 2 2 3 6" xfId="28730"/>
    <cellStyle name="Style 22 2 2 4" xfId="12728"/>
    <cellStyle name="Style 22 2 2 4 2" xfId="15347"/>
    <cellStyle name="Style 22 2 2 4 2 2" xfId="20990"/>
    <cellStyle name="Style 22 2 2 4 2 2 2" xfId="37659"/>
    <cellStyle name="Style 22 2 2 4 2 3" xfId="24104"/>
    <cellStyle name="Style 22 2 2 4 2 3 2" xfId="40821"/>
    <cellStyle name="Style 22 2 2 4 2 4" xfId="26833"/>
    <cellStyle name="Style 22 2 2 4 2 4 2" xfId="43574"/>
    <cellStyle name="Style 22 2 2 4 2 5" xfId="32018"/>
    <cellStyle name="Style 22 2 2 4 3" xfId="18745"/>
    <cellStyle name="Style 22 2 2 4 3 2" xfId="35422"/>
    <cellStyle name="Style 22 2 2 4 4" xfId="21956"/>
    <cellStyle name="Style 22 2 2 4 4 2" xfId="38638"/>
    <cellStyle name="Style 22 2 2 4 5" xfId="24920"/>
    <cellStyle name="Style 22 2 2 4 5 2" xfId="41647"/>
    <cellStyle name="Style 22 2 2 4 6" xfId="29420"/>
    <cellStyle name="Style 22 2 2 5" xfId="13903"/>
    <cellStyle name="Style 22 2 2 5 2" xfId="19700"/>
    <cellStyle name="Style 22 2 2 5 2 2" xfId="36370"/>
    <cellStyle name="Style 22 2 2 5 3" xfId="22851"/>
    <cellStyle name="Style 22 2 2 5 3 2" xfId="39553"/>
    <cellStyle name="Style 22 2 2 5 4" xfId="25670"/>
    <cellStyle name="Style 22 2 2 5 4 2" xfId="42409"/>
    <cellStyle name="Style 22 2 2 5 5" xfId="30576"/>
    <cellStyle name="Style 22 2 2 6" xfId="17395"/>
    <cellStyle name="Style 22 2 2 6 2" xfId="34071"/>
    <cellStyle name="Style 22 2 2 7" xfId="21241"/>
    <cellStyle name="Style 22 2 2 7 2" xfId="37912"/>
    <cellStyle name="Style 22 2 2 8" xfId="22933"/>
    <cellStyle name="Style 22 2 2 8 2" xfId="39635"/>
    <cellStyle name="Style 22 2 2 9" xfId="27984"/>
    <cellStyle name="Style 22 2 3" xfId="11697"/>
    <cellStyle name="Style 22 2 3 2" xfId="14371"/>
    <cellStyle name="Style 22 2 3 2 2" xfId="20134"/>
    <cellStyle name="Style 22 2 3 2 2 2" xfId="36803"/>
    <cellStyle name="Style 22 2 3 2 3" xfId="23276"/>
    <cellStyle name="Style 22 2 3 2 3 2" xfId="39983"/>
    <cellStyle name="Style 22 2 3 2 4" xfId="26057"/>
    <cellStyle name="Style 22 2 3 2 4 2" xfId="42797"/>
    <cellStyle name="Style 22 2 3 2 5" xfId="31043"/>
    <cellStyle name="Style 22 2 3 3" xfId="17848"/>
    <cellStyle name="Style 22 2 3 3 2" xfId="34524"/>
    <cellStyle name="Style 22 2 3 4" xfId="15627"/>
    <cellStyle name="Style 22 2 3 4 2" xfId="32298"/>
    <cellStyle name="Style 22 2 3 5" xfId="16990"/>
    <cellStyle name="Style 22 2 3 5 2" xfId="33666"/>
    <cellStyle name="Style 22 2 3 6" xfId="28447"/>
    <cellStyle name="Style 22 2 4" xfId="11958"/>
    <cellStyle name="Style 22 2 4 2" xfId="14632"/>
    <cellStyle name="Style 22 2 4 2 2" xfId="20395"/>
    <cellStyle name="Style 22 2 4 2 2 2" xfId="37063"/>
    <cellStyle name="Style 22 2 4 2 3" xfId="23535"/>
    <cellStyle name="Style 22 2 4 2 3 2" xfId="40244"/>
    <cellStyle name="Style 22 2 4 2 4" xfId="26317"/>
    <cellStyle name="Style 22 2 4 2 4 2" xfId="43058"/>
    <cellStyle name="Style 22 2 4 2 5" xfId="31303"/>
    <cellStyle name="Style 22 2 4 3" xfId="18109"/>
    <cellStyle name="Style 22 2 4 3 2" xfId="34784"/>
    <cellStyle name="Style 22 2 4 4" xfId="21362"/>
    <cellStyle name="Style 22 2 4 4 2" xfId="38035"/>
    <cellStyle name="Style 22 2 4 5" xfId="24412"/>
    <cellStyle name="Style 22 2 4 5 2" xfId="41131"/>
    <cellStyle name="Style 22 2 4 6" xfId="28706"/>
    <cellStyle name="Style 22 2 5" xfId="12704"/>
    <cellStyle name="Style 22 2 5 2" xfId="15323"/>
    <cellStyle name="Style 22 2 5 2 2" xfId="20966"/>
    <cellStyle name="Style 22 2 5 2 2 2" xfId="37635"/>
    <cellStyle name="Style 22 2 5 2 3" xfId="24080"/>
    <cellStyle name="Style 22 2 5 2 3 2" xfId="40797"/>
    <cellStyle name="Style 22 2 5 2 4" xfId="26809"/>
    <cellStyle name="Style 22 2 5 2 4 2" xfId="43550"/>
    <cellStyle name="Style 22 2 5 2 5" xfId="31994"/>
    <cellStyle name="Style 22 2 5 3" xfId="18721"/>
    <cellStyle name="Style 22 2 5 3 2" xfId="35398"/>
    <cellStyle name="Style 22 2 5 4" xfId="21932"/>
    <cellStyle name="Style 22 2 5 4 2" xfId="38614"/>
    <cellStyle name="Style 22 2 5 5" xfId="24896"/>
    <cellStyle name="Style 22 2 5 5 2" xfId="41623"/>
    <cellStyle name="Style 22 2 5 6" xfId="29396"/>
    <cellStyle name="Style 22 2 6" xfId="13879"/>
    <cellStyle name="Style 22 2 6 2" xfId="19676"/>
    <cellStyle name="Style 22 2 6 2 2" xfId="36346"/>
    <cellStyle name="Style 22 2 6 3" xfId="22827"/>
    <cellStyle name="Style 22 2 6 3 2" xfId="39529"/>
    <cellStyle name="Style 22 2 6 4" xfId="25646"/>
    <cellStyle name="Style 22 2 6 4 2" xfId="42385"/>
    <cellStyle name="Style 22 2 6 5" xfId="30552"/>
    <cellStyle name="Style 22 2 7" xfId="17367"/>
    <cellStyle name="Style 22 2 7 2" xfId="34043"/>
    <cellStyle name="Style 22 2 8" xfId="17491"/>
    <cellStyle name="Style 22 2 8 2" xfId="34168"/>
    <cellStyle name="Style 22 2 9" xfId="20717"/>
    <cellStyle name="Style 22 2 9 2" xfId="37386"/>
    <cellStyle name="Style 22 3" xfId="11696"/>
    <cellStyle name="Style 22 3 2" xfId="14370"/>
    <cellStyle name="Style 22 3 2 2" xfId="20133"/>
    <cellStyle name="Style 22 3 2 2 2" xfId="36802"/>
    <cellStyle name="Style 22 3 2 3" xfId="23275"/>
    <cellStyle name="Style 22 3 2 3 2" xfId="39982"/>
    <cellStyle name="Style 22 3 2 4" xfId="26056"/>
    <cellStyle name="Style 22 3 2 4 2" xfId="42796"/>
    <cellStyle name="Style 22 3 2 5" xfId="31042"/>
    <cellStyle name="Style 22 3 3" xfId="17847"/>
    <cellStyle name="Style 22 3 3 2" xfId="34523"/>
    <cellStyle name="Style 22 3 4" xfId="15623"/>
    <cellStyle name="Style 22 3 4 2" xfId="32294"/>
    <cellStyle name="Style 22 3 5" xfId="19217"/>
    <cellStyle name="Style 22 3 5 2" xfId="35888"/>
    <cellStyle name="Style 22 3 6" xfId="28446"/>
    <cellStyle name="Style 22 4" xfId="11957"/>
    <cellStyle name="Style 22 4 2" xfId="14631"/>
    <cellStyle name="Style 22 4 2 2" xfId="20394"/>
    <cellStyle name="Style 22 4 2 2 2" xfId="37062"/>
    <cellStyle name="Style 22 4 2 3" xfId="23534"/>
    <cellStyle name="Style 22 4 2 3 2" xfId="40243"/>
    <cellStyle name="Style 22 4 2 4" xfId="26316"/>
    <cellStyle name="Style 22 4 2 4 2" xfId="43057"/>
    <cellStyle name="Style 22 4 2 5" xfId="31302"/>
    <cellStyle name="Style 22 4 3" xfId="18108"/>
    <cellStyle name="Style 22 4 3 2" xfId="34783"/>
    <cellStyle name="Style 22 4 4" xfId="21361"/>
    <cellStyle name="Style 22 4 4 2" xfId="38034"/>
    <cellStyle name="Style 22 4 5" xfId="24411"/>
    <cellStyle name="Style 22 4 5 2" xfId="41130"/>
    <cellStyle name="Style 22 4 6" xfId="28705"/>
    <cellStyle name="Style 22 5" xfId="12703"/>
    <cellStyle name="Style 22 5 2" xfId="15322"/>
    <cellStyle name="Style 22 5 2 2" xfId="20965"/>
    <cellStyle name="Style 22 5 2 2 2" xfId="37634"/>
    <cellStyle name="Style 22 5 2 3" xfId="24079"/>
    <cellStyle name="Style 22 5 2 3 2" xfId="40796"/>
    <cellStyle name="Style 22 5 2 4" xfId="26808"/>
    <cellStyle name="Style 22 5 2 4 2" xfId="43549"/>
    <cellStyle name="Style 22 5 2 5" xfId="31993"/>
    <cellStyle name="Style 22 5 3" xfId="18720"/>
    <cellStyle name="Style 22 5 3 2" xfId="35397"/>
    <cellStyle name="Style 22 5 4" xfId="21931"/>
    <cellStyle name="Style 22 5 4 2" xfId="38613"/>
    <cellStyle name="Style 22 5 5" xfId="24895"/>
    <cellStyle name="Style 22 5 5 2" xfId="41622"/>
    <cellStyle name="Style 22 5 6" xfId="29395"/>
    <cellStyle name="Style 22 6" xfId="13878"/>
    <cellStyle name="Style 22 6 2" xfId="19675"/>
    <cellStyle name="Style 22 6 2 2" xfId="36345"/>
    <cellStyle name="Style 22 6 3" xfId="22826"/>
    <cellStyle name="Style 22 6 3 2" xfId="39528"/>
    <cellStyle name="Style 22 6 4" xfId="25645"/>
    <cellStyle name="Style 22 6 4 2" xfId="42384"/>
    <cellStyle name="Style 22 6 5" xfId="30551"/>
    <cellStyle name="Style 22 7" xfId="17366"/>
    <cellStyle name="Style 22 7 2" xfId="34042"/>
    <cellStyle name="Style 22 8" xfId="18840"/>
    <cellStyle name="Style 22 8 2" xfId="35518"/>
    <cellStyle name="Style 22 9" xfId="21749"/>
    <cellStyle name="Style 22 9 2" xfId="38426"/>
    <cellStyle name="Style 23" xfId="11195"/>
    <cellStyle name="Style 23 10" xfId="27961"/>
    <cellStyle name="Style 23 2" xfId="11196"/>
    <cellStyle name="Style 23 2 10" xfId="27962"/>
    <cellStyle name="Style 23 2 2" xfId="11224"/>
    <cellStyle name="Style 23 2 2 2" xfId="11722"/>
    <cellStyle name="Style 23 2 2 2 2" xfId="14396"/>
    <cellStyle name="Style 23 2 2 2 2 2" xfId="20159"/>
    <cellStyle name="Style 23 2 2 2 2 2 2" xfId="36828"/>
    <cellStyle name="Style 23 2 2 2 2 3" xfId="23301"/>
    <cellStyle name="Style 23 2 2 2 2 3 2" xfId="40008"/>
    <cellStyle name="Style 23 2 2 2 2 4" xfId="26082"/>
    <cellStyle name="Style 23 2 2 2 2 4 2" xfId="42822"/>
    <cellStyle name="Style 23 2 2 2 2 5" xfId="31068"/>
    <cellStyle name="Style 23 2 2 2 3" xfId="17873"/>
    <cellStyle name="Style 23 2 2 2 3 2" xfId="34549"/>
    <cellStyle name="Style 23 2 2 2 4" xfId="19473"/>
    <cellStyle name="Style 23 2 2 2 4 2" xfId="36143"/>
    <cellStyle name="Style 23 2 2 2 5" xfId="17539"/>
    <cellStyle name="Style 23 2 2 2 5 2" xfId="34216"/>
    <cellStyle name="Style 23 2 2 2 6" xfId="28472"/>
    <cellStyle name="Style 23 2 2 3" xfId="11983"/>
    <cellStyle name="Style 23 2 2 3 2" xfId="14657"/>
    <cellStyle name="Style 23 2 2 3 2 2" xfId="20420"/>
    <cellStyle name="Style 23 2 2 3 2 2 2" xfId="37088"/>
    <cellStyle name="Style 23 2 2 3 2 3" xfId="23560"/>
    <cellStyle name="Style 23 2 2 3 2 3 2" xfId="40269"/>
    <cellStyle name="Style 23 2 2 3 2 4" xfId="26342"/>
    <cellStyle name="Style 23 2 2 3 2 4 2" xfId="43083"/>
    <cellStyle name="Style 23 2 2 3 2 5" xfId="31328"/>
    <cellStyle name="Style 23 2 2 3 3" xfId="18134"/>
    <cellStyle name="Style 23 2 2 3 3 2" xfId="34809"/>
    <cellStyle name="Style 23 2 2 3 4" xfId="21387"/>
    <cellStyle name="Style 23 2 2 3 4 2" xfId="38060"/>
    <cellStyle name="Style 23 2 2 3 5" xfId="24437"/>
    <cellStyle name="Style 23 2 2 3 5 2" xfId="41156"/>
    <cellStyle name="Style 23 2 2 3 6" xfId="28731"/>
    <cellStyle name="Style 23 2 2 4" xfId="12729"/>
    <cellStyle name="Style 23 2 2 4 2" xfId="15348"/>
    <cellStyle name="Style 23 2 2 4 2 2" xfId="20991"/>
    <cellStyle name="Style 23 2 2 4 2 2 2" xfId="37660"/>
    <cellStyle name="Style 23 2 2 4 2 3" xfId="24105"/>
    <cellStyle name="Style 23 2 2 4 2 3 2" xfId="40822"/>
    <cellStyle name="Style 23 2 2 4 2 4" xfId="26834"/>
    <cellStyle name="Style 23 2 2 4 2 4 2" xfId="43575"/>
    <cellStyle name="Style 23 2 2 4 2 5" xfId="32019"/>
    <cellStyle name="Style 23 2 2 4 3" xfId="18746"/>
    <cellStyle name="Style 23 2 2 4 3 2" xfId="35423"/>
    <cellStyle name="Style 23 2 2 4 4" xfId="21957"/>
    <cellStyle name="Style 23 2 2 4 4 2" xfId="38639"/>
    <cellStyle name="Style 23 2 2 4 5" xfId="24921"/>
    <cellStyle name="Style 23 2 2 4 5 2" xfId="41648"/>
    <cellStyle name="Style 23 2 2 4 6" xfId="29421"/>
    <cellStyle name="Style 23 2 2 5" xfId="13904"/>
    <cellStyle name="Style 23 2 2 5 2" xfId="19701"/>
    <cellStyle name="Style 23 2 2 5 2 2" xfId="36371"/>
    <cellStyle name="Style 23 2 2 5 3" xfId="22852"/>
    <cellStyle name="Style 23 2 2 5 3 2" xfId="39554"/>
    <cellStyle name="Style 23 2 2 5 4" xfId="25671"/>
    <cellStyle name="Style 23 2 2 5 4 2" xfId="42410"/>
    <cellStyle name="Style 23 2 2 5 5" xfId="30577"/>
    <cellStyle name="Style 23 2 2 6" xfId="17396"/>
    <cellStyle name="Style 23 2 2 6 2" xfId="34072"/>
    <cellStyle name="Style 23 2 2 7" xfId="21217"/>
    <cellStyle name="Style 23 2 2 7 2" xfId="37888"/>
    <cellStyle name="Style 23 2 2 8" xfId="24193"/>
    <cellStyle name="Style 23 2 2 8 2" xfId="40910"/>
    <cellStyle name="Style 23 2 2 9" xfId="27985"/>
    <cellStyle name="Style 23 2 3" xfId="11699"/>
    <cellStyle name="Style 23 2 3 2" xfId="14373"/>
    <cellStyle name="Style 23 2 3 2 2" xfId="20136"/>
    <cellStyle name="Style 23 2 3 2 2 2" xfId="36805"/>
    <cellStyle name="Style 23 2 3 2 3" xfId="23278"/>
    <cellStyle name="Style 23 2 3 2 3 2" xfId="39985"/>
    <cellStyle name="Style 23 2 3 2 4" xfId="26059"/>
    <cellStyle name="Style 23 2 3 2 4 2" xfId="42799"/>
    <cellStyle name="Style 23 2 3 2 5" xfId="31045"/>
    <cellStyle name="Style 23 2 3 3" xfId="17850"/>
    <cellStyle name="Style 23 2 3 3 2" xfId="34526"/>
    <cellStyle name="Style 23 2 3 4" xfId="15608"/>
    <cellStyle name="Style 23 2 3 4 2" xfId="32279"/>
    <cellStyle name="Style 23 2 3 5" xfId="23771"/>
    <cellStyle name="Style 23 2 3 5 2" xfId="40482"/>
    <cellStyle name="Style 23 2 3 6" xfId="28449"/>
    <cellStyle name="Style 23 2 4" xfId="11960"/>
    <cellStyle name="Style 23 2 4 2" xfId="14634"/>
    <cellStyle name="Style 23 2 4 2 2" xfId="20397"/>
    <cellStyle name="Style 23 2 4 2 2 2" xfId="37065"/>
    <cellStyle name="Style 23 2 4 2 3" xfId="23537"/>
    <cellStyle name="Style 23 2 4 2 3 2" xfId="40246"/>
    <cellStyle name="Style 23 2 4 2 4" xfId="26319"/>
    <cellStyle name="Style 23 2 4 2 4 2" xfId="43060"/>
    <cellStyle name="Style 23 2 4 2 5" xfId="31305"/>
    <cellStyle name="Style 23 2 4 3" xfId="18111"/>
    <cellStyle name="Style 23 2 4 3 2" xfId="34786"/>
    <cellStyle name="Style 23 2 4 4" xfId="21364"/>
    <cellStyle name="Style 23 2 4 4 2" xfId="38037"/>
    <cellStyle name="Style 23 2 4 5" xfId="24414"/>
    <cellStyle name="Style 23 2 4 5 2" xfId="41133"/>
    <cellStyle name="Style 23 2 4 6" xfId="28708"/>
    <cellStyle name="Style 23 2 5" xfId="12706"/>
    <cellStyle name="Style 23 2 5 2" xfId="15325"/>
    <cellStyle name="Style 23 2 5 2 2" xfId="20968"/>
    <cellStyle name="Style 23 2 5 2 2 2" xfId="37637"/>
    <cellStyle name="Style 23 2 5 2 3" xfId="24082"/>
    <cellStyle name="Style 23 2 5 2 3 2" xfId="40799"/>
    <cellStyle name="Style 23 2 5 2 4" xfId="26811"/>
    <cellStyle name="Style 23 2 5 2 4 2" xfId="43552"/>
    <cellStyle name="Style 23 2 5 2 5" xfId="31996"/>
    <cellStyle name="Style 23 2 5 3" xfId="18723"/>
    <cellStyle name="Style 23 2 5 3 2" xfId="35400"/>
    <cellStyle name="Style 23 2 5 4" xfId="21934"/>
    <cellStyle name="Style 23 2 5 4 2" xfId="38616"/>
    <cellStyle name="Style 23 2 5 5" xfId="24898"/>
    <cellStyle name="Style 23 2 5 5 2" xfId="41625"/>
    <cellStyle name="Style 23 2 5 6" xfId="29398"/>
    <cellStyle name="Style 23 2 6" xfId="13881"/>
    <cellStyle name="Style 23 2 6 2" xfId="19678"/>
    <cellStyle name="Style 23 2 6 2 2" xfId="36348"/>
    <cellStyle name="Style 23 2 6 3" xfId="22829"/>
    <cellStyle name="Style 23 2 6 3 2" xfId="39531"/>
    <cellStyle name="Style 23 2 6 4" xfId="25648"/>
    <cellStyle name="Style 23 2 6 4 2" xfId="42387"/>
    <cellStyle name="Style 23 2 6 5" xfId="30554"/>
    <cellStyle name="Style 23 2 7" xfId="17369"/>
    <cellStyle name="Style 23 2 7 2" xfId="34045"/>
    <cellStyle name="Style 23 2 8" xfId="16514"/>
    <cellStyle name="Style 23 2 8 2" xfId="33186"/>
    <cellStyle name="Style 23 2 9" xfId="21878"/>
    <cellStyle name="Style 23 2 9 2" xfId="38557"/>
    <cellStyle name="Style 23 3" xfId="11698"/>
    <cellStyle name="Style 23 3 2" xfId="14372"/>
    <cellStyle name="Style 23 3 2 2" xfId="20135"/>
    <cellStyle name="Style 23 3 2 2 2" xfId="36804"/>
    <cellStyle name="Style 23 3 2 3" xfId="23277"/>
    <cellStyle name="Style 23 3 2 3 2" xfId="39984"/>
    <cellStyle name="Style 23 3 2 4" xfId="26058"/>
    <cellStyle name="Style 23 3 2 4 2" xfId="42798"/>
    <cellStyle name="Style 23 3 2 5" xfId="31044"/>
    <cellStyle name="Style 23 3 3" xfId="17849"/>
    <cellStyle name="Style 23 3 3 2" xfId="34525"/>
    <cellStyle name="Style 23 3 4" xfId="15604"/>
    <cellStyle name="Style 23 3 4 2" xfId="32275"/>
    <cellStyle name="Style 23 3 5" xfId="22269"/>
    <cellStyle name="Style 23 3 5 2" xfId="38961"/>
    <cellStyle name="Style 23 3 6" xfId="28448"/>
    <cellStyle name="Style 23 4" xfId="11959"/>
    <cellStyle name="Style 23 4 2" xfId="14633"/>
    <cellStyle name="Style 23 4 2 2" xfId="20396"/>
    <cellStyle name="Style 23 4 2 2 2" xfId="37064"/>
    <cellStyle name="Style 23 4 2 3" xfId="23536"/>
    <cellStyle name="Style 23 4 2 3 2" xfId="40245"/>
    <cellStyle name="Style 23 4 2 4" xfId="26318"/>
    <cellStyle name="Style 23 4 2 4 2" xfId="43059"/>
    <cellStyle name="Style 23 4 2 5" xfId="31304"/>
    <cellStyle name="Style 23 4 3" xfId="18110"/>
    <cellStyle name="Style 23 4 3 2" xfId="34785"/>
    <cellStyle name="Style 23 4 4" xfId="21363"/>
    <cellStyle name="Style 23 4 4 2" xfId="38036"/>
    <cellStyle name="Style 23 4 5" xfId="24413"/>
    <cellStyle name="Style 23 4 5 2" xfId="41132"/>
    <cellStyle name="Style 23 4 6" xfId="28707"/>
    <cellStyle name="Style 23 5" xfId="12705"/>
    <cellStyle name="Style 23 5 2" xfId="15324"/>
    <cellStyle name="Style 23 5 2 2" xfId="20967"/>
    <cellStyle name="Style 23 5 2 2 2" xfId="37636"/>
    <cellStyle name="Style 23 5 2 3" xfId="24081"/>
    <cellStyle name="Style 23 5 2 3 2" xfId="40798"/>
    <cellStyle name="Style 23 5 2 4" xfId="26810"/>
    <cellStyle name="Style 23 5 2 4 2" xfId="43551"/>
    <cellStyle name="Style 23 5 2 5" xfId="31995"/>
    <cellStyle name="Style 23 5 3" xfId="18722"/>
    <cellStyle name="Style 23 5 3 2" xfId="35399"/>
    <cellStyle name="Style 23 5 4" xfId="21933"/>
    <cellStyle name="Style 23 5 4 2" xfId="38615"/>
    <cellStyle name="Style 23 5 5" xfId="24897"/>
    <cellStyle name="Style 23 5 5 2" xfId="41624"/>
    <cellStyle name="Style 23 5 6" xfId="29397"/>
    <cellStyle name="Style 23 6" xfId="13880"/>
    <cellStyle name="Style 23 6 2" xfId="19677"/>
    <cellStyle name="Style 23 6 2 2" xfId="36347"/>
    <cellStyle name="Style 23 6 3" xfId="22828"/>
    <cellStyle name="Style 23 6 3 2" xfId="39530"/>
    <cellStyle name="Style 23 6 4" xfId="25647"/>
    <cellStyle name="Style 23 6 4 2" xfId="42386"/>
    <cellStyle name="Style 23 6 5" xfId="30553"/>
    <cellStyle name="Style 23 7" xfId="17368"/>
    <cellStyle name="Style 23 7 2" xfId="34044"/>
    <cellStyle name="Style 23 8" xfId="16739"/>
    <cellStyle name="Style 23 8 2" xfId="33413"/>
    <cellStyle name="Style 23 9" xfId="24322"/>
    <cellStyle name="Style 23 9 2" xfId="41040"/>
    <cellStyle name="Style 24" xfId="11197"/>
    <cellStyle name="Style 24 10" xfId="27963"/>
    <cellStyle name="Style 24 2" xfId="11198"/>
    <cellStyle name="Style 24 2 10" xfId="27964"/>
    <cellStyle name="Style 24 2 2" xfId="11225"/>
    <cellStyle name="Style 24 2 2 2" xfId="11723"/>
    <cellStyle name="Style 24 2 2 2 2" xfId="14397"/>
    <cellStyle name="Style 24 2 2 2 2 2" xfId="20160"/>
    <cellStyle name="Style 24 2 2 2 2 2 2" xfId="36829"/>
    <cellStyle name="Style 24 2 2 2 2 3" xfId="23302"/>
    <cellStyle name="Style 24 2 2 2 2 3 2" xfId="40009"/>
    <cellStyle name="Style 24 2 2 2 2 4" xfId="26083"/>
    <cellStyle name="Style 24 2 2 2 2 4 2" xfId="42823"/>
    <cellStyle name="Style 24 2 2 2 2 5" xfId="31069"/>
    <cellStyle name="Style 24 2 2 2 3" xfId="17874"/>
    <cellStyle name="Style 24 2 2 2 3 2" xfId="34550"/>
    <cellStyle name="Style 24 2 2 2 4" xfId="17164"/>
    <cellStyle name="Style 24 2 2 2 4 2" xfId="33840"/>
    <cellStyle name="Style 24 2 2 2 5" xfId="17156"/>
    <cellStyle name="Style 24 2 2 2 5 2" xfId="33832"/>
    <cellStyle name="Style 24 2 2 2 6" xfId="28473"/>
    <cellStyle name="Style 24 2 2 3" xfId="11984"/>
    <cellStyle name="Style 24 2 2 3 2" xfId="14658"/>
    <cellStyle name="Style 24 2 2 3 2 2" xfId="20421"/>
    <cellStyle name="Style 24 2 2 3 2 2 2" xfId="37089"/>
    <cellStyle name="Style 24 2 2 3 2 3" xfId="23561"/>
    <cellStyle name="Style 24 2 2 3 2 3 2" xfId="40270"/>
    <cellStyle name="Style 24 2 2 3 2 4" xfId="26343"/>
    <cellStyle name="Style 24 2 2 3 2 4 2" xfId="43084"/>
    <cellStyle name="Style 24 2 2 3 2 5" xfId="31329"/>
    <cellStyle name="Style 24 2 2 3 3" xfId="18135"/>
    <cellStyle name="Style 24 2 2 3 3 2" xfId="34810"/>
    <cellStyle name="Style 24 2 2 3 4" xfId="21388"/>
    <cellStyle name="Style 24 2 2 3 4 2" xfId="38061"/>
    <cellStyle name="Style 24 2 2 3 5" xfId="24438"/>
    <cellStyle name="Style 24 2 2 3 5 2" xfId="41157"/>
    <cellStyle name="Style 24 2 2 3 6" xfId="28732"/>
    <cellStyle name="Style 24 2 2 4" xfId="12730"/>
    <cellStyle name="Style 24 2 2 4 2" xfId="15349"/>
    <cellStyle name="Style 24 2 2 4 2 2" xfId="20992"/>
    <cellStyle name="Style 24 2 2 4 2 2 2" xfId="37661"/>
    <cellStyle name="Style 24 2 2 4 2 3" xfId="24106"/>
    <cellStyle name="Style 24 2 2 4 2 3 2" xfId="40823"/>
    <cellStyle name="Style 24 2 2 4 2 4" xfId="26835"/>
    <cellStyle name="Style 24 2 2 4 2 4 2" xfId="43576"/>
    <cellStyle name="Style 24 2 2 4 2 5" xfId="32020"/>
    <cellStyle name="Style 24 2 2 4 3" xfId="18747"/>
    <cellStyle name="Style 24 2 2 4 3 2" xfId="35424"/>
    <cellStyle name="Style 24 2 2 4 4" xfId="21958"/>
    <cellStyle name="Style 24 2 2 4 4 2" xfId="38640"/>
    <cellStyle name="Style 24 2 2 4 5" xfId="24922"/>
    <cellStyle name="Style 24 2 2 4 5 2" xfId="41649"/>
    <cellStyle name="Style 24 2 2 4 6" xfId="29422"/>
    <cellStyle name="Style 24 2 2 5" xfId="13905"/>
    <cellStyle name="Style 24 2 2 5 2" xfId="19702"/>
    <cellStyle name="Style 24 2 2 5 2 2" xfId="36372"/>
    <cellStyle name="Style 24 2 2 5 3" xfId="22853"/>
    <cellStyle name="Style 24 2 2 5 3 2" xfId="39555"/>
    <cellStyle name="Style 24 2 2 5 4" xfId="25672"/>
    <cellStyle name="Style 24 2 2 5 4 2" xfId="42411"/>
    <cellStyle name="Style 24 2 2 5 5" xfId="30578"/>
    <cellStyle name="Style 24 2 2 6" xfId="17397"/>
    <cellStyle name="Style 24 2 2 6 2" xfId="34073"/>
    <cellStyle name="Style 24 2 2 7" xfId="16704"/>
    <cellStyle name="Style 24 2 2 7 2" xfId="33378"/>
    <cellStyle name="Style 24 2 2 8" xfId="22048"/>
    <cellStyle name="Style 24 2 2 8 2" xfId="38730"/>
    <cellStyle name="Style 24 2 2 9" xfId="27986"/>
    <cellStyle name="Style 24 2 3" xfId="11701"/>
    <cellStyle name="Style 24 2 3 2" xfId="14375"/>
    <cellStyle name="Style 24 2 3 2 2" xfId="20138"/>
    <cellStyle name="Style 24 2 3 2 2 2" xfId="36807"/>
    <cellStyle name="Style 24 2 3 2 3" xfId="23280"/>
    <cellStyle name="Style 24 2 3 2 3 2" xfId="39987"/>
    <cellStyle name="Style 24 2 3 2 4" xfId="26061"/>
    <cellStyle name="Style 24 2 3 2 4 2" xfId="42801"/>
    <cellStyle name="Style 24 2 3 2 5" xfId="31047"/>
    <cellStyle name="Style 24 2 3 3" xfId="17852"/>
    <cellStyle name="Style 24 2 3 3 2" xfId="34528"/>
    <cellStyle name="Style 24 2 3 4" xfId="21265"/>
    <cellStyle name="Style 24 2 3 4 2" xfId="37937"/>
    <cellStyle name="Style 24 2 3 5" xfId="22580"/>
    <cellStyle name="Style 24 2 3 5 2" xfId="39279"/>
    <cellStyle name="Style 24 2 3 6" xfId="28451"/>
    <cellStyle name="Style 24 2 4" xfId="11962"/>
    <cellStyle name="Style 24 2 4 2" xfId="14636"/>
    <cellStyle name="Style 24 2 4 2 2" xfId="20399"/>
    <cellStyle name="Style 24 2 4 2 2 2" xfId="37067"/>
    <cellStyle name="Style 24 2 4 2 3" xfId="23539"/>
    <cellStyle name="Style 24 2 4 2 3 2" xfId="40248"/>
    <cellStyle name="Style 24 2 4 2 4" xfId="26321"/>
    <cellStyle name="Style 24 2 4 2 4 2" xfId="43062"/>
    <cellStyle name="Style 24 2 4 2 5" xfId="31307"/>
    <cellStyle name="Style 24 2 4 3" xfId="18113"/>
    <cellStyle name="Style 24 2 4 3 2" xfId="34788"/>
    <cellStyle name="Style 24 2 4 4" xfId="21366"/>
    <cellStyle name="Style 24 2 4 4 2" xfId="38039"/>
    <cellStyle name="Style 24 2 4 5" xfId="24416"/>
    <cellStyle name="Style 24 2 4 5 2" xfId="41135"/>
    <cellStyle name="Style 24 2 4 6" xfId="28710"/>
    <cellStyle name="Style 24 2 5" xfId="12708"/>
    <cellStyle name="Style 24 2 5 2" xfId="15327"/>
    <cellStyle name="Style 24 2 5 2 2" xfId="20970"/>
    <cellStyle name="Style 24 2 5 2 2 2" xfId="37639"/>
    <cellStyle name="Style 24 2 5 2 3" xfId="24084"/>
    <cellStyle name="Style 24 2 5 2 3 2" xfId="40801"/>
    <cellStyle name="Style 24 2 5 2 4" xfId="26813"/>
    <cellStyle name="Style 24 2 5 2 4 2" xfId="43554"/>
    <cellStyle name="Style 24 2 5 2 5" xfId="31998"/>
    <cellStyle name="Style 24 2 5 3" xfId="18725"/>
    <cellStyle name="Style 24 2 5 3 2" xfId="35402"/>
    <cellStyle name="Style 24 2 5 4" xfId="21936"/>
    <cellStyle name="Style 24 2 5 4 2" xfId="38618"/>
    <cellStyle name="Style 24 2 5 5" xfId="24900"/>
    <cellStyle name="Style 24 2 5 5 2" xfId="41627"/>
    <cellStyle name="Style 24 2 5 6" xfId="29400"/>
    <cellStyle name="Style 24 2 6" xfId="13883"/>
    <cellStyle name="Style 24 2 6 2" xfId="19680"/>
    <cellStyle name="Style 24 2 6 2 2" xfId="36350"/>
    <cellStyle name="Style 24 2 6 3" xfId="22831"/>
    <cellStyle name="Style 24 2 6 3 2" xfId="39533"/>
    <cellStyle name="Style 24 2 6 4" xfId="25650"/>
    <cellStyle name="Style 24 2 6 4 2" xfId="42389"/>
    <cellStyle name="Style 24 2 6 5" xfId="30556"/>
    <cellStyle name="Style 24 2 7" xfId="17371"/>
    <cellStyle name="Style 24 2 7 2" xfId="34047"/>
    <cellStyle name="Style 24 2 8" xfId="18951"/>
    <cellStyle name="Style 24 2 8 2" xfId="35630"/>
    <cellStyle name="Style 24 2 9" xfId="21750"/>
    <cellStyle name="Style 24 2 9 2" xfId="38427"/>
    <cellStyle name="Style 24 3" xfId="11700"/>
    <cellStyle name="Style 24 3 2" xfId="14374"/>
    <cellStyle name="Style 24 3 2 2" xfId="20137"/>
    <cellStyle name="Style 24 3 2 2 2" xfId="36806"/>
    <cellStyle name="Style 24 3 2 3" xfId="23279"/>
    <cellStyle name="Style 24 3 2 3 2" xfId="39986"/>
    <cellStyle name="Style 24 3 2 4" xfId="26060"/>
    <cellStyle name="Style 24 3 2 4 2" xfId="42800"/>
    <cellStyle name="Style 24 3 2 5" xfId="31046"/>
    <cellStyle name="Style 24 3 3" xfId="17851"/>
    <cellStyle name="Style 24 3 3 2" xfId="34527"/>
    <cellStyle name="Style 24 3 4" xfId="15612"/>
    <cellStyle name="Style 24 3 4 2" xfId="32283"/>
    <cellStyle name="Style 24 3 5" xfId="21596"/>
    <cellStyle name="Style 24 3 5 2" xfId="38271"/>
    <cellStyle name="Style 24 3 6" xfId="28450"/>
    <cellStyle name="Style 24 4" xfId="11961"/>
    <cellStyle name="Style 24 4 2" xfId="14635"/>
    <cellStyle name="Style 24 4 2 2" xfId="20398"/>
    <cellStyle name="Style 24 4 2 2 2" xfId="37066"/>
    <cellStyle name="Style 24 4 2 3" xfId="23538"/>
    <cellStyle name="Style 24 4 2 3 2" xfId="40247"/>
    <cellStyle name="Style 24 4 2 4" xfId="26320"/>
    <cellStyle name="Style 24 4 2 4 2" xfId="43061"/>
    <cellStyle name="Style 24 4 2 5" xfId="31306"/>
    <cellStyle name="Style 24 4 3" xfId="18112"/>
    <cellStyle name="Style 24 4 3 2" xfId="34787"/>
    <cellStyle name="Style 24 4 4" xfId="21365"/>
    <cellStyle name="Style 24 4 4 2" xfId="38038"/>
    <cellStyle name="Style 24 4 5" xfId="24415"/>
    <cellStyle name="Style 24 4 5 2" xfId="41134"/>
    <cellStyle name="Style 24 4 6" xfId="28709"/>
    <cellStyle name="Style 24 5" xfId="12707"/>
    <cellStyle name="Style 24 5 2" xfId="15326"/>
    <cellStyle name="Style 24 5 2 2" xfId="20969"/>
    <cellStyle name="Style 24 5 2 2 2" xfId="37638"/>
    <cellStyle name="Style 24 5 2 3" xfId="24083"/>
    <cellStyle name="Style 24 5 2 3 2" xfId="40800"/>
    <cellStyle name="Style 24 5 2 4" xfId="26812"/>
    <cellStyle name="Style 24 5 2 4 2" xfId="43553"/>
    <cellStyle name="Style 24 5 2 5" xfId="31997"/>
    <cellStyle name="Style 24 5 3" xfId="18724"/>
    <cellStyle name="Style 24 5 3 2" xfId="35401"/>
    <cellStyle name="Style 24 5 4" xfId="21935"/>
    <cellStyle name="Style 24 5 4 2" xfId="38617"/>
    <cellStyle name="Style 24 5 5" xfId="24899"/>
    <cellStyle name="Style 24 5 5 2" xfId="41626"/>
    <cellStyle name="Style 24 5 6" xfId="29399"/>
    <cellStyle name="Style 24 6" xfId="13882"/>
    <cellStyle name="Style 24 6 2" xfId="19679"/>
    <cellStyle name="Style 24 6 2 2" xfId="36349"/>
    <cellStyle name="Style 24 6 3" xfId="22830"/>
    <cellStyle name="Style 24 6 3 2" xfId="39532"/>
    <cellStyle name="Style 24 6 4" xfId="25649"/>
    <cellStyle name="Style 24 6 4 2" xfId="42388"/>
    <cellStyle name="Style 24 6 5" xfId="30555"/>
    <cellStyle name="Style 24 7" xfId="17370"/>
    <cellStyle name="Style 24 7 2" xfId="34046"/>
    <cellStyle name="Style 24 8" xfId="16513"/>
    <cellStyle name="Style 24 8 2" xfId="33185"/>
    <cellStyle name="Style 24 9" xfId="22020"/>
    <cellStyle name="Style 24 9 2" xfId="38702"/>
    <cellStyle name="Style 25" xfId="11199"/>
    <cellStyle name="Style 25 10" xfId="27965"/>
    <cellStyle name="Style 25 2" xfId="11200"/>
    <cellStyle name="Style 25 2 10" xfId="27966"/>
    <cellStyle name="Style 25 2 2" xfId="11226"/>
    <cellStyle name="Style 25 2 2 2" xfId="11724"/>
    <cellStyle name="Style 25 2 2 2 2" xfId="14398"/>
    <cellStyle name="Style 25 2 2 2 2 2" xfId="20161"/>
    <cellStyle name="Style 25 2 2 2 2 2 2" xfId="36830"/>
    <cellStyle name="Style 25 2 2 2 2 3" xfId="23303"/>
    <cellStyle name="Style 25 2 2 2 2 3 2" xfId="40010"/>
    <cellStyle name="Style 25 2 2 2 2 4" xfId="26084"/>
    <cellStyle name="Style 25 2 2 2 2 4 2" xfId="42824"/>
    <cellStyle name="Style 25 2 2 2 2 5" xfId="31070"/>
    <cellStyle name="Style 25 2 2 2 3" xfId="17875"/>
    <cellStyle name="Style 25 2 2 2 3 2" xfId="34551"/>
    <cellStyle name="Style 25 2 2 2 4" xfId="19835"/>
    <cellStyle name="Style 25 2 2 2 4 2" xfId="36505"/>
    <cellStyle name="Style 25 2 2 2 5" xfId="16077"/>
    <cellStyle name="Style 25 2 2 2 5 2" xfId="32745"/>
    <cellStyle name="Style 25 2 2 2 6" xfId="28474"/>
    <cellStyle name="Style 25 2 2 3" xfId="11985"/>
    <cellStyle name="Style 25 2 2 3 2" xfId="14659"/>
    <cellStyle name="Style 25 2 2 3 2 2" xfId="20422"/>
    <cellStyle name="Style 25 2 2 3 2 2 2" xfId="37090"/>
    <cellStyle name="Style 25 2 2 3 2 3" xfId="23562"/>
    <cellStyle name="Style 25 2 2 3 2 3 2" xfId="40271"/>
    <cellStyle name="Style 25 2 2 3 2 4" xfId="26344"/>
    <cellStyle name="Style 25 2 2 3 2 4 2" xfId="43085"/>
    <cellStyle name="Style 25 2 2 3 2 5" xfId="31330"/>
    <cellStyle name="Style 25 2 2 3 3" xfId="18136"/>
    <cellStyle name="Style 25 2 2 3 3 2" xfId="34811"/>
    <cellStyle name="Style 25 2 2 3 4" xfId="21389"/>
    <cellStyle name="Style 25 2 2 3 4 2" xfId="38062"/>
    <cellStyle name="Style 25 2 2 3 5" xfId="24439"/>
    <cellStyle name="Style 25 2 2 3 5 2" xfId="41158"/>
    <cellStyle name="Style 25 2 2 3 6" xfId="28733"/>
    <cellStyle name="Style 25 2 2 4" xfId="12731"/>
    <cellStyle name="Style 25 2 2 4 2" xfId="15350"/>
    <cellStyle name="Style 25 2 2 4 2 2" xfId="20993"/>
    <cellStyle name="Style 25 2 2 4 2 2 2" xfId="37662"/>
    <cellStyle name="Style 25 2 2 4 2 3" xfId="24107"/>
    <cellStyle name="Style 25 2 2 4 2 3 2" xfId="40824"/>
    <cellStyle name="Style 25 2 2 4 2 4" xfId="26836"/>
    <cellStyle name="Style 25 2 2 4 2 4 2" xfId="43577"/>
    <cellStyle name="Style 25 2 2 4 2 5" xfId="32021"/>
    <cellStyle name="Style 25 2 2 4 3" xfId="18748"/>
    <cellStyle name="Style 25 2 2 4 3 2" xfId="35425"/>
    <cellStyle name="Style 25 2 2 4 4" xfId="21959"/>
    <cellStyle name="Style 25 2 2 4 4 2" xfId="38641"/>
    <cellStyle name="Style 25 2 2 4 5" xfId="24923"/>
    <cellStyle name="Style 25 2 2 4 5 2" xfId="41650"/>
    <cellStyle name="Style 25 2 2 4 6" xfId="29423"/>
    <cellStyle name="Style 25 2 2 5" xfId="13906"/>
    <cellStyle name="Style 25 2 2 5 2" xfId="19703"/>
    <cellStyle name="Style 25 2 2 5 2 2" xfId="36373"/>
    <cellStyle name="Style 25 2 2 5 3" xfId="22854"/>
    <cellStyle name="Style 25 2 2 5 3 2" xfId="39556"/>
    <cellStyle name="Style 25 2 2 5 4" xfId="25673"/>
    <cellStyle name="Style 25 2 2 5 4 2" xfId="42412"/>
    <cellStyle name="Style 25 2 2 5 5" xfId="30579"/>
    <cellStyle name="Style 25 2 2 6" xfId="17398"/>
    <cellStyle name="Style 25 2 2 6 2" xfId="34074"/>
    <cellStyle name="Style 25 2 2 7" xfId="16599"/>
    <cellStyle name="Style 25 2 2 7 2" xfId="33272"/>
    <cellStyle name="Style 25 2 2 8" xfId="19218"/>
    <cellStyle name="Style 25 2 2 8 2" xfId="35889"/>
    <cellStyle name="Style 25 2 2 9" xfId="27987"/>
    <cellStyle name="Style 25 2 3" xfId="11703"/>
    <cellStyle name="Style 25 2 3 2" xfId="14377"/>
    <cellStyle name="Style 25 2 3 2 2" xfId="20140"/>
    <cellStyle name="Style 25 2 3 2 2 2" xfId="36809"/>
    <cellStyle name="Style 25 2 3 2 3" xfId="23282"/>
    <cellStyle name="Style 25 2 3 2 3 2" xfId="39989"/>
    <cellStyle name="Style 25 2 3 2 4" xfId="26063"/>
    <cellStyle name="Style 25 2 3 2 4 2" xfId="42803"/>
    <cellStyle name="Style 25 2 3 2 5" xfId="31049"/>
    <cellStyle name="Style 25 2 3 3" xfId="17854"/>
    <cellStyle name="Style 25 2 3 3 2" xfId="34530"/>
    <cellStyle name="Style 25 2 3 4" xfId="21236"/>
    <cellStyle name="Style 25 2 3 4 2" xfId="37907"/>
    <cellStyle name="Style 25 2 3 5" xfId="22920"/>
    <cellStyle name="Style 25 2 3 5 2" xfId="39622"/>
    <cellStyle name="Style 25 2 3 6" xfId="28453"/>
    <cellStyle name="Style 25 2 4" xfId="11964"/>
    <cellStyle name="Style 25 2 4 2" xfId="14638"/>
    <cellStyle name="Style 25 2 4 2 2" xfId="20401"/>
    <cellStyle name="Style 25 2 4 2 2 2" xfId="37069"/>
    <cellStyle name="Style 25 2 4 2 3" xfId="23541"/>
    <cellStyle name="Style 25 2 4 2 3 2" xfId="40250"/>
    <cellStyle name="Style 25 2 4 2 4" xfId="26323"/>
    <cellStyle name="Style 25 2 4 2 4 2" xfId="43064"/>
    <cellStyle name="Style 25 2 4 2 5" xfId="31309"/>
    <cellStyle name="Style 25 2 4 3" xfId="18115"/>
    <cellStyle name="Style 25 2 4 3 2" xfId="34790"/>
    <cellStyle name="Style 25 2 4 4" xfId="21368"/>
    <cellStyle name="Style 25 2 4 4 2" xfId="38041"/>
    <cellStyle name="Style 25 2 4 5" xfId="24418"/>
    <cellStyle name="Style 25 2 4 5 2" xfId="41137"/>
    <cellStyle name="Style 25 2 4 6" xfId="28712"/>
    <cellStyle name="Style 25 2 5" xfId="12710"/>
    <cellStyle name="Style 25 2 5 2" xfId="15329"/>
    <cellStyle name="Style 25 2 5 2 2" xfId="20972"/>
    <cellStyle name="Style 25 2 5 2 2 2" xfId="37641"/>
    <cellStyle name="Style 25 2 5 2 3" xfId="24086"/>
    <cellStyle name="Style 25 2 5 2 3 2" xfId="40803"/>
    <cellStyle name="Style 25 2 5 2 4" xfId="26815"/>
    <cellStyle name="Style 25 2 5 2 4 2" xfId="43556"/>
    <cellStyle name="Style 25 2 5 2 5" xfId="32000"/>
    <cellStyle name="Style 25 2 5 3" xfId="18727"/>
    <cellStyle name="Style 25 2 5 3 2" xfId="35404"/>
    <cellStyle name="Style 25 2 5 4" xfId="21938"/>
    <cellStyle name="Style 25 2 5 4 2" xfId="38620"/>
    <cellStyle name="Style 25 2 5 5" xfId="24902"/>
    <cellStyle name="Style 25 2 5 5 2" xfId="41629"/>
    <cellStyle name="Style 25 2 5 6" xfId="29402"/>
    <cellStyle name="Style 25 2 6" xfId="13885"/>
    <cellStyle name="Style 25 2 6 2" xfId="19682"/>
    <cellStyle name="Style 25 2 6 2 2" xfId="36352"/>
    <cellStyle name="Style 25 2 6 3" xfId="22833"/>
    <cellStyle name="Style 25 2 6 3 2" xfId="39535"/>
    <cellStyle name="Style 25 2 6 4" xfId="25652"/>
    <cellStyle name="Style 25 2 6 4 2" xfId="42391"/>
    <cellStyle name="Style 25 2 6 5" xfId="30558"/>
    <cellStyle name="Style 25 2 7" xfId="17373"/>
    <cellStyle name="Style 25 2 7 2" xfId="34049"/>
    <cellStyle name="Style 25 2 8" xfId="18287"/>
    <cellStyle name="Style 25 2 8 2" xfId="34962"/>
    <cellStyle name="Style 25 2 9" xfId="23725"/>
    <cellStyle name="Style 25 2 9 2" xfId="40435"/>
    <cellStyle name="Style 25 3" xfId="11702"/>
    <cellStyle name="Style 25 3 2" xfId="14376"/>
    <cellStyle name="Style 25 3 2 2" xfId="20139"/>
    <cellStyle name="Style 25 3 2 2 2" xfId="36808"/>
    <cellStyle name="Style 25 3 2 3" xfId="23281"/>
    <cellStyle name="Style 25 3 2 3 2" xfId="39988"/>
    <cellStyle name="Style 25 3 2 4" xfId="26062"/>
    <cellStyle name="Style 25 3 2 4 2" xfId="42802"/>
    <cellStyle name="Style 25 3 2 5" xfId="31048"/>
    <cellStyle name="Style 25 3 3" xfId="17853"/>
    <cellStyle name="Style 25 3 3 2" xfId="34529"/>
    <cellStyle name="Style 25 3 4" xfId="21252"/>
    <cellStyle name="Style 25 3 4 2" xfId="37924"/>
    <cellStyle name="Style 25 3 5" xfId="15890"/>
    <cellStyle name="Style 25 3 5 2" xfId="32554"/>
    <cellStyle name="Style 25 3 6" xfId="28452"/>
    <cellStyle name="Style 25 4" xfId="11963"/>
    <cellStyle name="Style 25 4 2" xfId="14637"/>
    <cellStyle name="Style 25 4 2 2" xfId="20400"/>
    <cellStyle name="Style 25 4 2 2 2" xfId="37068"/>
    <cellStyle name="Style 25 4 2 3" xfId="23540"/>
    <cellStyle name="Style 25 4 2 3 2" xfId="40249"/>
    <cellStyle name="Style 25 4 2 4" xfId="26322"/>
    <cellStyle name="Style 25 4 2 4 2" xfId="43063"/>
    <cellStyle name="Style 25 4 2 5" xfId="31308"/>
    <cellStyle name="Style 25 4 3" xfId="18114"/>
    <cellStyle name="Style 25 4 3 2" xfId="34789"/>
    <cellStyle name="Style 25 4 4" xfId="21367"/>
    <cellStyle name="Style 25 4 4 2" xfId="38040"/>
    <cellStyle name="Style 25 4 5" xfId="24417"/>
    <cellStyle name="Style 25 4 5 2" xfId="41136"/>
    <cellStyle name="Style 25 4 6" xfId="28711"/>
    <cellStyle name="Style 25 5" xfId="12709"/>
    <cellStyle name="Style 25 5 2" xfId="15328"/>
    <cellStyle name="Style 25 5 2 2" xfId="20971"/>
    <cellStyle name="Style 25 5 2 2 2" xfId="37640"/>
    <cellStyle name="Style 25 5 2 3" xfId="24085"/>
    <cellStyle name="Style 25 5 2 3 2" xfId="40802"/>
    <cellStyle name="Style 25 5 2 4" xfId="26814"/>
    <cellStyle name="Style 25 5 2 4 2" xfId="43555"/>
    <cellStyle name="Style 25 5 2 5" xfId="31999"/>
    <cellStyle name="Style 25 5 3" xfId="18726"/>
    <cellStyle name="Style 25 5 3 2" xfId="35403"/>
    <cellStyle name="Style 25 5 4" xfId="21937"/>
    <cellStyle name="Style 25 5 4 2" xfId="38619"/>
    <cellStyle name="Style 25 5 5" xfId="24901"/>
    <cellStyle name="Style 25 5 5 2" xfId="41628"/>
    <cellStyle name="Style 25 5 6" xfId="29401"/>
    <cellStyle name="Style 25 6" xfId="13884"/>
    <cellStyle name="Style 25 6 2" xfId="19681"/>
    <cellStyle name="Style 25 6 2 2" xfId="36351"/>
    <cellStyle name="Style 25 6 3" xfId="22832"/>
    <cellStyle name="Style 25 6 3 2" xfId="39534"/>
    <cellStyle name="Style 25 6 4" xfId="25651"/>
    <cellStyle name="Style 25 6 4 2" xfId="42390"/>
    <cellStyle name="Style 25 6 5" xfId="30557"/>
    <cellStyle name="Style 25 7" xfId="17372"/>
    <cellStyle name="Style 25 7 2" xfId="34048"/>
    <cellStyle name="Style 25 8" xfId="20573"/>
    <cellStyle name="Style 25 8 2" xfId="37241"/>
    <cellStyle name="Style 25 9" xfId="22223"/>
    <cellStyle name="Style 25 9 2" xfId="38914"/>
    <cellStyle name="Style 26" xfId="11201"/>
    <cellStyle name="Style 26 10" xfId="27967"/>
    <cellStyle name="Style 26 2" xfId="11202"/>
    <cellStyle name="Style 26 2 10" xfId="27968"/>
    <cellStyle name="Style 26 2 2" xfId="11227"/>
    <cellStyle name="Style 26 2 2 2" xfId="11725"/>
    <cellStyle name="Style 26 2 2 2 2" xfId="14399"/>
    <cellStyle name="Style 26 2 2 2 2 2" xfId="20162"/>
    <cellStyle name="Style 26 2 2 2 2 2 2" xfId="36831"/>
    <cellStyle name="Style 26 2 2 2 2 3" xfId="23304"/>
    <cellStyle name="Style 26 2 2 2 2 3 2" xfId="40011"/>
    <cellStyle name="Style 26 2 2 2 2 4" xfId="26085"/>
    <cellStyle name="Style 26 2 2 2 2 4 2" xfId="42825"/>
    <cellStyle name="Style 26 2 2 2 2 5" xfId="31071"/>
    <cellStyle name="Style 26 2 2 2 3" xfId="17876"/>
    <cellStyle name="Style 26 2 2 2 3 2" xfId="34552"/>
    <cellStyle name="Style 26 2 2 2 4" xfId="21131"/>
    <cellStyle name="Style 26 2 2 2 4 2" xfId="37800"/>
    <cellStyle name="Style 26 2 2 2 5" xfId="16852"/>
    <cellStyle name="Style 26 2 2 2 5 2" xfId="33527"/>
    <cellStyle name="Style 26 2 2 2 6" xfId="28475"/>
    <cellStyle name="Style 26 2 2 3" xfId="11986"/>
    <cellStyle name="Style 26 2 2 3 2" xfId="14660"/>
    <cellStyle name="Style 26 2 2 3 2 2" xfId="20423"/>
    <cellStyle name="Style 26 2 2 3 2 2 2" xfId="37091"/>
    <cellStyle name="Style 26 2 2 3 2 3" xfId="23563"/>
    <cellStyle name="Style 26 2 2 3 2 3 2" xfId="40272"/>
    <cellStyle name="Style 26 2 2 3 2 4" xfId="26345"/>
    <cellStyle name="Style 26 2 2 3 2 4 2" xfId="43086"/>
    <cellStyle name="Style 26 2 2 3 2 5" xfId="31331"/>
    <cellStyle name="Style 26 2 2 3 3" xfId="18137"/>
    <cellStyle name="Style 26 2 2 3 3 2" xfId="34812"/>
    <cellStyle name="Style 26 2 2 3 4" xfId="21390"/>
    <cellStyle name="Style 26 2 2 3 4 2" xfId="38063"/>
    <cellStyle name="Style 26 2 2 3 5" xfId="24440"/>
    <cellStyle name="Style 26 2 2 3 5 2" xfId="41159"/>
    <cellStyle name="Style 26 2 2 3 6" xfId="28734"/>
    <cellStyle name="Style 26 2 2 4" xfId="12732"/>
    <cellStyle name="Style 26 2 2 4 2" xfId="15351"/>
    <cellStyle name="Style 26 2 2 4 2 2" xfId="20994"/>
    <cellStyle name="Style 26 2 2 4 2 2 2" xfId="37663"/>
    <cellStyle name="Style 26 2 2 4 2 3" xfId="24108"/>
    <cellStyle name="Style 26 2 2 4 2 3 2" xfId="40825"/>
    <cellStyle name="Style 26 2 2 4 2 4" xfId="26837"/>
    <cellStyle name="Style 26 2 2 4 2 4 2" xfId="43578"/>
    <cellStyle name="Style 26 2 2 4 2 5" xfId="32022"/>
    <cellStyle name="Style 26 2 2 4 3" xfId="18749"/>
    <cellStyle name="Style 26 2 2 4 3 2" xfId="35426"/>
    <cellStyle name="Style 26 2 2 4 4" xfId="21960"/>
    <cellStyle name="Style 26 2 2 4 4 2" xfId="38642"/>
    <cellStyle name="Style 26 2 2 4 5" xfId="24924"/>
    <cellStyle name="Style 26 2 2 4 5 2" xfId="41651"/>
    <cellStyle name="Style 26 2 2 4 6" xfId="29424"/>
    <cellStyle name="Style 26 2 2 5" xfId="13907"/>
    <cellStyle name="Style 26 2 2 5 2" xfId="19704"/>
    <cellStyle name="Style 26 2 2 5 2 2" xfId="36374"/>
    <cellStyle name="Style 26 2 2 5 3" xfId="22855"/>
    <cellStyle name="Style 26 2 2 5 3 2" xfId="39557"/>
    <cellStyle name="Style 26 2 2 5 4" xfId="25674"/>
    <cellStyle name="Style 26 2 2 5 4 2" xfId="42413"/>
    <cellStyle name="Style 26 2 2 5 5" xfId="30580"/>
    <cellStyle name="Style 26 2 2 6" xfId="17399"/>
    <cellStyle name="Style 26 2 2 6 2" xfId="34075"/>
    <cellStyle name="Style 26 2 2 7" xfId="16509"/>
    <cellStyle name="Style 26 2 2 7 2" xfId="33181"/>
    <cellStyle name="Style 26 2 2 8" xfId="19153"/>
    <cellStyle name="Style 26 2 2 8 2" xfId="35824"/>
    <cellStyle name="Style 26 2 2 9" xfId="27988"/>
    <cellStyle name="Style 26 2 3" xfId="11705"/>
    <cellStyle name="Style 26 2 3 2" xfId="14379"/>
    <cellStyle name="Style 26 2 3 2 2" xfId="20142"/>
    <cellStyle name="Style 26 2 3 2 2 2" xfId="36811"/>
    <cellStyle name="Style 26 2 3 2 3" xfId="23284"/>
    <cellStyle name="Style 26 2 3 2 3 2" xfId="39991"/>
    <cellStyle name="Style 26 2 3 2 4" xfId="26065"/>
    <cellStyle name="Style 26 2 3 2 4 2" xfId="42805"/>
    <cellStyle name="Style 26 2 3 2 5" xfId="31051"/>
    <cellStyle name="Style 26 2 3 3" xfId="17856"/>
    <cellStyle name="Style 26 2 3 3 2" xfId="34532"/>
    <cellStyle name="Style 26 2 3 4" xfId="16720"/>
    <cellStyle name="Style 26 2 3 4 2" xfId="33394"/>
    <cellStyle name="Style 26 2 3 5" xfId="22036"/>
    <cellStyle name="Style 26 2 3 5 2" xfId="38718"/>
    <cellStyle name="Style 26 2 3 6" xfId="28455"/>
    <cellStyle name="Style 26 2 4" xfId="11966"/>
    <cellStyle name="Style 26 2 4 2" xfId="14640"/>
    <cellStyle name="Style 26 2 4 2 2" xfId="20403"/>
    <cellStyle name="Style 26 2 4 2 2 2" xfId="37071"/>
    <cellStyle name="Style 26 2 4 2 3" xfId="23543"/>
    <cellStyle name="Style 26 2 4 2 3 2" xfId="40252"/>
    <cellStyle name="Style 26 2 4 2 4" xfId="26325"/>
    <cellStyle name="Style 26 2 4 2 4 2" xfId="43066"/>
    <cellStyle name="Style 26 2 4 2 5" xfId="31311"/>
    <cellStyle name="Style 26 2 4 3" xfId="18117"/>
    <cellStyle name="Style 26 2 4 3 2" xfId="34792"/>
    <cellStyle name="Style 26 2 4 4" xfId="21370"/>
    <cellStyle name="Style 26 2 4 4 2" xfId="38043"/>
    <cellStyle name="Style 26 2 4 5" xfId="24420"/>
    <cellStyle name="Style 26 2 4 5 2" xfId="41139"/>
    <cellStyle name="Style 26 2 4 6" xfId="28714"/>
    <cellStyle name="Style 26 2 5" xfId="12712"/>
    <cellStyle name="Style 26 2 5 2" xfId="15331"/>
    <cellStyle name="Style 26 2 5 2 2" xfId="20974"/>
    <cellStyle name="Style 26 2 5 2 2 2" xfId="37643"/>
    <cellStyle name="Style 26 2 5 2 3" xfId="24088"/>
    <cellStyle name="Style 26 2 5 2 3 2" xfId="40805"/>
    <cellStyle name="Style 26 2 5 2 4" xfId="26817"/>
    <cellStyle name="Style 26 2 5 2 4 2" xfId="43558"/>
    <cellStyle name="Style 26 2 5 2 5" xfId="32002"/>
    <cellStyle name="Style 26 2 5 3" xfId="18729"/>
    <cellStyle name="Style 26 2 5 3 2" xfId="35406"/>
    <cellStyle name="Style 26 2 5 4" xfId="21940"/>
    <cellStyle name="Style 26 2 5 4 2" xfId="38622"/>
    <cellStyle name="Style 26 2 5 5" xfId="24904"/>
    <cellStyle name="Style 26 2 5 5 2" xfId="41631"/>
    <cellStyle name="Style 26 2 5 6" xfId="29404"/>
    <cellStyle name="Style 26 2 6" xfId="13887"/>
    <cellStyle name="Style 26 2 6 2" xfId="19684"/>
    <cellStyle name="Style 26 2 6 2 2" xfId="36354"/>
    <cellStyle name="Style 26 2 6 3" xfId="22835"/>
    <cellStyle name="Style 26 2 6 3 2" xfId="39537"/>
    <cellStyle name="Style 26 2 6 4" xfId="25654"/>
    <cellStyle name="Style 26 2 6 4 2" xfId="42393"/>
    <cellStyle name="Style 26 2 6 5" xfId="30560"/>
    <cellStyle name="Style 26 2 7" xfId="17375"/>
    <cellStyle name="Style 26 2 7 2" xfId="34051"/>
    <cellStyle name="Style 26 2 8" xfId="16902"/>
    <cellStyle name="Style 26 2 8 2" xfId="33578"/>
    <cellStyle name="Style 26 2 9" xfId="22518"/>
    <cellStyle name="Style 26 2 9 2" xfId="39214"/>
    <cellStyle name="Style 26 3" xfId="11704"/>
    <cellStyle name="Style 26 3 2" xfId="14378"/>
    <cellStyle name="Style 26 3 2 2" xfId="20141"/>
    <cellStyle name="Style 26 3 2 2 2" xfId="36810"/>
    <cellStyle name="Style 26 3 2 3" xfId="23283"/>
    <cellStyle name="Style 26 3 2 3 2" xfId="39990"/>
    <cellStyle name="Style 26 3 2 4" xfId="26064"/>
    <cellStyle name="Style 26 3 2 4 2" xfId="42804"/>
    <cellStyle name="Style 26 3 2 5" xfId="31050"/>
    <cellStyle name="Style 26 3 3" xfId="17855"/>
    <cellStyle name="Style 26 3 3 2" xfId="34531"/>
    <cellStyle name="Style 26 3 4" xfId="18524"/>
    <cellStyle name="Style 26 3 4 2" xfId="35201"/>
    <cellStyle name="Style 26 3 5" xfId="24180"/>
    <cellStyle name="Style 26 3 5 2" xfId="40897"/>
    <cellStyle name="Style 26 3 6" xfId="28454"/>
    <cellStyle name="Style 26 4" xfId="11965"/>
    <cellStyle name="Style 26 4 2" xfId="14639"/>
    <cellStyle name="Style 26 4 2 2" xfId="20402"/>
    <cellStyle name="Style 26 4 2 2 2" xfId="37070"/>
    <cellStyle name="Style 26 4 2 3" xfId="23542"/>
    <cellStyle name="Style 26 4 2 3 2" xfId="40251"/>
    <cellStyle name="Style 26 4 2 4" xfId="26324"/>
    <cellStyle name="Style 26 4 2 4 2" xfId="43065"/>
    <cellStyle name="Style 26 4 2 5" xfId="31310"/>
    <cellStyle name="Style 26 4 3" xfId="18116"/>
    <cellStyle name="Style 26 4 3 2" xfId="34791"/>
    <cellStyle name="Style 26 4 4" xfId="21369"/>
    <cellStyle name="Style 26 4 4 2" xfId="38042"/>
    <cellStyle name="Style 26 4 5" xfId="24419"/>
    <cellStyle name="Style 26 4 5 2" xfId="41138"/>
    <cellStyle name="Style 26 4 6" xfId="28713"/>
    <cellStyle name="Style 26 5" xfId="12711"/>
    <cellStyle name="Style 26 5 2" xfId="15330"/>
    <cellStyle name="Style 26 5 2 2" xfId="20973"/>
    <cellStyle name="Style 26 5 2 2 2" xfId="37642"/>
    <cellStyle name="Style 26 5 2 3" xfId="24087"/>
    <cellStyle name="Style 26 5 2 3 2" xfId="40804"/>
    <cellStyle name="Style 26 5 2 4" xfId="26816"/>
    <cellStyle name="Style 26 5 2 4 2" xfId="43557"/>
    <cellStyle name="Style 26 5 2 5" xfId="32001"/>
    <cellStyle name="Style 26 5 3" xfId="18728"/>
    <cellStyle name="Style 26 5 3 2" xfId="35405"/>
    <cellStyle name="Style 26 5 4" xfId="21939"/>
    <cellStyle name="Style 26 5 4 2" xfId="38621"/>
    <cellStyle name="Style 26 5 5" xfId="24903"/>
    <cellStyle name="Style 26 5 5 2" xfId="41630"/>
    <cellStyle name="Style 26 5 6" xfId="29403"/>
    <cellStyle name="Style 26 6" xfId="13886"/>
    <cellStyle name="Style 26 6 2" xfId="19683"/>
    <cellStyle name="Style 26 6 2 2" xfId="36353"/>
    <cellStyle name="Style 26 6 3" xfId="22834"/>
    <cellStyle name="Style 26 6 3 2" xfId="39536"/>
    <cellStyle name="Style 26 6 4" xfId="25653"/>
    <cellStyle name="Style 26 6 4 2" xfId="42392"/>
    <cellStyle name="Style 26 6 5" xfId="30559"/>
    <cellStyle name="Style 26 7" xfId="17374"/>
    <cellStyle name="Style 26 7 2" xfId="34050"/>
    <cellStyle name="Style 26 8" xfId="19222"/>
    <cellStyle name="Style 26 8 2" xfId="35893"/>
    <cellStyle name="Style 26 9" xfId="21551"/>
    <cellStyle name="Style 26 9 2" xfId="38225"/>
    <cellStyle name="styleColumnTitles" xfId="11203"/>
    <cellStyle name="styleColumnTitles 10" xfId="27969"/>
    <cellStyle name="styleColumnTitles 2" xfId="11204"/>
    <cellStyle name="styleColumnTitles 2 10" xfId="27970"/>
    <cellStyle name="styleColumnTitles 2 2" xfId="11228"/>
    <cellStyle name="styleColumnTitles 2 2 2" xfId="11726"/>
    <cellStyle name="styleColumnTitles 2 2 2 2" xfId="14400"/>
    <cellStyle name="styleColumnTitles 2 2 2 2 2" xfId="20163"/>
    <cellStyle name="styleColumnTitles 2 2 2 2 2 2" xfId="36832"/>
    <cellStyle name="styleColumnTitles 2 2 2 2 3" xfId="23305"/>
    <cellStyle name="styleColumnTitles 2 2 2 2 3 2" xfId="40012"/>
    <cellStyle name="styleColumnTitles 2 2 2 2 4" xfId="26086"/>
    <cellStyle name="styleColumnTitles 2 2 2 2 4 2" xfId="42826"/>
    <cellStyle name="styleColumnTitles 2 2 2 2 5" xfId="31072"/>
    <cellStyle name="styleColumnTitles 2 2 2 3" xfId="17877"/>
    <cellStyle name="styleColumnTitles 2 2 2 3 2" xfId="34553"/>
    <cellStyle name="styleColumnTitles 2 2 2 4" xfId="18890"/>
    <cellStyle name="styleColumnTitles 2 2 2 4 2" xfId="35568"/>
    <cellStyle name="styleColumnTitles 2 2 2 5" xfId="16199"/>
    <cellStyle name="styleColumnTitles 2 2 2 5 2" xfId="32865"/>
    <cellStyle name="styleColumnTitles 2 2 2 6" xfId="28476"/>
    <cellStyle name="styleColumnTitles 2 2 3" xfId="11987"/>
    <cellStyle name="styleColumnTitles 2 2 3 2" xfId="14661"/>
    <cellStyle name="styleColumnTitles 2 2 3 2 2" xfId="20424"/>
    <cellStyle name="styleColumnTitles 2 2 3 2 2 2" xfId="37092"/>
    <cellStyle name="styleColumnTitles 2 2 3 2 3" xfId="23564"/>
    <cellStyle name="styleColumnTitles 2 2 3 2 3 2" xfId="40273"/>
    <cellStyle name="styleColumnTitles 2 2 3 2 4" xfId="26346"/>
    <cellStyle name="styleColumnTitles 2 2 3 2 4 2" xfId="43087"/>
    <cellStyle name="styleColumnTitles 2 2 3 2 5" xfId="31332"/>
    <cellStyle name="styleColumnTitles 2 2 3 3" xfId="18138"/>
    <cellStyle name="styleColumnTitles 2 2 3 3 2" xfId="34813"/>
    <cellStyle name="styleColumnTitles 2 2 3 4" xfId="21391"/>
    <cellStyle name="styleColumnTitles 2 2 3 4 2" xfId="38064"/>
    <cellStyle name="styleColumnTitles 2 2 3 5" xfId="24441"/>
    <cellStyle name="styleColumnTitles 2 2 3 5 2" xfId="41160"/>
    <cellStyle name="styleColumnTitles 2 2 3 6" xfId="28735"/>
    <cellStyle name="styleColumnTitles 2 2 4" xfId="12733"/>
    <cellStyle name="styleColumnTitles 2 2 4 2" xfId="15352"/>
    <cellStyle name="styleColumnTitles 2 2 4 2 2" xfId="20995"/>
    <cellStyle name="styleColumnTitles 2 2 4 2 2 2" xfId="37664"/>
    <cellStyle name="styleColumnTitles 2 2 4 2 3" xfId="24109"/>
    <cellStyle name="styleColumnTitles 2 2 4 2 3 2" xfId="40826"/>
    <cellStyle name="styleColumnTitles 2 2 4 2 4" xfId="26838"/>
    <cellStyle name="styleColumnTitles 2 2 4 2 4 2" xfId="43579"/>
    <cellStyle name="styleColumnTitles 2 2 4 2 5" xfId="32023"/>
    <cellStyle name="styleColumnTitles 2 2 4 3" xfId="18750"/>
    <cellStyle name="styleColumnTitles 2 2 4 3 2" xfId="35427"/>
    <cellStyle name="styleColumnTitles 2 2 4 4" xfId="21961"/>
    <cellStyle name="styleColumnTitles 2 2 4 4 2" xfId="38643"/>
    <cellStyle name="styleColumnTitles 2 2 4 5" xfId="24925"/>
    <cellStyle name="styleColumnTitles 2 2 4 5 2" xfId="41652"/>
    <cellStyle name="styleColumnTitles 2 2 4 6" xfId="29425"/>
    <cellStyle name="styleColumnTitles 2 2 5" xfId="13908"/>
    <cellStyle name="styleColumnTitles 2 2 5 2" xfId="19705"/>
    <cellStyle name="styleColumnTitles 2 2 5 2 2" xfId="36375"/>
    <cellStyle name="styleColumnTitles 2 2 5 3" xfId="22856"/>
    <cellStyle name="styleColumnTitles 2 2 5 3 2" xfId="39558"/>
    <cellStyle name="styleColumnTitles 2 2 5 4" xfId="25675"/>
    <cellStyle name="styleColumnTitles 2 2 5 4 2" xfId="42414"/>
    <cellStyle name="styleColumnTitles 2 2 5 5" xfId="30581"/>
    <cellStyle name="styleColumnTitles 2 2 6" xfId="17400"/>
    <cellStyle name="styleColumnTitles 2 2 6 2" xfId="34076"/>
    <cellStyle name="styleColumnTitles 2 2 7" xfId="19025"/>
    <cellStyle name="styleColumnTitles 2 2 7 2" xfId="35696"/>
    <cellStyle name="styleColumnTitles 2 2 8" xfId="16070"/>
    <cellStyle name="styleColumnTitles 2 2 8 2" xfId="32738"/>
    <cellStyle name="styleColumnTitles 2 2 9" xfId="27989"/>
    <cellStyle name="styleColumnTitles 2 3" xfId="11707"/>
    <cellStyle name="styleColumnTitles 2 3 2" xfId="14381"/>
    <cellStyle name="styleColumnTitles 2 3 2 2" xfId="20144"/>
    <cellStyle name="styleColumnTitles 2 3 2 2 2" xfId="36813"/>
    <cellStyle name="styleColumnTitles 2 3 2 3" xfId="23286"/>
    <cellStyle name="styleColumnTitles 2 3 2 3 2" xfId="39993"/>
    <cellStyle name="styleColumnTitles 2 3 2 4" xfId="26067"/>
    <cellStyle name="styleColumnTitles 2 3 2 4 2" xfId="42807"/>
    <cellStyle name="styleColumnTitles 2 3 2 5" xfId="31053"/>
    <cellStyle name="styleColumnTitles 2 3 3" xfId="17858"/>
    <cellStyle name="styleColumnTitles 2 3 3 2" xfId="34534"/>
    <cellStyle name="styleColumnTitles 2 3 4" xfId="16708"/>
    <cellStyle name="styleColumnTitles 2 3 4 2" xfId="33382"/>
    <cellStyle name="styleColumnTitles 2 3 5" xfId="20755"/>
    <cellStyle name="styleColumnTitles 2 3 5 2" xfId="37424"/>
    <cellStyle name="styleColumnTitles 2 3 6" xfId="28457"/>
    <cellStyle name="styleColumnTitles 2 4" xfId="11968"/>
    <cellStyle name="styleColumnTitles 2 4 2" xfId="14642"/>
    <cellStyle name="styleColumnTitles 2 4 2 2" xfId="20405"/>
    <cellStyle name="styleColumnTitles 2 4 2 2 2" xfId="37073"/>
    <cellStyle name="styleColumnTitles 2 4 2 3" xfId="23545"/>
    <cellStyle name="styleColumnTitles 2 4 2 3 2" xfId="40254"/>
    <cellStyle name="styleColumnTitles 2 4 2 4" xfId="26327"/>
    <cellStyle name="styleColumnTitles 2 4 2 4 2" xfId="43068"/>
    <cellStyle name="styleColumnTitles 2 4 2 5" xfId="31313"/>
    <cellStyle name="styleColumnTitles 2 4 3" xfId="18119"/>
    <cellStyle name="styleColumnTitles 2 4 3 2" xfId="34794"/>
    <cellStyle name="styleColumnTitles 2 4 4" xfId="21372"/>
    <cellStyle name="styleColumnTitles 2 4 4 2" xfId="38045"/>
    <cellStyle name="styleColumnTitles 2 4 5" xfId="24422"/>
    <cellStyle name="styleColumnTitles 2 4 5 2" xfId="41141"/>
    <cellStyle name="styleColumnTitles 2 4 6" xfId="28716"/>
    <cellStyle name="styleColumnTitles 2 5" xfId="12714"/>
    <cellStyle name="styleColumnTitles 2 5 2" xfId="15333"/>
    <cellStyle name="styleColumnTitles 2 5 2 2" xfId="20976"/>
    <cellStyle name="styleColumnTitles 2 5 2 2 2" xfId="37645"/>
    <cellStyle name="styleColumnTitles 2 5 2 3" xfId="24090"/>
    <cellStyle name="styleColumnTitles 2 5 2 3 2" xfId="40807"/>
    <cellStyle name="styleColumnTitles 2 5 2 4" xfId="26819"/>
    <cellStyle name="styleColumnTitles 2 5 2 4 2" xfId="43560"/>
    <cellStyle name="styleColumnTitles 2 5 2 5" xfId="32004"/>
    <cellStyle name="styleColumnTitles 2 5 3" xfId="18731"/>
    <cellStyle name="styleColumnTitles 2 5 3 2" xfId="35408"/>
    <cellStyle name="styleColumnTitles 2 5 4" xfId="21942"/>
    <cellStyle name="styleColumnTitles 2 5 4 2" xfId="38624"/>
    <cellStyle name="styleColumnTitles 2 5 5" xfId="24906"/>
    <cellStyle name="styleColumnTitles 2 5 5 2" xfId="41633"/>
    <cellStyle name="styleColumnTitles 2 5 6" xfId="29406"/>
    <cellStyle name="styleColumnTitles 2 6" xfId="13889"/>
    <cellStyle name="styleColumnTitles 2 6 2" xfId="19686"/>
    <cellStyle name="styleColumnTitles 2 6 2 2" xfId="36356"/>
    <cellStyle name="styleColumnTitles 2 6 3" xfId="22837"/>
    <cellStyle name="styleColumnTitles 2 6 3 2" xfId="39539"/>
    <cellStyle name="styleColumnTitles 2 6 4" xfId="25656"/>
    <cellStyle name="styleColumnTitles 2 6 4 2" xfId="42395"/>
    <cellStyle name="styleColumnTitles 2 6 5" xfId="30562"/>
    <cellStyle name="styleColumnTitles 2 7" xfId="17377"/>
    <cellStyle name="styleColumnTitles 2 7 2" xfId="34053"/>
    <cellStyle name="styleColumnTitles 2 8" xfId="20882"/>
    <cellStyle name="styleColumnTitles 2 8 2" xfId="37551"/>
    <cellStyle name="styleColumnTitles 2 9" xfId="22873"/>
    <cellStyle name="styleColumnTitles 2 9 2" xfId="39575"/>
    <cellStyle name="styleColumnTitles 3" xfId="11706"/>
    <cellStyle name="styleColumnTitles 3 2" xfId="14380"/>
    <cellStyle name="styleColumnTitles 3 2 2" xfId="20143"/>
    <cellStyle name="styleColumnTitles 3 2 2 2" xfId="36812"/>
    <cellStyle name="styleColumnTitles 3 2 3" xfId="23285"/>
    <cellStyle name="styleColumnTitles 3 2 3 2" xfId="39992"/>
    <cellStyle name="styleColumnTitles 3 2 4" xfId="26066"/>
    <cellStyle name="styleColumnTitles 3 2 4 2" xfId="42806"/>
    <cellStyle name="styleColumnTitles 3 2 5" xfId="31052"/>
    <cellStyle name="styleColumnTitles 3 3" xfId="17857"/>
    <cellStyle name="styleColumnTitles 3 3 2" xfId="34533"/>
    <cellStyle name="styleColumnTitles 3 4" xfId="21209"/>
    <cellStyle name="styleColumnTitles 3 4 2" xfId="37880"/>
    <cellStyle name="styleColumnTitles 3 5" xfId="18357"/>
    <cellStyle name="styleColumnTitles 3 5 2" xfId="35032"/>
    <cellStyle name="styleColumnTitles 3 6" xfId="28456"/>
    <cellStyle name="styleColumnTitles 4" xfId="11967"/>
    <cellStyle name="styleColumnTitles 4 2" xfId="14641"/>
    <cellStyle name="styleColumnTitles 4 2 2" xfId="20404"/>
    <cellStyle name="styleColumnTitles 4 2 2 2" xfId="37072"/>
    <cellStyle name="styleColumnTitles 4 2 3" xfId="23544"/>
    <cellStyle name="styleColumnTitles 4 2 3 2" xfId="40253"/>
    <cellStyle name="styleColumnTitles 4 2 4" xfId="26326"/>
    <cellStyle name="styleColumnTitles 4 2 4 2" xfId="43067"/>
    <cellStyle name="styleColumnTitles 4 2 5" xfId="31312"/>
    <cellStyle name="styleColumnTitles 4 3" xfId="18118"/>
    <cellStyle name="styleColumnTitles 4 3 2" xfId="34793"/>
    <cellStyle name="styleColumnTitles 4 4" xfId="21371"/>
    <cellStyle name="styleColumnTitles 4 4 2" xfId="38044"/>
    <cellStyle name="styleColumnTitles 4 5" xfId="24421"/>
    <cellStyle name="styleColumnTitles 4 5 2" xfId="41140"/>
    <cellStyle name="styleColumnTitles 4 6" xfId="28715"/>
    <cellStyle name="styleColumnTitles 5" xfId="12713"/>
    <cellStyle name="styleColumnTitles 5 2" xfId="15332"/>
    <cellStyle name="styleColumnTitles 5 2 2" xfId="20975"/>
    <cellStyle name="styleColumnTitles 5 2 2 2" xfId="37644"/>
    <cellStyle name="styleColumnTitles 5 2 3" xfId="24089"/>
    <cellStyle name="styleColumnTitles 5 2 3 2" xfId="40806"/>
    <cellStyle name="styleColumnTitles 5 2 4" xfId="26818"/>
    <cellStyle name="styleColumnTitles 5 2 4 2" xfId="43559"/>
    <cellStyle name="styleColumnTitles 5 2 5" xfId="32003"/>
    <cellStyle name="styleColumnTitles 5 3" xfId="18730"/>
    <cellStyle name="styleColumnTitles 5 3 2" xfId="35407"/>
    <cellStyle name="styleColumnTitles 5 4" xfId="21941"/>
    <cellStyle name="styleColumnTitles 5 4 2" xfId="38623"/>
    <cellStyle name="styleColumnTitles 5 5" xfId="24905"/>
    <cellStyle name="styleColumnTitles 5 5 2" xfId="41632"/>
    <cellStyle name="styleColumnTitles 5 6" xfId="29405"/>
    <cellStyle name="styleColumnTitles 6" xfId="13888"/>
    <cellStyle name="styleColumnTitles 6 2" xfId="19685"/>
    <cellStyle name="styleColumnTitles 6 2 2" xfId="36355"/>
    <cellStyle name="styleColumnTitles 6 3" xfId="22836"/>
    <cellStyle name="styleColumnTitles 6 3 2" xfId="39538"/>
    <cellStyle name="styleColumnTitles 6 4" xfId="25655"/>
    <cellStyle name="styleColumnTitles 6 4 2" xfId="42394"/>
    <cellStyle name="styleColumnTitles 6 5" xfId="30561"/>
    <cellStyle name="styleColumnTitles 7" xfId="17376"/>
    <cellStyle name="styleColumnTitles 7 2" xfId="34052"/>
    <cellStyle name="styleColumnTitles 8" xfId="19629"/>
    <cellStyle name="styleColumnTitles 8 2" xfId="36300"/>
    <cellStyle name="styleColumnTitles 9" xfId="16829"/>
    <cellStyle name="styleColumnTitles 9 2" xfId="33504"/>
    <cellStyle name="styleDateRange" xfId="11205"/>
    <cellStyle name="styleDateRange 10" xfId="27971"/>
    <cellStyle name="styleDateRange 2" xfId="11206"/>
    <cellStyle name="styleDateRange 2 10" xfId="27972"/>
    <cellStyle name="styleDateRange 2 2" xfId="11229"/>
    <cellStyle name="styleDateRange 2 2 2" xfId="11727"/>
    <cellStyle name="styleDateRange 2 2 2 2" xfId="14401"/>
    <cellStyle name="styleDateRange 2 2 2 2 2" xfId="20164"/>
    <cellStyle name="styleDateRange 2 2 2 2 2 2" xfId="36833"/>
    <cellStyle name="styleDateRange 2 2 2 2 3" xfId="23306"/>
    <cellStyle name="styleDateRange 2 2 2 2 3 2" xfId="40013"/>
    <cellStyle name="styleDateRange 2 2 2 2 4" xfId="26087"/>
    <cellStyle name="styleDateRange 2 2 2 2 4 2" xfId="42827"/>
    <cellStyle name="styleDateRange 2 2 2 2 5" xfId="31073"/>
    <cellStyle name="styleDateRange 2 2 2 3" xfId="17878"/>
    <cellStyle name="styleDateRange 2 2 2 3 2" xfId="34554"/>
    <cellStyle name="styleDateRange 2 2 2 4" xfId="17547"/>
    <cellStyle name="styleDateRange 2 2 2 4 2" xfId="34224"/>
    <cellStyle name="styleDateRange 2 2 2 5" xfId="16677"/>
    <cellStyle name="styleDateRange 2 2 2 5 2" xfId="33351"/>
    <cellStyle name="styleDateRange 2 2 2 6" xfId="28477"/>
    <cellStyle name="styleDateRange 2 2 3" xfId="11988"/>
    <cellStyle name="styleDateRange 2 2 3 2" xfId="14662"/>
    <cellStyle name="styleDateRange 2 2 3 2 2" xfId="20425"/>
    <cellStyle name="styleDateRange 2 2 3 2 2 2" xfId="37093"/>
    <cellStyle name="styleDateRange 2 2 3 2 3" xfId="23565"/>
    <cellStyle name="styleDateRange 2 2 3 2 3 2" xfId="40274"/>
    <cellStyle name="styleDateRange 2 2 3 2 4" xfId="26347"/>
    <cellStyle name="styleDateRange 2 2 3 2 4 2" xfId="43088"/>
    <cellStyle name="styleDateRange 2 2 3 2 5" xfId="31333"/>
    <cellStyle name="styleDateRange 2 2 3 3" xfId="18139"/>
    <cellStyle name="styleDateRange 2 2 3 3 2" xfId="34814"/>
    <cellStyle name="styleDateRange 2 2 3 4" xfId="21392"/>
    <cellStyle name="styleDateRange 2 2 3 4 2" xfId="38065"/>
    <cellStyle name="styleDateRange 2 2 3 5" xfId="24442"/>
    <cellStyle name="styleDateRange 2 2 3 5 2" xfId="41161"/>
    <cellStyle name="styleDateRange 2 2 3 6" xfId="28736"/>
    <cellStyle name="styleDateRange 2 2 4" xfId="12734"/>
    <cellStyle name="styleDateRange 2 2 4 2" xfId="15353"/>
    <cellStyle name="styleDateRange 2 2 4 2 2" xfId="20996"/>
    <cellStyle name="styleDateRange 2 2 4 2 2 2" xfId="37665"/>
    <cellStyle name="styleDateRange 2 2 4 2 3" xfId="24110"/>
    <cellStyle name="styleDateRange 2 2 4 2 3 2" xfId="40827"/>
    <cellStyle name="styleDateRange 2 2 4 2 4" xfId="26839"/>
    <cellStyle name="styleDateRange 2 2 4 2 4 2" xfId="43580"/>
    <cellStyle name="styleDateRange 2 2 4 2 5" xfId="32024"/>
    <cellStyle name="styleDateRange 2 2 4 3" xfId="18751"/>
    <cellStyle name="styleDateRange 2 2 4 3 2" xfId="35428"/>
    <cellStyle name="styleDateRange 2 2 4 4" xfId="21962"/>
    <cellStyle name="styleDateRange 2 2 4 4 2" xfId="38644"/>
    <cellStyle name="styleDateRange 2 2 4 5" xfId="24926"/>
    <cellStyle name="styleDateRange 2 2 4 5 2" xfId="41653"/>
    <cellStyle name="styleDateRange 2 2 4 6" xfId="29426"/>
    <cellStyle name="styleDateRange 2 2 5" xfId="13909"/>
    <cellStyle name="styleDateRange 2 2 5 2" xfId="19706"/>
    <cellStyle name="styleDateRange 2 2 5 2 2" xfId="36376"/>
    <cellStyle name="styleDateRange 2 2 5 3" xfId="22857"/>
    <cellStyle name="styleDateRange 2 2 5 3 2" xfId="39559"/>
    <cellStyle name="styleDateRange 2 2 5 4" xfId="25676"/>
    <cellStyle name="styleDateRange 2 2 5 4 2" xfId="42415"/>
    <cellStyle name="styleDateRange 2 2 5 5" xfId="30582"/>
    <cellStyle name="styleDateRange 2 2 6" xfId="17401"/>
    <cellStyle name="styleDateRange 2 2 6 2" xfId="34077"/>
    <cellStyle name="styleDateRange 2 2 7" xfId="20590"/>
    <cellStyle name="styleDateRange 2 2 7 2" xfId="37258"/>
    <cellStyle name="styleDateRange 2 2 8" xfId="16875"/>
    <cellStyle name="styleDateRange 2 2 8 2" xfId="33550"/>
    <cellStyle name="styleDateRange 2 2 9" xfId="27990"/>
    <cellStyle name="styleDateRange 2 3" xfId="11709"/>
    <cellStyle name="styleDateRange 2 3 2" xfId="14383"/>
    <cellStyle name="styleDateRange 2 3 2 2" xfId="20146"/>
    <cellStyle name="styleDateRange 2 3 2 2 2" xfId="36815"/>
    <cellStyle name="styleDateRange 2 3 2 3" xfId="23288"/>
    <cellStyle name="styleDateRange 2 3 2 3 2" xfId="39995"/>
    <cellStyle name="styleDateRange 2 3 2 4" xfId="26069"/>
    <cellStyle name="styleDateRange 2 3 2 4 2" xfId="42809"/>
    <cellStyle name="styleDateRange 2 3 2 5" xfId="31055"/>
    <cellStyle name="styleDateRange 2 3 3" xfId="17860"/>
    <cellStyle name="styleDateRange 2 3 3 2" xfId="34536"/>
    <cellStyle name="styleDateRange 2 3 4" xfId="16477"/>
    <cellStyle name="styleDateRange 2 3 4 2" xfId="33147"/>
    <cellStyle name="styleDateRange 2 3 5" xfId="18316"/>
    <cellStyle name="styleDateRange 2 3 5 2" xfId="34991"/>
    <cellStyle name="styleDateRange 2 3 6" xfId="28459"/>
    <cellStyle name="styleDateRange 2 4" xfId="11970"/>
    <cellStyle name="styleDateRange 2 4 2" xfId="14644"/>
    <cellStyle name="styleDateRange 2 4 2 2" xfId="20407"/>
    <cellStyle name="styleDateRange 2 4 2 2 2" xfId="37075"/>
    <cellStyle name="styleDateRange 2 4 2 3" xfId="23547"/>
    <cellStyle name="styleDateRange 2 4 2 3 2" xfId="40256"/>
    <cellStyle name="styleDateRange 2 4 2 4" xfId="26329"/>
    <cellStyle name="styleDateRange 2 4 2 4 2" xfId="43070"/>
    <cellStyle name="styleDateRange 2 4 2 5" xfId="31315"/>
    <cellStyle name="styleDateRange 2 4 3" xfId="18121"/>
    <cellStyle name="styleDateRange 2 4 3 2" xfId="34796"/>
    <cellStyle name="styleDateRange 2 4 4" xfId="21374"/>
    <cellStyle name="styleDateRange 2 4 4 2" xfId="38047"/>
    <cellStyle name="styleDateRange 2 4 5" xfId="24424"/>
    <cellStyle name="styleDateRange 2 4 5 2" xfId="41143"/>
    <cellStyle name="styleDateRange 2 4 6" xfId="28718"/>
    <cellStyle name="styleDateRange 2 5" xfId="12716"/>
    <cellStyle name="styleDateRange 2 5 2" xfId="15335"/>
    <cellStyle name="styleDateRange 2 5 2 2" xfId="20978"/>
    <cellStyle name="styleDateRange 2 5 2 2 2" xfId="37647"/>
    <cellStyle name="styleDateRange 2 5 2 3" xfId="24092"/>
    <cellStyle name="styleDateRange 2 5 2 3 2" xfId="40809"/>
    <cellStyle name="styleDateRange 2 5 2 4" xfId="26821"/>
    <cellStyle name="styleDateRange 2 5 2 4 2" xfId="43562"/>
    <cellStyle name="styleDateRange 2 5 2 5" xfId="32006"/>
    <cellStyle name="styleDateRange 2 5 3" xfId="18733"/>
    <cellStyle name="styleDateRange 2 5 3 2" xfId="35410"/>
    <cellStyle name="styleDateRange 2 5 4" xfId="21944"/>
    <cellStyle name="styleDateRange 2 5 4 2" xfId="38626"/>
    <cellStyle name="styleDateRange 2 5 5" xfId="24908"/>
    <cellStyle name="styleDateRange 2 5 5 2" xfId="41635"/>
    <cellStyle name="styleDateRange 2 5 6" xfId="29408"/>
    <cellStyle name="styleDateRange 2 6" xfId="13891"/>
    <cellStyle name="styleDateRange 2 6 2" xfId="19688"/>
    <cellStyle name="styleDateRange 2 6 2 2" xfId="36358"/>
    <cellStyle name="styleDateRange 2 6 3" xfId="22839"/>
    <cellStyle name="styleDateRange 2 6 3 2" xfId="39541"/>
    <cellStyle name="styleDateRange 2 6 4" xfId="25658"/>
    <cellStyle name="styleDateRange 2 6 4 2" xfId="42397"/>
    <cellStyle name="styleDateRange 2 6 5" xfId="30564"/>
    <cellStyle name="styleDateRange 2 7" xfId="17379"/>
    <cellStyle name="styleDateRange 2 7 2" xfId="34055"/>
    <cellStyle name="styleDateRange 2 8" xfId="17313"/>
    <cellStyle name="styleDateRange 2 8 2" xfId="33990"/>
    <cellStyle name="styleDateRange 2 9" xfId="21985"/>
    <cellStyle name="styleDateRange 2 9 2" xfId="38667"/>
    <cellStyle name="styleDateRange 3" xfId="11708"/>
    <cellStyle name="styleDateRange 3 2" xfId="14382"/>
    <cellStyle name="styleDateRange 3 2 2" xfId="20145"/>
    <cellStyle name="styleDateRange 3 2 2 2" xfId="36814"/>
    <cellStyle name="styleDateRange 3 2 3" xfId="23287"/>
    <cellStyle name="styleDateRange 3 2 3 2" xfId="39994"/>
    <cellStyle name="styleDateRange 3 2 4" xfId="26068"/>
    <cellStyle name="styleDateRange 3 2 4 2" xfId="42808"/>
    <cellStyle name="styleDateRange 3 2 5" xfId="31054"/>
    <cellStyle name="styleDateRange 3 3" xfId="17859"/>
    <cellStyle name="styleDateRange 3 3 2" xfId="34535"/>
    <cellStyle name="styleDateRange 3 4" xfId="16658"/>
    <cellStyle name="styleDateRange 3 4 2" xfId="33331"/>
    <cellStyle name="styleDateRange 3 5" xfId="19361"/>
    <cellStyle name="styleDateRange 3 5 2" xfId="36032"/>
    <cellStyle name="styleDateRange 3 6" xfId="28458"/>
    <cellStyle name="styleDateRange 4" xfId="11969"/>
    <cellStyle name="styleDateRange 4 2" xfId="14643"/>
    <cellStyle name="styleDateRange 4 2 2" xfId="20406"/>
    <cellStyle name="styleDateRange 4 2 2 2" xfId="37074"/>
    <cellStyle name="styleDateRange 4 2 3" xfId="23546"/>
    <cellStyle name="styleDateRange 4 2 3 2" xfId="40255"/>
    <cellStyle name="styleDateRange 4 2 4" xfId="26328"/>
    <cellStyle name="styleDateRange 4 2 4 2" xfId="43069"/>
    <cellStyle name="styleDateRange 4 2 5" xfId="31314"/>
    <cellStyle name="styleDateRange 4 3" xfId="18120"/>
    <cellStyle name="styleDateRange 4 3 2" xfId="34795"/>
    <cellStyle name="styleDateRange 4 4" xfId="21373"/>
    <cellStyle name="styleDateRange 4 4 2" xfId="38046"/>
    <cellStyle name="styleDateRange 4 5" xfId="24423"/>
    <cellStyle name="styleDateRange 4 5 2" xfId="41142"/>
    <cellStyle name="styleDateRange 4 6" xfId="28717"/>
    <cellStyle name="styleDateRange 5" xfId="12715"/>
    <cellStyle name="styleDateRange 5 2" xfId="15334"/>
    <cellStyle name="styleDateRange 5 2 2" xfId="20977"/>
    <cellStyle name="styleDateRange 5 2 2 2" xfId="37646"/>
    <cellStyle name="styleDateRange 5 2 3" xfId="24091"/>
    <cellStyle name="styleDateRange 5 2 3 2" xfId="40808"/>
    <cellStyle name="styleDateRange 5 2 4" xfId="26820"/>
    <cellStyle name="styleDateRange 5 2 4 2" xfId="43561"/>
    <cellStyle name="styleDateRange 5 2 5" xfId="32005"/>
    <cellStyle name="styleDateRange 5 3" xfId="18732"/>
    <cellStyle name="styleDateRange 5 3 2" xfId="35409"/>
    <cellStyle name="styleDateRange 5 4" xfId="21943"/>
    <cellStyle name="styleDateRange 5 4 2" xfId="38625"/>
    <cellStyle name="styleDateRange 5 5" xfId="24907"/>
    <cellStyle name="styleDateRange 5 5 2" xfId="41634"/>
    <cellStyle name="styleDateRange 5 6" xfId="29407"/>
    <cellStyle name="styleDateRange 6" xfId="13890"/>
    <cellStyle name="styleDateRange 6 2" xfId="19687"/>
    <cellStyle name="styleDateRange 6 2 2" xfId="36357"/>
    <cellStyle name="styleDateRange 6 3" xfId="22838"/>
    <cellStyle name="styleDateRange 6 3 2" xfId="39540"/>
    <cellStyle name="styleDateRange 6 4" xfId="25657"/>
    <cellStyle name="styleDateRange 6 4 2" xfId="42396"/>
    <cellStyle name="styleDateRange 6 5" xfId="30563"/>
    <cellStyle name="styleDateRange 7" xfId="17378"/>
    <cellStyle name="styleDateRange 7 2" xfId="34054"/>
    <cellStyle name="styleDateRange 8" xfId="18618"/>
    <cellStyle name="styleDateRange 8 2" xfId="35295"/>
    <cellStyle name="styleDateRange 9" xfId="24131"/>
    <cellStyle name="styleDateRange 9 2" xfId="40848"/>
    <cellStyle name="styleHidden" xfId="11207"/>
    <cellStyle name="styleHidden 2" xfId="11208"/>
    <cellStyle name="styleHidden 2 2" xfId="11230"/>
    <cellStyle name="styleNormal" xfId="11209"/>
    <cellStyle name="styleNormal 2" xfId="11210"/>
    <cellStyle name="styleNormal 2 2" xfId="11231"/>
    <cellStyle name="styleSeriesAttributes" xfId="11211"/>
    <cellStyle name="styleSeriesAttributes 10" xfId="27973"/>
    <cellStyle name="styleSeriesAttributes 2" xfId="11212"/>
    <cellStyle name="styleSeriesAttributes 2 10" xfId="27974"/>
    <cellStyle name="styleSeriesAttributes 2 2" xfId="11232"/>
    <cellStyle name="styleSeriesAttributes 2 2 2" xfId="11728"/>
    <cellStyle name="styleSeriesAttributes 2 2 2 2" xfId="14402"/>
    <cellStyle name="styleSeriesAttributes 2 2 2 2 2" xfId="20165"/>
    <cellStyle name="styleSeriesAttributes 2 2 2 2 2 2" xfId="36834"/>
    <cellStyle name="styleSeriesAttributes 2 2 2 2 3" xfId="23307"/>
    <cellStyle name="styleSeriesAttributes 2 2 2 2 3 2" xfId="40014"/>
    <cellStyle name="styleSeriesAttributes 2 2 2 2 4" xfId="26088"/>
    <cellStyle name="styleSeriesAttributes 2 2 2 2 4 2" xfId="42828"/>
    <cellStyle name="styleSeriesAttributes 2 2 2 2 5" xfId="31074"/>
    <cellStyle name="styleSeriesAttributes 2 2 2 3" xfId="17879"/>
    <cellStyle name="styleSeriesAttributes 2 2 2 3 2" xfId="34555"/>
    <cellStyle name="styleSeriesAttributes 2 2 2 4" xfId="16804"/>
    <cellStyle name="styleSeriesAttributes 2 2 2 4 2" xfId="33479"/>
    <cellStyle name="styleSeriesAttributes 2 2 2 5" xfId="16200"/>
    <cellStyle name="styleSeriesAttributes 2 2 2 5 2" xfId="32866"/>
    <cellStyle name="styleSeriesAttributes 2 2 2 6" xfId="28478"/>
    <cellStyle name="styleSeriesAttributes 2 2 3" xfId="11989"/>
    <cellStyle name="styleSeriesAttributes 2 2 3 2" xfId="14663"/>
    <cellStyle name="styleSeriesAttributes 2 2 3 2 2" xfId="20426"/>
    <cellStyle name="styleSeriesAttributes 2 2 3 2 2 2" xfId="37094"/>
    <cellStyle name="styleSeriesAttributes 2 2 3 2 3" xfId="23566"/>
    <cellStyle name="styleSeriesAttributes 2 2 3 2 3 2" xfId="40275"/>
    <cellStyle name="styleSeriesAttributes 2 2 3 2 4" xfId="26348"/>
    <cellStyle name="styleSeriesAttributes 2 2 3 2 4 2" xfId="43089"/>
    <cellStyle name="styleSeriesAttributes 2 2 3 2 5" xfId="31334"/>
    <cellStyle name="styleSeriesAttributes 2 2 3 3" xfId="18140"/>
    <cellStyle name="styleSeriesAttributes 2 2 3 3 2" xfId="34815"/>
    <cellStyle name="styleSeriesAttributes 2 2 3 4" xfId="21393"/>
    <cellStyle name="styleSeriesAttributes 2 2 3 4 2" xfId="38066"/>
    <cellStyle name="styleSeriesAttributes 2 2 3 5" xfId="24443"/>
    <cellStyle name="styleSeriesAttributes 2 2 3 5 2" xfId="41162"/>
    <cellStyle name="styleSeriesAttributes 2 2 3 6" xfId="28737"/>
    <cellStyle name="styleSeriesAttributes 2 2 4" xfId="12735"/>
    <cellStyle name="styleSeriesAttributes 2 2 4 2" xfId="15354"/>
    <cellStyle name="styleSeriesAttributes 2 2 4 2 2" xfId="20997"/>
    <cellStyle name="styleSeriesAttributes 2 2 4 2 2 2" xfId="37666"/>
    <cellStyle name="styleSeriesAttributes 2 2 4 2 3" xfId="24111"/>
    <cellStyle name="styleSeriesAttributes 2 2 4 2 3 2" xfId="40828"/>
    <cellStyle name="styleSeriesAttributes 2 2 4 2 4" xfId="26840"/>
    <cellStyle name="styleSeriesAttributes 2 2 4 2 4 2" xfId="43581"/>
    <cellStyle name="styleSeriesAttributes 2 2 4 2 5" xfId="32025"/>
    <cellStyle name="styleSeriesAttributes 2 2 4 3" xfId="18752"/>
    <cellStyle name="styleSeriesAttributes 2 2 4 3 2" xfId="35429"/>
    <cellStyle name="styleSeriesAttributes 2 2 4 4" xfId="21963"/>
    <cellStyle name="styleSeriesAttributes 2 2 4 4 2" xfId="38645"/>
    <cellStyle name="styleSeriesAttributes 2 2 4 5" xfId="24927"/>
    <cellStyle name="styleSeriesAttributes 2 2 4 5 2" xfId="41654"/>
    <cellStyle name="styleSeriesAttributes 2 2 4 6" xfId="29427"/>
    <cellStyle name="styleSeriesAttributes 2 2 5" xfId="13910"/>
    <cellStyle name="styleSeriesAttributes 2 2 5 2" xfId="19707"/>
    <cellStyle name="styleSeriesAttributes 2 2 5 2 2" xfId="36377"/>
    <cellStyle name="styleSeriesAttributes 2 2 5 3" xfId="22858"/>
    <cellStyle name="styleSeriesAttributes 2 2 5 3 2" xfId="39560"/>
    <cellStyle name="styleSeriesAttributes 2 2 5 4" xfId="25677"/>
    <cellStyle name="styleSeriesAttributes 2 2 5 4 2" xfId="42416"/>
    <cellStyle name="styleSeriesAttributes 2 2 5 5" xfId="30583"/>
    <cellStyle name="styleSeriesAttributes 2 2 6" xfId="17404"/>
    <cellStyle name="styleSeriesAttributes 2 2 6 2" xfId="34080"/>
    <cellStyle name="styleSeriesAttributes 2 2 7" xfId="17025"/>
    <cellStyle name="styleSeriesAttributes 2 2 7 2" xfId="33701"/>
    <cellStyle name="styleSeriesAttributes 2 2 8" xfId="21540"/>
    <cellStyle name="styleSeriesAttributes 2 2 8 2" xfId="38214"/>
    <cellStyle name="styleSeriesAttributes 2 2 9" xfId="27991"/>
    <cellStyle name="styleSeriesAttributes 2 3" xfId="11711"/>
    <cellStyle name="styleSeriesAttributes 2 3 2" xfId="14385"/>
    <cellStyle name="styleSeriesAttributes 2 3 2 2" xfId="20148"/>
    <cellStyle name="styleSeriesAttributes 2 3 2 2 2" xfId="36817"/>
    <cellStyle name="styleSeriesAttributes 2 3 2 3" xfId="23290"/>
    <cellStyle name="styleSeriesAttributes 2 3 2 3 2" xfId="39997"/>
    <cellStyle name="styleSeriesAttributes 2 3 2 4" xfId="26071"/>
    <cellStyle name="styleSeriesAttributes 2 3 2 4 2" xfId="42811"/>
    <cellStyle name="styleSeriesAttributes 2 3 2 5" xfId="31057"/>
    <cellStyle name="styleSeriesAttributes 2 3 3" xfId="17862"/>
    <cellStyle name="styleSeriesAttributes 2 3 3 2" xfId="34538"/>
    <cellStyle name="styleSeriesAttributes 2 3 4" xfId="20582"/>
    <cellStyle name="styleSeriesAttributes 2 3 4 2" xfId="37250"/>
    <cellStyle name="styleSeriesAttributes 2 3 5" xfId="23705"/>
    <cellStyle name="styleSeriesAttributes 2 3 5 2" xfId="40415"/>
    <cellStyle name="styleSeriesAttributes 2 3 6" xfId="28461"/>
    <cellStyle name="styleSeriesAttributes 2 4" xfId="11972"/>
    <cellStyle name="styleSeriesAttributes 2 4 2" xfId="14646"/>
    <cellStyle name="styleSeriesAttributes 2 4 2 2" xfId="20409"/>
    <cellStyle name="styleSeriesAttributes 2 4 2 2 2" xfId="37077"/>
    <cellStyle name="styleSeriesAttributes 2 4 2 3" xfId="23549"/>
    <cellStyle name="styleSeriesAttributes 2 4 2 3 2" xfId="40258"/>
    <cellStyle name="styleSeriesAttributes 2 4 2 4" xfId="26331"/>
    <cellStyle name="styleSeriesAttributes 2 4 2 4 2" xfId="43072"/>
    <cellStyle name="styleSeriesAttributes 2 4 2 5" xfId="31317"/>
    <cellStyle name="styleSeriesAttributes 2 4 3" xfId="18123"/>
    <cellStyle name="styleSeriesAttributes 2 4 3 2" xfId="34798"/>
    <cellStyle name="styleSeriesAttributes 2 4 4" xfId="21376"/>
    <cellStyle name="styleSeriesAttributes 2 4 4 2" xfId="38049"/>
    <cellStyle name="styleSeriesAttributes 2 4 5" xfId="24426"/>
    <cellStyle name="styleSeriesAttributes 2 4 5 2" xfId="41145"/>
    <cellStyle name="styleSeriesAttributes 2 4 6" xfId="28720"/>
    <cellStyle name="styleSeriesAttributes 2 5" xfId="12718"/>
    <cellStyle name="styleSeriesAttributes 2 5 2" xfId="15337"/>
    <cellStyle name="styleSeriesAttributes 2 5 2 2" xfId="20980"/>
    <cellStyle name="styleSeriesAttributes 2 5 2 2 2" xfId="37649"/>
    <cellStyle name="styleSeriesAttributes 2 5 2 3" xfId="24094"/>
    <cellStyle name="styleSeriesAttributes 2 5 2 3 2" xfId="40811"/>
    <cellStyle name="styleSeriesAttributes 2 5 2 4" xfId="26823"/>
    <cellStyle name="styleSeriesAttributes 2 5 2 4 2" xfId="43564"/>
    <cellStyle name="styleSeriesAttributes 2 5 2 5" xfId="32008"/>
    <cellStyle name="styleSeriesAttributes 2 5 3" xfId="18735"/>
    <cellStyle name="styleSeriesAttributes 2 5 3 2" xfId="35412"/>
    <cellStyle name="styleSeriesAttributes 2 5 4" xfId="21946"/>
    <cellStyle name="styleSeriesAttributes 2 5 4 2" xfId="38628"/>
    <cellStyle name="styleSeriesAttributes 2 5 5" xfId="24910"/>
    <cellStyle name="styleSeriesAttributes 2 5 5 2" xfId="41637"/>
    <cellStyle name="styleSeriesAttributes 2 5 6" xfId="29410"/>
    <cellStyle name="styleSeriesAttributes 2 6" xfId="13893"/>
    <cellStyle name="styleSeriesAttributes 2 6 2" xfId="19690"/>
    <cellStyle name="styleSeriesAttributes 2 6 2 2" xfId="36360"/>
    <cellStyle name="styleSeriesAttributes 2 6 3" xfId="22841"/>
    <cellStyle name="styleSeriesAttributes 2 6 3 2" xfId="39543"/>
    <cellStyle name="styleSeriesAttributes 2 6 4" xfId="25660"/>
    <cellStyle name="styleSeriesAttributes 2 6 4 2" xfId="42399"/>
    <cellStyle name="styleSeriesAttributes 2 6 5" xfId="30566"/>
    <cellStyle name="styleSeriesAttributes 2 7" xfId="17385"/>
    <cellStyle name="styleSeriesAttributes 2 7 2" xfId="34061"/>
    <cellStyle name="styleSeriesAttributes 2 8" xfId="16249"/>
    <cellStyle name="styleSeriesAttributes 2 8 2" xfId="32914"/>
    <cellStyle name="styleSeriesAttributes 2 9" xfId="16552"/>
    <cellStyle name="styleSeriesAttributes 2 9 2" xfId="33225"/>
    <cellStyle name="styleSeriesAttributes 3" xfId="11710"/>
    <cellStyle name="styleSeriesAttributes 3 2" xfId="14384"/>
    <cellStyle name="styleSeriesAttributes 3 2 2" xfId="20147"/>
    <cellStyle name="styleSeriesAttributes 3 2 2 2" xfId="36816"/>
    <cellStyle name="styleSeriesAttributes 3 2 3" xfId="23289"/>
    <cellStyle name="styleSeriesAttributes 3 2 3 2" xfId="39996"/>
    <cellStyle name="styleSeriesAttributes 3 2 4" xfId="26070"/>
    <cellStyle name="styleSeriesAttributes 3 2 4 2" xfId="42810"/>
    <cellStyle name="styleSeriesAttributes 3 2 5" xfId="31056"/>
    <cellStyle name="styleSeriesAttributes 3 3" xfId="17861"/>
    <cellStyle name="styleSeriesAttributes 3 3 2" xfId="34537"/>
    <cellStyle name="styleSeriesAttributes 3 4" xfId="19017"/>
    <cellStyle name="styleSeriesAttributes 3 4 2" xfId="35688"/>
    <cellStyle name="styleSeriesAttributes 3 5" xfId="22153"/>
    <cellStyle name="styleSeriesAttributes 3 5 2" xfId="38836"/>
    <cellStyle name="styleSeriesAttributes 3 6" xfId="28460"/>
    <cellStyle name="styleSeriesAttributes 4" xfId="11971"/>
    <cellStyle name="styleSeriesAttributes 4 2" xfId="14645"/>
    <cellStyle name="styleSeriesAttributes 4 2 2" xfId="20408"/>
    <cellStyle name="styleSeriesAttributes 4 2 2 2" xfId="37076"/>
    <cellStyle name="styleSeriesAttributes 4 2 3" xfId="23548"/>
    <cellStyle name="styleSeriesAttributes 4 2 3 2" xfId="40257"/>
    <cellStyle name="styleSeriesAttributes 4 2 4" xfId="26330"/>
    <cellStyle name="styleSeriesAttributes 4 2 4 2" xfId="43071"/>
    <cellStyle name="styleSeriesAttributes 4 2 5" xfId="31316"/>
    <cellStyle name="styleSeriesAttributes 4 3" xfId="18122"/>
    <cellStyle name="styleSeriesAttributes 4 3 2" xfId="34797"/>
    <cellStyle name="styleSeriesAttributes 4 4" xfId="21375"/>
    <cellStyle name="styleSeriesAttributes 4 4 2" xfId="38048"/>
    <cellStyle name="styleSeriesAttributes 4 5" xfId="24425"/>
    <cellStyle name="styleSeriesAttributes 4 5 2" xfId="41144"/>
    <cellStyle name="styleSeriesAttributes 4 6" xfId="28719"/>
    <cellStyle name="styleSeriesAttributes 5" xfId="12717"/>
    <cellStyle name="styleSeriesAttributes 5 2" xfId="15336"/>
    <cellStyle name="styleSeriesAttributes 5 2 2" xfId="20979"/>
    <cellStyle name="styleSeriesAttributes 5 2 2 2" xfId="37648"/>
    <cellStyle name="styleSeriesAttributes 5 2 3" xfId="24093"/>
    <cellStyle name="styleSeriesAttributes 5 2 3 2" xfId="40810"/>
    <cellStyle name="styleSeriesAttributes 5 2 4" xfId="26822"/>
    <cellStyle name="styleSeriesAttributes 5 2 4 2" xfId="43563"/>
    <cellStyle name="styleSeriesAttributes 5 2 5" xfId="32007"/>
    <cellStyle name="styleSeriesAttributes 5 3" xfId="18734"/>
    <cellStyle name="styleSeriesAttributes 5 3 2" xfId="35411"/>
    <cellStyle name="styleSeriesAttributes 5 4" xfId="21945"/>
    <cellStyle name="styleSeriesAttributes 5 4 2" xfId="38627"/>
    <cellStyle name="styleSeriesAttributes 5 5" xfId="24909"/>
    <cellStyle name="styleSeriesAttributes 5 5 2" xfId="41636"/>
    <cellStyle name="styleSeriesAttributes 5 6" xfId="29409"/>
    <cellStyle name="styleSeriesAttributes 6" xfId="13892"/>
    <cellStyle name="styleSeriesAttributes 6 2" xfId="19689"/>
    <cellStyle name="styleSeriesAttributes 6 2 2" xfId="36359"/>
    <cellStyle name="styleSeriesAttributes 6 3" xfId="22840"/>
    <cellStyle name="styleSeriesAttributes 6 3 2" xfId="39542"/>
    <cellStyle name="styleSeriesAttributes 6 4" xfId="25659"/>
    <cellStyle name="styleSeriesAttributes 6 4 2" xfId="42398"/>
    <cellStyle name="styleSeriesAttributes 6 5" xfId="30565"/>
    <cellStyle name="styleSeriesAttributes 7" xfId="17384"/>
    <cellStyle name="styleSeriesAttributes 7 2" xfId="34060"/>
    <cellStyle name="styleSeriesAttributes 8" xfId="15773"/>
    <cellStyle name="styleSeriesAttributes 8 2" xfId="32435"/>
    <cellStyle name="styleSeriesAttributes 9" xfId="22646"/>
    <cellStyle name="styleSeriesAttributes 9 2" xfId="39346"/>
    <cellStyle name="styleSeriesData" xfId="11213"/>
    <cellStyle name="styleSeriesData 10" xfId="27975"/>
    <cellStyle name="styleSeriesData 2" xfId="11214"/>
    <cellStyle name="styleSeriesData 2 10" xfId="27976"/>
    <cellStyle name="styleSeriesData 2 2" xfId="11233"/>
    <cellStyle name="styleSeriesData 2 2 2" xfId="11729"/>
    <cellStyle name="styleSeriesData 2 2 2 2" xfId="14403"/>
    <cellStyle name="styleSeriesData 2 2 2 2 2" xfId="20166"/>
    <cellStyle name="styleSeriesData 2 2 2 2 2 2" xfId="36835"/>
    <cellStyle name="styleSeriesData 2 2 2 2 3" xfId="23308"/>
    <cellStyle name="styleSeriesData 2 2 2 2 3 2" xfId="40015"/>
    <cellStyle name="styleSeriesData 2 2 2 2 4" xfId="26089"/>
    <cellStyle name="styleSeriesData 2 2 2 2 4 2" xfId="42829"/>
    <cellStyle name="styleSeriesData 2 2 2 2 5" xfId="31075"/>
    <cellStyle name="styleSeriesData 2 2 2 3" xfId="17880"/>
    <cellStyle name="styleSeriesData 2 2 2 3 2" xfId="34556"/>
    <cellStyle name="styleSeriesData 2 2 2 4" xfId="19073"/>
    <cellStyle name="styleSeriesData 2 2 2 4 2" xfId="35743"/>
    <cellStyle name="styleSeriesData 2 2 2 5" xfId="16201"/>
    <cellStyle name="styleSeriesData 2 2 2 5 2" xfId="32867"/>
    <cellStyle name="styleSeriesData 2 2 2 6" xfId="28479"/>
    <cellStyle name="styleSeriesData 2 2 3" xfId="11990"/>
    <cellStyle name="styleSeriesData 2 2 3 2" xfId="14664"/>
    <cellStyle name="styleSeriesData 2 2 3 2 2" xfId="20427"/>
    <cellStyle name="styleSeriesData 2 2 3 2 2 2" xfId="37095"/>
    <cellStyle name="styleSeriesData 2 2 3 2 3" xfId="23567"/>
    <cellStyle name="styleSeriesData 2 2 3 2 3 2" xfId="40276"/>
    <cellStyle name="styleSeriesData 2 2 3 2 4" xfId="26349"/>
    <cellStyle name="styleSeriesData 2 2 3 2 4 2" xfId="43090"/>
    <cellStyle name="styleSeriesData 2 2 3 2 5" xfId="31335"/>
    <cellStyle name="styleSeriesData 2 2 3 3" xfId="18141"/>
    <cellStyle name="styleSeriesData 2 2 3 3 2" xfId="34816"/>
    <cellStyle name="styleSeriesData 2 2 3 4" xfId="21394"/>
    <cellStyle name="styleSeriesData 2 2 3 4 2" xfId="38067"/>
    <cellStyle name="styleSeriesData 2 2 3 5" xfId="24444"/>
    <cellStyle name="styleSeriesData 2 2 3 5 2" xfId="41163"/>
    <cellStyle name="styleSeriesData 2 2 3 6" xfId="28738"/>
    <cellStyle name="styleSeriesData 2 2 4" xfId="12736"/>
    <cellStyle name="styleSeriesData 2 2 4 2" xfId="15355"/>
    <cellStyle name="styleSeriesData 2 2 4 2 2" xfId="20998"/>
    <cellStyle name="styleSeriesData 2 2 4 2 2 2" xfId="37667"/>
    <cellStyle name="styleSeriesData 2 2 4 2 3" xfId="24112"/>
    <cellStyle name="styleSeriesData 2 2 4 2 3 2" xfId="40829"/>
    <cellStyle name="styleSeriesData 2 2 4 2 4" xfId="26841"/>
    <cellStyle name="styleSeriesData 2 2 4 2 4 2" xfId="43582"/>
    <cellStyle name="styleSeriesData 2 2 4 2 5" xfId="32026"/>
    <cellStyle name="styleSeriesData 2 2 4 3" xfId="18753"/>
    <cellStyle name="styleSeriesData 2 2 4 3 2" xfId="35430"/>
    <cellStyle name="styleSeriesData 2 2 4 4" xfId="21964"/>
    <cellStyle name="styleSeriesData 2 2 4 4 2" xfId="38646"/>
    <cellStyle name="styleSeriesData 2 2 4 5" xfId="24928"/>
    <cellStyle name="styleSeriesData 2 2 4 5 2" xfId="41655"/>
    <cellStyle name="styleSeriesData 2 2 4 6" xfId="29428"/>
    <cellStyle name="styleSeriesData 2 2 5" xfId="13911"/>
    <cellStyle name="styleSeriesData 2 2 5 2" xfId="19708"/>
    <cellStyle name="styleSeriesData 2 2 5 2 2" xfId="36378"/>
    <cellStyle name="styleSeriesData 2 2 5 3" xfId="22859"/>
    <cellStyle name="styleSeriesData 2 2 5 3 2" xfId="39561"/>
    <cellStyle name="styleSeriesData 2 2 5 4" xfId="25678"/>
    <cellStyle name="styleSeriesData 2 2 5 4 2" xfId="42417"/>
    <cellStyle name="styleSeriesData 2 2 5 5" xfId="30584"/>
    <cellStyle name="styleSeriesData 2 2 6" xfId="17405"/>
    <cellStyle name="styleSeriesData 2 2 6 2" xfId="34081"/>
    <cellStyle name="styleSeriesData 2 2 7" xfId="19724"/>
    <cellStyle name="styleSeriesData 2 2 7 2" xfId="36394"/>
    <cellStyle name="styleSeriesData 2 2 8" xfId="22405"/>
    <cellStyle name="styleSeriesData 2 2 8 2" xfId="39098"/>
    <cellStyle name="styleSeriesData 2 2 9" xfId="27992"/>
    <cellStyle name="styleSeriesData 2 3" xfId="11713"/>
    <cellStyle name="styleSeriesData 2 3 2" xfId="14387"/>
    <cellStyle name="styleSeriesData 2 3 2 2" xfId="20150"/>
    <cellStyle name="styleSeriesData 2 3 2 2 2" xfId="36819"/>
    <cellStyle name="styleSeriesData 2 3 2 3" xfId="23292"/>
    <cellStyle name="styleSeriesData 2 3 2 3 2" xfId="39999"/>
    <cellStyle name="styleSeriesData 2 3 2 4" xfId="26073"/>
    <cellStyle name="styleSeriesData 2 3 2 4 2" xfId="42813"/>
    <cellStyle name="styleSeriesData 2 3 2 5" xfId="31059"/>
    <cellStyle name="styleSeriesData 2 3 3" xfId="17864"/>
    <cellStyle name="styleSeriesData 2 3 3 2" xfId="34540"/>
    <cellStyle name="styleSeriesData 2 3 4" xfId="19337"/>
    <cellStyle name="styleSeriesData 2 3 4 2" xfId="36007"/>
    <cellStyle name="styleSeriesData 2 3 5" xfId="22388"/>
    <cellStyle name="styleSeriesData 2 3 5 2" xfId="39081"/>
    <cellStyle name="styleSeriesData 2 3 6" xfId="28463"/>
    <cellStyle name="styleSeriesData 2 4" xfId="11974"/>
    <cellStyle name="styleSeriesData 2 4 2" xfId="14648"/>
    <cellStyle name="styleSeriesData 2 4 2 2" xfId="20411"/>
    <cellStyle name="styleSeriesData 2 4 2 2 2" xfId="37079"/>
    <cellStyle name="styleSeriesData 2 4 2 3" xfId="23551"/>
    <cellStyle name="styleSeriesData 2 4 2 3 2" xfId="40260"/>
    <cellStyle name="styleSeriesData 2 4 2 4" xfId="26333"/>
    <cellStyle name="styleSeriesData 2 4 2 4 2" xfId="43074"/>
    <cellStyle name="styleSeriesData 2 4 2 5" xfId="31319"/>
    <cellStyle name="styleSeriesData 2 4 3" xfId="18125"/>
    <cellStyle name="styleSeriesData 2 4 3 2" xfId="34800"/>
    <cellStyle name="styleSeriesData 2 4 4" xfId="21378"/>
    <cellStyle name="styleSeriesData 2 4 4 2" xfId="38051"/>
    <cellStyle name="styleSeriesData 2 4 5" xfId="24428"/>
    <cellStyle name="styleSeriesData 2 4 5 2" xfId="41147"/>
    <cellStyle name="styleSeriesData 2 4 6" xfId="28722"/>
    <cellStyle name="styleSeriesData 2 5" xfId="12720"/>
    <cellStyle name="styleSeriesData 2 5 2" xfId="15339"/>
    <cellStyle name="styleSeriesData 2 5 2 2" xfId="20982"/>
    <cellStyle name="styleSeriesData 2 5 2 2 2" xfId="37651"/>
    <cellStyle name="styleSeriesData 2 5 2 3" xfId="24096"/>
    <cellStyle name="styleSeriesData 2 5 2 3 2" xfId="40813"/>
    <cellStyle name="styleSeriesData 2 5 2 4" xfId="26825"/>
    <cellStyle name="styleSeriesData 2 5 2 4 2" xfId="43566"/>
    <cellStyle name="styleSeriesData 2 5 2 5" xfId="32010"/>
    <cellStyle name="styleSeriesData 2 5 3" xfId="18737"/>
    <cellStyle name="styleSeriesData 2 5 3 2" xfId="35414"/>
    <cellStyle name="styleSeriesData 2 5 4" xfId="21948"/>
    <cellStyle name="styleSeriesData 2 5 4 2" xfId="38630"/>
    <cellStyle name="styleSeriesData 2 5 5" xfId="24912"/>
    <cellStyle name="styleSeriesData 2 5 5 2" xfId="41639"/>
    <cellStyle name="styleSeriesData 2 5 6" xfId="29412"/>
    <cellStyle name="styleSeriesData 2 6" xfId="13895"/>
    <cellStyle name="styleSeriesData 2 6 2" xfId="19692"/>
    <cellStyle name="styleSeriesData 2 6 2 2" xfId="36362"/>
    <cellStyle name="styleSeriesData 2 6 3" xfId="22843"/>
    <cellStyle name="styleSeriesData 2 6 3 2" xfId="39545"/>
    <cellStyle name="styleSeriesData 2 6 4" xfId="25662"/>
    <cellStyle name="styleSeriesData 2 6 4 2" xfId="42401"/>
    <cellStyle name="styleSeriesData 2 6 5" xfId="30568"/>
    <cellStyle name="styleSeriesData 2 7" xfId="17387"/>
    <cellStyle name="styleSeriesData 2 7 2" xfId="34063"/>
    <cellStyle name="styleSeriesData 2 8" xfId="15771"/>
    <cellStyle name="styleSeriesData 2 8 2" xfId="32433"/>
    <cellStyle name="styleSeriesData 2 9" xfId="24250"/>
    <cellStyle name="styleSeriesData 2 9 2" xfId="40967"/>
    <cellStyle name="styleSeriesData 3" xfId="11712"/>
    <cellStyle name="styleSeriesData 3 2" xfId="14386"/>
    <cellStyle name="styleSeriesData 3 2 2" xfId="20149"/>
    <cellStyle name="styleSeriesData 3 2 2 2" xfId="36818"/>
    <cellStyle name="styleSeriesData 3 2 3" xfId="23291"/>
    <cellStyle name="styleSeriesData 3 2 3 2" xfId="39998"/>
    <cellStyle name="styleSeriesData 3 2 4" xfId="26072"/>
    <cellStyle name="styleSeriesData 3 2 4 2" xfId="42812"/>
    <cellStyle name="styleSeriesData 3 2 5" xfId="31058"/>
    <cellStyle name="styleSeriesData 3 3" xfId="17863"/>
    <cellStyle name="styleSeriesData 3 3 2" xfId="34539"/>
    <cellStyle name="styleSeriesData 3 4" xfId="18297"/>
    <cellStyle name="styleSeriesData 3 4 2" xfId="34972"/>
    <cellStyle name="styleSeriesData 3 5" xfId="21532"/>
    <cellStyle name="styleSeriesData 3 5 2" xfId="38206"/>
    <cellStyle name="styleSeriesData 3 6" xfId="28462"/>
    <cellStyle name="styleSeriesData 4" xfId="11973"/>
    <cellStyle name="styleSeriesData 4 2" xfId="14647"/>
    <cellStyle name="styleSeriesData 4 2 2" xfId="20410"/>
    <cellStyle name="styleSeriesData 4 2 2 2" xfId="37078"/>
    <cellStyle name="styleSeriesData 4 2 3" xfId="23550"/>
    <cellStyle name="styleSeriesData 4 2 3 2" xfId="40259"/>
    <cellStyle name="styleSeriesData 4 2 4" xfId="26332"/>
    <cellStyle name="styleSeriesData 4 2 4 2" xfId="43073"/>
    <cellStyle name="styleSeriesData 4 2 5" xfId="31318"/>
    <cellStyle name="styleSeriesData 4 3" xfId="18124"/>
    <cellStyle name="styleSeriesData 4 3 2" xfId="34799"/>
    <cellStyle name="styleSeriesData 4 4" xfId="21377"/>
    <cellStyle name="styleSeriesData 4 4 2" xfId="38050"/>
    <cellStyle name="styleSeriesData 4 5" xfId="24427"/>
    <cellStyle name="styleSeriesData 4 5 2" xfId="41146"/>
    <cellStyle name="styleSeriesData 4 6" xfId="28721"/>
    <cellStyle name="styleSeriesData 5" xfId="12719"/>
    <cellStyle name="styleSeriesData 5 2" xfId="15338"/>
    <cellStyle name="styleSeriesData 5 2 2" xfId="20981"/>
    <cellStyle name="styleSeriesData 5 2 2 2" xfId="37650"/>
    <cellStyle name="styleSeriesData 5 2 3" xfId="24095"/>
    <cellStyle name="styleSeriesData 5 2 3 2" xfId="40812"/>
    <cellStyle name="styleSeriesData 5 2 4" xfId="26824"/>
    <cellStyle name="styleSeriesData 5 2 4 2" xfId="43565"/>
    <cellStyle name="styleSeriesData 5 2 5" xfId="32009"/>
    <cellStyle name="styleSeriesData 5 3" xfId="18736"/>
    <cellStyle name="styleSeriesData 5 3 2" xfId="35413"/>
    <cellStyle name="styleSeriesData 5 4" xfId="21947"/>
    <cellStyle name="styleSeriesData 5 4 2" xfId="38629"/>
    <cellStyle name="styleSeriesData 5 5" xfId="24911"/>
    <cellStyle name="styleSeriesData 5 5 2" xfId="41638"/>
    <cellStyle name="styleSeriesData 5 6" xfId="29411"/>
    <cellStyle name="styleSeriesData 6" xfId="13894"/>
    <cellStyle name="styleSeriesData 6 2" xfId="19691"/>
    <cellStyle name="styleSeriesData 6 2 2" xfId="36361"/>
    <cellStyle name="styleSeriesData 6 3" xfId="22842"/>
    <cellStyle name="styleSeriesData 6 3 2" xfId="39544"/>
    <cellStyle name="styleSeriesData 6 4" xfId="25661"/>
    <cellStyle name="styleSeriesData 6 4 2" xfId="42400"/>
    <cellStyle name="styleSeriesData 6 5" xfId="30567"/>
    <cellStyle name="styleSeriesData 7" xfId="17386"/>
    <cellStyle name="styleSeriesData 7 2" xfId="34062"/>
    <cellStyle name="styleSeriesData 8" xfId="15772"/>
    <cellStyle name="styleSeriesData 8 2" xfId="32434"/>
    <cellStyle name="styleSeriesData 9" xfId="22991"/>
    <cellStyle name="styleSeriesData 9 2" xfId="39693"/>
    <cellStyle name="styleSeriesDataForecast" xfId="11215"/>
    <cellStyle name="styleSeriesDataForecast 10" xfId="27977"/>
    <cellStyle name="styleSeriesDataForecast 2" xfId="11216"/>
    <cellStyle name="styleSeriesDataForecast 2 10" xfId="27978"/>
    <cellStyle name="styleSeriesDataForecast 2 2" xfId="11234"/>
    <cellStyle name="styleSeriesDataForecast 2 2 2" xfId="11730"/>
    <cellStyle name="styleSeriesDataForecast 2 2 2 2" xfId="14404"/>
    <cellStyle name="styleSeriesDataForecast 2 2 2 2 2" xfId="20167"/>
    <cellStyle name="styleSeriesDataForecast 2 2 2 2 2 2" xfId="36836"/>
    <cellStyle name="styleSeriesDataForecast 2 2 2 2 3" xfId="23309"/>
    <cellStyle name="styleSeriesDataForecast 2 2 2 2 3 2" xfId="40016"/>
    <cellStyle name="styleSeriesDataForecast 2 2 2 2 4" xfId="26090"/>
    <cellStyle name="styleSeriesDataForecast 2 2 2 2 4 2" xfId="42830"/>
    <cellStyle name="styleSeriesDataForecast 2 2 2 2 5" xfId="31076"/>
    <cellStyle name="styleSeriesDataForecast 2 2 2 3" xfId="17881"/>
    <cellStyle name="styleSeriesDataForecast 2 2 2 3 2" xfId="34557"/>
    <cellStyle name="styleSeriesDataForecast 2 2 2 4" xfId="20637"/>
    <cellStyle name="styleSeriesDataForecast 2 2 2 4 2" xfId="37305"/>
    <cellStyle name="styleSeriesDataForecast 2 2 2 5" xfId="16678"/>
    <cellStyle name="styleSeriesDataForecast 2 2 2 5 2" xfId="33352"/>
    <cellStyle name="styleSeriesDataForecast 2 2 2 6" xfId="28480"/>
    <cellStyle name="styleSeriesDataForecast 2 2 3" xfId="11991"/>
    <cellStyle name="styleSeriesDataForecast 2 2 3 2" xfId="14665"/>
    <cellStyle name="styleSeriesDataForecast 2 2 3 2 2" xfId="20428"/>
    <cellStyle name="styleSeriesDataForecast 2 2 3 2 2 2" xfId="37096"/>
    <cellStyle name="styleSeriesDataForecast 2 2 3 2 3" xfId="23568"/>
    <cellStyle name="styleSeriesDataForecast 2 2 3 2 3 2" xfId="40277"/>
    <cellStyle name="styleSeriesDataForecast 2 2 3 2 4" xfId="26350"/>
    <cellStyle name="styleSeriesDataForecast 2 2 3 2 4 2" xfId="43091"/>
    <cellStyle name="styleSeriesDataForecast 2 2 3 2 5" xfId="31336"/>
    <cellStyle name="styleSeriesDataForecast 2 2 3 3" xfId="18142"/>
    <cellStyle name="styleSeriesDataForecast 2 2 3 3 2" xfId="34817"/>
    <cellStyle name="styleSeriesDataForecast 2 2 3 4" xfId="21395"/>
    <cellStyle name="styleSeriesDataForecast 2 2 3 4 2" xfId="38068"/>
    <cellStyle name="styleSeriesDataForecast 2 2 3 5" xfId="24445"/>
    <cellStyle name="styleSeriesDataForecast 2 2 3 5 2" xfId="41164"/>
    <cellStyle name="styleSeriesDataForecast 2 2 3 6" xfId="28739"/>
    <cellStyle name="styleSeriesDataForecast 2 2 4" xfId="12737"/>
    <cellStyle name="styleSeriesDataForecast 2 2 4 2" xfId="15356"/>
    <cellStyle name="styleSeriesDataForecast 2 2 4 2 2" xfId="20999"/>
    <cellStyle name="styleSeriesDataForecast 2 2 4 2 2 2" xfId="37668"/>
    <cellStyle name="styleSeriesDataForecast 2 2 4 2 3" xfId="24113"/>
    <cellStyle name="styleSeriesDataForecast 2 2 4 2 3 2" xfId="40830"/>
    <cellStyle name="styleSeriesDataForecast 2 2 4 2 4" xfId="26842"/>
    <cellStyle name="styleSeriesDataForecast 2 2 4 2 4 2" xfId="43583"/>
    <cellStyle name="styleSeriesDataForecast 2 2 4 2 5" xfId="32027"/>
    <cellStyle name="styleSeriesDataForecast 2 2 4 3" xfId="18754"/>
    <cellStyle name="styleSeriesDataForecast 2 2 4 3 2" xfId="35431"/>
    <cellStyle name="styleSeriesDataForecast 2 2 4 4" xfId="21965"/>
    <cellStyle name="styleSeriesDataForecast 2 2 4 4 2" xfId="38647"/>
    <cellStyle name="styleSeriesDataForecast 2 2 4 5" xfId="24929"/>
    <cellStyle name="styleSeriesDataForecast 2 2 4 5 2" xfId="41656"/>
    <cellStyle name="styleSeriesDataForecast 2 2 4 6" xfId="29429"/>
    <cellStyle name="styleSeriesDataForecast 2 2 5" xfId="13912"/>
    <cellStyle name="styleSeriesDataForecast 2 2 5 2" xfId="19709"/>
    <cellStyle name="styleSeriesDataForecast 2 2 5 2 2" xfId="36379"/>
    <cellStyle name="styleSeriesDataForecast 2 2 5 3" xfId="22860"/>
    <cellStyle name="styleSeriesDataForecast 2 2 5 3 2" xfId="39562"/>
    <cellStyle name="styleSeriesDataForecast 2 2 5 4" xfId="25679"/>
    <cellStyle name="styleSeriesDataForecast 2 2 5 4 2" xfId="42418"/>
    <cellStyle name="styleSeriesDataForecast 2 2 5 5" xfId="30585"/>
    <cellStyle name="styleSeriesDataForecast 2 2 6" xfId="17406"/>
    <cellStyle name="styleSeriesDataForecast 2 2 6 2" xfId="34082"/>
    <cellStyle name="styleSeriesDataForecast 2 2 7" xfId="21020"/>
    <cellStyle name="styleSeriesDataForecast 2 2 7 2" xfId="37689"/>
    <cellStyle name="styleSeriesDataForecast 2 2 8" xfId="15957"/>
    <cellStyle name="styleSeriesDataForecast 2 2 8 2" xfId="32623"/>
    <cellStyle name="styleSeriesDataForecast 2 2 9" xfId="27993"/>
    <cellStyle name="styleSeriesDataForecast 2 3" xfId="11715"/>
    <cellStyle name="styleSeriesDataForecast 2 3 2" xfId="14389"/>
    <cellStyle name="styleSeriesDataForecast 2 3 2 2" xfId="20152"/>
    <cellStyle name="styleSeriesDataForecast 2 3 2 2 2" xfId="36821"/>
    <cellStyle name="styleSeriesDataForecast 2 3 2 3" xfId="23294"/>
    <cellStyle name="styleSeriesDataForecast 2 3 2 3 2" xfId="40001"/>
    <cellStyle name="styleSeriesDataForecast 2 3 2 4" xfId="26075"/>
    <cellStyle name="styleSeriesDataForecast 2 3 2 4 2" xfId="42815"/>
    <cellStyle name="styleSeriesDataForecast 2 3 2 5" xfId="31061"/>
    <cellStyle name="styleSeriesDataForecast 2 3 3" xfId="17866"/>
    <cellStyle name="styleSeriesDataForecast 2 3 3 2" xfId="34542"/>
    <cellStyle name="styleSeriesDataForecast 2 3 4" xfId="19716"/>
    <cellStyle name="styleSeriesDataForecast 2 3 4 2" xfId="36386"/>
    <cellStyle name="styleSeriesDataForecast 2 3 5" xfId="22776"/>
    <cellStyle name="styleSeriesDataForecast 2 3 5 2" xfId="39476"/>
    <cellStyle name="styleSeriesDataForecast 2 3 6" xfId="28465"/>
    <cellStyle name="styleSeriesDataForecast 2 4" xfId="11976"/>
    <cellStyle name="styleSeriesDataForecast 2 4 2" xfId="14650"/>
    <cellStyle name="styleSeriesDataForecast 2 4 2 2" xfId="20413"/>
    <cellStyle name="styleSeriesDataForecast 2 4 2 2 2" xfId="37081"/>
    <cellStyle name="styleSeriesDataForecast 2 4 2 3" xfId="23553"/>
    <cellStyle name="styleSeriesDataForecast 2 4 2 3 2" xfId="40262"/>
    <cellStyle name="styleSeriesDataForecast 2 4 2 4" xfId="26335"/>
    <cellStyle name="styleSeriesDataForecast 2 4 2 4 2" xfId="43076"/>
    <cellStyle name="styleSeriesDataForecast 2 4 2 5" xfId="31321"/>
    <cellStyle name="styleSeriesDataForecast 2 4 3" xfId="18127"/>
    <cellStyle name="styleSeriesDataForecast 2 4 3 2" xfId="34802"/>
    <cellStyle name="styleSeriesDataForecast 2 4 4" xfId="21380"/>
    <cellStyle name="styleSeriesDataForecast 2 4 4 2" xfId="38053"/>
    <cellStyle name="styleSeriesDataForecast 2 4 5" xfId="24430"/>
    <cellStyle name="styleSeriesDataForecast 2 4 5 2" xfId="41149"/>
    <cellStyle name="styleSeriesDataForecast 2 4 6" xfId="28724"/>
    <cellStyle name="styleSeriesDataForecast 2 5" xfId="12722"/>
    <cellStyle name="styleSeriesDataForecast 2 5 2" xfId="15341"/>
    <cellStyle name="styleSeriesDataForecast 2 5 2 2" xfId="20984"/>
    <cellStyle name="styleSeriesDataForecast 2 5 2 2 2" xfId="37653"/>
    <cellStyle name="styleSeriesDataForecast 2 5 2 3" xfId="24098"/>
    <cellStyle name="styleSeriesDataForecast 2 5 2 3 2" xfId="40815"/>
    <cellStyle name="styleSeriesDataForecast 2 5 2 4" xfId="26827"/>
    <cellStyle name="styleSeriesDataForecast 2 5 2 4 2" xfId="43568"/>
    <cellStyle name="styleSeriesDataForecast 2 5 2 5" xfId="32012"/>
    <cellStyle name="styleSeriesDataForecast 2 5 3" xfId="18739"/>
    <cellStyle name="styleSeriesDataForecast 2 5 3 2" xfId="35416"/>
    <cellStyle name="styleSeriesDataForecast 2 5 4" xfId="21950"/>
    <cellStyle name="styleSeriesDataForecast 2 5 4 2" xfId="38632"/>
    <cellStyle name="styleSeriesDataForecast 2 5 5" xfId="24914"/>
    <cellStyle name="styleSeriesDataForecast 2 5 5 2" xfId="41641"/>
    <cellStyle name="styleSeriesDataForecast 2 5 6" xfId="29414"/>
    <cellStyle name="styleSeriesDataForecast 2 6" xfId="13897"/>
    <cellStyle name="styleSeriesDataForecast 2 6 2" xfId="19694"/>
    <cellStyle name="styleSeriesDataForecast 2 6 2 2" xfId="36364"/>
    <cellStyle name="styleSeriesDataForecast 2 6 3" xfId="22845"/>
    <cellStyle name="styleSeriesDataForecast 2 6 3 2" xfId="39547"/>
    <cellStyle name="styleSeriesDataForecast 2 6 4" xfId="25664"/>
    <cellStyle name="styleSeriesDataForecast 2 6 4 2" xfId="42403"/>
    <cellStyle name="styleSeriesDataForecast 2 6 5" xfId="30570"/>
    <cellStyle name="styleSeriesDataForecast 2 7" xfId="17389"/>
    <cellStyle name="styleSeriesDataForecast 2 7 2" xfId="34065"/>
    <cellStyle name="styleSeriesDataForecast 2 8" xfId="15769"/>
    <cellStyle name="styleSeriesDataForecast 2 8 2" xfId="32431"/>
    <cellStyle name="styleSeriesDataForecast 2 9" xfId="16500"/>
    <cellStyle name="styleSeriesDataForecast 2 9 2" xfId="33172"/>
    <cellStyle name="styleSeriesDataForecast 3" xfId="11714"/>
    <cellStyle name="styleSeriesDataForecast 3 2" xfId="14388"/>
    <cellStyle name="styleSeriesDataForecast 3 2 2" xfId="20151"/>
    <cellStyle name="styleSeriesDataForecast 3 2 2 2" xfId="36820"/>
    <cellStyle name="styleSeriesDataForecast 3 2 3" xfId="23293"/>
    <cellStyle name="styleSeriesDataForecast 3 2 3 2" xfId="40000"/>
    <cellStyle name="styleSeriesDataForecast 3 2 4" xfId="26074"/>
    <cellStyle name="styleSeriesDataForecast 3 2 4 2" xfId="42814"/>
    <cellStyle name="styleSeriesDataForecast 3 2 5" xfId="31060"/>
    <cellStyle name="styleSeriesDataForecast 3 3" xfId="17865"/>
    <cellStyle name="styleSeriesDataForecast 3 3 2" xfId="34541"/>
    <cellStyle name="styleSeriesDataForecast 3 4" xfId="17016"/>
    <cellStyle name="styleSeriesDataForecast 3 4 2" xfId="33692"/>
    <cellStyle name="styleSeriesDataForecast 3 5" xfId="15969"/>
    <cellStyle name="styleSeriesDataForecast 3 5 2" xfId="32635"/>
    <cellStyle name="styleSeriesDataForecast 3 6" xfId="28464"/>
    <cellStyle name="styleSeriesDataForecast 4" xfId="11975"/>
    <cellStyle name="styleSeriesDataForecast 4 2" xfId="14649"/>
    <cellStyle name="styleSeriesDataForecast 4 2 2" xfId="20412"/>
    <cellStyle name="styleSeriesDataForecast 4 2 2 2" xfId="37080"/>
    <cellStyle name="styleSeriesDataForecast 4 2 3" xfId="23552"/>
    <cellStyle name="styleSeriesDataForecast 4 2 3 2" xfId="40261"/>
    <cellStyle name="styleSeriesDataForecast 4 2 4" xfId="26334"/>
    <cellStyle name="styleSeriesDataForecast 4 2 4 2" xfId="43075"/>
    <cellStyle name="styleSeriesDataForecast 4 2 5" xfId="31320"/>
    <cellStyle name="styleSeriesDataForecast 4 3" xfId="18126"/>
    <cellStyle name="styleSeriesDataForecast 4 3 2" xfId="34801"/>
    <cellStyle name="styleSeriesDataForecast 4 4" xfId="21379"/>
    <cellStyle name="styleSeriesDataForecast 4 4 2" xfId="38052"/>
    <cellStyle name="styleSeriesDataForecast 4 5" xfId="24429"/>
    <cellStyle name="styleSeriesDataForecast 4 5 2" xfId="41148"/>
    <cellStyle name="styleSeriesDataForecast 4 6" xfId="28723"/>
    <cellStyle name="styleSeriesDataForecast 5" xfId="12721"/>
    <cellStyle name="styleSeriesDataForecast 5 2" xfId="15340"/>
    <cellStyle name="styleSeriesDataForecast 5 2 2" xfId="20983"/>
    <cellStyle name="styleSeriesDataForecast 5 2 2 2" xfId="37652"/>
    <cellStyle name="styleSeriesDataForecast 5 2 3" xfId="24097"/>
    <cellStyle name="styleSeriesDataForecast 5 2 3 2" xfId="40814"/>
    <cellStyle name="styleSeriesDataForecast 5 2 4" xfId="26826"/>
    <cellStyle name="styleSeriesDataForecast 5 2 4 2" xfId="43567"/>
    <cellStyle name="styleSeriesDataForecast 5 2 5" xfId="32011"/>
    <cellStyle name="styleSeriesDataForecast 5 3" xfId="18738"/>
    <cellStyle name="styleSeriesDataForecast 5 3 2" xfId="35415"/>
    <cellStyle name="styleSeriesDataForecast 5 4" xfId="21949"/>
    <cellStyle name="styleSeriesDataForecast 5 4 2" xfId="38631"/>
    <cellStyle name="styleSeriesDataForecast 5 5" xfId="24913"/>
    <cellStyle name="styleSeriesDataForecast 5 5 2" xfId="41640"/>
    <cellStyle name="styleSeriesDataForecast 5 6" xfId="29413"/>
    <cellStyle name="styleSeriesDataForecast 6" xfId="13896"/>
    <cellStyle name="styleSeriesDataForecast 6 2" xfId="19693"/>
    <cellStyle name="styleSeriesDataForecast 6 2 2" xfId="36363"/>
    <cellStyle name="styleSeriesDataForecast 6 3" xfId="22844"/>
    <cellStyle name="styleSeriesDataForecast 6 3 2" xfId="39546"/>
    <cellStyle name="styleSeriesDataForecast 6 4" xfId="25663"/>
    <cellStyle name="styleSeriesDataForecast 6 4 2" xfId="42402"/>
    <cellStyle name="styleSeriesDataForecast 6 5" xfId="30569"/>
    <cellStyle name="styleSeriesDataForecast 7" xfId="17388"/>
    <cellStyle name="styleSeriesDataForecast 7 2" xfId="34064"/>
    <cellStyle name="styleSeriesDataForecast 8" xfId="15770"/>
    <cellStyle name="styleSeriesDataForecast 8 2" xfId="32432"/>
    <cellStyle name="styleSeriesDataForecast 9" xfId="22104"/>
    <cellStyle name="styleSeriesDataForecast 9 2" xfId="38787"/>
    <cellStyle name="styleSeriesDataForecastNA" xfId="11217"/>
    <cellStyle name="styleSeriesDataForecastNA 10" xfId="27979"/>
    <cellStyle name="styleSeriesDataForecastNA 2" xfId="11218"/>
    <cellStyle name="styleSeriesDataForecastNA 2 10" xfId="27980"/>
    <cellStyle name="styleSeriesDataForecastNA 2 2" xfId="11235"/>
    <cellStyle name="styleSeriesDataForecastNA 2 2 2" xfId="11731"/>
    <cellStyle name="styleSeriesDataForecastNA 2 2 2 2" xfId="14405"/>
    <cellStyle name="styleSeriesDataForecastNA 2 2 2 2 2" xfId="20168"/>
    <cellStyle name="styleSeriesDataForecastNA 2 2 2 2 2 2" xfId="36837"/>
    <cellStyle name="styleSeriesDataForecastNA 2 2 2 2 3" xfId="23310"/>
    <cellStyle name="styleSeriesDataForecastNA 2 2 2 2 3 2" xfId="40017"/>
    <cellStyle name="styleSeriesDataForecastNA 2 2 2 2 4" xfId="26091"/>
    <cellStyle name="styleSeriesDataForecastNA 2 2 2 2 4 2" xfId="42831"/>
    <cellStyle name="styleSeriesDataForecastNA 2 2 2 2 5" xfId="31077"/>
    <cellStyle name="styleSeriesDataForecastNA 2 2 2 3" xfId="17882"/>
    <cellStyle name="styleSeriesDataForecastNA 2 2 2 3 2" xfId="34558"/>
    <cellStyle name="styleSeriesDataForecastNA 2 2 2 4" xfId="18350"/>
    <cellStyle name="styleSeriesDataForecastNA 2 2 2 4 2" xfId="35025"/>
    <cellStyle name="styleSeriesDataForecastNA 2 2 2 5" xfId="16871"/>
    <cellStyle name="styleSeriesDataForecastNA 2 2 2 5 2" xfId="33546"/>
    <cellStyle name="styleSeriesDataForecastNA 2 2 2 6" xfId="28481"/>
    <cellStyle name="styleSeriesDataForecastNA 2 2 3" xfId="11992"/>
    <cellStyle name="styleSeriesDataForecastNA 2 2 3 2" xfId="14666"/>
    <cellStyle name="styleSeriesDataForecastNA 2 2 3 2 2" xfId="20429"/>
    <cellStyle name="styleSeriesDataForecastNA 2 2 3 2 2 2" xfId="37097"/>
    <cellStyle name="styleSeriesDataForecastNA 2 2 3 2 3" xfId="23569"/>
    <cellStyle name="styleSeriesDataForecastNA 2 2 3 2 3 2" xfId="40278"/>
    <cellStyle name="styleSeriesDataForecastNA 2 2 3 2 4" xfId="26351"/>
    <cellStyle name="styleSeriesDataForecastNA 2 2 3 2 4 2" xfId="43092"/>
    <cellStyle name="styleSeriesDataForecastNA 2 2 3 2 5" xfId="31337"/>
    <cellStyle name="styleSeriesDataForecastNA 2 2 3 3" xfId="18143"/>
    <cellStyle name="styleSeriesDataForecastNA 2 2 3 3 2" xfId="34818"/>
    <cellStyle name="styleSeriesDataForecastNA 2 2 3 4" xfId="21396"/>
    <cellStyle name="styleSeriesDataForecastNA 2 2 3 4 2" xfId="38069"/>
    <cellStyle name="styleSeriesDataForecastNA 2 2 3 5" xfId="24446"/>
    <cellStyle name="styleSeriesDataForecastNA 2 2 3 5 2" xfId="41165"/>
    <cellStyle name="styleSeriesDataForecastNA 2 2 3 6" xfId="28740"/>
    <cellStyle name="styleSeriesDataForecastNA 2 2 4" xfId="12738"/>
    <cellStyle name="styleSeriesDataForecastNA 2 2 4 2" xfId="15357"/>
    <cellStyle name="styleSeriesDataForecastNA 2 2 4 2 2" xfId="21000"/>
    <cellStyle name="styleSeriesDataForecastNA 2 2 4 2 2 2" xfId="37669"/>
    <cellStyle name="styleSeriesDataForecastNA 2 2 4 2 3" xfId="24114"/>
    <cellStyle name="styleSeriesDataForecastNA 2 2 4 2 3 2" xfId="40831"/>
    <cellStyle name="styleSeriesDataForecastNA 2 2 4 2 4" xfId="26843"/>
    <cellStyle name="styleSeriesDataForecastNA 2 2 4 2 4 2" xfId="43584"/>
    <cellStyle name="styleSeriesDataForecastNA 2 2 4 2 5" xfId="32028"/>
    <cellStyle name="styleSeriesDataForecastNA 2 2 4 3" xfId="18755"/>
    <cellStyle name="styleSeriesDataForecastNA 2 2 4 3 2" xfId="35432"/>
    <cellStyle name="styleSeriesDataForecastNA 2 2 4 4" xfId="21966"/>
    <cellStyle name="styleSeriesDataForecastNA 2 2 4 4 2" xfId="38648"/>
    <cellStyle name="styleSeriesDataForecastNA 2 2 4 5" xfId="24930"/>
    <cellStyle name="styleSeriesDataForecastNA 2 2 4 5 2" xfId="41657"/>
    <cellStyle name="styleSeriesDataForecastNA 2 2 4 6" xfId="29430"/>
    <cellStyle name="styleSeriesDataForecastNA 2 2 5" xfId="13913"/>
    <cellStyle name="styleSeriesDataForecastNA 2 2 5 2" xfId="19710"/>
    <cellStyle name="styleSeriesDataForecastNA 2 2 5 2 2" xfId="36380"/>
    <cellStyle name="styleSeriesDataForecastNA 2 2 5 3" xfId="22861"/>
    <cellStyle name="styleSeriesDataForecastNA 2 2 5 3 2" xfId="39563"/>
    <cellStyle name="styleSeriesDataForecastNA 2 2 5 4" xfId="25680"/>
    <cellStyle name="styleSeriesDataForecastNA 2 2 5 4 2" xfId="42419"/>
    <cellStyle name="styleSeriesDataForecastNA 2 2 5 5" xfId="30586"/>
    <cellStyle name="styleSeriesDataForecastNA 2 2 6" xfId="17407"/>
    <cellStyle name="styleSeriesDataForecastNA 2 2 6 2" xfId="34083"/>
    <cellStyle name="styleSeriesDataForecastNA 2 2 7" xfId="18777"/>
    <cellStyle name="styleSeriesDataForecastNA 2 2 7 2" xfId="35455"/>
    <cellStyle name="styleSeriesDataForecastNA 2 2 8" xfId="22783"/>
    <cellStyle name="styleSeriesDataForecastNA 2 2 8 2" xfId="39484"/>
    <cellStyle name="styleSeriesDataForecastNA 2 2 9" xfId="27994"/>
    <cellStyle name="styleSeriesDataForecastNA 2 3" xfId="11717"/>
    <cellStyle name="styleSeriesDataForecastNA 2 3 2" xfId="14391"/>
    <cellStyle name="styleSeriesDataForecastNA 2 3 2 2" xfId="20154"/>
    <cellStyle name="styleSeriesDataForecastNA 2 3 2 2 2" xfId="36823"/>
    <cellStyle name="styleSeriesDataForecastNA 2 3 2 3" xfId="23296"/>
    <cellStyle name="styleSeriesDataForecastNA 2 3 2 3 2" xfId="40003"/>
    <cellStyle name="styleSeriesDataForecastNA 2 3 2 4" xfId="26077"/>
    <cellStyle name="styleSeriesDataForecastNA 2 3 2 4 2" xfId="42817"/>
    <cellStyle name="styleSeriesDataForecastNA 2 3 2 5" xfId="31063"/>
    <cellStyle name="styleSeriesDataForecastNA 2 3 3" xfId="17868"/>
    <cellStyle name="styleSeriesDataForecastNA 2 3 3 2" xfId="34544"/>
    <cellStyle name="styleSeriesDataForecastNA 2 3 4" xfId="18770"/>
    <cellStyle name="styleSeriesDataForecastNA 2 3 4 2" xfId="35447"/>
    <cellStyle name="styleSeriesDataForecastNA 2 3 5" xfId="21837"/>
    <cellStyle name="styleSeriesDataForecastNA 2 3 5 2" xfId="38515"/>
    <cellStyle name="styleSeriesDataForecastNA 2 3 6" xfId="28467"/>
    <cellStyle name="styleSeriesDataForecastNA 2 4" xfId="11978"/>
    <cellStyle name="styleSeriesDataForecastNA 2 4 2" xfId="14652"/>
    <cellStyle name="styleSeriesDataForecastNA 2 4 2 2" xfId="20415"/>
    <cellStyle name="styleSeriesDataForecastNA 2 4 2 2 2" xfId="37083"/>
    <cellStyle name="styleSeriesDataForecastNA 2 4 2 3" xfId="23555"/>
    <cellStyle name="styleSeriesDataForecastNA 2 4 2 3 2" xfId="40264"/>
    <cellStyle name="styleSeriesDataForecastNA 2 4 2 4" xfId="26337"/>
    <cellStyle name="styleSeriesDataForecastNA 2 4 2 4 2" xfId="43078"/>
    <cellStyle name="styleSeriesDataForecastNA 2 4 2 5" xfId="31323"/>
    <cellStyle name="styleSeriesDataForecastNA 2 4 3" xfId="18129"/>
    <cellStyle name="styleSeriesDataForecastNA 2 4 3 2" xfId="34804"/>
    <cellStyle name="styleSeriesDataForecastNA 2 4 4" xfId="21382"/>
    <cellStyle name="styleSeriesDataForecastNA 2 4 4 2" xfId="38055"/>
    <cellStyle name="styleSeriesDataForecastNA 2 4 5" xfId="24432"/>
    <cellStyle name="styleSeriesDataForecastNA 2 4 5 2" xfId="41151"/>
    <cellStyle name="styleSeriesDataForecastNA 2 4 6" xfId="28726"/>
    <cellStyle name="styleSeriesDataForecastNA 2 5" xfId="12724"/>
    <cellStyle name="styleSeriesDataForecastNA 2 5 2" xfId="15343"/>
    <cellStyle name="styleSeriesDataForecastNA 2 5 2 2" xfId="20986"/>
    <cellStyle name="styleSeriesDataForecastNA 2 5 2 2 2" xfId="37655"/>
    <cellStyle name="styleSeriesDataForecastNA 2 5 2 3" xfId="24100"/>
    <cellStyle name="styleSeriesDataForecastNA 2 5 2 3 2" xfId="40817"/>
    <cellStyle name="styleSeriesDataForecastNA 2 5 2 4" xfId="26829"/>
    <cellStyle name="styleSeriesDataForecastNA 2 5 2 4 2" xfId="43570"/>
    <cellStyle name="styleSeriesDataForecastNA 2 5 2 5" xfId="32014"/>
    <cellStyle name="styleSeriesDataForecastNA 2 5 3" xfId="18741"/>
    <cellStyle name="styleSeriesDataForecastNA 2 5 3 2" xfId="35418"/>
    <cellStyle name="styleSeriesDataForecastNA 2 5 4" xfId="21952"/>
    <cellStyle name="styleSeriesDataForecastNA 2 5 4 2" xfId="38634"/>
    <cellStyle name="styleSeriesDataForecastNA 2 5 5" xfId="24916"/>
    <cellStyle name="styleSeriesDataForecastNA 2 5 5 2" xfId="41643"/>
    <cellStyle name="styleSeriesDataForecastNA 2 5 6" xfId="29416"/>
    <cellStyle name="styleSeriesDataForecastNA 2 6" xfId="13899"/>
    <cellStyle name="styleSeriesDataForecastNA 2 6 2" xfId="19696"/>
    <cellStyle name="styleSeriesDataForecastNA 2 6 2 2" xfId="36366"/>
    <cellStyle name="styleSeriesDataForecastNA 2 6 3" xfId="22847"/>
    <cellStyle name="styleSeriesDataForecastNA 2 6 3 2" xfId="39549"/>
    <cellStyle name="styleSeriesDataForecastNA 2 6 4" xfId="25666"/>
    <cellStyle name="styleSeriesDataForecastNA 2 6 4 2" xfId="42405"/>
    <cellStyle name="styleSeriesDataForecastNA 2 6 5" xfId="30572"/>
    <cellStyle name="styleSeriesDataForecastNA 2 7" xfId="17391"/>
    <cellStyle name="styleSeriesDataForecastNA 2 7 2" xfId="34067"/>
    <cellStyle name="styleSeriesDataForecastNA 2 8" xfId="15767"/>
    <cellStyle name="styleSeriesDataForecastNA 2 8 2" xfId="32429"/>
    <cellStyle name="styleSeriesDataForecastNA 2 9" xfId="22278"/>
    <cellStyle name="styleSeriesDataForecastNA 2 9 2" xfId="38971"/>
    <cellStyle name="styleSeriesDataForecastNA 3" xfId="11716"/>
    <cellStyle name="styleSeriesDataForecastNA 3 2" xfId="14390"/>
    <cellStyle name="styleSeriesDataForecastNA 3 2 2" xfId="20153"/>
    <cellStyle name="styleSeriesDataForecastNA 3 2 2 2" xfId="36822"/>
    <cellStyle name="styleSeriesDataForecastNA 3 2 3" xfId="23295"/>
    <cellStyle name="styleSeriesDataForecastNA 3 2 3 2" xfId="40002"/>
    <cellStyle name="styleSeriesDataForecastNA 3 2 4" xfId="26076"/>
    <cellStyle name="styleSeriesDataForecastNA 3 2 4 2" xfId="42816"/>
    <cellStyle name="styleSeriesDataForecastNA 3 2 5" xfId="31062"/>
    <cellStyle name="styleSeriesDataForecastNA 3 3" xfId="17867"/>
    <cellStyle name="styleSeriesDataForecastNA 3 3 2" xfId="34543"/>
    <cellStyle name="styleSeriesDataForecastNA 3 4" xfId="21012"/>
    <cellStyle name="styleSeriesDataForecastNA 3 4 2" xfId="37681"/>
    <cellStyle name="styleSeriesDataForecastNA 3 5" xfId="23995"/>
    <cellStyle name="styleSeriesDataForecastNA 3 5 2" xfId="40708"/>
    <cellStyle name="styleSeriesDataForecastNA 3 6" xfId="28466"/>
    <cellStyle name="styleSeriesDataForecastNA 4" xfId="11977"/>
    <cellStyle name="styleSeriesDataForecastNA 4 2" xfId="14651"/>
    <cellStyle name="styleSeriesDataForecastNA 4 2 2" xfId="20414"/>
    <cellStyle name="styleSeriesDataForecastNA 4 2 2 2" xfId="37082"/>
    <cellStyle name="styleSeriesDataForecastNA 4 2 3" xfId="23554"/>
    <cellStyle name="styleSeriesDataForecastNA 4 2 3 2" xfId="40263"/>
    <cellStyle name="styleSeriesDataForecastNA 4 2 4" xfId="26336"/>
    <cellStyle name="styleSeriesDataForecastNA 4 2 4 2" xfId="43077"/>
    <cellStyle name="styleSeriesDataForecastNA 4 2 5" xfId="31322"/>
    <cellStyle name="styleSeriesDataForecastNA 4 3" xfId="18128"/>
    <cellStyle name="styleSeriesDataForecastNA 4 3 2" xfId="34803"/>
    <cellStyle name="styleSeriesDataForecastNA 4 4" xfId="21381"/>
    <cellStyle name="styleSeriesDataForecastNA 4 4 2" xfId="38054"/>
    <cellStyle name="styleSeriesDataForecastNA 4 5" xfId="24431"/>
    <cellStyle name="styleSeriesDataForecastNA 4 5 2" xfId="41150"/>
    <cellStyle name="styleSeriesDataForecastNA 4 6" xfId="28725"/>
    <cellStyle name="styleSeriesDataForecastNA 5" xfId="12723"/>
    <cellStyle name="styleSeriesDataForecastNA 5 2" xfId="15342"/>
    <cellStyle name="styleSeriesDataForecastNA 5 2 2" xfId="20985"/>
    <cellStyle name="styleSeriesDataForecastNA 5 2 2 2" xfId="37654"/>
    <cellStyle name="styleSeriesDataForecastNA 5 2 3" xfId="24099"/>
    <cellStyle name="styleSeriesDataForecastNA 5 2 3 2" xfId="40816"/>
    <cellStyle name="styleSeriesDataForecastNA 5 2 4" xfId="26828"/>
    <cellStyle name="styleSeriesDataForecastNA 5 2 4 2" xfId="43569"/>
    <cellStyle name="styleSeriesDataForecastNA 5 2 5" xfId="32013"/>
    <cellStyle name="styleSeriesDataForecastNA 5 3" xfId="18740"/>
    <cellStyle name="styleSeriesDataForecastNA 5 3 2" xfId="35417"/>
    <cellStyle name="styleSeriesDataForecastNA 5 4" xfId="21951"/>
    <cellStyle name="styleSeriesDataForecastNA 5 4 2" xfId="38633"/>
    <cellStyle name="styleSeriesDataForecastNA 5 5" xfId="24915"/>
    <cellStyle name="styleSeriesDataForecastNA 5 5 2" xfId="41642"/>
    <cellStyle name="styleSeriesDataForecastNA 5 6" xfId="29415"/>
    <cellStyle name="styleSeriesDataForecastNA 6" xfId="13898"/>
    <cellStyle name="styleSeriesDataForecastNA 6 2" xfId="19695"/>
    <cellStyle name="styleSeriesDataForecastNA 6 2 2" xfId="36365"/>
    <cellStyle name="styleSeriesDataForecastNA 6 3" xfId="22846"/>
    <cellStyle name="styleSeriesDataForecastNA 6 3 2" xfId="39548"/>
    <cellStyle name="styleSeriesDataForecastNA 6 4" xfId="25665"/>
    <cellStyle name="styleSeriesDataForecastNA 6 4 2" xfId="42404"/>
    <cellStyle name="styleSeriesDataForecastNA 6 5" xfId="30571"/>
    <cellStyle name="styleSeriesDataForecastNA 7" xfId="17390"/>
    <cellStyle name="styleSeriesDataForecastNA 7 2" xfId="34066"/>
    <cellStyle name="styleSeriesDataForecastNA 8" xfId="15768"/>
    <cellStyle name="styleSeriesDataForecastNA 8 2" xfId="32430"/>
    <cellStyle name="styleSeriesDataForecastNA 9" xfId="16294"/>
    <cellStyle name="styleSeriesDataForecastNA 9 2" xfId="32960"/>
    <cellStyle name="styleSeriesDataNA" xfId="11219"/>
    <cellStyle name="styleSeriesDataNA 10" xfId="27981"/>
    <cellStyle name="styleSeriesDataNA 2" xfId="11220"/>
    <cellStyle name="styleSeriesDataNA 2 10" xfId="27982"/>
    <cellStyle name="styleSeriesDataNA 2 2" xfId="11236"/>
    <cellStyle name="styleSeriesDataNA 2 2 2" xfId="11732"/>
    <cellStyle name="styleSeriesDataNA 2 2 2 2" xfId="14406"/>
    <cellStyle name="styleSeriesDataNA 2 2 2 2 2" xfId="20169"/>
    <cellStyle name="styleSeriesDataNA 2 2 2 2 2 2" xfId="36838"/>
    <cellStyle name="styleSeriesDataNA 2 2 2 2 3" xfId="23311"/>
    <cellStyle name="styleSeriesDataNA 2 2 2 2 3 2" xfId="40018"/>
    <cellStyle name="styleSeriesDataNA 2 2 2 2 4" xfId="26092"/>
    <cellStyle name="styleSeriesDataNA 2 2 2 2 4 2" xfId="42832"/>
    <cellStyle name="styleSeriesDataNA 2 2 2 2 5" xfId="31078"/>
    <cellStyle name="styleSeriesDataNA 2 2 2 3" xfId="17883"/>
    <cellStyle name="styleSeriesDataNA 2 2 2 3 2" xfId="34559"/>
    <cellStyle name="styleSeriesDataNA 2 2 2 4" xfId="19409"/>
    <cellStyle name="styleSeriesDataNA 2 2 2 4 2" xfId="36079"/>
    <cellStyle name="styleSeriesDataNA 2 2 2 5" xfId="16870"/>
    <cellStyle name="styleSeriesDataNA 2 2 2 5 2" xfId="33545"/>
    <cellStyle name="styleSeriesDataNA 2 2 2 6" xfId="28482"/>
    <cellStyle name="styleSeriesDataNA 2 2 3" xfId="11993"/>
    <cellStyle name="styleSeriesDataNA 2 2 3 2" xfId="14667"/>
    <cellStyle name="styleSeriesDataNA 2 2 3 2 2" xfId="20430"/>
    <cellStyle name="styleSeriesDataNA 2 2 3 2 2 2" xfId="37098"/>
    <cellStyle name="styleSeriesDataNA 2 2 3 2 3" xfId="23570"/>
    <cellStyle name="styleSeriesDataNA 2 2 3 2 3 2" xfId="40279"/>
    <cellStyle name="styleSeriesDataNA 2 2 3 2 4" xfId="26352"/>
    <cellStyle name="styleSeriesDataNA 2 2 3 2 4 2" xfId="43093"/>
    <cellStyle name="styleSeriesDataNA 2 2 3 2 5" xfId="31338"/>
    <cellStyle name="styleSeriesDataNA 2 2 3 3" xfId="18144"/>
    <cellStyle name="styleSeriesDataNA 2 2 3 3 2" xfId="34819"/>
    <cellStyle name="styleSeriesDataNA 2 2 3 4" xfId="21397"/>
    <cellStyle name="styleSeriesDataNA 2 2 3 4 2" xfId="38070"/>
    <cellStyle name="styleSeriesDataNA 2 2 3 5" xfId="24447"/>
    <cellStyle name="styleSeriesDataNA 2 2 3 5 2" xfId="41166"/>
    <cellStyle name="styleSeriesDataNA 2 2 3 6" xfId="28741"/>
    <cellStyle name="styleSeriesDataNA 2 2 4" xfId="12739"/>
    <cellStyle name="styleSeriesDataNA 2 2 4 2" xfId="15358"/>
    <cellStyle name="styleSeriesDataNA 2 2 4 2 2" xfId="21001"/>
    <cellStyle name="styleSeriesDataNA 2 2 4 2 2 2" xfId="37670"/>
    <cellStyle name="styleSeriesDataNA 2 2 4 2 3" xfId="24115"/>
    <cellStyle name="styleSeriesDataNA 2 2 4 2 3 2" xfId="40832"/>
    <cellStyle name="styleSeriesDataNA 2 2 4 2 4" xfId="26844"/>
    <cellStyle name="styleSeriesDataNA 2 2 4 2 4 2" xfId="43585"/>
    <cellStyle name="styleSeriesDataNA 2 2 4 2 5" xfId="32029"/>
    <cellStyle name="styleSeriesDataNA 2 2 4 3" xfId="18756"/>
    <cellStyle name="styleSeriesDataNA 2 2 4 3 2" xfId="35433"/>
    <cellStyle name="styleSeriesDataNA 2 2 4 4" xfId="21967"/>
    <cellStyle name="styleSeriesDataNA 2 2 4 4 2" xfId="38649"/>
    <cellStyle name="styleSeriesDataNA 2 2 4 5" xfId="24931"/>
    <cellStyle name="styleSeriesDataNA 2 2 4 5 2" xfId="41658"/>
    <cellStyle name="styleSeriesDataNA 2 2 4 6" xfId="29431"/>
    <cellStyle name="styleSeriesDataNA 2 2 5" xfId="13914"/>
    <cellStyle name="styleSeriesDataNA 2 2 5 2" xfId="19711"/>
    <cellStyle name="styleSeriesDataNA 2 2 5 2 2" xfId="36381"/>
    <cellStyle name="styleSeriesDataNA 2 2 5 3" xfId="22862"/>
    <cellStyle name="styleSeriesDataNA 2 2 5 3 2" xfId="39564"/>
    <cellStyle name="styleSeriesDataNA 2 2 5 4" xfId="25681"/>
    <cellStyle name="styleSeriesDataNA 2 2 5 4 2" xfId="42420"/>
    <cellStyle name="styleSeriesDataNA 2 2 5 5" xfId="30587"/>
    <cellStyle name="styleSeriesDataNA 2 2 6" xfId="17408"/>
    <cellStyle name="styleSeriesDataNA 2 2 6 2" xfId="34084"/>
    <cellStyle name="styleSeriesDataNA 2 2 7" xfId="17425"/>
    <cellStyle name="styleSeriesDataNA 2 2 7 2" xfId="34102"/>
    <cellStyle name="styleSeriesDataNA 2 2 8" xfId="24001"/>
    <cellStyle name="styleSeriesDataNA 2 2 8 2" xfId="40714"/>
    <cellStyle name="styleSeriesDataNA 2 2 9" xfId="27995"/>
    <cellStyle name="styleSeriesDataNA 2 3" xfId="11719"/>
    <cellStyle name="styleSeriesDataNA 2 3 2" xfId="14393"/>
    <cellStyle name="styleSeriesDataNA 2 3 2 2" xfId="20156"/>
    <cellStyle name="styleSeriesDataNA 2 3 2 2 2" xfId="36825"/>
    <cellStyle name="styleSeriesDataNA 2 3 2 3" xfId="23298"/>
    <cellStyle name="styleSeriesDataNA 2 3 2 3 2" xfId="40005"/>
    <cellStyle name="styleSeriesDataNA 2 3 2 4" xfId="26079"/>
    <cellStyle name="styleSeriesDataNA 2 3 2 4 2" xfId="42819"/>
    <cellStyle name="styleSeriesDataNA 2 3 2 5" xfId="31065"/>
    <cellStyle name="styleSeriesDataNA 2 3 3" xfId="17870"/>
    <cellStyle name="styleSeriesDataNA 2 3 3 2" xfId="34546"/>
    <cellStyle name="styleSeriesDataNA 2 3 4" xfId="19136"/>
    <cellStyle name="styleSeriesDataNA 2 3 4 2" xfId="35807"/>
    <cellStyle name="styleSeriesDataNA 2 3 5" xfId="20603"/>
    <cellStyle name="styleSeriesDataNA 2 3 5 2" xfId="37271"/>
    <cellStyle name="styleSeriesDataNA 2 3 6" xfId="28469"/>
    <cellStyle name="styleSeriesDataNA 2 4" xfId="11980"/>
    <cellStyle name="styleSeriesDataNA 2 4 2" xfId="14654"/>
    <cellStyle name="styleSeriesDataNA 2 4 2 2" xfId="20417"/>
    <cellStyle name="styleSeriesDataNA 2 4 2 2 2" xfId="37085"/>
    <cellStyle name="styleSeriesDataNA 2 4 2 3" xfId="23557"/>
    <cellStyle name="styleSeriesDataNA 2 4 2 3 2" xfId="40266"/>
    <cellStyle name="styleSeriesDataNA 2 4 2 4" xfId="26339"/>
    <cellStyle name="styleSeriesDataNA 2 4 2 4 2" xfId="43080"/>
    <cellStyle name="styleSeriesDataNA 2 4 2 5" xfId="31325"/>
    <cellStyle name="styleSeriesDataNA 2 4 3" xfId="18131"/>
    <cellStyle name="styleSeriesDataNA 2 4 3 2" xfId="34806"/>
    <cellStyle name="styleSeriesDataNA 2 4 4" xfId="21384"/>
    <cellStyle name="styleSeriesDataNA 2 4 4 2" xfId="38057"/>
    <cellStyle name="styleSeriesDataNA 2 4 5" xfId="24434"/>
    <cellStyle name="styleSeriesDataNA 2 4 5 2" xfId="41153"/>
    <cellStyle name="styleSeriesDataNA 2 4 6" xfId="28728"/>
    <cellStyle name="styleSeriesDataNA 2 5" xfId="12726"/>
    <cellStyle name="styleSeriesDataNA 2 5 2" xfId="15345"/>
    <cellStyle name="styleSeriesDataNA 2 5 2 2" xfId="20988"/>
    <cellStyle name="styleSeriesDataNA 2 5 2 2 2" xfId="37657"/>
    <cellStyle name="styleSeriesDataNA 2 5 2 3" xfId="24102"/>
    <cellStyle name="styleSeriesDataNA 2 5 2 3 2" xfId="40819"/>
    <cellStyle name="styleSeriesDataNA 2 5 2 4" xfId="26831"/>
    <cellStyle name="styleSeriesDataNA 2 5 2 4 2" xfId="43572"/>
    <cellStyle name="styleSeriesDataNA 2 5 2 5" xfId="32016"/>
    <cellStyle name="styleSeriesDataNA 2 5 3" xfId="18743"/>
    <cellStyle name="styleSeriesDataNA 2 5 3 2" xfId="35420"/>
    <cellStyle name="styleSeriesDataNA 2 5 4" xfId="21954"/>
    <cellStyle name="styleSeriesDataNA 2 5 4 2" xfId="38636"/>
    <cellStyle name="styleSeriesDataNA 2 5 5" xfId="24918"/>
    <cellStyle name="styleSeriesDataNA 2 5 5 2" xfId="41645"/>
    <cellStyle name="styleSeriesDataNA 2 5 6" xfId="29418"/>
    <cellStyle name="styleSeriesDataNA 2 6" xfId="13901"/>
    <cellStyle name="styleSeriesDataNA 2 6 2" xfId="19698"/>
    <cellStyle name="styleSeriesDataNA 2 6 2 2" xfId="36368"/>
    <cellStyle name="styleSeriesDataNA 2 6 3" xfId="22849"/>
    <cellStyle name="styleSeriesDataNA 2 6 3 2" xfId="39551"/>
    <cellStyle name="styleSeriesDataNA 2 6 4" xfId="25668"/>
    <cellStyle name="styleSeriesDataNA 2 6 4 2" xfId="42407"/>
    <cellStyle name="styleSeriesDataNA 2 6 5" xfId="30574"/>
    <cellStyle name="styleSeriesDataNA 2 7" xfId="17393"/>
    <cellStyle name="styleSeriesDataNA 2 7 2" xfId="34069"/>
    <cellStyle name="styleSeriesDataNA 2 8" xfId="15765"/>
    <cellStyle name="styleSeriesDataNA 2 8 2" xfId="32427"/>
    <cellStyle name="styleSeriesDataNA 2 9" xfId="21607"/>
    <cellStyle name="styleSeriesDataNA 2 9 2" xfId="38282"/>
    <cellStyle name="styleSeriesDataNA 3" xfId="11718"/>
    <cellStyle name="styleSeriesDataNA 3 2" xfId="14392"/>
    <cellStyle name="styleSeriesDataNA 3 2 2" xfId="20155"/>
    <cellStyle name="styleSeriesDataNA 3 2 2 2" xfId="36824"/>
    <cellStyle name="styleSeriesDataNA 3 2 3" xfId="23297"/>
    <cellStyle name="styleSeriesDataNA 3 2 3 2" xfId="40004"/>
    <cellStyle name="styleSeriesDataNA 3 2 4" xfId="26078"/>
    <cellStyle name="styleSeriesDataNA 3 2 4 2" xfId="42818"/>
    <cellStyle name="styleSeriesDataNA 3 2 5" xfId="31064"/>
    <cellStyle name="styleSeriesDataNA 3 3" xfId="17869"/>
    <cellStyle name="styleSeriesDataNA 3 3 2" xfId="34545"/>
    <cellStyle name="styleSeriesDataNA 3 4" xfId="17417"/>
    <cellStyle name="styleSeriesDataNA 3 4 2" xfId="34094"/>
    <cellStyle name="styleSeriesDataNA 3 5" xfId="15790"/>
    <cellStyle name="styleSeriesDataNA 3 5 2" xfId="32452"/>
    <cellStyle name="styleSeriesDataNA 3 6" xfId="28468"/>
    <cellStyle name="styleSeriesDataNA 4" xfId="11979"/>
    <cellStyle name="styleSeriesDataNA 4 2" xfId="14653"/>
    <cellStyle name="styleSeriesDataNA 4 2 2" xfId="20416"/>
    <cellStyle name="styleSeriesDataNA 4 2 2 2" xfId="37084"/>
    <cellStyle name="styleSeriesDataNA 4 2 3" xfId="23556"/>
    <cellStyle name="styleSeriesDataNA 4 2 3 2" xfId="40265"/>
    <cellStyle name="styleSeriesDataNA 4 2 4" xfId="26338"/>
    <cellStyle name="styleSeriesDataNA 4 2 4 2" xfId="43079"/>
    <cellStyle name="styleSeriesDataNA 4 2 5" xfId="31324"/>
    <cellStyle name="styleSeriesDataNA 4 3" xfId="18130"/>
    <cellStyle name="styleSeriesDataNA 4 3 2" xfId="34805"/>
    <cellStyle name="styleSeriesDataNA 4 4" xfId="21383"/>
    <cellStyle name="styleSeriesDataNA 4 4 2" xfId="38056"/>
    <cellStyle name="styleSeriesDataNA 4 5" xfId="24433"/>
    <cellStyle name="styleSeriesDataNA 4 5 2" xfId="41152"/>
    <cellStyle name="styleSeriesDataNA 4 6" xfId="28727"/>
    <cellStyle name="styleSeriesDataNA 5" xfId="12725"/>
    <cellStyle name="styleSeriesDataNA 5 2" xfId="15344"/>
    <cellStyle name="styleSeriesDataNA 5 2 2" xfId="20987"/>
    <cellStyle name="styleSeriesDataNA 5 2 2 2" xfId="37656"/>
    <cellStyle name="styleSeriesDataNA 5 2 3" xfId="24101"/>
    <cellStyle name="styleSeriesDataNA 5 2 3 2" xfId="40818"/>
    <cellStyle name="styleSeriesDataNA 5 2 4" xfId="26830"/>
    <cellStyle name="styleSeriesDataNA 5 2 4 2" xfId="43571"/>
    <cellStyle name="styleSeriesDataNA 5 2 5" xfId="32015"/>
    <cellStyle name="styleSeriesDataNA 5 3" xfId="18742"/>
    <cellStyle name="styleSeriesDataNA 5 3 2" xfId="35419"/>
    <cellStyle name="styleSeriesDataNA 5 4" xfId="21953"/>
    <cellStyle name="styleSeriesDataNA 5 4 2" xfId="38635"/>
    <cellStyle name="styleSeriesDataNA 5 5" xfId="24917"/>
    <cellStyle name="styleSeriesDataNA 5 5 2" xfId="41644"/>
    <cellStyle name="styleSeriesDataNA 5 6" xfId="29417"/>
    <cellStyle name="styleSeriesDataNA 6" xfId="13900"/>
    <cellStyle name="styleSeriesDataNA 6 2" xfId="19697"/>
    <cellStyle name="styleSeriesDataNA 6 2 2" xfId="36367"/>
    <cellStyle name="styleSeriesDataNA 6 3" xfId="22848"/>
    <cellStyle name="styleSeriesDataNA 6 3 2" xfId="39550"/>
    <cellStyle name="styleSeriesDataNA 6 4" xfId="25667"/>
    <cellStyle name="styleSeriesDataNA 6 4 2" xfId="42406"/>
    <cellStyle name="styleSeriesDataNA 6 5" xfId="30573"/>
    <cellStyle name="styleSeriesDataNA 7" xfId="17392"/>
    <cellStyle name="styleSeriesDataNA 7 2" xfId="34068"/>
    <cellStyle name="styleSeriesDataNA 8" xfId="15766"/>
    <cellStyle name="styleSeriesDataNA 8 2" xfId="32428"/>
    <cellStyle name="styleSeriesDataNA 9" xfId="23781"/>
    <cellStyle name="styleSeriesDataNA 9 2" xfId="40492"/>
    <cellStyle name="Subtotal" xfId="5353"/>
    <cellStyle name="Table Head" xfId="5354"/>
    <cellStyle name="Table Head Aligned" xfId="5355"/>
    <cellStyle name="Table Head Aligned 2" xfId="10415"/>
    <cellStyle name="Table Head Aligned 2 2" xfId="11300"/>
    <cellStyle name="Table Head Aligned 2 3" xfId="10847"/>
    <cellStyle name="Table Head Aligned 3" xfId="10497"/>
    <cellStyle name="Table Head Aligned 3 2" xfId="11359"/>
    <cellStyle name="Table Head Aligned 3 3" xfId="10907"/>
    <cellStyle name="Table Head Aligned 4" xfId="10506"/>
    <cellStyle name="Table Head Aligned 4 2" xfId="11367"/>
    <cellStyle name="Table Head Aligned 4 3" xfId="10915"/>
    <cellStyle name="Table Head Aligned 5" xfId="10567"/>
    <cellStyle name="Table Head Blue" xfId="5356"/>
    <cellStyle name="Table Head Green" xfId="5357"/>
    <cellStyle name="Table Head Green 2" xfId="10416"/>
    <cellStyle name="Table Head Green 2 2" xfId="11301"/>
    <cellStyle name="Table Head Green 2 3" xfId="10848"/>
    <cellStyle name="Table Head Green 3" xfId="10498"/>
    <cellStyle name="Table Head Green 3 2" xfId="11360"/>
    <cellStyle name="Table Head Green 3 3" xfId="10908"/>
    <cellStyle name="Table Head Green 4" xfId="10507"/>
    <cellStyle name="Table Head Green 4 2" xfId="11368"/>
    <cellStyle name="Table Head Green 4 3" xfId="10916"/>
    <cellStyle name="Table Head Green 5" xfId="10568"/>
    <cellStyle name="Table Heading" xfId="5358"/>
    <cellStyle name="Table Heading 2" xfId="10375"/>
    <cellStyle name="Table Title" xfId="5359"/>
    <cellStyle name="Table Units" xfId="5360"/>
    <cellStyle name="Table Units 2" xfId="5361"/>
    <cellStyle name="Table Units 2 2" xfId="10591"/>
    <cellStyle name="Table Units 2 2 2" xfId="43754"/>
    <cellStyle name="Table Units 2 3" xfId="43750"/>
    <cellStyle name="Table Units 2 4" xfId="43864"/>
    <cellStyle name="Table Units 3" xfId="10590"/>
    <cellStyle name="Table Units 3 2" xfId="43743"/>
    <cellStyle name="Table Units 4" xfId="43755"/>
    <cellStyle name="Table Units 5" xfId="43863"/>
    <cellStyle name="Thousands" xfId="65"/>
    <cellStyle name="Thousands 2" xfId="10417"/>
    <cellStyle name="Thousands 2 2" xfId="11302"/>
    <cellStyle name="Thousands 2 3" xfId="10849"/>
    <cellStyle name="Thousands 3" xfId="10499"/>
    <cellStyle name="Thousands 3 2" xfId="11361"/>
    <cellStyle name="Thousands 3 3" xfId="10909"/>
    <cellStyle name="Thousands 4" xfId="10508"/>
    <cellStyle name="Thousands 4 2" xfId="11369"/>
    <cellStyle name="Thousands 4 3" xfId="10917"/>
    <cellStyle name="Thousands 5" xfId="11289"/>
    <cellStyle name="Thousands 6" xfId="10835"/>
    <cellStyle name="Title" xfId="66" builtinId="15" customBuiltin="1"/>
    <cellStyle name="Title 2" xfId="122"/>
    <cellStyle name="Title 2 2" xfId="5362"/>
    <cellStyle name="Title 2 2 2" xfId="6962"/>
    <cellStyle name="Title 2 2 3" xfId="6963"/>
    <cellStyle name="Title 2 2 4" xfId="6964"/>
    <cellStyle name="Title 2 3" xfId="5363"/>
    <cellStyle name="Title 2 4" xfId="5364"/>
    <cellStyle name="Title 2 4 2" xfId="10043"/>
    <cellStyle name="Title 2 5" xfId="6965"/>
    <cellStyle name="Title 2 6" xfId="6966"/>
    <cellStyle name="Title 3" xfId="5365"/>
    <cellStyle name="Title 4" xfId="5366"/>
    <cellStyle name="Title 4 2" xfId="5367"/>
    <cellStyle name="Title 4 3" xfId="5368"/>
    <cellStyle name="Title 4 4" xfId="8410"/>
    <cellStyle name="Title 4 5" xfId="10044"/>
    <cellStyle name="Title 5" xfId="12666"/>
    <cellStyle name="Title 6" xfId="9694"/>
    <cellStyle name="Title: Minor" xfId="5369"/>
    <cellStyle name="Title: Worksheet" xfId="5370"/>
    <cellStyle name="Total" xfId="67" builtinId="25" customBuiltin="1"/>
    <cellStyle name="Total 10" xfId="10495"/>
    <cellStyle name="Total 10 10" xfId="27282"/>
    <cellStyle name="Total 10 2" xfId="11358"/>
    <cellStyle name="Total 10 2 2" xfId="11825"/>
    <cellStyle name="Total 10 2 2 2" xfId="14499"/>
    <cellStyle name="Total 10 2 2 2 2" xfId="20262"/>
    <cellStyle name="Total 10 2 2 2 2 2" xfId="36931"/>
    <cellStyle name="Total 10 2 2 2 3" xfId="23403"/>
    <cellStyle name="Total 10 2 2 2 3 2" xfId="40111"/>
    <cellStyle name="Total 10 2 2 2 4" xfId="26185"/>
    <cellStyle name="Total 10 2 2 2 4 2" xfId="42925"/>
    <cellStyle name="Total 10 2 2 2 5" xfId="31171"/>
    <cellStyle name="Total 10 2 2 3" xfId="17976"/>
    <cellStyle name="Total 10 2 2 3 2" xfId="34652"/>
    <cellStyle name="Total 10 2 2 4" xfId="9960"/>
    <cellStyle name="Total 10 2 2 4 2" xfId="27083"/>
    <cellStyle name="Total 10 2 2 5" xfId="23769"/>
    <cellStyle name="Total 10 2 2 5 2" xfId="40480"/>
    <cellStyle name="Total 10 2 2 6" xfId="28574"/>
    <cellStyle name="Total 10 2 3" xfId="12079"/>
    <cellStyle name="Total 10 2 3 2" xfId="14753"/>
    <cellStyle name="Total 10 2 3 2 2" xfId="20516"/>
    <cellStyle name="Total 10 2 3 2 2 2" xfId="37184"/>
    <cellStyle name="Total 10 2 3 2 3" xfId="23655"/>
    <cellStyle name="Total 10 2 3 2 3 2" xfId="40365"/>
    <cellStyle name="Total 10 2 3 2 4" xfId="26438"/>
    <cellStyle name="Total 10 2 3 2 4 2" xfId="43179"/>
    <cellStyle name="Total 10 2 3 2 5" xfId="31424"/>
    <cellStyle name="Total 10 2 3 3" xfId="18230"/>
    <cellStyle name="Total 10 2 3 3 2" xfId="34905"/>
    <cellStyle name="Total 10 2 3 4" xfId="21482"/>
    <cellStyle name="Total 10 2 3 4 2" xfId="38156"/>
    <cellStyle name="Total 10 2 3 5" xfId="24532"/>
    <cellStyle name="Total 10 2 3 5 2" xfId="41252"/>
    <cellStyle name="Total 10 2 3 6" xfId="28826"/>
    <cellStyle name="Total 10 2 4" xfId="12875"/>
    <cellStyle name="Total 10 2 4 2" xfId="15488"/>
    <cellStyle name="Total 10 2 4 2 2" xfId="21119"/>
    <cellStyle name="Total 10 2 4 2 2 2" xfId="37788"/>
    <cellStyle name="Total 10 2 4 2 3" xfId="24231"/>
    <cellStyle name="Total 10 2 4 2 3 2" xfId="40948"/>
    <cellStyle name="Total 10 2 4 2 4" xfId="26937"/>
    <cellStyle name="Total 10 2 4 2 4 2" xfId="43678"/>
    <cellStyle name="Total 10 2 4 2 5" xfId="32159"/>
    <cellStyle name="Total 10 2 4 3" xfId="18878"/>
    <cellStyle name="Total 10 2 4 3 2" xfId="35556"/>
    <cellStyle name="Total 10 2 4 4" xfId="22086"/>
    <cellStyle name="Total 10 2 4 4 2" xfId="38768"/>
    <cellStyle name="Total 10 2 4 5" xfId="25024"/>
    <cellStyle name="Total 10 2 4 5 2" xfId="41751"/>
    <cellStyle name="Total 10 2 4 6" xfId="29561"/>
    <cellStyle name="Total 10 2 5" xfId="14036"/>
    <cellStyle name="Total 10 2 5 2" xfId="19823"/>
    <cellStyle name="Total 10 2 5 2 2" xfId="36493"/>
    <cellStyle name="Total 10 2 5 3" xfId="22971"/>
    <cellStyle name="Total 10 2 5 3 2" xfId="39673"/>
    <cellStyle name="Total 10 2 5 4" xfId="25767"/>
    <cellStyle name="Total 10 2 5 4 2" xfId="42506"/>
    <cellStyle name="Total 10 2 5 5" xfId="30709"/>
    <cellStyle name="Total 10 2 6" xfId="17529"/>
    <cellStyle name="Total 10 2 6 2" xfId="34206"/>
    <cellStyle name="Total 10 2 7" xfId="19841"/>
    <cellStyle name="Total 10 2 7 2" xfId="36511"/>
    <cellStyle name="Total 10 2 8" xfId="21222"/>
    <cellStyle name="Total 10 2 8 2" xfId="37893"/>
    <cellStyle name="Total 10 2 9" xfId="28117"/>
    <cellStyle name="Total 10 3" xfId="10906"/>
    <cellStyle name="Total 10 3 2" xfId="13599"/>
    <cellStyle name="Total 10 3 2 2" xfId="19461"/>
    <cellStyle name="Total 10 3 2 2 2" xfId="36131"/>
    <cellStyle name="Total 10 3 2 3" xfId="22628"/>
    <cellStyle name="Total 10 3 2 3 2" xfId="39328"/>
    <cellStyle name="Total 10 3 2 4" xfId="25478"/>
    <cellStyle name="Total 10 3 2 4 2" xfId="42216"/>
    <cellStyle name="Total 10 3 2 5" xfId="30273"/>
    <cellStyle name="Total 10 3 3" xfId="17146"/>
    <cellStyle name="Total 10 3 3 2" xfId="33822"/>
    <cellStyle name="Total 10 3 4" xfId="15862"/>
    <cellStyle name="Total 10 3 4 2" xfId="32526"/>
    <cellStyle name="Total 10 3 5" xfId="19360"/>
    <cellStyle name="Total 10 3 5 2" xfId="36031"/>
    <cellStyle name="Total 10 3 6" xfId="27681"/>
    <cellStyle name="Total 10 4" xfId="11525"/>
    <cellStyle name="Total 10 4 2" xfId="14199"/>
    <cellStyle name="Total 10 4 2 2" xfId="19962"/>
    <cellStyle name="Total 10 4 2 2 2" xfId="36632"/>
    <cellStyle name="Total 10 4 2 3" xfId="23108"/>
    <cellStyle name="Total 10 4 2 3 2" xfId="39811"/>
    <cellStyle name="Total 10 4 2 4" xfId="25887"/>
    <cellStyle name="Total 10 4 2 4 2" xfId="42626"/>
    <cellStyle name="Total 10 4 2 5" xfId="30872"/>
    <cellStyle name="Total 10 4 3" xfId="17676"/>
    <cellStyle name="Total 10 4 3 2" xfId="34353"/>
    <cellStyle name="Total 10 4 4" xfId="18300"/>
    <cellStyle name="Total 10 4 4 2" xfId="34975"/>
    <cellStyle name="Total 10 4 5" xfId="22156"/>
    <cellStyle name="Total 10 4 5 2" xfId="38839"/>
    <cellStyle name="Total 10 4 6" xfId="28279"/>
    <cellStyle name="Total 10 5" xfId="12297"/>
    <cellStyle name="Total 10 5 2" xfId="14971"/>
    <cellStyle name="Total 10 5 2 2" xfId="20689"/>
    <cellStyle name="Total 10 5 2 2 2" xfId="37357"/>
    <cellStyle name="Total 10 5 2 3" xfId="23819"/>
    <cellStyle name="Total 10 5 2 3 2" xfId="40530"/>
    <cellStyle name="Total 10 5 2 4" xfId="26570"/>
    <cellStyle name="Total 10 5 2 4 2" xfId="43311"/>
    <cellStyle name="Total 10 5 2 5" xfId="31642"/>
    <cellStyle name="Total 10 5 3" xfId="18402"/>
    <cellStyle name="Total 10 5 3 2" xfId="35077"/>
    <cellStyle name="Total 10 5 4" xfId="21645"/>
    <cellStyle name="Total 10 5 4 2" xfId="38320"/>
    <cellStyle name="Total 10 5 5" xfId="24663"/>
    <cellStyle name="Total 10 5 5 2" xfId="41384"/>
    <cellStyle name="Total 10 5 6" xfId="29044"/>
    <cellStyle name="Total 10 6" xfId="13195"/>
    <cellStyle name="Total 10 6 2" xfId="19124"/>
    <cellStyle name="Total 10 6 2 2" xfId="35795"/>
    <cellStyle name="Total 10 6 3" xfId="22316"/>
    <cellStyle name="Total 10 6 3 2" xfId="39009"/>
    <cellStyle name="Total 10 6 4" xfId="25205"/>
    <cellStyle name="Total 10 6 4 2" xfId="41941"/>
    <cellStyle name="Total 10 6 5" xfId="29871"/>
    <cellStyle name="Total 10 7" xfId="16783"/>
    <cellStyle name="Total 10 7 2" xfId="33457"/>
    <cellStyle name="Total 10 8" xfId="17361"/>
    <cellStyle name="Total 10 8 2" xfId="34037"/>
    <cellStyle name="Total 10 9" xfId="16362"/>
    <cellStyle name="Total 10 9 2" xfId="33030"/>
    <cellStyle name="Total 11" xfId="10500"/>
    <cellStyle name="Total 11 10" xfId="27283"/>
    <cellStyle name="Total 11 2" xfId="11362"/>
    <cellStyle name="Total 11 2 2" xfId="11826"/>
    <cellStyle name="Total 11 2 2 2" xfId="14500"/>
    <cellStyle name="Total 11 2 2 2 2" xfId="20263"/>
    <cellStyle name="Total 11 2 2 2 2 2" xfId="36932"/>
    <cellStyle name="Total 11 2 2 2 3" xfId="23404"/>
    <cellStyle name="Total 11 2 2 2 3 2" xfId="40112"/>
    <cellStyle name="Total 11 2 2 2 4" xfId="26186"/>
    <cellStyle name="Total 11 2 2 2 4 2" xfId="42926"/>
    <cellStyle name="Total 11 2 2 2 5" xfId="31172"/>
    <cellStyle name="Total 11 2 2 3" xfId="17977"/>
    <cellStyle name="Total 11 2 2 3 2" xfId="34653"/>
    <cellStyle name="Total 11 2 2 4" xfId="10072"/>
    <cellStyle name="Total 11 2 2 4 2" xfId="27151"/>
    <cellStyle name="Total 11 2 2 5" xfId="21594"/>
    <cellStyle name="Total 11 2 2 5 2" xfId="38269"/>
    <cellStyle name="Total 11 2 2 6" xfId="28575"/>
    <cellStyle name="Total 11 2 3" xfId="12080"/>
    <cellStyle name="Total 11 2 3 2" xfId="14754"/>
    <cellStyle name="Total 11 2 3 2 2" xfId="20517"/>
    <cellStyle name="Total 11 2 3 2 2 2" xfId="37185"/>
    <cellStyle name="Total 11 2 3 2 3" xfId="23656"/>
    <cellStyle name="Total 11 2 3 2 3 2" xfId="40366"/>
    <cellStyle name="Total 11 2 3 2 4" xfId="26439"/>
    <cellStyle name="Total 11 2 3 2 4 2" xfId="43180"/>
    <cellStyle name="Total 11 2 3 2 5" xfId="31425"/>
    <cellStyle name="Total 11 2 3 3" xfId="18231"/>
    <cellStyle name="Total 11 2 3 3 2" xfId="34906"/>
    <cellStyle name="Total 11 2 3 4" xfId="21483"/>
    <cellStyle name="Total 11 2 3 4 2" xfId="38157"/>
    <cellStyle name="Total 11 2 3 5" xfId="24533"/>
    <cellStyle name="Total 11 2 3 5 2" xfId="41253"/>
    <cellStyle name="Total 11 2 3 6" xfId="28827"/>
    <cellStyle name="Total 11 2 4" xfId="12876"/>
    <cellStyle name="Total 11 2 4 2" xfId="15489"/>
    <cellStyle name="Total 11 2 4 2 2" xfId="21120"/>
    <cellStyle name="Total 11 2 4 2 2 2" xfId="37789"/>
    <cellStyle name="Total 11 2 4 2 3" xfId="24232"/>
    <cellStyle name="Total 11 2 4 2 3 2" xfId="40949"/>
    <cellStyle name="Total 11 2 4 2 4" xfId="26938"/>
    <cellStyle name="Total 11 2 4 2 4 2" xfId="43679"/>
    <cellStyle name="Total 11 2 4 2 5" xfId="32160"/>
    <cellStyle name="Total 11 2 4 3" xfId="18879"/>
    <cellStyle name="Total 11 2 4 3 2" xfId="35557"/>
    <cellStyle name="Total 11 2 4 4" xfId="22087"/>
    <cellStyle name="Total 11 2 4 4 2" xfId="38769"/>
    <cellStyle name="Total 11 2 4 5" xfId="25025"/>
    <cellStyle name="Total 11 2 4 5 2" xfId="41752"/>
    <cellStyle name="Total 11 2 4 6" xfId="29562"/>
    <cellStyle name="Total 11 2 5" xfId="14037"/>
    <cellStyle name="Total 11 2 5 2" xfId="19824"/>
    <cellStyle name="Total 11 2 5 2 2" xfId="36494"/>
    <cellStyle name="Total 11 2 5 3" xfId="22972"/>
    <cellStyle name="Total 11 2 5 3 2" xfId="39674"/>
    <cellStyle name="Total 11 2 5 4" xfId="25768"/>
    <cellStyle name="Total 11 2 5 4 2" xfId="42507"/>
    <cellStyle name="Total 11 2 5 5" xfId="30710"/>
    <cellStyle name="Total 11 2 6" xfId="17533"/>
    <cellStyle name="Total 11 2 6 2" xfId="34210"/>
    <cellStyle name="Total 11 2 7" xfId="16810"/>
    <cellStyle name="Total 11 2 7 2" xfId="33485"/>
    <cellStyle name="Total 11 2 8" xfId="16665"/>
    <cellStyle name="Total 11 2 8 2" xfId="33338"/>
    <cellStyle name="Total 11 2 9" xfId="28118"/>
    <cellStyle name="Total 11 3" xfId="10910"/>
    <cellStyle name="Total 11 3 2" xfId="13600"/>
    <cellStyle name="Total 11 3 2 2" xfId="19462"/>
    <cellStyle name="Total 11 3 2 2 2" xfId="36132"/>
    <cellStyle name="Total 11 3 2 3" xfId="22629"/>
    <cellStyle name="Total 11 3 2 3 2" xfId="39329"/>
    <cellStyle name="Total 11 3 2 4" xfId="25479"/>
    <cellStyle name="Total 11 3 2 4 2" xfId="42217"/>
    <cellStyle name="Total 11 3 2 5" xfId="30274"/>
    <cellStyle name="Total 11 3 3" xfId="17150"/>
    <cellStyle name="Total 11 3 3 2" xfId="33826"/>
    <cellStyle name="Total 11 3 4" xfId="18512"/>
    <cellStyle name="Total 11 3 4 2" xfId="35189"/>
    <cellStyle name="Total 11 3 5" xfId="16416"/>
    <cellStyle name="Total 11 3 5 2" xfId="33085"/>
    <cellStyle name="Total 11 3 6" xfId="27682"/>
    <cellStyle name="Total 11 4" xfId="11526"/>
    <cellStyle name="Total 11 4 2" xfId="14200"/>
    <cellStyle name="Total 11 4 2 2" xfId="19963"/>
    <cellStyle name="Total 11 4 2 2 2" xfId="36633"/>
    <cellStyle name="Total 11 4 2 3" xfId="23109"/>
    <cellStyle name="Total 11 4 2 3 2" xfId="39812"/>
    <cellStyle name="Total 11 4 2 4" xfId="25888"/>
    <cellStyle name="Total 11 4 2 4 2" xfId="42627"/>
    <cellStyle name="Total 11 4 2 5" xfId="30873"/>
    <cellStyle name="Total 11 4 3" xfId="17677"/>
    <cellStyle name="Total 11 4 3 2" xfId="34354"/>
    <cellStyle name="Total 11 4 4" xfId="19340"/>
    <cellStyle name="Total 11 4 4 2" xfId="36011"/>
    <cellStyle name="Total 11 4 5" xfId="23708"/>
    <cellStyle name="Total 11 4 5 2" xfId="40418"/>
    <cellStyle name="Total 11 4 6" xfId="28280"/>
    <cellStyle name="Total 11 5" xfId="12298"/>
    <cellStyle name="Total 11 5 2" xfId="14972"/>
    <cellStyle name="Total 11 5 2 2" xfId="20690"/>
    <cellStyle name="Total 11 5 2 2 2" xfId="37358"/>
    <cellStyle name="Total 11 5 2 3" xfId="23820"/>
    <cellStyle name="Total 11 5 2 3 2" xfId="40531"/>
    <cellStyle name="Total 11 5 2 4" xfId="26571"/>
    <cellStyle name="Total 11 5 2 4 2" xfId="43312"/>
    <cellStyle name="Total 11 5 2 5" xfId="31643"/>
    <cellStyle name="Total 11 5 3" xfId="18403"/>
    <cellStyle name="Total 11 5 3 2" xfId="35078"/>
    <cellStyle name="Total 11 5 4" xfId="21646"/>
    <cellStyle name="Total 11 5 4 2" xfId="38321"/>
    <cellStyle name="Total 11 5 5" xfId="24664"/>
    <cellStyle name="Total 11 5 5 2" xfId="41385"/>
    <cellStyle name="Total 11 5 6" xfId="29045"/>
    <cellStyle name="Total 11 6" xfId="13196"/>
    <cellStyle name="Total 11 6 2" xfId="19125"/>
    <cellStyle name="Total 11 6 2 2" xfId="35796"/>
    <cellStyle name="Total 11 6 3" xfId="22317"/>
    <cellStyle name="Total 11 6 3 2" xfId="39010"/>
    <cellStyle name="Total 11 6 4" xfId="25206"/>
    <cellStyle name="Total 11 6 4 2" xfId="41942"/>
    <cellStyle name="Total 11 6 5" xfId="29872"/>
    <cellStyle name="Total 11 7" xfId="16787"/>
    <cellStyle name="Total 11 7 2" xfId="33461"/>
    <cellStyle name="Total 11 8" xfId="17413"/>
    <cellStyle name="Total 11 8 2" xfId="34089"/>
    <cellStyle name="Total 11 9" xfId="18468"/>
    <cellStyle name="Total 11 9 2" xfId="35145"/>
    <cellStyle name="Total 12" xfId="10509"/>
    <cellStyle name="Total 12 10" xfId="27288"/>
    <cellStyle name="Total 12 2" xfId="11370"/>
    <cellStyle name="Total 12 2 2" xfId="11831"/>
    <cellStyle name="Total 12 2 2 2" xfId="14505"/>
    <cellStyle name="Total 12 2 2 2 2" xfId="20268"/>
    <cellStyle name="Total 12 2 2 2 2 2" xfId="36937"/>
    <cellStyle name="Total 12 2 2 2 3" xfId="23409"/>
    <cellStyle name="Total 12 2 2 2 3 2" xfId="40117"/>
    <cellStyle name="Total 12 2 2 2 4" xfId="26191"/>
    <cellStyle name="Total 12 2 2 2 4 2" xfId="42931"/>
    <cellStyle name="Total 12 2 2 2 5" xfId="31177"/>
    <cellStyle name="Total 12 2 2 3" xfId="17982"/>
    <cellStyle name="Total 12 2 2 3 2" xfId="34658"/>
    <cellStyle name="Total 12 2 2 4" xfId="16716"/>
    <cellStyle name="Total 12 2 2 4 2" xfId="33390"/>
    <cellStyle name="Total 12 2 2 5" xfId="22034"/>
    <cellStyle name="Total 12 2 2 5 2" xfId="38716"/>
    <cellStyle name="Total 12 2 2 6" xfId="28580"/>
    <cellStyle name="Total 12 2 3" xfId="12085"/>
    <cellStyle name="Total 12 2 3 2" xfId="14759"/>
    <cellStyle name="Total 12 2 3 2 2" xfId="20522"/>
    <cellStyle name="Total 12 2 3 2 2 2" xfId="37190"/>
    <cellStyle name="Total 12 2 3 2 3" xfId="23661"/>
    <cellStyle name="Total 12 2 3 2 3 2" xfId="40371"/>
    <cellStyle name="Total 12 2 3 2 4" xfId="26444"/>
    <cellStyle name="Total 12 2 3 2 4 2" xfId="43185"/>
    <cellStyle name="Total 12 2 3 2 5" xfId="31430"/>
    <cellStyle name="Total 12 2 3 3" xfId="18236"/>
    <cellStyle name="Total 12 2 3 3 2" xfId="34911"/>
    <cellStyle name="Total 12 2 3 4" xfId="21488"/>
    <cellStyle name="Total 12 2 3 4 2" xfId="38162"/>
    <cellStyle name="Total 12 2 3 5" xfId="24538"/>
    <cellStyle name="Total 12 2 3 5 2" xfId="41258"/>
    <cellStyle name="Total 12 2 3 6" xfId="28832"/>
    <cellStyle name="Total 12 2 4" xfId="12881"/>
    <cellStyle name="Total 12 2 4 2" xfId="15494"/>
    <cellStyle name="Total 12 2 4 2 2" xfId="21125"/>
    <cellStyle name="Total 12 2 4 2 2 2" xfId="37794"/>
    <cellStyle name="Total 12 2 4 2 3" xfId="24237"/>
    <cellStyle name="Total 12 2 4 2 3 2" xfId="40954"/>
    <cellStyle name="Total 12 2 4 2 4" xfId="26943"/>
    <cellStyle name="Total 12 2 4 2 4 2" xfId="43684"/>
    <cellStyle name="Total 12 2 4 2 5" xfId="32165"/>
    <cellStyle name="Total 12 2 4 3" xfId="18884"/>
    <cellStyle name="Total 12 2 4 3 2" xfId="35562"/>
    <cellStyle name="Total 12 2 4 4" xfId="22092"/>
    <cellStyle name="Total 12 2 4 4 2" xfId="38774"/>
    <cellStyle name="Total 12 2 4 5" xfId="25030"/>
    <cellStyle name="Total 12 2 4 5 2" xfId="41757"/>
    <cellStyle name="Total 12 2 4 6" xfId="29567"/>
    <cellStyle name="Total 12 2 5" xfId="14042"/>
    <cellStyle name="Total 12 2 5 2" xfId="19829"/>
    <cellStyle name="Total 12 2 5 2 2" xfId="36499"/>
    <cellStyle name="Total 12 2 5 3" xfId="22977"/>
    <cellStyle name="Total 12 2 5 3 2" xfId="39679"/>
    <cellStyle name="Total 12 2 5 4" xfId="25773"/>
    <cellStyle name="Total 12 2 5 4 2" xfId="42512"/>
    <cellStyle name="Total 12 2 5 5" xfId="30715"/>
    <cellStyle name="Total 12 2 6" xfId="17541"/>
    <cellStyle name="Total 12 2 6 2" xfId="34218"/>
    <cellStyle name="Total 12 2 7" xfId="18833"/>
    <cellStyle name="Total 12 2 7 2" xfId="35511"/>
    <cellStyle name="Total 12 2 8" xfId="21794"/>
    <cellStyle name="Total 12 2 8 2" xfId="38472"/>
    <cellStyle name="Total 12 2 9" xfId="28123"/>
    <cellStyle name="Total 12 3" xfId="10918"/>
    <cellStyle name="Total 12 3 2" xfId="13605"/>
    <cellStyle name="Total 12 3 2 2" xfId="19467"/>
    <cellStyle name="Total 12 3 2 2 2" xfId="36137"/>
    <cellStyle name="Total 12 3 2 3" xfId="22634"/>
    <cellStyle name="Total 12 3 2 3 2" xfId="39334"/>
    <cellStyle name="Total 12 3 2 4" xfId="25484"/>
    <cellStyle name="Total 12 3 2 4 2" xfId="42222"/>
    <cellStyle name="Total 12 3 2 5" xfId="30279"/>
    <cellStyle name="Total 12 3 3" xfId="17158"/>
    <cellStyle name="Total 12 3 3 2" xfId="33834"/>
    <cellStyle name="Total 12 3 4" xfId="15861"/>
    <cellStyle name="Total 12 3 4 2" xfId="32525"/>
    <cellStyle name="Total 12 3 5" xfId="16149"/>
    <cellStyle name="Total 12 3 5 2" xfId="32814"/>
    <cellStyle name="Total 12 3 6" xfId="27687"/>
    <cellStyle name="Total 12 4" xfId="11531"/>
    <cellStyle name="Total 12 4 2" xfId="14205"/>
    <cellStyle name="Total 12 4 2 2" xfId="19968"/>
    <cellStyle name="Total 12 4 2 2 2" xfId="36638"/>
    <cellStyle name="Total 12 4 2 3" xfId="23114"/>
    <cellStyle name="Total 12 4 2 3 2" xfId="39817"/>
    <cellStyle name="Total 12 4 2 4" xfId="25893"/>
    <cellStyle name="Total 12 4 2 4 2" xfId="42632"/>
    <cellStyle name="Total 12 4 2 5" xfId="30878"/>
    <cellStyle name="Total 12 4 3" xfId="17682"/>
    <cellStyle name="Total 12 4 3 2" xfId="34359"/>
    <cellStyle name="Total 12 4 4" xfId="17420"/>
    <cellStyle name="Total 12 4 4 2" xfId="34097"/>
    <cellStyle name="Total 12 4 5" xfId="23997"/>
    <cellStyle name="Total 12 4 5 2" xfId="40710"/>
    <cellStyle name="Total 12 4 6" xfId="28285"/>
    <cellStyle name="Total 12 5" xfId="12303"/>
    <cellStyle name="Total 12 5 2" xfId="14977"/>
    <cellStyle name="Total 12 5 2 2" xfId="20695"/>
    <cellStyle name="Total 12 5 2 2 2" xfId="37363"/>
    <cellStyle name="Total 12 5 2 3" xfId="23825"/>
    <cellStyle name="Total 12 5 2 3 2" xfId="40536"/>
    <cellStyle name="Total 12 5 2 4" xfId="26576"/>
    <cellStyle name="Total 12 5 2 4 2" xfId="43317"/>
    <cellStyle name="Total 12 5 2 5" xfId="31648"/>
    <cellStyle name="Total 12 5 3" xfId="18408"/>
    <cellStyle name="Total 12 5 3 2" xfId="35083"/>
    <cellStyle name="Total 12 5 4" xfId="21651"/>
    <cellStyle name="Total 12 5 4 2" xfId="38326"/>
    <cellStyle name="Total 12 5 5" xfId="24669"/>
    <cellStyle name="Total 12 5 5 2" xfId="41390"/>
    <cellStyle name="Total 12 5 6" xfId="29050"/>
    <cellStyle name="Total 12 6" xfId="13201"/>
    <cellStyle name="Total 12 6 2" xfId="19130"/>
    <cellStyle name="Total 12 6 2 2" xfId="35801"/>
    <cellStyle name="Total 12 6 3" xfId="22322"/>
    <cellStyle name="Total 12 6 3 2" xfId="39015"/>
    <cellStyle name="Total 12 6 4" xfId="25211"/>
    <cellStyle name="Total 12 6 4 2" xfId="41947"/>
    <cellStyle name="Total 12 6 5" xfId="29877"/>
    <cellStyle name="Total 12 7" xfId="16796"/>
    <cellStyle name="Total 12 7 2" xfId="33470"/>
    <cellStyle name="Total 12 8" xfId="16297"/>
    <cellStyle name="Total 12 8 2" xfId="32963"/>
    <cellStyle name="Total 12 9" xfId="18478"/>
    <cellStyle name="Total 12 9 2" xfId="35155"/>
    <cellStyle name="Total 13" xfId="10542"/>
    <cellStyle name="Total 13 10" xfId="23715"/>
    <cellStyle name="Total 13 10 2" xfId="40425"/>
    <cellStyle name="Total 13 11" xfId="27315"/>
    <cellStyle name="Total 13 2" xfId="11401"/>
    <cellStyle name="Total 13 2 2" xfId="11845"/>
    <cellStyle name="Total 13 2 2 2" xfId="14519"/>
    <cellStyle name="Total 13 2 2 2 2" xfId="20282"/>
    <cellStyle name="Total 13 2 2 2 2 2" xfId="36951"/>
    <cellStyle name="Total 13 2 2 2 3" xfId="23423"/>
    <cellStyle name="Total 13 2 2 2 3 2" xfId="40131"/>
    <cellStyle name="Total 13 2 2 2 4" xfId="26205"/>
    <cellStyle name="Total 13 2 2 2 4 2" xfId="42945"/>
    <cellStyle name="Total 13 2 2 2 5" xfId="31191"/>
    <cellStyle name="Total 13 2 2 3" xfId="17996"/>
    <cellStyle name="Total 13 2 2 3 2" xfId="34672"/>
    <cellStyle name="Total 13 2 2 4" xfId="10001"/>
    <cellStyle name="Total 13 2 2 4 2" xfId="27109"/>
    <cellStyle name="Total 13 2 2 5" xfId="20667"/>
    <cellStyle name="Total 13 2 2 5 2" xfId="37335"/>
    <cellStyle name="Total 13 2 2 6" xfId="28594"/>
    <cellStyle name="Total 13 2 3" xfId="12095"/>
    <cellStyle name="Total 13 2 3 2" xfId="14769"/>
    <cellStyle name="Total 13 2 3 2 2" xfId="20532"/>
    <cellStyle name="Total 13 2 3 2 2 2" xfId="37200"/>
    <cellStyle name="Total 13 2 3 2 3" xfId="23671"/>
    <cellStyle name="Total 13 2 3 2 3 2" xfId="40381"/>
    <cellStyle name="Total 13 2 3 2 4" xfId="26454"/>
    <cellStyle name="Total 13 2 3 2 4 2" xfId="43195"/>
    <cellStyle name="Total 13 2 3 2 5" xfId="31440"/>
    <cellStyle name="Total 13 2 3 3" xfId="18246"/>
    <cellStyle name="Total 13 2 3 3 2" xfId="34921"/>
    <cellStyle name="Total 13 2 3 4" xfId="21498"/>
    <cellStyle name="Total 13 2 3 4 2" xfId="38172"/>
    <cellStyle name="Total 13 2 3 5" xfId="24548"/>
    <cellStyle name="Total 13 2 3 5 2" xfId="41268"/>
    <cellStyle name="Total 13 2 3 6" xfId="28842"/>
    <cellStyle name="Total 13 2 4" xfId="12908"/>
    <cellStyle name="Total 13 2 4 2" xfId="15521"/>
    <cellStyle name="Total 13 2 4 2 2" xfId="21145"/>
    <cellStyle name="Total 13 2 4 2 2 2" xfId="37815"/>
    <cellStyle name="Total 13 2 4 2 3" xfId="24257"/>
    <cellStyle name="Total 13 2 4 2 3 2" xfId="40974"/>
    <cellStyle name="Total 13 2 4 2 4" xfId="26953"/>
    <cellStyle name="Total 13 2 4 2 4 2" xfId="43694"/>
    <cellStyle name="Total 13 2 4 2 5" xfId="32192"/>
    <cellStyle name="Total 13 2 4 3" xfId="18902"/>
    <cellStyle name="Total 13 2 4 3 2" xfId="35581"/>
    <cellStyle name="Total 13 2 4 4" xfId="22111"/>
    <cellStyle name="Total 13 2 4 4 2" xfId="38794"/>
    <cellStyle name="Total 13 2 4 5" xfId="25040"/>
    <cellStyle name="Total 13 2 4 5 2" xfId="41767"/>
    <cellStyle name="Total 13 2 4 6" xfId="29594"/>
    <cellStyle name="Total 13 2 5" xfId="14069"/>
    <cellStyle name="Total 13 2 5 2" xfId="19849"/>
    <cellStyle name="Total 13 2 5 2 2" xfId="36519"/>
    <cellStyle name="Total 13 2 5 3" xfId="22998"/>
    <cellStyle name="Total 13 2 5 3 2" xfId="39700"/>
    <cellStyle name="Total 13 2 5 4" xfId="25783"/>
    <cellStyle name="Total 13 2 5 4 2" xfId="42522"/>
    <cellStyle name="Total 13 2 5 5" xfId="30742"/>
    <cellStyle name="Total 13 2 6" xfId="17565"/>
    <cellStyle name="Total 13 2 6 2" xfId="34242"/>
    <cellStyle name="Total 13 2 7" xfId="21206"/>
    <cellStyle name="Total 13 2 7 2" xfId="37877"/>
    <cellStyle name="Total 13 2 8" xfId="24185"/>
    <cellStyle name="Total 13 2 8 2" xfId="40902"/>
    <cellStyle name="Total 13 2 9" xfId="28150"/>
    <cellStyle name="Total 13 3" xfId="10949"/>
    <cellStyle name="Total 13 3 2" xfId="13632"/>
    <cellStyle name="Total 13 3 2 2" xfId="19490"/>
    <cellStyle name="Total 13 3 2 2 2" xfId="36160"/>
    <cellStyle name="Total 13 3 2 3" xfId="22652"/>
    <cellStyle name="Total 13 3 2 3 2" xfId="39352"/>
    <cellStyle name="Total 13 3 2 4" xfId="25494"/>
    <cellStyle name="Total 13 3 2 4 2" xfId="42232"/>
    <cellStyle name="Total 13 3 2 5" xfId="30306"/>
    <cellStyle name="Total 13 3 3" xfId="17182"/>
    <cellStyle name="Total 13 3 3 2" xfId="33858"/>
    <cellStyle name="Total 13 3 4" xfId="21212"/>
    <cellStyle name="Total 13 3 4 2" xfId="37883"/>
    <cellStyle name="Total 13 3 5" xfId="20666"/>
    <cellStyle name="Total 13 3 5 2" xfId="37334"/>
    <cellStyle name="Total 13 3 6" xfId="27714"/>
    <cellStyle name="Total 13 4" xfId="11545"/>
    <cellStyle name="Total 13 4 2" xfId="14219"/>
    <cellStyle name="Total 13 4 2 2" xfId="19982"/>
    <cellStyle name="Total 13 4 2 2 2" xfId="36652"/>
    <cellStyle name="Total 13 4 2 3" xfId="23128"/>
    <cellStyle name="Total 13 4 2 3 2" xfId="39831"/>
    <cellStyle name="Total 13 4 2 4" xfId="25907"/>
    <cellStyle name="Total 13 4 2 4 2" xfId="42646"/>
    <cellStyle name="Total 13 4 2 5" xfId="30892"/>
    <cellStyle name="Total 13 4 3" xfId="17696"/>
    <cellStyle name="Total 13 4 3 2" xfId="34373"/>
    <cellStyle name="Total 13 4 4" xfId="19412"/>
    <cellStyle name="Total 13 4 4 2" xfId="36082"/>
    <cellStyle name="Total 13 4 5" xfId="17402"/>
    <cellStyle name="Total 13 4 5 2" xfId="34078"/>
    <cellStyle name="Total 13 4 6" xfId="28299"/>
    <cellStyle name="Total 13 5" xfId="10636"/>
    <cellStyle name="Total 13 5 2" xfId="13315"/>
    <cellStyle name="Total 13 5 2 2" xfId="19223"/>
    <cellStyle name="Total 13 5 2 2 2" xfId="35894"/>
    <cellStyle name="Total 13 5 2 3" xfId="22406"/>
    <cellStyle name="Total 13 5 2 3 2" xfId="39099"/>
    <cellStyle name="Total 13 5 2 4" xfId="25271"/>
    <cellStyle name="Total 13 5 2 4 2" xfId="42007"/>
    <cellStyle name="Total 13 5 2 5" xfId="29991"/>
    <cellStyle name="Total 13 5 3" xfId="16903"/>
    <cellStyle name="Total 13 5 3 2" xfId="33579"/>
    <cellStyle name="Total 13 5 4" xfId="15956"/>
    <cellStyle name="Total 13 5 4 2" xfId="32622"/>
    <cellStyle name="Total 13 5 5" xfId="16109"/>
    <cellStyle name="Total 13 5 5 2" xfId="32773"/>
    <cellStyle name="Total 13 5 6" xfId="27402"/>
    <cellStyle name="Total 13 6" xfId="12330"/>
    <cellStyle name="Total 13 6 2" xfId="15004"/>
    <cellStyle name="Total 13 6 2 2" xfId="20716"/>
    <cellStyle name="Total 13 6 2 2 2" xfId="37384"/>
    <cellStyle name="Total 13 6 2 3" xfId="23843"/>
    <cellStyle name="Total 13 6 2 3 2" xfId="40554"/>
    <cellStyle name="Total 13 6 2 4" xfId="26586"/>
    <cellStyle name="Total 13 6 2 4 2" xfId="43327"/>
    <cellStyle name="Total 13 6 2 5" xfId="31675"/>
    <cellStyle name="Total 13 6 3" xfId="18428"/>
    <cellStyle name="Total 13 6 3 2" xfId="35104"/>
    <cellStyle name="Total 13 6 4" xfId="21670"/>
    <cellStyle name="Total 13 6 4 2" xfId="38345"/>
    <cellStyle name="Total 13 6 5" xfId="24679"/>
    <cellStyle name="Total 13 6 5 2" xfId="41400"/>
    <cellStyle name="Total 13 6 6" xfId="29077"/>
    <cellStyle name="Total 13 7" xfId="13228"/>
    <cellStyle name="Total 13 7 2" xfId="19151"/>
    <cellStyle name="Total 13 7 2 2" xfId="35822"/>
    <cellStyle name="Total 13 7 3" xfId="22340"/>
    <cellStyle name="Total 13 7 3 2" xfId="39033"/>
    <cellStyle name="Total 13 7 4" xfId="25221"/>
    <cellStyle name="Total 13 7 4 2" xfId="41957"/>
    <cellStyle name="Total 13 7 5" xfId="29904"/>
    <cellStyle name="Total 13 8" xfId="16822"/>
    <cellStyle name="Total 13 8 2" xfId="33497"/>
    <cellStyle name="Total 13 9" xfId="15996"/>
    <cellStyle name="Total 13 9 2" xfId="32662"/>
    <cellStyle name="Total 14" xfId="12463"/>
    <cellStyle name="Total 14 2" xfId="15111"/>
    <cellStyle name="Total 14 2 2" xfId="20800"/>
    <cellStyle name="Total 14 2 2 2" xfId="37469"/>
    <cellStyle name="Total 14 2 3" xfId="23922"/>
    <cellStyle name="Total 14 2 3 2" xfId="40635"/>
    <cellStyle name="Total 14 2 4" xfId="26658"/>
    <cellStyle name="Total 14 2 4 2" xfId="43399"/>
    <cellStyle name="Total 14 2 5" xfId="31782"/>
    <cellStyle name="Total 14 3" xfId="18532"/>
    <cellStyle name="Total 14 3 2" xfId="35209"/>
    <cellStyle name="Total 14 4" xfId="21761"/>
    <cellStyle name="Total 14 4 2" xfId="38439"/>
    <cellStyle name="Total 14 5" xfId="24749"/>
    <cellStyle name="Total 14 5 2" xfId="41472"/>
    <cellStyle name="Total 14 6" xfId="29184"/>
    <cellStyle name="Total 15" xfId="43780"/>
    <cellStyle name="Total 16" xfId="43779"/>
    <cellStyle name="Total 17" xfId="9707"/>
    <cellStyle name="Total 2" xfId="123"/>
    <cellStyle name="Total 2 10" xfId="5371"/>
    <cellStyle name="Total 2 10 10" xfId="16378"/>
    <cellStyle name="Total 2 10 10 2" xfId="33046"/>
    <cellStyle name="Total 2 10 11" xfId="27345"/>
    <cellStyle name="Total 2 10 12" xfId="10569"/>
    <cellStyle name="Total 2 10 2" xfId="5372"/>
    <cellStyle name="Total 2 10 2 10" xfId="11425"/>
    <cellStyle name="Total 2 10 2 2" xfId="5373"/>
    <cellStyle name="Total 2 10 2 2 2" xfId="14545"/>
    <cellStyle name="Total 2 10 2 2 2 2" xfId="20308"/>
    <cellStyle name="Total 2 10 2 2 2 2 2" xfId="36977"/>
    <cellStyle name="Total 2 10 2 2 2 3" xfId="23449"/>
    <cellStyle name="Total 2 10 2 2 2 3 2" xfId="40157"/>
    <cellStyle name="Total 2 10 2 2 2 4" xfId="26231"/>
    <cellStyle name="Total 2 10 2 2 2 4 2" xfId="42971"/>
    <cellStyle name="Total 2 10 2 2 2 5" xfId="31217"/>
    <cellStyle name="Total 2 10 2 2 3" xfId="18022"/>
    <cellStyle name="Total 2 10 2 2 3 2" xfId="34698"/>
    <cellStyle name="Total 2 10 2 2 4" xfId="16462"/>
    <cellStyle name="Total 2 10 2 2 4 2" xfId="33132"/>
    <cellStyle name="Total 2 10 2 2 5" xfId="21201"/>
    <cellStyle name="Total 2 10 2 2 5 2" xfId="37872"/>
    <cellStyle name="Total 2 10 2 2 6" xfId="28620"/>
    <cellStyle name="Total 2 10 2 2 7" xfId="11871"/>
    <cellStyle name="Total 2 10 2 3" xfId="5374"/>
    <cellStyle name="Total 2 10 2 3 2" xfId="14795"/>
    <cellStyle name="Total 2 10 2 3 2 2" xfId="20558"/>
    <cellStyle name="Total 2 10 2 3 2 2 2" xfId="37226"/>
    <cellStyle name="Total 2 10 2 3 2 3" xfId="23697"/>
    <cellStyle name="Total 2 10 2 3 2 3 2" xfId="40407"/>
    <cellStyle name="Total 2 10 2 3 2 4" xfId="26480"/>
    <cellStyle name="Total 2 10 2 3 2 4 2" xfId="43221"/>
    <cellStyle name="Total 2 10 2 3 2 5" xfId="31466"/>
    <cellStyle name="Total 2 10 2 3 3" xfId="18272"/>
    <cellStyle name="Total 2 10 2 3 3 2" xfId="34947"/>
    <cellStyle name="Total 2 10 2 3 4" xfId="21524"/>
    <cellStyle name="Total 2 10 2 3 4 2" xfId="38198"/>
    <cellStyle name="Total 2 10 2 3 5" xfId="24574"/>
    <cellStyle name="Total 2 10 2 3 5 2" xfId="41294"/>
    <cellStyle name="Total 2 10 2 3 6" xfId="28868"/>
    <cellStyle name="Total 2 10 2 3 7" xfId="12121"/>
    <cellStyle name="Total 2 10 2 4" xfId="12939"/>
    <cellStyle name="Total 2 10 2 4 2" xfId="15551"/>
    <cellStyle name="Total 2 10 2 4 2 2" xfId="21173"/>
    <cellStyle name="Total 2 10 2 4 2 2 2" xfId="37843"/>
    <cellStyle name="Total 2 10 2 4 2 3" xfId="24286"/>
    <cellStyle name="Total 2 10 2 4 2 3 2" xfId="41003"/>
    <cellStyle name="Total 2 10 2 4 2 4" xfId="26979"/>
    <cellStyle name="Total 2 10 2 4 2 4 2" xfId="43720"/>
    <cellStyle name="Total 2 10 2 4 2 5" xfId="32222"/>
    <cellStyle name="Total 2 10 2 4 3" xfId="18932"/>
    <cellStyle name="Total 2 10 2 4 3 2" xfId="35611"/>
    <cellStyle name="Total 2 10 2 4 4" xfId="22141"/>
    <cellStyle name="Total 2 10 2 4 4 2" xfId="38824"/>
    <cellStyle name="Total 2 10 2 4 5" xfId="25066"/>
    <cellStyle name="Total 2 10 2 4 5 2" xfId="41793"/>
    <cellStyle name="Total 2 10 2 4 6" xfId="29624"/>
    <cellStyle name="Total 2 10 2 5" xfId="14099"/>
    <cellStyle name="Total 2 10 2 5 2" xfId="19877"/>
    <cellStyle name="Total 2 10 2 5 2 2" xfId="36547"/>
    <cellStyle name="Total 2 10 2 5 3" xfId="23027"/>
    <cellStyle name="Total 2 10 2 5 3 2" xfId="39729"/>
    <cellStyle name="Total 2 10 2 5 4" xfId="25809"/>
    <cellStyle name="Total 2 10 2 5 4 2" xfId="42548"/>
    <cellStyle name="Total 2 10 2 5 5" xfId="30772"/>
    <cellStyle name="Total 2 10 2 6" xfId="17593"/>
    <cellStyle name="Total 2 10 2 6 2" xfId="34270"/>
    <cellStyle name="Total 2 10 2 7" xfId="18832"/>
    <cellStyle name="Total 2 10 2 7 2" xfId="35510"/>
    <cellStyle name="Total 2 10 2 8" xfId="24342"/>
    <cellStyle name="Total 2 10 2 8 2" xfId="41060"/>
    <cellStyle name="Total 2 10 2 9" xfId="28180"/>
    <cellStyle name="Total 2 10 3" xfId="5375"/>
    <cellStyle name="Total 2 10 3 2" xfId="13662"/>
    <cellStyle name="Total 2 10 3 2 2" xfId="19518"/>
    <cellStyle name="Total 2 10 3 2 2 2" xfId="36188"/>
    <cellStyle name="Total 2 10 3 2 3" xfId="22679"/>
    <cellStyle name="Total 2 10 3 2 3 2" xfId="39379"/>
    <cellStyle name="Total 2 10 3 2 4" xfId="25520"/>
    <cellStyle name="Total 2 10 3 2 4 2" xfId="42258"/>
    <cellStyle name="Total 2 10 3 2 5" xfId="30336"/>
    <cellStyle name="Total 2 10 3 3" xfId="17208"/>
    <cellStyle name="Total 2 10 3 3 2" xfId="33885"/>
    <cellStyle name="Total 2 10 3 4" xfId="16255"/>
    <cellStyle name="Total 2 10 3 4 2" xfId="32920"/>
    <cellStyle name="Total 2 10 3 5" xfId="21793"/>
    <cellStyle name="Total 2 10 3 5 2" xfId="38471"/>
    <cellStyle name="Total 2 10 3 6" xfId="27744"/>
    <cellStyle name="Total 2 10 3 7" xfId="10974"/>
    <cellStyle name="Total 2 10 4" xfId="5376"/>
    <cellStyle name="Total 2 10 4 2" xfId="14245"/>
    <cellStyle name="Total 2 10 4 2 2" xfId="20008"/>
    <cellStyle name="Total 2 10 4 2 2 2" xfId="36678"/>
    <cellStyle name="Total 2 10 4 2 3" xfId="23154"/>
    <cellStyle name="Total 2 10 4 2 3 2" xfId="39857"/>
    <cellStyle name="Total 2 10 4 2 4" xfId="25933"/>
    <cellStyle name="Total 2 10 4 2 4 2" xfId="42672"/>
    <cellStyle name="Total 2 10 4 2 5" xfId="30918"/>
    <cellStyle name="Total 2 10 4 3" xfId="17722"/>
    <cellStyle name="Total 2 10 4 3 2" xfId="34399"/>
    <cellStyle name="Total 2 10 4 4" xfId="15727"/>
    <cellStyle name="Total 2 10 4 4 2" xfId="32388"/>
    <cellStyle name="Total 2 10 4 5" xfId="22101"/>
    <cellStyle name="Total 2 10 4 5 2" xfId="38783"/>
    <cellStyle name="Total 2 10 4 6" xfId="28325"/>
    <cellStyle name="Total 2 10 4 7" xfId="11571"/>
    <cellStyle name="Total 2 10 5" xfId="8411"/>
    <cellStyle name="Total 2 10 5 2" xfId="13523"/>
    <cellStyle name="Total 2 10 5 2 2" xfId="19390"/>
    <cellStyle name="Total 2 10 5 2 2 2" xfId="36060"/>
    <cellStyle name="Total 2 10 5 2 3" xfId="22560"/>
    <cellStyle name="Total 2 10 5 2 3 2" xfId="39259"/>
    <cellStyle name="Total 2 10 5 2 4" xfId="25419"/>
    <cellStyle name="Total 2 10 5 2 4 2" xfId="42157"/>
    <cellStyle name="Total 2 10 5 2 5" xfId="30197"/>
    <cellStyle name="Total 2 10 5 3" xfId="17073"/>
    <cellStyle name="Total 2 10 5 3 2" xfId="33748"/>
    <cellStyle name="Total 2 10 5 4" xfId="15899"/>
    <cellStyle name="Total 2 10 5 4 2" xfId="32563"/>
    <cellStyle name="Total 2 10 5 5" xfId="23032"/>
    <cellStyle name="Total 2 10 5 5 2" xfId="39734"/>
    <cellStyle name="Total 2 10 5 6" xfId="27606"/>
    <cellStyle name="Total 2 10 5 7" xfId="10831"/>
    <cellStyle name="Total 2 10 6" xfId="12360"/>
    <cellStyle name="Total 2 10 6 2" xfId="15034"/>
    <cellStyle name="Total 2 10 6 2 2" xfId="20744"/>
    <cellStyle name="Total 2 10 6 2 2 2" xfId="37413"/>
    <cellStyle name="Total 2 10 6 2 3" xfId="23871"/>
    <cellStyle name="Total 2 10 6 2 3 2" xfId="40582"/>
    <cellStyle name="Total 2 10 6 2 4" xfId="26612"/>
    <cellStyle name="Total 2 10 6 2 4 2" xfId="43353"/>
    <cellStyle name="Total 2 10 6 2 5" xfId="31705"/>
    <cellStyle name="Total 2 10 6 3" xfId="18456"/>
    <cellStyle name="Total 2 10 6 3 2" xfId="35133"/>
    <cellStyle name="Total 2 10 6 4" xfId="21698"/>
    <cellStyle name="Total 2 10 6 4 2" xfId="38373"/>
    <cellStyle name="Total 2 10 6 5" xfId="24705"/>
    <cellStyle name="Total 2 10 6 5 2" xfId="41426"/>
    <cellStyle name="Total 2 10 6 6" xfId="29107"/>
    <cellStyle name="Total 2 10 7" xfId="13258"/>
    <cellStyle name="Total 2 10 7 2" xfId="19180"/>
    <cellStyle name="Total 2 10 7 2 2" xfId="35851"/>
    <cellStyle name="Total 2 10 7 3" xfId="22367"/>
    <cellStyle name="Total 2 10 7 3 2" xfId="39060"/>
    <cellStyle name="Total 2 10 7 4" xfId="25247"/>
    <cellStyle name="Total 2 10 7 4 2" xfId="41983"/>
    <cellStyle name="Total 2 10 7 5" xfId="29934"/>
    <cellStyle name="Total 2 10 8" xfId="16853"/>
    <cellStyle name="Total 2 10 8 2" xfId="33528"/>
    <cellStyle name="Total 2 10 9" xfId="15982"/>
    <cellStyle name="Total 2 10 9 2" xfId="32648"/>
    <cellStyle name="Total 2 11" xfId="5377"/>
    <cellStyle name="Total 2 11 10" xfId="11090"/>
    <cellStyle name="Total 2 11 2" xfId="5378"/>
    <cellStyle name="Total 2 11 2 2" xfId="5379"/>
    <cellStyle name="Total 2 11 2 2 2" xfId="20078"/>
    <cellStyle name="Total 2 11 2 2 2 2" xfId="36748"/>
    <cellStyle name="Total 2 11 2 2 3" xfId="23222"/>
    <cellStyle name="Total 2 11 2 2 3 2" xfId="39927"/>
    <cellStyle name="Total 2 11 2 2 4" xfId="26002"/>
    <cellStyle name="Total 2 11 2 2 4 2" xfId="42741"/>
    <cellStyle name="Total 2 11 2 2 5" xfId="30988"/>
    <cellStyle name="Total 2 11 2 2 6" xfId="14315"/>
    <cellStyle name="Total 2 11 2 3" xfId="5380"/>
    <cellStyle name="Total 2 11 2 3 2" xfId="34469"/>
    <cellStyle name="Total 2 11 2 3 3" xfId="17792"/>
    <cellStyle name="Total 2 11 2 4" xfId="18523"/>
    <cellStyle name="Total 2 11 2 4 2" xfId="35200"/>
    <cellStyle name="Total 2 11 2 5" xfId="24181"/>
    <cellStyle name="Total 2 11 2 5 2" xfId="40898"/>
    <cellStyle name="Total 2 11 2 6" xfId="28393"/>
    <cellStyle name="Total 2 11 2 7" xfId="11641"/>
    <cellStyle name="Total 2 11 3" xfId="5381"/>
    <cellStyle name="Total 2 11 3 2" xfId="14579"/>
    <cellStyle name="Total 2 11 3 2 2" xfId="20342"/>
    <cellStyle name="Total 2 11 3 2 2 2" xfId="37011"/>
    <cellStyle name="Total 2 11 3 2 3" xfId="23483"/>
    <cellStyle name="Total 2 11 3 2 3 2" xfId="40191"/>
    <cellStyle name="Total 2 11 3 2 4" xfId="26265"/>
    <cellStyle name="Total 2 11 3 2 4 2" xfId="43005"/>
    <cellStyle name="Total 2 11 3 2 5" xfId="31251"/>
    <cellStyle name="Total 2 11 3 3" xfId="18056"/>
    <cellStyle name="Total 2 11 3 3 2" xfId="34732"/>
    <cellStyle name="Total 2 11 3 4" xfId="21310"/>
    <cellStyle name="Total 2 11 3 4 2" xfId="37982"/>
    <cellStyle name="Total 2 11 3 5" xfId="24360"/>
    <cellStyle name="Total 2 11 3 5 2" xfId="41078"/>
    <cellStyle name="Total 2 11 3 6" xfId="28654"/>
    <cellStyle name="Total 2 11 3 7" xfId="11905"/>
    <cellStyle name="Total 2 11 4" xfId="5382"/>
    <cellStyle name="Total 2 11 4 2" xfId="15192"/>
    <cellStyle name="Total 2 11 4 2 2" xfId="20863"/>
    <cellStyle name="Total 2 11 4 2 2 2" xfId="37532"/>
    <cellStyle name="Total 2 11 4 2 3" xfId="23983"/>
    <cellStyle name="Total 2 11 4 2 3 2" xfId="40696"/>
    <cellStyle name="Total 2 11 4 2 4" xfId="26718"/>
    <cellStyle name="Total 2 11 4 2 4 2" xfId="43459"/>
    <cellStyle name="Total 2 11 4 2 5" xfId="31863"/>
    <cellStyle name="Total 2 11 4 3" xfId="18600"/>
    <cellStyle name="Total 2 11 4 3 2" xfId="35277"/>
    <cellStyle name="Total 2 11 4 4" xfId="21825"/>
    <cellStyle name="Total 2 11 4 4 2" xfId="38503"/>
    <cellStyle name="Total 2 11 4 5" xfId="24809"/>
    <cellStyle name="Total 2 11 4 5 2" xfId="41532"/>
    <cellStyle name="Total 2 11 4 6" xfId="29265"/>
    <cellStyle name="Total 2 11 4 7" xfId="12553"/>
    <cellStyle name="Total 2 11 5" xfId="8412"/>
    <cellStyle name="Total 2 11 5 2" xfId="19609"/>
    <cellStyle name="Total 2 11 5 2 2" xfId="36280"/>
    <cellStyle name="Total 2 11 5 3" xfId="22764"/>
    <cellStyle name="Total 2 11 5 3 2" xfId="39464"/>
    <cellStyle name="Total 2 11 5 4" xfId="25594"/>
    <cellStyle name="Total 2 11 5 4 2" xfId="42332"/>
    <cellStyle name="Total 2 11 5 5" xfId="30460"/>
    <cellStyle name="Total 2 11 5 6" xfId="13786"/>
    <cellStyle name="Total 2 11 6" xfId="17295"/>
    <cellStyle name="Total 2 11 6 2" xfId="33972"/>
    <cellStyle name="Total 2 11 7" xfId="21207"/>
    <cellStyle name="Total 2 11 7 2" xfId="37878"/>
    <cellStyle name="Total 2 11 8" xfId="16311"/>
    <cellStyle name="Total 2 11 8 2" xfId="32979"/>
    <cellStyle name="Total 2 11 9" xfId="27868"/>
    <cellStyle name="Total 2 12" xfId="5383"/>
    <cellStyle name="Total 2 12 10" xfId="11043"/>
    <cellStyle name="Total 2 12 2" xfId="5384"/>
    <cellStyle name="Total 2 12 2 2" xfId="5385"/>
    <cellStyle name="Total 2 12 2 2 2" xfId="20049"/>
    <cellStyle name="Total 2 12 2 2 2 2" xfId="36719"/>
    <cellStyle name="Total 2 12 2 2 3" xfId="23194"/>
    <cellStyle name="Total 2 12 2 2 3 2" xfId="39898"/>
    <cellStyle name="Total 2 12 2 2 4" xfId="25973"/>
    <cellStyle name="Total 2 12 2 2 4 2" xfId="42712"/>
    <cellStyle name="Total 2 12 2 2 5" xfId="30959"/>
    <cellStyle name="Total 2 12 2 2 6" xfId="14286"/>
    <cellStyle name="Total 2 12 2 3" xfId="5386"/>
    <cellStyle name="Total 2 12 2 3 2" xfId="34440"/>
    <cellStyle name="Total 2 12 2 3 3" xfId="17763"/>
    <cellStyle name="Total 2 12 2 4" xfId="16723"/>
    <cellStyle name="Total 2 12 2 4 2" xfId="33397"/>
    <cellStyle name="Total 2 12 2 5" xfId="24319"/>
    <cellStyle name="Total 2 12 2 5 2" xfId="41037"/>
    <cellStyle name="Total 2 12 2 6" xfId="28365"/>
    <cellStyle name="Total 2 12 2 7" xfId="11612"/>
    <cellStyle name="Total 2 12 3" xfId="5387"/>
    <cellStyle name="Total 2 12 3 2" xfId="13439"/>
    <cellStyle name="Total 2 12 3 2 2" xfId="19316"/>
    <cellStyle name="Total 2 12 3 2 2 2" xfId="35987"/>
    <cellStyle name="Total 2 12 3 2 3" xfId="22494"/>
    <cellStyle name="Total 2 12 3 2 3 2" xfId="39187"/>
    <cellStyle name="Total 2 12 3 2 4" xfId="25358"/>
    <cellStyle name="Total 2 12 3 2 4 2" xfId="42094"/>
    <cellStyle name="Total 2 12 3 2 5" xfId="30115"/>
    <cellStyle name="Total 2 12 3 3" xfId="16995"/>
    <cellStyle name="Total 2 12 3 3 2" xfId="33671"/>
    <cellStyle name="Total 2 12 3 4" xfId="15922"/>
    <cellStyle name="Total 2 12 3 4 2" xfId="32587"/>
    <cellStyle name="Total 2 12 3 5" xfId="22147"/>
    <cellStyle name="Total 2 12 3 5 2" xfId="38830"/>
    <cellStyle name="Total 2 12 3 6" xfId="27526"/>
    <cellStyle name="Total 2 12 3 7" xfId="10755"/>
    <cellStyle name="Total 2 12 4" xfId="5388"/>
    <cellStyle name="Total 2 12 4 2" xfId="15135"/>
    <cellStyle name="Total 2 12 4 2 2" xfId="20824"/>
    <cellStyle name="Total 2 12 4 2 2 2" xfId="37493"/>
    <cellStyle name="Total 2 12 4 2 3" xfId="23944"/>
    <cellStyle name="Total 2 12 4 2 3 2" xfId="40657"/>
    <cellStyle name="Total 2 12 4 2 4" xfId="26679"/>
    <cellStyle name="Total 2 12 4 2 4 2" xfId="43420"/>
    <cellStyle name="Total 2 12 4 2 5" xfId="31806"/>
    <cellStyle name="Total 2 12 4 3" xfId="18554"/>
    <cellStyle name="Total 2 12 4 3 2" xfId="35231"/>
    <cellStyle name="Total 2 12 4 4" xfId="21783"/>
    <cellStyle name="Total 2 12 4 4 2" xfId="38461"/>
    <cellStyle name="Total 2 12 4 5" xfId="24770"/>
    <cellStyle name="Total 2 12 4 5 2" xfId="41493"/>
    <cellStyle name="Total 2 12 4 6" xfId="29208"/>
    <cellStyle name="Total 2 12 4 7" xfId="12487"/>
    <cellStyle name="Total 2 12 5" xfId="8413"/>
    <cellStyle name="Total 2 12 5 2" xfId="19580"/>
    <cellStyle name="Total 2 12 5 2 2" xfId="36251"/>
    <cellStyle name="Total 2 12 5 3" xfId="22735"/>
    <cellStyle name="Total 2 12 5 3 2" xfId="39435"/>
    <cellStyle name="Total 2 12 5 4" xfId="25565"/>
    <cellStyle name="Total 2 12 5 4 2" xfId="42303"/>
    <cellStyle name="Total 2 12 5 5" xfId="30413"/>
    <cellStyle name="Total 2 12 5 6" xfId="13739"/>
    <cellStyle name="Total 2 12 6" xfId="17266"/>
    <cellStyle name="Total 2 12 6 2" xfId="33943"/>
    <cellStyle name="Total 2 12 7" xfId="16528"/>
    <cellStyle name="Total 2 12 7 2" xfId="33200"/>
    <cellStyle name="Total 2 12 8" xfId="16170"/>
    <cellStyle name="Total 2 12 8 2" xfId="32835"/>
    <cellStyle name="Total 2 12 9" xfId="27821"/>
    <cellStyle name="Total 2 13" xfId="5389"/>
    <cellStyle name="Total 2 13 2" xfId="5390"/>
    <cellStyle name="Total 2 13 2 2" xfId="5391"/>
    <cellStyle name="Total 2 13 2 2 2" xfId="20913"/>
    <cellStyle name="Total 2 13 2 2 2 2" xfId="37582"/>
    <cellStyle name="Total 2 13 2 2 3" xfId="24030"/>
    <cellStyle name="Total 2 13 2 2 3 2" xfId="40744"/>
    <cellStyle name="Total 2 13 2 2 4" xfId="26756"/>
    <cellStyle name="Total 2 13 2 2 4 2" xfId="43497"/>
    <cellStyle name="Total 2 13 2 2 5" xfId="31941"/>
    <cellStyle name="Total 2 13 2 2 6" xfId="15270"/>
    <cellStyle name="Total 2 13 2 3" xfId="5392"/>
    <cellStyle name="Total 2 13 2 3 2" xfId="35337"/>
    <cellStyle name="Total 2 13 2 3 3" xfId="18660"/>
    <cellStyle name="Total 2 13 2 4" xfId="21879"/>
    <cellStyle name="Total 2 13 2 4 2" xfId="38558"/>
    <cellStyle name="Total 2 13 2 5" xfId="24846"/>
    <cellStyle name="Total 2 13 2 5 2" xfId="41570"/>
    <cellStyle name="Total 2 13 2 6" xfId="29343"/>
    <cellStyle name="Total 2 13 2 7" xfId="12642"/>
    <cellStyle name="Total 2 13 3" xfId="5393"/>
    <cellStyle name="Total 2 13 3 2" xfId="19290"/>
    <cellStyle name="Total 2 13 3 2 2" xfId="35961"/>
    <cellStyle name="Total 2 13 3 3" xfId="22470"/>
    <cellStyle name="Total 2 13 3 3 2" xfId="39163"/>
    <cellStyle name="Total 2 13 3 4" xfId="25335"/>
    <cellStyle name="Total 2 13 3 4 2" xfId="42071"/>
    <cellStyle name="Total 2 13 3 5" xfId="30089"/>
    <cellStyle name="Total 2 13 3 6" xfId="13413"/>
    <cellStyle name="Total 2 13 4" xfId="5394"/>
    <cellStyle name="Total 2 13 4 2" xfId="33645"/>
    <cellStyle name="Total 2 13 4 3" xfId="16969"/>
    <cellStyle name="Total 2 13 5" xfId="8414"/>
    <cellStyle name="Total 2 13 5 2" xfId="35686"/>
    <cellStyle name="Total 2 13 5 3" xfId="19015"/>
    <cellStyle name="Total 2 13 6" xfId="19331"/>
    <cellStyle name="Total 2 13 6 2" xfId="36001"/>
    <cellStyle name="Total 2 13 7" xfId="27500"/>
    <cellStyle name="Total 2 13 8" xfId="10730"/>
    <cellStyle name="Total 2 14" xfId="5395"/>
    <cellStyle name="Total 2 14 2" xfId="5396"/>
    <cellStyle name="Total 2 14 2 2" xfId="5397"/>
    <cellStyle name="Total 2 14 2 2 2" xfId="35665"/>
    <cellStyle name="Total 2 14 2 3" xfId="5398"/>
    <cellStyle name="Total 2 14 2 4" xfId="18992"/>
    <cellStyle name="Total 2 14 3" xfId="5399"/>
    <cellStyle name="Total 2 14 3 2" xfId="38883"/>
    <cellStyle name="Total 2 14 3 3" xfId="22194"/>
    <cellStyle name="Total 2 14 4" xfId="5400"/>
    <cellStyle name="Total 2 14 4 2" xfId="41837"/>
    <cellStyle name="Total 2 14 4 3" xfId="25104"/>
    <cellStyle name="Total 2 14 5" xfId="8415"/>
    <cellStyle name="Total 2 14 5 2" xfId="29729"/>
    <cellStyle name="Total 2 14 6" xfId="13050"/>
    <cellStyle name="Total 2 15" xfId="5401"/>
    <cellStyle name="Total 2 15 2" xfId="5402"/>
    <cellStyle name="Total 2 15 2 2" xfId="5403"/>
    <cellStyle name="Total 2 15 2 3" xfId="5404"/>
    <cellStyle name="Total 2 15 2 4" xfId="32880"/>
    <cellStyle name="Total 2 15 3" xfId="5405"/>
    <cellStyle name="Total 2 15 4" xfId="5406"/>
    <cellStyle name="Total 2 15 5" xfId="8416"/>
    <cellStyle name="Total 2 15 6" xfId="16214"/>
    <cellStyle name="Total 2 16" xfId="5407"/>
    <cellStyle name="Total 2 16 2" xfId="5408"/>
    <cellStyle name="Total 2 16 2 2" xfId="5409"/>
    <cellStyle name="Total 2 16 2 3" xfId="5410"/>
    <cellStyle name="Total 2 16 3" xfId="5411"/>
    <cellStyle name="Total 2 16 4" xfId="5412"/>
    <cellStyle name="Total 2 16 5" xfId="8417"/>
    <cellStyle name="Total 2 16 6" xfId="27137"/>
    <cellStyle name="Total 2 17" xfId="5413"/>
    <cellStyle name="Total 2 17 2" xfId="5414"/>
    <cellStyle name="Total 2 17 2 2" xfId="5415"/>
    <cellStyle name="Total 2 17 2 3" xfId="5416"/>
    <cellStyle name="Total 2 17 3" xfId="5417"/>
    <cellStyle name="Total 2 17 4" xfId="5418"/>
    <cellStyle name="Total 2 17 5" xfId="8418"/>
    <cellStyle name="Total 2 17 6" xfId="43833"/>
    <cellStyle name="Total 2 18" xfId="5419"/>
    <cellStyle name="Total 2 18 2" xfId="5420"/>
    <cellStyle name="Total 2 18 3" xfId="5421"/>
    <cellStyle name="Total 2 18 4" xfId="8419"/>
    <cellStyle name="Total 2 18 5" xfId="43865"/>
    <cellStyle name="Total 2 19" xfId="5422"/>
    <cellStyle name="Total 2 19 2" xfId="8420"/>
    <cellStyle name="Total 2 2" xfId="5423"/>
    <cellStyle name="Total 2 2 10" xfId="5424"/>
    <cellStyle name="Total 2 2 10 2" xfId="5425"/>
    <cellStyle name="Total 2 2 10 2 2" xfId="5426"/>
    <cellStyle name="Total 2 2 10 2 3" xfId="5427"/>
    <cellStyle name="Total 2 2 10 3" xfId="5428"/>
    <cellStyle name="Total 2 2 10 4" xfId="5429"/>
    <cellStyle name="Total 2 2 10 5" xfId="8421"/>
    <cellStyle name="Total 2 2 10 6" xfId="27138"/>
    <cellStyle name="Total 2 2 11" xfId="5430"/>
    <cellStyle name="Total 2 2 11 2" xfId="5431"/>
    <cellStyle name="Total 2 2 11 2 2" xfId="5432"/>
    <cellStyle name="Total 2 2 11 2 3" xfId="5433"/>
    <cellStyle name="Total 2 2 11 3" xfId="5434"/>
    <cellStyle name="Total 2 2 11 4" xfId="5435"/>
    <cellStyle name="Total 2 2 11 5" xfId="8422"/>
    <cellStyle name="Total 2 2 12" xfId="5436"/>
    <cellStyle name="Total 2 2 12 2" xfId="5437"/>
    <cellStyle name="Total 2 2 12 2 2" xfId="5438"/>
    <cellStyle name="Total 2 2 12 2 3" xfId="5439"/>
    <cellStyle name="Total 2 2 12 3" xfId="5440"/>
    <cellStyle name="Total 2 2 12 4" xfId="5441"/>
    <cellStyle name="Total 2 2 12 5" xfId="8423"/>
    <cellStyle name="Total 2 2 13" xfId="5442"/>
    <cellStyle name="Total 2 2 13 2" xfId="5443"/>
    <cellStyle name="Total 2 2 13 2 2" xfId="5444"/>
    <cellStyle name="Total 2 2 13 2 3" xfId="5445"/>
    <cellStyle name="Total 2 2 13 3" xfId="5446"/>
    <cellStyle name="Total 2 2 13 4" xfId="5447"/>
    <cellStyle name="Total 2 2 13 5" xfId="8424"/>
    <cellStyle name="Total 2 2 14" xfId="5448"/>
    <cellStyle name="Total 2 2 14 2" xfId="5449"/>
    <cellStyle name="Total 2 2 14 2 2" xfId="5450"/>
    <cellStyle name="Total 2 2 14 2 3" xfId="5451"/>
    <cellStyle name="Total 2 2 14 3" xfId="5452"/>
    <cellStyle name="Total 2 2 14 4" xfId="5453"/>
    <cellStyle name="Total 2 2 14 5" xfId="8425"/>
    <cellStyle name="Total 2 2 15" xfId="5454"/>
    <cellStyle name="Total 2 2 15 2" xfId="5455"/>
    <cellStyle name="Total 2 2 15 2 2" xfId="5456"/>
    <cellStyle name="Total 2 2 15 2 3" xfId="5457"/>
    <cellStyle name="Total 2 2 15 3" xfId="5458"/>
    <cellStyle name="Total 2 2 15 4" xfId="5459"/>
    <cellStyle name="Total 2 2 15 5" xfId="8426"/>
    <cellStyle name="Total 2 2 16" xfId="5460"/>
    <cellStyle name="Total 2 2 16 2" xfId="5461"/>
    <cellStyle name="Total 2 2 16 3" xfId="5462"/>
    <cellStyle name="Total 2 2 16 4" xfId="8427"/>
    <cellStyle name="Total 2 2 17" xfId="5463"/>
    <cellStyle name="Total 2 2 18" xfId="5464"/>
    <cellStyle name="Total 2 2 19" xfId="8428"/>
    <cellStyle name="Total 2 2 2" xfId="5465"/>
    <cellStyle name="Total 2 2 2 10" xfId="10047"/>
    <cellStyle name="Total 2 2 2 11" xfId="44005"/>
    <cellStyle name="Total 2 2 2 2" xfId="5466"/>
    <cellStyle name="Total 2 2 2 2 10" xfId="11092"/>
    <cellStyle name="Total 2 2 2 2 2" xfId="5467"/>
    <cellStyle name="Total 2 2 2 2 2 2" xfId="5468"/>
    <cellStyle name="Total 2 2 2 2 2 2 2" xfId="20080"/>
    <cellStyle name="Total 2 2 2 2 2 2 2 2" xfId="36750"/>
    <cellStyle name="Total 2 2 2 2 2 2 3" xfId="23224"/>
    <cellStyle name="Total 2 2 2 2 2 2 3 2" xfId="39929"/>
    <cellStyle name="Total 2 2 2 2 2 2 4" xfId="26004"/>
    <cellStyle name="Total 2 2 2 2 2 2 4 2" xfId="42743"/>
    <cellStyle name="Total 2 2 2 2 2 2 5" xfId="30990"/>
    <cellStyle name="Total 2 2 2 2 2 2 6" xfId="14317"/>
    <cellStyle name="Total 2 2 2 2 2 3" xfId="5469"/>
    <cellStyle name="Total 2 2 2 2 2 3 2" xfId="34471"/>
    <cellStyle name="Total 2 2 2 2 2 3 3" xfId="17794"/>
    <cellStyle name="Total 2 2 2 2 2 4" xfId="8429"/>
    <cellStyle name="Total 2 2 2 2 2 4 2" xfId="37884"/>
    <cellStyle name="Total 2 2 2 2 2 4 3" xfId="21213"/>
    <cellStyle name="Total 2 2 2 2 2 5" xfId="19416"/>
    <cellStyle name="Total 2 2 2 2 2 5 2" xfId="36086"/>
    <cellStyle name="Total 2 2 2 2 2 6" xfId="28395"/>
    <cellStyle name="Total 2 2 2 2 2 7" xfId="11643"/>
    <cellStyle name="Total 2 2 2 2 3" xfId="5470"/>
    <cellStyle name="Total 2 2 2 2 3 2" xfId="5471"/>
    <cellStyle name="Total 2 2 2 2 3 2 2" xfId="20344"/>
    <cellStyle name="Total 2 2 2 2 3 2 2 2" xfId="37013"/>
    <cellStyle name="Total 2 2 2 2 3 2 3" xfId="23485"/>
    <cellStyle name="Total 2 2 2 2 3 2 3 2" xfId="40193"/>
    <cellStyle name="Total 2 2 2 2 3 2 4" xfId="26267"/>
    <cellStyle name="Total 2 2 2 2 3 2 4 2" xfId="43007"/>
    <cellStyle name="Total 2 2 2 2 3 2 5" xfId="31253"/>
    <cellStyle name="Total 2 2 2 2 3 2 6" xfId="14581"/>
    <cellStyle name="Total 2 2 2 2 3 3" xfId="5472"/>
    <cellStyle name="Total 2 2 2 2 3 3 2" xfId="34734"/>
    <cellStyle name="Total 2 2 2 2 3 3 3" xfId="18058"/>
    <cellStyle name="Total 2 2 2 2 3 4" xfId="21312"/>
    <cellStyle name="Total 2 2 2 2 3 4 2" xfId="37984"/>
    <cellStyle name="Total 2 2 2 2 3 5" xfId="24362"/>
    <cellStyle name="Total 2 2 2 2 3 5 2" xfId="41080"/>
    <cellStyle name="Total 2 2 2 2 3 6" xfId="28656"/>
    <cellStyle name="Total 2 2 2 2 3 7" xfId="11907"/>
    <cellStyle name="Total 2 2 2 2 4" xfId="5473"/>
    <cellStyle name="Total 2 2 2 2 4 2" xfId="15194"/>
    <cellStyle name="Total 2 2 2 2 4 2 2" xfId="20865"/>
    <cellStyle name="Total 2 2 2 2 4 2 2 2" xfId="37534"/>
    <cellStyle name="Total 2 2 2 2 4 2 3" xfId="23985"/>
    <cellStyle name="Total 2 2 2 2 4 2 3 2" xfId="40698"/>
    <cellStyle name="Total 2 2 2 2 4 2 4" xfId="26720"/>
    <cellStyle name="Total 2 2 2 2 4 2 4 2" xfId="43461"/>
    <cellStyle name="Total 2 2 2 2 4 2 5" xfId="31865"/>
    <cellStyle name="Total 2 2 2 2 4 3" xfId="18602"/>
    <cellStyle name="Total 2 2 2 2 4 3 2" xfId="35279"/>
    <cellStyle name="Total 2 2 2 2 4 4" xfId="21827"/>
    <cellStyle name="Total 2 2 2 2 4 4 2" xfId="38505"/>
    <cellStyle name="Total 2 2 2 2 4 5" xfId="24811"/>
    <cellStyle name="Total 2 2 2 2 4 5 2" xfId="41534"/>
    <cellStyle name="Total 2 2 2 2 4 6" xfId="29267"/>
    <cellStyle name="Total 2 2 2 2 4 7" xfId="12555"/>
    <cellStyle name="Total 2 2 2 2 5" xfId="5474"/>
    <cellStyle name="Total 2 2 2 2 5 2" xfId="19611"/>
    <cellStyle name="Total 2 2 2 2 5 2 2" xfId="36282"/>
    <cellStyle name="Total 2 2 2 2 5 3" xfId="22766"/>
    <cellStyle name="Total 2 2 2 2 5 3 2" xfId="39466"/>
    <cellStyle name="Total 2 2 2 2 5 4" xfId="25596"/>
    <cellStyle name="Total 2 2 2 2 5 4 2" xfId="42334"/>
    <cellStyle name="Total 2 2 2 2 5 5" xfId="30462"/>
    <cellStyle name="Total 2 2 2 2 5 6" xfId="13788"/>
    <cellStyle name="Total 2 2 2 2 6" xfId="8430"/>
    <cellStyle name="Total 2 2 2 2 6 2" xfId="33974"/>
    <cellStyle name="Total 2 2 2 2 6 3" xfId="17297"/>
    <cellStyle name="Total 2 2 2 2 7" xfId="16586"/>
    <cellStyle name="Total 2 2 2 2 7 2" xfId="33259"/>
    <cellStyle name="Total 2 2 2 2 8" xfId="16443"/>
    <cellStyle name="Total 2 2 2 2 8 2" xfId="33113"/>
    <cellStyle name="Total 2 2 2 2 9" xfId="27870"/>
    <cellStyle name="Total 2 2 2 3" xfId="5475"/>
    <cellStyle name="Total 2 2 2 3 10" xfId="11152"/>
    <cellStyle name="Total 2 2 2 3 2" xfId="5476"/>
    <cellStyle name="Total 2 2 2 3 2 2" xfId="5477"/>
    <cellStyle name="Total 2 2 2 3 2 2 2" xfId="20106"/>
    <cellStyle name="Total 2 2 2 3 2 2 2 2" xfId="36776"/>
    <cellStyle name="Total 2 2 2 3 2 2 3" xfId="23249"/>
    <cellStyle name="Total 2 2 2 3 2 2 3 2" xfId="39955"/>
    <cellStyle name="Total 2 2 2 3 2 2 4" xfId="26030"/>
    <cellStyle name="Total 2 2 2 3 2 2 4 2" xfId="42769"/>
    <cellStyle name="Total 2 2 2 3 2 2 5" xfId="31016"/>
    <cellStyle name="Total 2 2 2 3 2 2 6" xfId="14343"/>
    <cellStyle name="Total 2 2 2 3 2 3" xfId="5478"/>
    <cellStyle name="Total 2 2 2 3 2 3 2" xfId="34497"/>
    <cellStyle name="Total 2 2 2 3 2 3 3" xfId="17820"/>
    <cellStyle name="Total 2 2 2 3 2 4" xfId="8431"/>
    <cellStyle name="Total 2 2 2 3 2 4 2" xfId="36080"/>
    <cellStyle name="Total 2 2 2 3 2 4 3" xfId="19410"/>
    <cellStyle name="Total 2 2 2 3 2 5" xfId="17148"/>
    <cellStyle name="Total 2 2 2 3 2 5 2" xfId="33824"/>
    <cellStyle name="Total 2 2 2 3 2 6" xfId="28420"/>
    <cellStyle name="Total 2 2 2 3 2 7" xfId="11669"/>
    <cellStyle name="Total 2 2 2 3 3" xfId="5479"/>
    <cellStyle name="Total 2 2 2 3 3 2" xfId="14604"/>
    <cellStyle name="Total 2 2 2 3 3 2 2" xfId="20367"/>
    <cellStyle name="Total 2 2 2 3 3 2 2 2" xfId="37036"/>
    <cellStyle name="Total 2 2 2 3 3 2 3" xfId="23508"/>
    <cellStyle name="Total 2 2 2 3 3 2 3 2" xfId="40216"/>
    <cellStyle name="Total 2 2 2 3 3 2 4" xfId="26290"/>
    <cellStyle name="Total 2 2 2 3 3 2 4 2" xfId="43030"/>
    <cellStyle name="Total 2 2 2 3 3 2 5" xfId="31276"/>
    <cellStyle name="Total 2 2 2 3 3 3" xfId="18081"/>
    <cellStyle name="Total 2 2 2 3 3 3 2" xfId="34757"/>
    <cellStyle name="Total 2 2 2 3 3 4" xfId="21335"/>
    <cellStyle name="Total 2 2 2 3 3 4 2" xfId="38007"/>
    <cellStyle name="Total 2 2 2 3 3 5" xfId="24385"/>
    <cellStyle name="Total 2 2 2 3 3 5 2" xfId="41103"/>
    <cellStyle name="Total 2 2 2 3 3 6" xfId="28679"/>
    <cellStyle name="Total 2 2 2 3 3 7" xfId="11930"/>
    <cellStyle name="Total 2 2 2 3 4" xfId="5480"/>
    <cellStyle name="Total 2 2 2 3 4 2" xfId="15277"/>
    <cellStyle name="Total 2 2 2 3 4 2 2" xfId="20920"/>
    <cellStyle name="Total 2 2 2 3 4 2 2 2" xfId="37589"/>
    <cellStyle name="Total 2 2 2 3 4 2 3" xfId="24037"/>
    <cellStyle name="Total 2 2 2 3 4 2 3 2" xfId="40751"/>
    <cellStyle name="Total 2 2 2 3 4 2 4" xfId="26763"/>
    <cellStyle name="Total 2 2 2 3 4 2 4 2" xfId="43504"/>
    <cellStyle name="Total 2 2 2 3 4 2 5" xfId="31948"/>
    <cellStyle name="Total 2 2 2 3 4 3" xfId="18667"/>
    <cellStyle name="Total 2 2 2 3 4 3 2" xfId="35344"/>
    <cellStyle name="Total 2 2 2 3 4 4" xfId="21886"/>
    <cellStyle name="Total 2 2 2 3 4 4 2" xfId="38565"/>
    <cellStyle name="Total 2 2 2 3 4 5" xfId="24853"/>
    <cellStyle name="Total 2 2 2 3 4 5 2" xfId="41577"/>
    <cellStyle name="Total 2 2 2 3 4 6" xfId="29350"/>
    <cellStyle name="Total 2 2 2 3 4 7" xfId="12649"/>
    <cellStyle name="Total 2 2 2 3 5" xfId="13851"/>
    <cellStyle name="Total 2 2 2 3 5 2" xfId="19648"/>
    <cellStyle name="Total 2 2 2 3 5 2 2" xfId="36319"/>
    <cellStyle name="Total 2 2 2 3 5 3" xfId="22800"/>
    <cellStyle name="Total 2 2 2 3 5 3 2" xfId="39501"/>
    <cellStyle name="Total 2 2 2 3 5 4" xfId="25619"/>
    <cellStyle name="Total 2 2 2 3 5 4 2" xfId="42357"/>
    <cellStyle name="Total 2 2 2 3 5 5" xfId="30525"/>
    <cellStyle name="Total 2 2 2 3 6" xfId="17332"/>
    <cellStyle name="Total 2 2 2 3 6 2" xfId="34009"/>
    <cellStyle name="Total 2 2 2 3 7" xfId="16517"/>
    <cellStyle name="Total 2 2 2 3 7 2" xfId="33189"/>
    <cellStyle name="Total 2 2 2 3 8" xfId="16512"/>
    <cellStyle name="Total 2 2 2 3 8 2" xfId="33184"/>
    <cellStyle name="Total 2 2 2 3 9" xfId="27933"/>
    <cellStyle name="Total 2 2 2 4" xfId="5481"/>
    <cellStyle name="Total 2 2 2 4 2" xfId="5482"/>
    <cellStyle name="Total 2 2 2 4 2 2" xfId="15107"/>
    <cellStyle name="Total 2 2 2 4 2 2 2" xfId="20798"/>
    <cellStyle name="Total 2 2 2 4 2 2 2 2" xfId="37467"/>
    <cellStyle name="Total 2 2 2 4 2 2 3" xfId="23920"/>
    <cellStyle name="Total 2 2 2 4 2 2 3 2" xfId="40633"/>
    <cellStyle name="Total 2 2 2 4 2 2 4" xfId="26656"/>
    <cellStyle name="Total 2 2 2 4 2 2 4 2" xfId="43397"/>
    <cellStyle name="Total 2 2 2 4 2 2 5" xfId="31778"/>
    <cellStyle name="Total 2 2 2 4 2 3" xfId="18528"/>
    <cellStyle name="Total 2 2 2 4 2 3 2" xfId="35205"/>
    <cellStyle name="Total 2 2 2 4 2 4" xfId="21758"/>
    <cellStyle name="Total 2 2 2 4 2 4 2" xfId="38436"/>
    <cellStyle name="Total 2 2 2 4 2 5" xfId="24747"/>
    <cellStyle name="Total 2 2 2 4 2 5 2" xfId="41470"/>
    <cellStyle name="Total 2 2 2 4 2 6" xfId="29180"/>
    <cellStyle name="Total 2 2 2 4 2 7" xfId="12457"/>
    <cellStyle name="Total 2 2 2 4 3" xfId="5483"/>
    <cellStyle name="Total 2 2 2 4 3 2" xfId="19292"/>
    <cellStyle name="Total 2 2 2 4 3 2 2" xfId="35963"/>
    <cellStyle name="Total 2 2 2 4 3 3" xfId="22472"/>
    <cellStyle name="Total 2 2 2 4 3 3 2" xfId="39165"/>
    <cellStyle name="Total 2 2 2 4 3 4" xfId="25337"/>
    <cellStyle name="Total 2 2 2 4 3 4 2" xfId="42073"/>
    <cellStyle name="Total 2 2 2 4 3 5" xfId="30091"/>
    <cellStyle name="Total 2 2 2 4 3 6" xfId="13415"/>
    <cellStyle name="Total 2 2 2 4 4" xfId="8432"/>
    <cellStyle name="Total 2 2 2 4 4 2" xfId="33647"/>
    <cellStyle name="Total 2 2 2 4 4 3" xfId="16971"/>
    <cellStyle name="Total 2 2 2 4 5" xfId="18295"/>
    <cellStyle name="Total 2 2 2 4 5 2" xfId="34970"/>
    <cellStyle name="Total 2 2 2 4 6" xfId="20579"/>
    <cellStyle name="Total 2 2 2 4 6 2" xfId="37247"/>
    <cellStyle name="Total 2 2 2 4 7" xfId="27502"/>
    <cellStyle name="Total 2 2 2 4 8" xfId="10732"/>
    <cellStyle name="Total 2 2 2 5" xfId="5484"/>
    <cellStyle name="Total 2 2 2 5 2" xfId="5485"/>
    <cellStyle name="Total 2 2 2 5 2 2" xfId="35667"/>
    <cellStyle name="Total 2 2 2 5 2 3" xfId="18994"/>
    <cellStyle name="Total 2 2 2 5 3" xfId="5486"/>
    <cellStyle name="Total 2 2 2 5 3 2" xfId="38885"/>
    <cellStyle name="Total 2 2 2 5 3 3" xfId="22196"/>
    <cellStyle name="Total 2 2 2 5 4" xfId="8433"/>
    <cellStyle name="Total 2 2 2 5 4 2" xfId="41839"/>
    <cellStyle name="Total 2 2 2 5 4 3" xfId="25106"/>
    <cellStyle name="Total 2 2 2 5 5" xfId="29731"/>
    <cellStyle name="Total 2 2 2 5 6" xfId="13052"/>
    <cellStyle name="Total 2 2 2 6" xfId="5487"/>
    <cellStyle name="Total 2 2 2 6 2" xfId="5488"/>
    <cellStyle name="Total 2 2 2 6 2 2" xfId="32882"/>
    <cellStyle name="Total 2 2 2 6 3" xfId="5489"/>
    <cellStyle name="Total 2 2 2 6 4" xfId="16216"/>
    <cellStyle name="Total 2 2 2 7" xfId="5490"/>
    <cellStyle name="Total 2 2 2 7 2" xfId="27139"/>
    <cellStyle name="Total 2 2 2 8" xfId="5491"/>
    <cellStyle name="Total 2 2 2 9" xfId="8434"/>
    <cellStyle name="Total 2 2 20" xfId="10046"/>
    <cellStyle name="Total 2 2 21" xfId="44004"/>
    <cellStyle name="Total 2 2 3" xfId="5492"/>
    <cellStyle name="Total 2 2 3 2" xfId="5493"/>
    <cellStyle name="Total 2 2 3 2 10" xfId="11093"/>
    <cellStyle name="Total 2 2 3 2 2" xfId="5494"/>
    <cellStyle name="Total 2 2 3 2 2 2" xfId="14318"/>
    <cellStyle name="Total 2 2 3 2 2 2 2" xfId="20081"/>
    <cellStyle name="Total 2 2 3 2 2 2 2 2" xfId="36751"/>
    <cellStyle name="Total 2 2 3 2 2 2 3" xfId="23225"/>
    <cellStyle name="Total 2 2 3 2 2 2 3 2" xfId="39930"/>
    <cellStyle name="Total 2 2 3 2 2 2 4" xfId="26005"/>
    <cellStyle name="Total 2 2 3 2 2 2 4 2" xfId="42744"/>
    <cellStyle name="Total 2 2 3 2 2 2 5" xfId="30991"/>
    <cellStyle name="Total 2 2 3 2 2 3" xfId="17795"/>
    <cellStyle name="Total 2 2 3 2 2 3 2" xfId="34472"/>
    <cellStyle name="Total 2 2 3 2 2 4" xfId="16707"/>
    <cellStyle name="Total 2 2 3 2 2 4 2" xfId="33381"/>
    <cellStyle name="Total 2 2 3 2 2 5" xfId="19535"/>
    <cellStyle name="Total 2 2 3 2 2 5 2" xfId="36205"/>
    <cellStyle name="Total 2 2 3 2 2 6" xfId="28396"/>
    <cellStyle name="Total 2 2 3 2 2 7" xfId="11644"/>
    <cellStyle name="Total 2 2 3 2 3" xfId="5495"/>
    <cellStyle name="Total 2 2 3 2 3 2" xfId="14582"/>
    <cellStyle name="Total 2 2 3 2 3 2 2" xfId="20345"/>
    <cellStyle name="Total 2 2 3 2 3 2 2 2" xfId="37014"/>
    <cellStyle name="Total 2 2 3 2 3 2 3" xfId="23486"/>
    <cellStyle name="Total 2 2 3 2 3 2 3 2" xfId="40194"/>
    <cellStyle name="Total 2 2 3 2 3 2 4" xfId="26268"/>
    <cellStyle name="Total 2 2 3 2 3 2 4 2" xfId="43008"/>
    <cellStyle name="Total 2 2 3 2 3 2 5" xfId="31254"/>
    <cellStyle name="Total 2 2 3 2 3 3" xfId="18059"/>
    <cellStyle name="Total 2 2 3 2 3 3 2" xfId="34735"/>
    <cellStyle name="Total 2 2 3 2 3 4" xfId="21313"/>
    <cellStyle name="Total 2 2 3 2 3 4 2" xfId="37985"/>
    <cellStyle name="Total 2 2 3 2 3 5" xfId="24363"/>
    <cellStyle name="Total 2 2 3 2 3 5 2" xfId="41081"/>
    <cellStyle name="Total 2 2 3 2 3 6" xfId="28657"/>
    <cellStyle name="Total 2 2 3 2 3 7" xfId="11908"/>
    <cellStyle name="Total 2 2 3 2 4" xfId="8435"/>
    <cellStyle name="Total 2 2 3 2 4 2" xfId="15195"/>
    <cellStyle name="Total 2 2 3 2 4 2 2" xfId="20866"/>
    <cellStyle name="Total 2 2 3 2 4 2 2 2" xfId="37535"/>
    <cellStyle name="Total 2 2 3 2 4 2 3" xfId="23986"/>
    <cellStyle name="Total 2 2 3 2 4 2 3 2" xfId="40699"/>
    <cellStyle name="Total 2 2 3 2 4 2 4" xfId="26721"/>
    <cellStyle name="Total 2 2 3 2 4 2 4 2" xfId="43462"/>
    <cellStyle name="Total 2 2 3 2 4 2 5" xfId="31866"/>
    <cellStyle name="Total 2 2 3 2 4 3" xfId="18603"/>
    <cellStyle name="Total 2 2 3 2 4 3 2" xfId="35280"/>
    <cellStyle name="Total 2 2 3 2 4 4" xfId="21828"/>
    <cellStyle name="Total 2 2 3 2 4 4 2" xfId="38506"/>
    <cellStyle name="Total 2 2 3 2 4 5" xfId="24812"/>
    <cellStyle name="Total 2 2 3 2 4 5 2" xfId="41535"/>
    <cellStyle name="Total 2 2 3 2 4 6" xfId="29268"/>
    <cellStyle name="Total 2 2 3 2 4 7" xfId="12556"/>
    <cellStyle name="Total 2 2 3 2 5" xfId="13789"/>
    <cellStyle name="Total 2 2 3 2 5 2" xfId="19612"/>
    <cellStyle name="Total 2 2 3 2 5 2 2" xfId="36283"/>
    <cellStyle name="Total 2 2 3 2 5 3" xfId="22767"/>
    <cellStyle name="Total 2 2 3 2 5 3 2" xfId="39467"/>
    <cellStyle name="Total 2 2 3 2 5 4" xfId="25597"/>
    <cellStyle name="Total 2 2 3 2 5 4 2" xfId="42335"/>
    <cellStyle name="Total 2 2 3 2 5 5" xfId="30463"/>
    <cellStyle name="Total 2 2 3 2 6" xfId="17298"/>
    <cellStyle name="Total 2 2 3 2 6 2" xfId="33975"/>
    <cellStyle name="Total 2 2 3 2 7" xfId="16518"/>
    <cellStyle name="Total 2 2 3 2 7 2" xfId="33190"/>
    <cellStyle name="Total 2 2 3 2 8" xfId="18530"/>
    <cellStyle name="Total 2 2 3 2 8 2" xfId="35207"/>
    <cellStyle name="Total 2 2 3 2 9" xfId="27871"/>
    <cellStyle name="Total 2 2 3 3" xfId="5496"/>
    <cellStyle name="Total 2 2 3 3 10" xfId="11042"/>
    <cellStyle name="Total 2 2 3 3 2" xfId="5497"/>
    <cellStyle name="Total 2 2 3 3 2 2" xfId="14285"/>
    <cellStyle name="Total 2 2 3 3 2 2 2" xfId="20048"/>
    <cellStyle name="Total 2 2 3 3 2 2 2 2" xfId="36718"/>
    <cellStyle name="Total 2 2 3 3 2 2 3" xfId="23193"/>
    <cellStyle name="Total 2 2 3 3 2 2 3 2" xfId="39897"/>
    <cellStyle name="Total 2 2 3 3 2 2 4" xfId="25972"/>
    <cellStyle name="Total 2 2 3 3 2 2 4 2" xfId="42711"/>
    <cellStyle name="Total 2 2 3 3 2 2 5" xfId="30958"/>
    <cellStyle name="Total 2 2 3 3 2 3" xfId="17762"/>
    <cellStyle name="Total 2 2 3 3 2 3 2" xfId="34439"/>
    <cellStyle name="Total 2 2 3 3 2 4" xfId="17479"/>
    <cellStyle name="Total 2 2 3 3 2 4 2" xfId="34156"/>
    <cellStyle name="Total 2 2 3 3 2 5" xfId="24334"/>
    <cellStyle name="Total 2 2 3 3 2 5 2" xfId="41052"/>
    <cellStyle name="Total 2 2 3 3 2 6" xfId="28364"/>
    <cellStyle name="Total 2 2 3 3 2 7" xfId="11611"/>
    <cellStyle name="Total 2 2 3 3 3" xfId="5498"/>
    <cellStyle name="Total 2 2 3 3 3 2" xfId="13425"/>
    <cellStyle name="Total 2 2 3 3 3 2 2" xfId="19302"/>
    <cellStyle name="Total 2 2 3 3 3 2 2 2" xfId="35973"/>
    <cellStyle name="Total 2 2 3 3 3 2 3" xfId="22482"/>
    <cellStyle name="Total 2 2 3 3 3 2 3 2" xfId="39175"/>
    <cellStyle name="Total 2 2 3 3 3 2 4" xfId="25347"/>
    <cellStyle name="Total 2 2 3 3 3 2 4 2" xfId="42083"/>
    <cellStyle name="Total 2 2 3 3 3 2 5" xfId="30101"/>
    <cellStyle name="Total 2 2 3 3 3 3" xfId="16981"/>
    <cellStyle name="Total 2 2 3 3 3 3 2" xfId="33657"/>
    <cellStyle name="Total 2 2 3 3 3 4" xfId="16274"/>
    <cellStyle name="Total 2 2 3 3 3 4 2" xfId="32940"/>
    <cellStyle name="Total 2 2 3 3 3 5" xfId="24324"/>
    <cellStyle name="Total 2 2 3 3 3 5 2" xfId="41042"/>
    <cellStyle name="Total 2 2 3 3 3 6" xfId="27512"/>
    <cellStyle name="Total 2 2 3 3 3 7" xfId="10741"/>
    <cellStyle name="Total 2 2 3 3 4" xfId="12486"/>
    <cellStyle name="Total 2 2 3 3 4 2" xfId="15134"/>
    <cellStyle name="Total 2 2 3 3 4 2 2" xfId="20823"/>
    <cellStyle name="Total 2 2 3 3 4 2 2 2" xfId="37492"/>
    <cellStyle name="Total 2 2 3 3 4 2 3" xfId="23943"/>
    <cellStyle name="Total 2 2 3 3 4 2 3 2" xfId="40656"/>
    <cellStyle name="Total 2 2 3 3 4 2 4" xfId="26678"/>
    <cellStyle name="Total 2 2 3 3 4 2 4 2" xfId="43419"/>
    <cellStyle name="Total 2 2 3 3 4 2 5" xfId="31805"/>
    <cellStyle name="Total 2 2 3 3 4 3" xfId="18553"/>
    <cellStyle name="Total 2 2 3 3 4 3 2" xfId="35230"/>
    <cellStyle name="Total 2 2 3 3 4 4" xfId="21782"/>
    <cellStyle name="Total 2 2 3 3 4 4 2" xfId="38460"/>
    <cellStyle name="Total 2 2 3 3 4 5" xfId="24769"/>
    <cellStyle name="Total 2 2 3 3 4 5 2" xfId="41492"/>
    <cellStyle name="Total 2 2 3 3 4 6" xfId="29207"/>
    <cellStyle name="Total 2 2 3 3 5" xfId="13738"/>
    <cellStyle name="Total 2 2 3 3 5 2" xfId="19579"/>
    <cellStyle name="Total 2 2 3 3 5 2 2" xfId="36250"/>
    <cellStyle name="Total 2 2 3 3 5 3" xfId="22734"/>
    <cellStyle name="Total 2 2 3 3 5 3 2" xfId="39434"/>
    <cellStyle name="Total 2 2 3 3 5 4" xfId="25564"/>
    <cellStyle name="Total 2 2 3 3 5 4 2" xfId="42302"/>
    <cellStyle name="Total 2 2 3 3 5 5" xfId="30412"/>
    <cellStyle name="Total 2 2 3 3 6" xfId="17265"/>
    <cellStyle name="Total 2 2 3 3 6 2" xfId="33942"/>
    <cellStyle name="Total 2 2 3 3 7" xfId="15811"/>
    <cellStyle name="Total 2 2 3 3 7 2" xfId="32473"/>
    <cellStyle name="Total 2 2 3 3 8" xfId="16436"/>
    <cellStyle name="Total 2 2 3 3 8 2" xfId="33106"/>
    <cellStyle name="Total 2 2 3 3 9" xfId="27820"/>
    <cellStyle name="Total 2 2 3 4" xfId="5499"/>
    <cellStyle name="Total 2 2 3 4 2" xfId="12667"/>
    <cellStyle name="Total 2 2 3 4 2 2" xfId="15288"/>
    <cellStyle name="Total 2 2 3 4 2 2 2" xfId="20931"/>
    <cellStyle name="Total 2 2 3 4 2 2 2 2" xfId="37600"/>
    <cellStyle name="Total 2 2 3 4 2 2 3" xfId="24048"/>
    <cellStyle name="Total 2 2 3 4 2 2 3 2" xfId="40762"/>
    <cellStyle name="Total 2 2 3 4 2 2 4" xfId="26774"/>
    <cellStyle name="Total 2 2 3 4 2 2 4 2" xfId="43515"/>
    <cellStyle name="Total 2 2 3 4 2 2 5" xfId="31959"/>
    <cellStyle name="Total 2 2 3 4 2 3" xfId="18684"/>
    <cellStyle name="Total 2 2 3 4 2 3 2" xfId="35361"/>
    <cellStyle name="Total 2 2 3 4 2 4" xfId="21900"/>
    <cellStyle name="Total 2 2 3 4 2 4 2" xfId="38579"/>
    <cellStyle name="Total 2 2 3 4 2 5" xfId="24864"/>
    <cellStyle name="Total 2 2 3 4 2 5 2" xfId="41588"/>
    <cellStyle name="Total 2 2 3 4 2 6" xfId="29361"/>
    <cellStyle name="Total 2 2 3 4 3" xfId="13416"/>
    <cellStyle name="Total 2 2 3 4 3 2" xfId="19293"/>
    <cellStyle name="Total 2 2 3 4 3 2 2" xfId="35964"/>
    <cellStyle name="Total 2 2 3 4 3 3" xfId="22473"/>
    <cellStyle name="Total 2 2 3 4 3 3 2" xfId="39166"/>
    <cellStyle name="Total 2 2 3 4 3 4" xfId="25338"/>
    <cellStyle name="Total 2 2 3 4 3 4 2" xfId="42074"/>
    <cellStyle name="Total 2 2 3 4 3 5" xfId="30092"/>
    <cellStyle name="Total 2 2 3 4 4" xfId="16972"/>
    <cellStyle name="Total 2 2 3 4 4 2" xfId="33648"/>
    <cellStyle name="Total 2 2 3 4 5" xfId="19332"/>
    <cellStyle name="Total 2 2 3 4 5 2" xfId="36002"/>
    <cellStyle name="Total 2 2 3 4 6" xfId="19014"/>
    <cellStyle name="Total 2 2 3 4 6 2" xfId="35685"/>
    <cellStyle name="Total 2 2 3 4 7" xfId="27503"/>
    <cellStyle name="Total 2 2 3 4 8" xfId="10733"/>
    <cellStyle name="Total 2 2 3 5" xfId="5500"/>
    <cellStyle name="Total 2 2 3 5 2" xfId="18995"/>
    <cellStyle name="Total 2 2 3 5 2 2" xfId="35668"/>
    <cellStyle name="Total 2 2 3 5 3" xfId="22197"/>
    <cellStyle name="Total 2 2 3 5 3 2" xfId="38886"/>
    <cellStyle name="Total 2 2 3 5 4" xfId="25107"/>
    <cellStyle name="Total 2 2 3 5 4 2" xfId="41840"/>
    <cellStyle name="Total 2 2 3 5 5" xfId="29732"/>
    <cellStyle name="Total 2 2 3 5 6" xfId="13053"/>
    <cellStyle name="Total 2 2 3 6" xfId="8436"/>
    <cellStyle name="Total 2 2 3 6 2" xfId="32883"/>
    <cellStyle name="Total 2 2 3 6 3" xfId="16217"/>
    <cellStyle name="Total 2 2 3 7" xfId="27140"/>
    <cellStyle name="Total 2 2 3 8" xfId="10048"/>
    <cellStyle name="Total 2 2 3 9" xfId="44006"/>
    <cellStyle name="Total 2 2 4" xfId="5501"/>
    <cellStyle name="Total 2 2 4 2" xfId="5502"/>
    <cellStyle name="Total 2 2 4 2 10" xfId="11094"/>
    <cellStyle name="Total 2 2 4 2 2" xfId="5503"/>
    <cellStyle name="Total 2 2 4 2 2 2" xfId="14319"/>
    <cellStyle name="Total 2 2 4 2 2 2 2" xfId="20082"/>
    <cellStyle name="Total 2 2 4 2 2 2 2 2" xfId="36752"/>
    <cellStyle name="Total 2 2 4 2 2 2 3" xfId="23226"/>
    <cellStyle name="Total 2 2 4 2 2 2 3 2" xfId="39931"/>
    <cellStyle name="Total 2 2 4 2 2 2 4" xfId="26006"/>
    <cellStyle name="Total 2 2 4 2 2 2 4 2" xfId="42745"/>
    <cellStyle name="Total 2 2 4 2 2 2 5" xfId="30992"/>
    <cellStyle name="Total 2 2 4 2 2 3" xfId="17796"/>
    <cellStyle name="Total 2 2 4 2 2 3 2" xfId="34473"/>
    <cellStyle name="Total 2 2 4 2 2 4" xfId="16653"/>
    <cellStyle name="Total 2 2 4 2 2 4 2" xfId="33326"/>
    <cellStyle name="Total 2 2 4 2 2 5" xfId="17439"/>
    <cellStyle name="Total 2 2 4 2 2 5 2" xfId="34116"/>
    <cellStyle name="Total 2 2 4 2 2 6" xfId="28397"/>
    <cellStyle name="Total 2 2 4 2 2 7" xfId="11645"/>
    <cellStyle name="Total 2 2 4 2 3" xfId="5504"/>
    <cellStyle name="Total 2 2 4 2 3 2" xfId="14583"/>
    <cellStyle name="Total 2 2 4 2 3 2 2" xfId="20346"/>
    <cellStyle name="Total 2 2 4 2 3 2 2 2" xfId="37015"/>
    <cellStyle name="Total 2 2 4 2 3 2 3" xfId="23487"/>
    <cellStyle name="Total 2 2 4 2 3 2 3 2" xfId="40195"/>
    <cellStyle name="Total 2 2 4 2 3 2 4" xfId="26269"/>
    <cellStyle name="Total 2 2 4 2 3 2 4 2" xfId="43009"/>
    <cellStyle name="Total 2 2 4 2 3 2 5" xfId="31255"/>
    <cellStyle name="Total 2 2 4 2 3 3" xfId="18060"/>
    <cellStyle name="Total 2 2 4 2 3 3 2" xfId="34736"/>
    <cellStyle name="Total 2 2 4 2 3 4" xfId="21314"/>
    <cellStyle name="Total 2 2 4 2 3 4 2" xfId="37986"/>
    <cellStyle name="Total 2 2 4 2 3 5" xfId="24364"/>
    <cellStyle name="Total 2 2 4 2 3 5 2" xfId="41082"/>
    <cellStyle name="Total 2 2 4 2 3 6" xfId="28658"/>
    <cellStyle name="Total 2 2 4 2 3 7" xfId="11909"/>
    <cellStyle name="Total 2 2 4 2 4" xfId="8437"/>
    <cellStyle name="Total 2 2 4 2 4 2" xfId="15196"/>
    <cellStyle name="Total 2 2 4 2 4 2 2" xfId="20867"/>
    <cellStyle name="Total 2 2 4 2 4 2 2 2" xfId="37536"/>
    <cellStyle name="Total 2 2 4 2 4 2 3" xfId="23987"/>
    <cellStyle name="Total 2 2 4 2 4 2 3 2" xfId="40700"/>
    <cellStyle name="Total 2 2 4 2 4 2 4" xfId="26722"/>
    <cellStyle name="Total 2 2 4 2 4 2 4 2" xfId="43463"/>
    <cellStyle name="Total 2 2 4 2 4 2 5" xfId="31867"/>
    <cellStyle name="Total 2 2 4 2 4 3" xfId="18604"/>
    <cellStyle name="Total 2 2 4 2 4 3 2" xfId="35281"/>
    <cellStyle name="Total 2 2 4 2 4 4" xfId="21829"/>
    <cellStyle name="Total 2 2 4 2 4 4 2" xfId="38507"/>
    <cellStyle name="Total 2 2 4 2 4 5" xfId="24813"/>
    <cellStyle name="Total 2 2 4 2 4 5 2" xfId="41536"/>
    <cellStyle name="Total 2 2 4 2 4 6" xfId="29269"/>
    <cellStyle name="Total 2 2 4 2 4 7" xfId="12557"/>
    <cellStyle name="Total 2 2 4 2 5" xfId="13790"/>
    <cellStyle name="Total 2 2 4 2 5 2" xfId="19613"/>
    <cellStyle name="Total 2 2 4 2 5 2 2" xfId="36284"/>
    <cellStyle name="Total 2 2 4 2 5 3" xfId="22768"/>
    <cellStyle name="Total 2 2 4 2 5 3 2" xfId="39468"/>
    <cellStyle name="Total 2 2 4 2 5 4" xfId="25598"/>
    <cellStyle name="Total 2 2 4 2 5 4 2" xfId="42336"/>
    <cellStyle name="Total 2 2 4 2 5 5" xfId="30464"/>
    <cellStyle name="Total 2 2 4 2 6" xfId="17299"/>
    <cellStyle name="Total 2 2 4 2 6 2" xfId="33976"/>
    <cellStyle name="Total 2 2 4 2 7" xfId="16522"/>
    <cellStyle name="Total 2 2 4 2 7 2" xfId="33194"/>
    <cellStyle name="Total 2 2 4 2 8" xfId="16444"/>
    <cellStyle name="Total 2 2 4 2 8 2" xfId="33114"/>
    <cellStyle name="Total 2 2 4 2 9" xfId="27872"/>
    <cellStyle name="Total 2 2 4 3" xfId="5505"/>
    <cellStyle name="Total 2 2 4 3 10" xfId="11041"/>
    <cellStyle name="Total 2 2 4 3 2" xfId="5506"/>
    <cellStyle name="Total 2 2 4 3 2 2" xfId="14284"/>
    <cellStyle name="Total 2 2 4 3 2 2 2" xfId="20047"/>
    <cellStyle name="Total 2 2 4 3 2 2 2 2" xfId="36717"/>
    <cellStyle name="Total 2 2 4 3 2 2 3" xfId="23192"/>
    <cellStyle name="Total 2 2 4 3 2 2 3 2" xfId="39896"/>
    <cellStyle name="Total 2 2 4 3 2 2 4" xfId="25971"/>
    <cellStyle name="Total 2 2 4 3 2 2 4 2" xfId="42710"/>
    <cellStyle name="Total 2 2 4 3 2 2 5" xfId="30957"/>
    <cellStyle name="Total 2 2 4 3 2 3" xfId="17761"/>
    <cellStyle name="Total 2 2 4 3 2 3 2" xfId="34438"/>
    <cellStyle name="Total 2 2 4 3 2 4" xfId="18829"/>
    <cellStyle name="Total 2 2 4 3 2 4 2" xfId="35507"/>
    <cellStyle name="Total 2 2 4 3 2 5" xfId="24345"/>
    <cellStyle name="Total 2 2 4 3 2 5 2" xfId="41063"/>
    <cellStyle name="Total 2 2 4 3 2 6" xfId="28363"/>
    <cellStyle name="Total 2 2 4 3 2 7" xfId="11610"/>
    <cellStyle name="Total 2 2 4 3 3" xfId="5507"/>
    <cellStyle name="Total 2 2 4 3 3 2" xfId="13424"/>
    <cellStyle name="Total 2 2 4 3 3 2 2" xfId="19301"/>
    <cellStyle name="Total 2 2 4 3 3 2 2 2" xfId="35972"/>
    <cellStyle name="Total 2 2 4 3 3 2 3" xfId="22481"/>
    <cellStyle name="Total 2 2 4 3 3 2 3 2" xfId="39174"/>
    <cellStyle name="Total 2 2 4 3 3 2 4" xfId="25346"/>
    <cellStyle name="Total 2 2 4 3 3 2 4 2" xfId="42082"/>
    <cellStyle name="Total 2 2 4 3 3 2 5" xfId="30100"/>
    <cellStyle name="Total 2 2 4 3 3 3" xfId="16980"/>
    <cellStyle name="Total 2 2 4 3 3 3 2" xfId="33656"/>
    <cellStyle name="Total 2 2 4 3 3 4" xfId="16460"/>
    <cellStyle name="Total 2 2 4 3 3 4 2" xfId="33130"/>
    <cellStyle name="Total 2 2 4 3 3 5" xfId="24337"/>
    <cellStyle name="Total 2 2 4 3 3 5 2" xfId="41055"/>
    <cellStyle name="Total 2 2 4 3 3 6" xfId="27511"/>
    <cellStyle name="Total 2 2 4 3 3 7" xfId="10740"/>
    <cellStyle name="Total 2 2 4 3 4" xfId="12485"/>
    <cellStyle name="Total 2 2 4 3 4 2" xfId="15133"/>
    <cellStyle name="Total 2 2 4 3 4 2 2" xfId="20822"/>
    <cellStyle name="Total 2 2 4 3 4 2 2 2" xfId="37491"/>
    <cellStyle name="Total 2 2 4 3 4 2 3" xfId="23942"/>
    <cellStyle name="Total 2 2 4 3 4 2 3 2" xfId="40655"/>
    <cellStyle name="Total 2 2 4 3 4 2 4" xfId="26677"/>
    <cellStyle name="Total 2 2 4 3 4 2 4 2" xfId="43418"/>
    <cellStyle name="Total 2 2 4 3 4 2 5" xfId="31804"/>
    <cellStyle name="Total 2 2 4 3 4 3" xfId="18552"/>
    <cellStyle name="Total 2 2 4 3 4 3 2" xfId="35229"/>
    <cellStyle name="Total 2 2 4 3 4 4" xfId="21781"/>
    <cellStyle name="Total 2 2 4 3 4 4 2" xfId="38459"/>
    <cellStyle name="Total 2 2 4 3 4 5" xfId="24768"/>
    <cellStyle name="Total 2 2 4 3 4 5 2" xfId="41491"/>
    <cellStyle name="Total 2 2 4 3 4 6" xfId="29206"/>
    <cellStyle name="Total 2 2 4 3 5" xfId="13737"/>
    <cellStyle name="Total 2 2 4 3 5 2" xfId="19578"/>
    <cellStyle name="Total 2 2 4 3 5 2 2" xfId="36249"/>
    <cellStyle name="Total 2 2 4 3 5 3" xfId="22733"/>
    <cellStyle name="Total 2 2 4 3 5 3 2" xfId="39433"/>
    <cellStyle name="Total 2 2 4 3 5 4" xfId="25563"/>
    <cellStyle name="Total 2 2 4 3 5 4 2" xfId="42301"/>
    <cellStyle name="Total 2 2 4 3 5 5" xfId="30411"/>
    <cellStyle name="Total 2 2 4 3 6" xfId="17264"/>
    <cellStyle name="Total 2 2 4 3 6 2" xfId="33941"/>
    <cellStyle name="Total 2 2 4 3 7" xfId="16529"/>
    <cellStyle name="Total 2 2 4 3 7 2" xfId="33201"/>
    <cellStyle name="Total 2 2 4 3 8" xfId="16169"/>
    <cellStyle name="Total 2 2 4 3 8 2" xfId="32834"/>
    <cellStyle name="Total 2 2 4 3 9" xfId="27819"/>
    <cellStyle name="Total 2 2 4 4" xfId="5508"/>
    <cellStyle name="Total 2 2 4 4 2" xfId="12458"/>
    <cellStyle name="Total 2 2 4 4 2 2" xfId="15108"/>
    <cellStyle name="Total 2 2 4 4 2 2 2" xfId="20799"/>
    <cellStyle name="Total 2 2 4 4 2 2 2 2" xfId="37468"/>
    <cellStyle name="Total 2 2 4 4 2 2 3" xfId="23921"/>
    <cellStyle name="Total 2 2 4 4 2 2 3 2" xfId="40634"/>
    <cellStyle name="Total 2 2 4 4 2 2 4" xfId="26657"/>
    <cellStyle name="Total 2 2 4 4 2 2 4 2" xfId="43398"/>
    <cellStyle name="Total 2 2 4 4 2 2 5" xfId="31779"/>
    <cellStyle name="Total 2 2 4 4 2 3" xfId="18529"/>
    <cellStyle name="Total 2 2 4 4 2 3 2" xfId="35206"/>
    <cellStyle name="Total 2 2 4 4 2 4" xfId="21759"/>
    <cellStyle name="Total 2 2 4 4 2 4 2" xfId="38437"/>
    <cellStyle name="Total 2 2 4 4 2 5" xfId="24748"/>
    <cellStyle name="Total 2 2 4 4 2 5 2" xfId="41471"/>
    <cellStyle name="Total 2 2 4 4 2 6" xfId="29181"/>
    <cellStyle name="Total 2 2 4 4 3" xfId="13417"/>
    <cellStyle name="Total 2 2 4 4 3 2" xfId="19294"/>
    <cellStyle name="Total 2 2 4 4 3 2 2" xfId="35965"/>
    <cellStyle name="Total 2 2 4 4 3 3" xfId="22474"/>
    <cellStyle name="Total 2 2 4 4 3 3 2" xfId="39167"/>
    <cellStyle name="Total 2 2 4 4 3 4" xfId="25339"/>
    <cellStyle name="Total 2 2 4 4 3 4 2" xfId="42075"/>
    <cellStyle name="Total 2 2 4 4 3 5" xfId="30093"/>
    <cellStyle name="Total 2 2 4 4 4" xfId="16973"/>
    <cellStyle name="Total 2 2 4 4 4 2" xfId="33649"/>
    <cellStyle name="Total 2 2 4 4 5" xfId="17011"/>
    <cellStyle name="Total 2 2 4 4 5 2" xfId="33687"/>
    <cellStyle name="Total 2 2 4 4 6" xfId="16130"/>
    <cellStyle name="Total 2 2 4 4 6 2" xfId="32794"/>
    <cellStyle name="Total 2 2 4 4 7" xfId="27504"/>
    <cellStyle name="Total 2 2 4 4 8" xfId="10734"/>
    <cellStyle name="Total 2 2 4 5" xfId="5509"/>
    <cellStyle name="Total 2 2 4 5 2" xfId="18996"/>
    <cellStyle name="Total 2 2 4 5 2 2" xfId="35669"/>
    <cellStyle name="Total 2 2 4 5 3" xfId="22198"/>
    <cellStyle name="Total 2 2 4 5 3 2" xfId="38887"/>
    <cellStyle name="Total 2 2 4 5 4" xfId="25108"/>
    <cellStyle name="Total 2 2 4 5 4 2" xfId="41841"/>
    <cellStyle name="Total 2 2 4 5 5" xfId="29733"/>
    <cellStyle name="Total 2 2 4 5 6" xfId="13054"/>
    <cellStyle name="Total 2 2 4 6" xfId="8438"/>
    <cellStyle name="Total 2 2 4 6 2" xfId="32884"/>
    <cellStyle name="Total 2 2 4 6 3" xfId="16218"/>
    <cellStyle name="Total 2 2 4 7" xfId="27141"/>
    <cellStyle name="Total 2 2 4 8" xfId="10049"/>
    <cellStyle name="Total 2 2 4 9" xfId="44007"/>
    <cellStyle name="Total 2 2 5" xfId="5510"/>
    <cellStyle name="Total 2 2 5 10" xfId="11091"/>
    <cellStyle name="Total 2 2 5 2" xfId="5511"/>
    <cellStyle name="Total 2 2 5 2 2" xfId="5512"/>
    <cellStyle name="Total 2 2 5 2 2 2" xfId="20079"/>
    <cellStyle name="Total 2 2 5 2 2 2 2" xfId="36749"/>
    <cellStyle name="Total 2 2 5 2 2 3" xfId="23223"/>
    <cellStyle name="Total 2 2 5 2 2 3 2" xfId="39928"/>
    <cellStyle name="Total 2 2 5 2 2 4" xfId="26003"/>
    <cellStyle name="Total 2 2 5 2 2 4 2" xfId="42742"/>
    <cellStyle name="Total 2 2 5 2 2 5" xfId="30989"/>
    <cellStyle name="Total 2 2 5 2 2 6" xfId="14316"/>
    <cellStyle name="Total 2 2 5 2 3" xfId="5513"/>
    <cellStyle name="Total 2 2 5 2 3 2" xfId="34470"/>
    <cellStyle name="Total 2 2 5 2 3 3" xfId="17793"/>
    <cellStyle name="Total 2 2 5 2 4" xfId="8439"/>
    <cellStyle name="Total 2 2 5 2 4 2" xfId="33396"/>
    <cellStyle name="Total 2 2 5 2 4 3" xfId="16722"/>
    <cellStyle name="Total 2 2 5 2 5" xfId="22037"/>
    <cellStyle name="Total 2 2 5 2 5 2" xfId="38719"/>
    <cellStyle name="Total 2 2 5 2 6" xfId="28394"/>
    <cellStyle name="Total 2 2 5 2 7" xfId="11642"/>
    <cellStyle name="Total 2 2 5 3" xfId="5514"/>
    <cellStyle name="Total 2 2 5 3 2" xfId="14580"/>
    <cellStyle name="Total 2 2 5 3 2 2" xfId="20343"/>
    <cellStyle name="Total 2 2 5 3 2 2 2" xfId="37012"/>
    <cellStyle name="Total 2 2 5 3 2 3" xfId="23484"/>
    <cellStyle name="Total 2 2 5 3 2 3 2" xfId="40192"/>
    <cellStyle name="Total 2 2 5 3 2 4" xfId="26266"/>
    <cellStyle name="Total 2 2 5 3 2 4 2" xfId="43006"/>
    <cellStyle name="Total 2 2 5 3 2 5" xfId="31252"/>
    <cellStyle name="Total 2 2 5 3 3" xfId="18057"/>
    <cellStyle name="Total 2 2 5 3 3 2" xfId="34733"/>
    <cellStyle name="Total 2 2 5 3 4" xfId="21311"/>
    <cellStyle name="Total 2 2 5 3 4 2" xfId="37983"/>
    <cellStyle name="Total 2 2 5 3 5" xfId="24361"/>
    <cellStyle name="Total 2 2 5 3 5 2" xfId="41079"/>
    <cellStyle name="Total 2 2 5 3 6" xfId="28655"/>
    <cellStyle name="Total 2 2 5 3 7" xfId="11906"/>
    <cellStyle name="Total 2 2 5 4" xfId="5515"/>
    <cellStyle name="Total 2 2 5 4 2" xfId="15193"/>
    <cellStyle name="Total 2 2 5 4 2 2" xfId="20864"/>
    <cellStyle name="Total 2 2 5 4 2 2 2" xfId="37533"/>
    <cellStyle name="Total 2 2 5 4 2 3" xfId="23984"/>
    <cellStyle name="Total 2 2 5 4 2 3 2" xfId="40697"/>
    <cellStyle name="Total 2 2 5 4 2 4" xfId="26719"/>
    <cellStyle name="Total 2 2 5 4 2 4 2" xfId="43460"/>
    <cellStyle name="Total 2 2 5 4 2 5" xfId="31864"/>
    <cellStyle name="Total 2 2 5 4 3" xfId="18601"/>
    <cellStyle name="Total 2 2 5 4 3 2" xfId="35278"/>
    <cellStyle name="Total 2 2 5 4 4" xfId="21826"/>
    <cellStyle name="Total 2 2 5 4 4 2" xfId="38504"/>
    <cellStyle name="Total 2 2 5 4 5" xfId="24810"/>
    <cellStyle name="Total 2 2 5 4 5 2" xfId="41533"/>
    <cellStyle name="Total 2 2 5 4 6" xfId="29266"/>
    <cellStyle name="Total 2 2 5 4 7" xfId="12554"/>
    <cellStyle name="Total 2 2 5 5" xfId="8440"/>
    <cellStyle name="Total 2 2 5 5 2" xfId="19610"/>
    <cellStyle name="Total 2 2 5 5 2 2" xfId="36281"/>
    <cellStyle name="Total 2 2 5 5 3" xfId="22765"/>
    <cellStyle name="Total 2 2 5 5 3 2" xfId="39465"/>
    <cellStyle name="Total 2 2 5 5 4" xfId="25595"/>
    <cellStyle name="Total 2 2 5 5 4 2" xfId="42333"/>
    <cellStyle name="Total 2 2 5 5 5" xfId="30461"/>
    <cellStyle name="Total 2 2 5 5 6" xfId="13787"/>
    <cellStyle name="Total 2 2 5 6" xfId="17296"/>
    <cellStyle name="Total 2 2 5 6 2" xfId="33973"/>
    <cellStyle name="Total 2 2 5 7" xfId="16702"/>
    <cellStyle name="Total 2 2 5 7 2" xfId="33376"/>
    <cellStyle name="Total 2 2 5 8" xfId="16178"/>
    <cellStyle name="Total 2 2 5 8 2" xfId="32843"/>
    <cellStyle name="Total 2 2 5 9" xfId="27869"/>
    <cellStyle name="Total 2 2 6" xfId="5516"/>
    <cellStyle name="Total 2 2 6 10" xfId="11151"/>
    <cellStyle name="Total 2 2 6 2" xfId="5517"/>
    <cellStyle name="Total 2 2 6 2 2" xfId="5518"/>
    <cellStyle name="Total 2 2 6 2 2 2" xfId="20105"/>
    <cellStyle name="Total 2 2 6 2 2 2 2" xfId="36775"/>
    <cellStyle name="Total 2 2 6 2 2 3" xfId="23248"/>
    <cellStyle name="Total 2 2 6 2 2 3 2" xfId="39954"/>
    <cellStyle name="Total 2 2 6 2 2 4" xfId="26029"/>
    <cellStyle name="Total 2 2 6 2 2 4 2" xfId="42768"/>
    <cellStyle name="Total 2 2 6 2 2 5" xfId="31015"/>
    <cellStyle name="Total 2 2 6 2 2 6" xfId="14342"/>
    <cellStyle name="Total 2 2 6 2 3" xfId="5519"/>
    <cellStyle name="Total 2 2 6 2 3 2" xfId="34496"/>
    <cellStyle name="Total 2 2 6 2 3 3" xfId="17819"/>
    <cellStyle name="Total 2 2 6 2 4" xfId="8441"/>
    <cellStyle name="Total 2 2 6 2 4 2" xfId="35026"/>
    <cellStyle name="Total 2 2 6 2 4 3" xfId="18351"/>
    <cellStyle name="Total 2 2 6 2 5" xfId="17531"/>
    <cellStyle name="Total 2 2 6 2 5 2" xfId="34208"/>
    <cellStyle name="Total 2 2 6 2 6" xfId="28419"/>
    <cellStyle name="Total 2 2 6 2 7" xfId="11668"/>
    <cellStyle name="Total 2 2 6 3" xfId="5520"/>
    <cellStyle name="Total 2 2 6 3 2" xfId="14603"/>
    <cellStyle name="Total 2 2 6 3 2 2" xfId="20366"/>
    <cellStyle name="Total 2 2 6 3 2 2 2" xfId="37035"/>
    <cellStyle name="Total 2 2 6 3 2 3" xfId="23507"/>
    <cellStyle name="Total 2 2 6 3 2 3 2" xfId="40215"/>
    <cellStyle name="Total 2 2 6 3 2 4" xfId="26289"/>
    <cellStyle name="Total 2 2 6 3 2 4 2" xfId="43029"/>
    <cellStyle name="Total 2 2 6 3 2 5" xfId="31275"/>
    <cellStyle name="Total 2 2 6 3 3" xfId="18080"/>
    <cellStyle name="Total 2 2 6 3 3 2" xfId="34756"/>
    <cellStyle name="Total 2 2 6 3 4" xfId="21334"/>
    <cellStyle name="Total 2 2 6 3 4 2" xfId="38006"/>
    <cellStyle name="Total 2 2 6 3 5" xfId="24384"/>
    <cellStyle name="Total 2 2 6 3 5 2" xfId="41102"/>
    <cellStyle name="Total 2 2 6 3 6" xfId="28678"/>
    <cellStyle name="Total 2 2 6 3 7" xfId="11929"/>
    <cellStyle name="Total 2 2 6 4" xfId="5521"/>
    <cellStyle name="Total 2 2 6 4 2" xfId="15276"/>
    <cellStyle name="Total 2 2 6 4 2 2" xfId="20919"/>
    <cellStyle name="Total 2 2 6 4 2 2 2" xfId="37588"/>
    <cellStyle name="Total 2 2 6 4 2 3" xfId="24036"/>
    <cellStyle name="Total 2 2 6 4 2 3 2" xfId="40750"/>
    <cellStyle name="Total 2 2 6 4 2 4" xfId="26762"/>
    <cellStyle name="Total 2 2 6 4 2 4 2" xfId="43503"/>
    <cellStyle name="Total 2 2 6 4 2 5" xfId="31947"/>
    <cellStyle name="Total 2 2 6 4 3" xfId="18666"/>
    <cellStyle name="Total 2 2 6 4 3 2" xfId="35343"/>
    <cellStyle name="Total 2 2 6 4 4" xfId="21885"/>
    <cellStyle name="Total 2 2 6 4 4 2" xfId="38564"/>
    <cellStyle name="Total 2 2 6 4 5" xfId="24852"/>
    <cellStyle name="Total 2 2 6 4 5 2" xfId="41576"/>
    <cellStyle name="Total 2 2 6 4 6" xfId="29349"/>
    <cellStyle name="Total 2 2 6 4 7" xfId="12648"/>
    <cellStyle name="Total 2 2 6 5" xfId="13850"/>
    <cellStyle name="Total 2 2 6 5 2" xfId="19647"/>
    <cellStyle name="Total 2 2 6 5 2 2" xfId="36318"/>
    <cellStyle name="Total 2 2 6 5 3" xfId="22799"/>
    <cellStyle name="Total 2 2 6 5 3 2" xfId="39500"/>
    <cellStyle name="Total 2 2 6 5 4" xfId="25618"/>
    <cellStyle name="Total 2 2 6 5 4 2" xfId="42356"/>
    <cellStyle name="Total 2 2 6 5 5" xfId="30524"/>
    <cellStyle name="Total 2 2 6 6" xfId="17331"/>
    <cellStyle name="Total 2 2 6 6 2" xfId="34008"/>
    <cellStyle name="Total 2 2 6 7" xfId="17314"/>
    <cellStyle name="Total 2 2 6 7 2" xfId="33991"/>
    <cellStyle name="Total 2 2 6 8" xfId="21986"/>
    <cellStyle name="Total 2 2 6 8 2" xfId="38668"/>
    <cellStyle name="Total 2 2 6 9" xfId="27932"/>
    <cellStyle name="Total 2 2 7" xfId="5522"/>
    <cellStyle name="Total 2 2 7 2" xfId="5523"/>
    <cellStyle name="Total 2 2 7 2 2" xfId="5524"/>
    <cellStyle name="Total 2 2 7 2 2 2" xfId="20833"/>
    <cellStyle name="Total 2 2 7 2 2 2 2" xfId="37502"/>
    <cellStyle name="Total 2 2 7 2 2 3" xfId="23953"/>
    <cellStyle name="Total 2 2 7 2 2 3 2" xfId="40666"/>
    <cellStyle name="Total 2 2 7 2 2 4" xfId="26688"/>
    <cellStyle name="Total 2 2 7 2 2 4 2" xfId="43429"/>
    <cellStyle name="Total 2 2 7 2 2 5" xfId="31828"/>
    <cellStyle name="Total 2 2 7 2 2 6" xfId="15157"/>
    <cellStyle name="Total 2 2 7 2 3" xfId="5525"/>
    <cellStyle name="Total 2 2 7 2 3 2" xfId="35247"/>
    <cellStyle name="Total 2 2 7 2 3 3" xfId="18570"/>
    <cellStyle name="Total 2 2 7 2 4" xfId="21795"/>
    <cellStyle name="Total 2 2 7 2 4 2" xfId="38473"/>
    <cellStyle name="Total 2 2 7 2 5" xfId="24779"/>
    <cellStyle name="Total 2 2 7 2 5 2" xfId="41502"/>
    <cellStyle name="Total 2 2 7 2 6" xfId="29230"/>
    <cellStyle name="Total 2 2 7 2 7" xfId="12518"/>
    <cellStyle name="Total 2 2 7 3" xfId="5526"/>
    <cellStyle name="Total 2 2 7 3 2" xfId="19291"/>
    <cellStyle name="Total 2 2 7 3 2 2" xfId="35962"/>
    <cellStyle name="Total 2 2 7 3 3" xfId="22471"/>
    <cellStyle name="Total 2 2 7 3 3 2" xfId="39164"/>
    <cellStyle name="Total 2 2 7 3 4" xfId="25336"/>
    <cellStyle name="Total 2 2 7 3 4 2" xfId="42072"/>
    <cellStyle name="Total 2 2 7 3 5" xfId="30090"/>
    <cellStyle name="Total 2 2 7 3 6" xfId="13414"/>
    <cellStyle name="Total 2 2 7 4" xfId="5527"/>
    <cellStyle name="Total 2 2 7 4 2" xfId="33646"/>
    <cellStyle name="Total 2 2 7 4 3" xfId="16970"/>
    <cellStyle name="Total 2 2 7 5" xfId="8442"/>
    <cellStyle name="Total 2 2 7 5 2" xfId="37248"/>
    <cellStyle name="Total 2 2 7 5 3" xfId="20580"/>
    <cellStyle name="Total 2 2 7 6" xfId="18294"/>
    <cellStyle name="Total 2 2 7 6 2" xfId="34969"/>
    <cellStyle name="Total 2 2 7 7" xfId="27501"/>
    <cellStyle name="Total 2 2 7 8" xfId="10731"/>
    <cellStyle name="Total 2 2 8" xfId="5528"/>
    <cellStyle name="Total 2 2 8 2" xfId="5529"/>
    <cellStyle name="Total 2 2 8 2 2" xfId="5530"/>
    <cellStyle name="Total 2 2 8 2 2 2" xfId="35666"/>
    <cellStyle name="Total 2 2 8 2 3" xfId="5531"/>
    <cellStyle name="Total 2 2 8 2 4" xfId="18993"/>
    <cellStyle name="Total 2 2 8 3" xfId="5532"/>
    <cellStyle name="Total 2 2 8 3 2" xfId="38884"/>
    <cellStyle name="Total 2 2 8 3 3" xfId="22195"/>
    <cellStyle name="Total 2 2 8 4" xfId="5533"/>
    <cellStyle name="Total 2 2 8 4 2" xfId="41838"/>
    <cellStyle name="Total 2 2 8 4 3" xfId="25105"/>
    <cellStyle name="Total 2 2 8 5" xfId="8443"/>
    <cellStyle name="Total 2 2 8 5 2" xfId="29730"/>
    <cellStyle name="Total 2 2 8 6" xfId="13051"/>
    <cellStyle name="Total 2 2 9" xfId="5534"/>
    <cellStyle name="Total 2 2 9 2" xfId="5535"/>
    <cellStyle name="Total 2 2 9 2 2" xfId="5536"/>
    <cellStyle name="Total 2 2 9 2 3" xfId="5537"/>
    <cellStyle name="Total 2 2 9 2 4" xfId="32881"/>
    <cellStyle name="Total 2 2 9 3" xfId="5538"/>
    <cellStyle name="Total 2 2 9 4" xfId="5539"/>
    <cellStyle name="Total 2 2 9 5" xfId="8444"/>
    <cellStyle name="Total 2 2 9 6" xfId="16215"/>
    <cellStyle name="Total 2 20" xfId="5540"/>
    <cellStyle name="Total 2 21" xfId="5541"/>
    <cellStyle name="Total 2 22" xfId="8445"/>
    <cellStyle name="Total 2 23" xfId="8446"/>
    <cellStyle name="Total 2 24" xfId="10045"/>
    <cellStyle name="Total 2 25" xfId="44003"/>
    <cellStyle name="Total 2 3" xfId="5542"/>
    <cellStyle name="Total 2 3 10" xfId="5543"/>
    <cellStyle name="Total 2 3 10 2" xfId="5544"/>
    <cellStyle name="Total 2 3 10 2 2" xfId="5545"/>
    <cellStyle name="Total 2 3 10 2 3" xfId="5546"/>
    <cellStyle name="Total 2 3 10 3" xfId="5547"/>
    <cellStyle name="Total 2 3 10 4" xfId="5548"/>
    <cellStyle name="Total 2 3 10 5" xfId="8447"/>
    <cellStyle name="Total 2 3 11" xfId="5549"/>
    <cellStyle name="Total 2 3 11 2" xfId="5550"/>
    <cellStyle name="Total 2 3 11 2 2" xfId="5551"/>
    <cellStyle name="Total 2 3 11 2 3" xfId="5552"/>
    <cellStyle name="Total 2 3 11 3" xfId="5553"/>
    <cellStyle name="Total 2 3 11 4" xfId="5554"/>
    <cellStyle name="Total 2 3 11 5" xfId="8448"/>
    <cellStyle name="Total 2 3 12" xfId="5555"/>
    <cellStyle name="Total 2 3 12 2" xfId="5556"/>
    <cellStyle name="Total 2 3 12 2 2" xfId="5557"/>
    <cellStyle name="Total 2 3 12 2 3" xfId="5558"/>
    <cellStyle name="Total 2 3 12 3" xfId="5559"/>
    <cellStyle name="Total 2 3 12 4" xfId="5560"/>
    <cellStyle name="Total 2 3 12 5" xfId="8449"/>
    <cellStyle name="Total 2 3 13" xfId="5561"/>
    <cellStyle name="Total 2 3 13 2" xfId="5562"/>
    <cellStyle name="Total 2 3 13 2 2" xfId="5563"/>
    <cellStyle name="Total 2 3 13 2 3" xfId="5564"/>
    <cellStyle name="Total 2 3 13 3" xfId="5565"/>
    <cellStyle name="Total 2 3 13 4" xfId="5566"/>
    <cellStyle name="Total 2 3 13 5" xfId="8450"/>
    <cellStyle name="Total 2 3 14" xfId="5567"/>
    <cellStyle name="Total 2 3 14 2" xfId="5568"/>
    <cellStyle name="Total 2 3 14 2 2" xfId="5569"/>
    <cellStyle name="Total 2 3 14 2 3" xfId="5570"/>
    <cellStyle name="Total 2 3 14 3" xfId="5571"/>
    <cellStyle name="Total 2 3 14 4" xfId="5572"/>
    <cellStyle name="Total 2 3 14 5" xfId="8451"/>
    <cellStyle name="Total 2 3 15" xfId="5573"/>
    <cellStyle name="Total 2 3 15 2" xfId="5574"/>
    <cellStyle name="Total 2 3 15 2 2" xfId="5575"/>
    <cellStyle name="Total 2 3 15 2 3" xfId="5576"/>
    <cellStyle name="Total 2 3 15 3" xfId="5577"/>
    <cellStyle name="Total 2 3 15 4" xfId="5578"/>
    <cellStyle name="Total 2 3 15 5" xfId="8452"/>
    <cellStyle name="Total 2 3 16" xfId="5579"/>
    <cellStyle name="Total 2 3 16 2" xfId="5580"/>
    <cellStyle name="Total 2 3 16 3" xfId="5581"/>
    <cellStyle name="Total 2 3 16 4" xfId="8453"/>
    <cellStyle name="Total 2 3 17" xfId="5582"/>
    <cellStyle name="Total 2 3 18" xfId="5583"/>
    <cellStyle name="Total 2 3 19" xfId="8454"/>
    <cellStyle name="Total 2 3 2" xfId="5584"/>
    <cellStyle name="Total 2 3 2 10" xfId="11095"/>
    <cellStyle name="Total 2 3 2 2" xfId="5585"/>
    <cellStyle name="Total 2 3 2 2 2" xfId="5586"/>
    <cellStyle name="Total 2 3 2 2 2 2" xfId="5587"/>
    <cellStyle name="Total 2 3 2 2 2 2 2" xfId="36753"/>
    <cellStyle name="Total 2 3 2 2 2 2 3" xfId="20083"/>
    <cellStyle name="Total 2 3 2 2 2 3" xfId="5588"/>
    <cellStyle name="Total 2 3 2 2 2 3 2" xfId="39932"/>
    <cellStyle name="Total 2 3 2 2 2 3 3" xfId="23227"/>
    <cellStyle name="Total 2 3 2 2 2 4" xfId="8455"/>
    <cellStyle name="Total 2 3 2 2 2 4 2" xfId="42746"/>
    <cellStyle name="Total 2 3 2 2 2 4 3" xfId="26007"/>
    <cellStyle name="Total 2 3 2 2 2 5" xfId="30993"/>
    <cellStyle name="Total 2 3 2 2 2 6" xfId="14320"/>
    <cellStyle name="Total 2 3 2 2 3" xfId="5589"/>
    <cellStyle name="Total 2 3 2 2 3 2" xfId="5590"/>
    <cellStyle name="Total 2 3 2 2 3 2 2" xfId="34474"/>
    <cellStyle name="Total 2 3 2 2 3 3" xfId="5591"/>
    <cellStyle name="Total 2 3 2 2 3 4" xfId="17797"/>
    <cellStyle name="Total 2 3 2 2 4" xfId="5592"/>
    <cellStyle name="Total 2 3 2 2 4 2" xfId="33152"/>
    <cellStyle name="Total 2 3 2 2 4 3" xfId="16481"/>
    <cellStyle name="Total 2 3 2 2 5" xfId="5593"/>
    <cellStyle name="Total 2 3 2 2 5 2" xfId="35468"/>
    <cellStyle name="Total 2 3 2 2 5 3" xfId="18790"/>
    <cellStyle name="Total 2 3 2 2 6" xfId="8456"/>
    <cellStyle name="Total 2 3 2 2 6 2" xfId="28398"/>
    <cellStyle name="Total 2 3 2 2 7" xfId="11646"/>
    <cellStyle name="Total 2 3 2 3" xfId="5594"/>
    <cellStyle name="Total 2 3 2 3 2" xfId="5595"/>
    <cellStyle name="Total 2 3 2 3 2 2" xfId="5596"/>
    <cellStyle name="Total 2 3 2 3 2 2 2" xfId="37016"/>
    <cellStyle name="Total 2 3 2 3 2 2 3" xfId="20347"/>
    <cellStyle name="Total 2 3 2 3 2 3" xfId="5597"/>
    <cellStyle name="Total 2 3 2 3 2 3 2" xfId="40196"/>
    <cellStyle name="Total 2 3 2 3 2 3 3" xfId="23488"/>
    <cellStyle name="Total 2 3 2 3 2 4" xfId="8457"/>
    <cellStyle name="Total 2 3 2 3 2 4 2" xfId="43010"/>
    <cellStyle name="Total 2 3 2 3 2 4 3" xfId="26270"/>
    <cellStyle name="Total 2 3 2 3 2 5" xfId="31256"/>
    <cellStyle name="Total 2 3 2 3 2 6" xfId="14584"/>
    <cellStyle name="Total 2 3 2 3 3" xfId="5598"/>
    <cellStyle name="Total 2 3 2 3 3 2" xfId="34737"/>
    <cellStyle name="Total 2 3 2 3 3 3" xfId="18061"/>
    <cellStyle name="Total 2 3 2 3 4" xfId="5599"/>
    <cellStyle name="Total 2 3 2 3 4 2" xfId="37987"/>
    <cellStyle name="Total 2 3 2 3 4 3" xfId="21315"/>
    <cellStyle name="Total 2 3 2 3 5" xfId="24365"/>
    <cellStyle name="Total 2 3 2 3 5 2" xfId="41083"/>
    <cellStyle name="Total 2 3 2 3 6" xfId="28659"/>
    <cellStyle name="Total 2 3 2 3 7" xfId="11910"/>
    <cellStyle name="Total 2 3 2 4" xfId="5600"/>
    <cellStyle name="Total 2 3 2 4 2" xfId="5601"/>
    <cellStyle name="Total 2 3 2 4 2 2" xfId="20868"/>
    <cellStyle name="Total 2 3 2 4 2 2 2" xfId="37537"/>
    <cellStyle name="Total 2 3 2 4 2 3" xfId="23988"/>
    <cellStyle name="Total 2 3 2 4 2 3 2" xfId="40701"/>
    <cellStyle name="Total 2 3 2 4 2 4" xfId="26723"/>
    <cellStyle name="Total 2 3 2 4 2 4 2" xfId="43464"/>
    <cellStyle name="Total 2 3 2 4 2 5" xfId="31868"/>
    <cellStyle name="Total 2 3 2 4 2 6" xfId="15197"/>
    <cellStyle name="Total 2 3 2 4 3" xfId="5602"/>
    <cellStyle name="Total 2 3 2 4 3 2" xfId="35282"/>
    <cellStyle name="Total 2 3 2 4 3 3" xfId="18605"/>
    <cellStyle name="Total 2 3 2 4 4" xfId="8458"/>
    <cellStyle name="Total 2 3 2 4 4 2" xfId="38508"/>
    <cellStyle name="Total 2 3 2 4 4 3" xfId="21830"/>
    <cellStyle name="Total 2 3 2 4 5" xfId="24814"/>
    <cellStyle name="Total 2 3 2 4 5 2" xfId="41537"/>
    <cellStyle name="Total 2 3 2 4 6" xfId="29270"/>
    <cellStyle name="Total 2 3 2 4 7" xfId="12558"/>
    <cellStyle name="Total 2 3 2 5" xfId="5603"/>
    <cellStyle name="Total 2 3 2 5 2" xfId="5604"/>
    <cellStyle name="Total 2 3 2 5 2 2" xfId="36285"/>
    <cellStyle name="Total 2 3 2 5 2 3" xfId="19614"/>
    <cellStyle name="Total 2 3 2 5 3" xfId="5605"/>
    <cellStyle name="Total 2 3 2 5 3 2" xfId="39469"/>
    <cellStyle name="Total 2 3 2 5 3 3" xfId="22769"/>
    <cellStyle name="Total 2 3 2 5 4" xfId="8459"/>
    <cellStyle name="Total 2 3 2 5 4 2" xfId="42337"/>
    <cellStyle name="Total 2 3 2 5 4 3" xfId="25599"/>
    <cellStyle name="Total 2 3 2 5 5" xfId="30465"/>
    <cellStyle name="Total 2 3 2 5 6" xfId="13791"/>
    <cellStyle name="Total 2 3 2 6" xfId="5606"/>
    <cellStyle name="Total 2 3 2 6 2" xfId="5607"/>
    <cellStyle name="Total 2 3 2 6 2 2" xfId="33977"/>
    <cellStyle name="Total 2 3 2 6 3" xfId="5608"/>
    <cellStyle name="Total 2 3 2 6 4" xfId="17300"/>
    <cellStyle name="Total 2 3 2 7" xfId="5609"/>
    <cellStyle name="Total 2 3 2 7 2" xfId="33193"/>
    <cellStyle name="Total 2 3 2 7 3" xfId="16521"/>
    <cellStyle name="Total 2 3 2 8" xfId="5610"/>
    <cellStyle name="Total 2 3 2 8 2" xfId="32844"/>
    <cellStyle name="Total 2 3 2 8 3" xfId="16179"/>
    <cellStyle name="Total 2 3 2 9" xfId="8460"/>
    <cellStyle name="Total 2 3 2 9 2" xfId="27873"/>
    <cellStyle name="Total 2 3 20" xfId="10050"/>
    <cellStyle name="Total 2 3 21" xfId="44008"/>
    <cellStyle name="Total 2 3 3" xfId="5611"/>
    <cellStyle name="Total 2 3 3 10" xfId="11150"/>
    <cellStyle name="Total 2 3 3 2" xfId="5612"/>
    <cellStyle name="Total 2 3 3 2 2" xfId="5613"/>
    <cellStyle name="Total 2 3 3 2 2 2" xfId="20104"/>
    <cellStyle name="Total 2 3 3 2 2 2 2" xfId="36774"/>
    <cellStyle name="Total 2 3 3 2 2 3" xfId="23247"/>
    <cellStyle name="Total 2 3 3 2 2 3 2" xfId="39953"/>
    <cellStyle name="Total 2 3 3 2 2 4" xfId="26028"/>
    <cellStyle name="Total 2 3 3 2 2 4 2" xfId="42767"/>
    <cellStyle name="Total 2 3 3 2 2 5" xfId="31014"/>
    <cellStyle name="Total 2 3 3 2 2 6" xfId="14341"/>
    <cellStyle name="Total 2 3 3 2 3" xfId="5614"/>
    <cellStyle name="Total 2 3 3 2 3 2" xfId="34495"/>
    <cellStyle name="Total 2 3 3 2 3 3" xfId="17818"/>
    <cellStyle name="Total 2 3 3 2 4" xfId="8461"/>
    <cellStyle name="Total 2 3 3 2 4 2" xfId="37306"/>
    <cellStyle name="Total 2 3 3 2 4 3" xfId="20638"/>
    <cellStyle name="Total 2 3 3 2 5" xfId="16785"/>
    <cellStyle name="Total 2 3 3 2 5 2" xfId="33459"/>
    <cellStyle name="Total 2 3 3 2 6" xfId="28418"/>
    <cellStyle name="Total 2 3 3 2 7" xfId="11667"/>
    <cellStyle name="Total 2 3 3 3" xfId="5615"/>
    <cellStyle name="Total 2 3 3 3 2" xfId="5616"/>
    <cellStyle name="Total 2 3 3 3 2 2" xfId="20365"/>
    <cellStyle name="Total 2 3 3 3 2 2 2" xfId="37034"/>
    <cellStyle name="Total 2 3 3 3 2 3" xfId="23506"/>
    <cellStyle name="Total 2 3 3 3 2 3 2" xfId="40214"/>
    <cellStyle name="Total 2 3 3 3 2 4" xfId="26288"/>
    <cellStyle name="Total 2 3 3 3 2 4 2" xfId="43028"/>
    <cellStyle name="Total 2 3 3 3 2 5" xfId="31274"/>
    <cellStyle name="Total 2 3 3 3 2 6" xfId="14602"/>
    <cellStyle name="Total 2 3 3 3 3" xfId="5617"/>
    <cellStyle name="Total 2 3 3 3 3 2" xfId="34755"/>
    <cellStyle name="Total 2 3 3 3 3 3" xfId="18079"/>
    <cellStyle name="Total 2 3 3 3 4" xfId="21333"/>
    <cellStyle name="Total 2 3 3 3 4 2" xfId="38005"/>
    <cellStyle name="Total 2 3 3 3 5" xfId="24383"/>
    <cellStyle name="Total 2 3 3 3 5 2" xfId="41101"/>
    <cellStyle name="Total 2 3 3 3 6" xfId="28677"/>
    <cellStyle name="Total 2 3 3 3 7" xfId="11928"/>
    <cellStyle name="Total 2 3 3 4" xfId="5618"/>
    <cellStyle name="Total 2 3 3 4 2" xfId="15275"/>
    <cellStyle name="Total 2 3 3 4 2 2" xfId="20918"/>
    <cellStyle name="Total 2 3 3 4 2 2 2" xfId="37587"/>
    <cellStyle name="Total 2 3 3 4 2 3" xfId="24035"/>
    <cellStyle name="Total 2 3 3 4 2 3 2" xfId="40749"/>
    <cellStyle name="Total 2 3 3 4 2 4" xfId="26761"/>
    <cellStyle name="Total 2 3 3 4 2 4 2" xfId="43502"/>
    <cellStyle name="Total 2 3 3 4 2 5" xfId="31946"/>
    <cellStyle name="Total 2 3 3 4 3" xfId="18665"/>
    <cellStyle name="Total 2 3 3 4 3 2" xfId="35342"/>
    <cellStyle name="Total 2 3 3 4 4" xfId="21884"/>
    <cellStyle name="Total 2 3 3 4 4 2" xfId="38563"/>
    <cellStyle name="Total 2 3 3 4 5" xfId="24851"/>
    <cellStyle name="Total 2 3 3 4 5 2" xfId="41575"/>
    <cellStyle name="Total 2 3 3 4 6" xfId="29348"/>
    <cellStyle name="Total 2 3 3 4 7" xfId="12647"/>
    <cellStyle name="Total 2 3 3 5" xfId="5619"/>
    <cellStyle name="Total 2 3 3 5 2" xfId="19646"/>
    <cellStyle name="Total 2 3 3 5 2 2" xfId="36317"/>
    <cellStyle name="Total 2 3 3 5 3" xfId="22798"/>
    <cellStyle name="Total 2 3 3 5 3 2" xfId="39499"/>
    <cellStyle name="Total 2 3 3 5 4" xfId="25617"/>
    <cellStyle name="Total 2 3 3 5 4 2" xfId="42355"/>
    <cellStyle name="Total 2 3 3 5 5" xfId="30523"/>
    <cellStyle name="Total 2 3 3 5 6" xfId="13849"/>
    <cellStyle name="Total 2 3 3 6" xfId="8462"/>
    <cellStyle name="Total 2 3 3 6 2" xfId="34007"/>
    <cellStyle name="Total 2 3 3 6 3" xfId="17330"/>
    <cellStyle name="Total 2 3 3 7" xfId="18619"/>
    <cellStyle name="Total 2 3 3 7 2" xfId="35296"/>
    <cellStyle name="Total 2 3 3 8" xfId="24132"/>
    <cellStyle name="Total 2 3 3 8 2" xfId="40849"/>
    <cellStyle name="Total 2 3 3 9" xfId="27931"/>
    <cellStyle name="Total 2 3 4" xfId="5620"/>
    <cellStyle name="Total 2 3 4 2" xfId="5621"/>
    <cellStyle name="Total 2 3 4 2 2" xfId="5622"/>
    <cellStyle name="Total 2 3 4 2 2 2" xfId="20915"/>
    <cellStyle name="Total 2 3 4 2 2 2 2" xfId="37584"/>
    <cellStyle name="Total 2 3 4 2 2 3" xfId="24032"/>
    <cellStyle name="Total 2 3 4 2 2 3 2" xfId="40746"/>
    <cellStyle name="Total 2 3 4 2 2 4" xfId="26758"/>
    <cellStyle name="Total 2 3 4 2 2 4 2" xfId="43499"/>
    <cellStyle name="Total 2 3 4 2 2 5" xfId="31943"/>
    <cellStyle name="Total 2 3 4 2 2 6" xfId="15272"/>
    <cellStyle name="Total 2 3 4 2 3" xfId="5623"/>
    <cellStyle name="Total 2 3 4 2 3 2" xfId="35339"/>
    <cellStyle name="Total 2 3 4 2 3 3" xfId="18662"/>
    <cellStyle name="Total 2 3 4 2 4" xfId="8463"/>
    <cellStyle name="Total 2 3 4 2 4 2" xfId="38560"/>
    <cellStyle name="Total 2 3 4 2 4 3" xfId="21881"/>
    <cellStyle name="Total 2 3 4 2 5" xfId="24848"/>
    <cellStyle name="Total 2 3 4 2 5 2" xfId="41572"/>
    <cellStyle name="Total 2 3 4 2 6" xfId="29345"/>
    <cellStyle name="Total 2 3 4 2 7" xfId="12644"/>
    <cellStyle name="Total 2 3 4 3" xfId="5624"/>
    <cellStyle name="Total 2 3 4 3 2" xfId="5625"/>
    <cellStyle name="Total 2 3 4 3 2 2" xfId="35966"/>
    <cellStyle name="Total 2 3 4 3 2 3" xfId="19295"/>
    <cellStyle name="Total 2 3 4 3 3" xfId="5626"/>
    <cellStyle name="Total 2 3 4 3 3 2" xfId="39168"/>
    <cellStyle name="Total 2 3 4 3 3 3" xfId="22475"/>
    <cellStyle name="Total 2 3 4 3 4" xfId="25340"/>
    <cellStyle name="Total 2 3 4 3 4 2" xfId="42076"/>
    <cellStyle name="Total 2 3 4 3 5" xfId="30094"/>
    <cellStyle name="Total 2 3 4 3 6" xfId="13418"/>
    <cellStyle name="Total 2 3 4 4" xfId="5627"/>
    <cellStyle name="Total 2 3 4 4 2" xfId="33650"/>
    <cellStyle name="Total 2 3 4 4 3" xfId="16974"/>
    <cellStyle name="Total 2 3 4 5" xfId="5628"/>
    <cellStyle name="Total 2 3 4 5 2" xfId="36384"/>
    <cellStyle name="Total 2 3 4 5 3" xfId="19714"/>
    <cellStyle name="Total 2 3 4 6" xfId="8464"/>
    <cellStyle name="Total 2 3 4 6 2" xfId="33068"/>
    <cellStyle name="Total 2 3 4 6 3" xfId="16400"/>
    <cellStyle name="Total 2 3 4 7" xfId="27505"/>
    <cellStyle name="Total 2 3 4 8" xfId="10735"/>
    <cellStyle name="Total 2 3 5" xfId="5629"/>
    <cellStyle name="Total 2 3 5 2" xfId="5630"/>
    <cellStyle name="Total 2 3 5 2 2" xfId="5631"/>
    <cellStyle name="Total 2 3 5 2 2 2" xfId="35670"/>
    <cellStyle name="Total 2 3 5 2 3" xfId="5632"/>
    <cellStyle name="Total 2 3 5 2 4" xfId="8465"/>
    <cellStyle name="Total 2 3 5 2 5" xfId="18997"/>
    <cellStyle name="Total 2 3 5 3" xfId="5633"/>
    <cellStyle name="Total 2 3 5 3 2" xfId="38888"/>
    <cellStyle name="Total 2 3 5 3 3" xfId="22199"/>
    <cellStyle name="Total 2 3 5 4" xfId="5634"/>
    <cellStyle name="Total 2 3 5 4 2" xfId="41842"/>
    <cellStyle name="Total 2 3 5 4 3" xfId="25109"/>
    <cellStyle name="Total 2 3 5 5" xfId="8466"/>
    <cellStyle name="Total 2 3 5 5 2" xfId="29734"/>
    <cellStyle name="Total 2 3 5 6" xfId="13055"/>
    <cellStyle name="Total 2 3 6" xfId="5635"/>
    <cellStyle name="Total 2 3 6 2" xfId="5636"/>
    <cellStyle name="Total 2 3 6 2 2" xfId="5637"/>
    <cellStyle name="Total 2 3 6 2 3" xfId="5638"/>
    <cellStyle name="Total 2 3 6 2 4" xfId="8467"/>
    <cellStyle name="Total 2 3 6 2 5" xfId="32885"/>
    <cellStyle name="Total 2 3 6 3" xfId="5639"/>
    <cellStyle name="Total 2 3 6 4" xfId="5640"/>
    <cellStyle name="Total 2 3 6 5" xfId="16219"/>
    <cellStyle name="Total 2 3 7" xfId="5641"/>
    <cellStyle name="Total 2 3 7 2" xfId="5642"/>
    <cellStyle name="Total 2 3 7 2 2" xfId="5643"/>
    <cellStyle name="Total 2 3 7 2 3" xfId="5644"/>
    <cellStyle name="Total 2 3 7 3" xfId="5645"/>
    <cellStyle name="Total 2 3 7 4" xfId="5646"/>
    <cellStyle name="Total 2 3 7 5" xfId="8468"/>
    <cellStyle name="Total 2 3 7 6" xfId="27142"/>
    <cellStyle name="Total 2 3 8" xfId="5647"/>
    <cellStyle name="Total 2 3 8 2" xfId="5648"/>
    <cellStyle name="Total 2 3 8 2 2" xfId="5649"/>
    <cellStyle name="Total 2 3 8 2 3" xfId="5650"/>
    <cellStyle name="Total 2 3 8 3" xfId="5651"/>
    <cellStyle name="Total 2 3 8 4" xfId="5652"/>
    <cellStyle name="Total 2 3 8 5" xfId="8469"/>
    <cellStyle name="Total 2 3 9" xfId="5653"/>
    <cellStyle name="Total 2 3 9 2" xfId="5654"/>
    <cellStyle name="Total 2 3 9 2 2" xfId="5655"/>
    <cellStyle name="Total 2 3 9 2 3" xfId="5656"/>
    <cellStyle name="Total 2 3 9 3" xfId="5657"/>
    <cellStyle name="Total 2 3 9 4" xfId="5658"/>
    <cellStyle name="Total 2 3 9 5" xfId="8470"/>
    <cellStyle name="Total 2 4" xfId="5659"/>
    <cellStyle name="Total 2 4 10" xfId="10051"/>
    <cellStyle name="Total 2 4 11" xfId="44009"/>
    <cellStyle name="Total 2 4 2" xfId="5660"/>
    <cellStyle name="Total 2 4 2 10" xfId="11096"/>
    <cellStyle name="Total 2 4 2 2" xfId="5661"/>
    <cellStyle name="Total 2 4 2 2 2" xfId="5662"/>
    <cellStyle name="Total 2 4 2 2 2 2" xfId="20084"/>
    <cellStyle name="Total 2 4 2 2 2 2 2" xfId="36754"/>
    <cellStyle name="Total 2 4 2 2 2 3" xfId="23228"/>
    <cellStyle name="Total 2 4 2 2 2 3 2" xfId="39933"/>
    <cellStyle name="Total 2 4 2 2 2 4" xfId="26008"/>
    <cellStyle name="Total 2 4 2 2 2 4 2" xfId="42747"/>
    <cellStyle name="Total 2 4 2 2 2 5" xfId="30994"/>
    <cellStyle name="Total 2 4 2 2 2 6" xfId="14321"/>
    <cellStyle name="Total 2 4 2 2 3" xfId="5663"/>
    <cellStyle name="Total 2 4 2 2 3 2" xfId="34475"/>
    <cellStyle name="Total 2 4 2 2 3 3" xfId="17798"/>
    <cellStyle name="Total 2 4 2 2 4" xfId="8471"/>
    <cellStyle name="Total 2 4 2 2 4 2" xfId="35689"/>
    <cellStyle name="Total 2 4 2 2 4 3" xfId="19018"/>
    <cellStyle name="Total 2 4 2 2 5" xfId="22154"/>
    <cellStyle name="Total 2 4 2 2 5 2" xfId="38837"/>
    <cellStyle name="Total 2 4 2 2 6" xfId="28399"/>
    <cellStyle name="Total 2 4 2 2 7" xfId="11647"/>
    <cellStyle name="Total 2 4 2 3" xfId="5664"/>
    <cellStyle name="Total 2 4 2 3 2" xfId="5665"/>
    <cellStyle name="Total 2 4 2 3 2 2" xfId="20348"/>
    <cellStyle name="Total 2 4 2 3 2 2 2" xfId="37017"/>
    <cellStyle name="Total 2 4 2 3 2 3" xfId="23489"/>
    <cellStyle name="Total 2 4 2 3 2 3 2" xfId="40197"/>
    <cellStyle name="Total 2 4 2 3 2 4" xfId="26271"/>
    <cellStyle name="Total 2 4 2 3 2 4 2" xfId="43011"/>
    <cellStyle name="Total 2 4 2 3 2 5" xfId="31257"/>
    <cellStyle name="Total 2 4 2 3 2 6" xfId="14585"/>
    <cellStyle name="Total 2 4 2 3 3" xfId="5666"/>
    <cellStyle name="Total 2 4 2 3 3 2" xfId="34738"/>
    <cellStyle name="Total 2 4 2 3 3 3" xfId="18062"/>
    <cellStyle name="Total 2 4 2 3 4" xfId="21316"/>
    <cellStyle name="Total 2 4 2 3 4 2" xfId="37988"/>
    <cellStyle name="Total 2 4 2 3 5" xfId="24366"/>
    <cellStyle name="Total 2 4 2 3 5 2" xfId="41084"/>
    <cellStyle name="Total 2 4 2 3 6" xfId="28660"/>
    <cellStyle name="Total 2 4 2 3 7" xfId="11911"/>
    <cellStyle name="Total 2 4 2 4" xfId="5667"/>
    <cellStyle name="Total 2 4 2 4 2" xfId="15198"/>
    <cellStyle name="Total 2 4 2 4 2 2" xfId="20869"/>
    <cellStyle name="Total 2 4 2 4 2 2 2" xfId="37538"/>
    <cellStyle name="Total 2 4 2 4 2 3" xfId="23989"/>
    <cellStyle name="Total 2 4 2 4 2 3 2" xfId="40702"/>
    <cellStyle name="Total 2 4 2 4 2 4" xfId="26724"/>
    <cellStyle name="Total 2 4 2 4 2 4 2" xfId="43465"/>
    <cellStyle name="Total 2 4 2 4 2 5" xfId="31869"/>
    <cellStyle name="Total 2 4 2 4 3" xfId="18606"/>
    <cellStyle name="Total 2 4 2 4 3 2" xfId="35283"/>
    <cellStyle name="Total 2 4 2 4 4" xfId="21831"/>
    <cellStyle name="Total 2 4 2 4 4 2" xfId="38509"/>
    <cellStyle name="Total 2 4 2 4 5" xfId="24815"/>
    <cellStyle name="Total 2 4 2 4 5 2" xfId="41538"/>
    <cellStyle name="Total 2 4 2 4 6" xfId="29271"/>
    <cellStyle name="Total 2 4 2 4 7" xfId="12559"/>
    <cellStyle name="Total 2 4 2 5" xfId="5668"/>
    <cellStyle name="Total 2 4 2 5 2" xfId="19615"/>
    <cellStyle name="Total 2 4 2 5 2 2" xfId="36286"/>
    <cellStyle name="Total 2 4 2 5 3" xfId="22770"/>
    <cellStyle name="Total 2 4 2 5 3 2" xfId="39470"/>
    <cellStyle name="Total 2 4 2 5 4" xfId="25600"/>
    <cellStyle name="Total 2 4 2 5 4 2" xfId="42338"/>
    <cellStyle name="Total 2 4 2 5 5" xfId="30466"/>
    <cellStyle name="Total 2 4 2 5 6" xfId="13792"/>
    <cellStyle name="Total 2 4 2 6" xfId="8472"/>
    <cellStyle name="Total 2 4 2 6 2" xfId="33978"/>
    <cellStyle name="Total 2 4 2 6 3" xfId="17301"/>
    <cellStyle name="Total 2 4 2 7" xfId="16520"/>
    <cellStyle name="Total 2 4 2 7 2" xfId="33192"/>
    <cellStyle name="Total 2 4 2 8" xfId="16180"/>
    <cellStyle name="Total 2 4 2 8 2" xfId="32845"/>
    <cellStyle name="Total 2 4 2 9" xfId="27874"/>
    <cellStyle name="Total 2 4 3" xfId="5669"/>
    <cellStyle name="Total 2 4 3 10" xfId="11040"/>
    <cellStyle name="Total 2 4 3 2" xfId="5670"/>
    <cellStyle name="Total 2 4 3 2 2" xfId="5671"/>
    <cellStyle name="Total 2 4 3 2 2 2" xfId="20046"/>
    <cellStyle name="Total 2 4 3 2 2 2 2" xfId="36716"/>
    <cellStyle name="Total 2 4 3 2 2 3" xfId="23191"/>
    <cellStyle name="Total 2 4 3 2 2 3 2" xfId="39895"/>
    <cellStyle name="Total 2 4 3 2 2 4" xfId="25970"/>
    <cellStyle name="Total 2 4 3 2 2 4 2" xfId="42709"/>
    <cellStyle name="Total 2 4 3 2 2 5" xfId="30956"/>
    <cellStyle name="Total 2 4 3 2 2 6" xfId="14283"/>
    <cellStyle name="Total 2 4 3 2 3" xfId="5672"/>
    <cellStyle name="Total 2 4 3 2 3 2" xfId="34437"/>
    <cellStyle name="Total 2 4 3 2 3 3" xfId="17760"/>
    <cellStyle name="Total 2 4 3 2 4" xfId="8473"/>
    <cellStyle name="Total 2 4 3 2 4 2" xfId="37740"/>
    <cellStyle name="Total 2 4 3 2 4 3" xfId="21071"/>
    <cellStyle name="Total 2 4 3 2 5" xfId="24355"/>
    <cellStyle name="Total 2 4 3 2 5 2" xfId="41073"/>
    <cellStyle name="Total 2 4 3 2 6" xfId="28362"/>
    <cellStyle name="Total 2 4 3 2 7" xfId="11609"/>
    <cellStyle name="Total 2 4 3 3" xfId="5673"/>
    <cellStyle name="Total 2 4 3 3 2" xfId="13322"/>
    <cellStyle name="Total 2 4 3 3 2 2" xfId="19230"/>
    <cellStyle name="Total 2 4 3 3 2 2 2" xfId="35901"/>
    <cellStyle name="Total 2 4 3 3 2 3" xfId="22412"/>
    <cellStyle name="Total 2 4 3 3 2 3 2" xfId="39105"/>
    <cellStyle name="Total 2 4 3 3 2 4" xfId="25277"/>
    <cellStyle name="Total 2 4 3 3 2 4 2" xfId="42013"/>
    <cellStyle name="Total 2 4 3 3 2 5" xfId="29998"/>
    <cellStyle name="Total 2 4 3 3 3" xfId="16909"/>
    <cellStyle name="Total 2 4 3 3 3 2" xfId="33585"/>
    <cellStyle name="Total 2 4 3 3 4" xfId="15954"/>
    <cellStyle name="Total 2 4 3 3 4 2" xfId="32620"/>
    <cellStyle name="Total 2 4 3 3 5" xfId="16386"/>
    <cellStyle name="Total 2 4 3 3 5 2" xfId="33054"/>
    <cellStyle name="Total 2 4 3 3 6" xfId="27409"/>
    <cellStyle name="Total 2 4 3 3 7" xfId="10643"/>
    <cellStyle name="Total 2 4 3 4" xfId="5674"/>
    <cellStyle name="Total 2 4 3 4 2" xfId="15132"/>
    <cellStyle name="Total 2 4 3 4 2 2" xfId="20821"/>
    <cellStyle name="Total 2 4 3 4 2 2 2" xfId="37490"/>
    <cellStyle name="Total 2 4 3 4 2 3" xfId="23941"/>
    <cellStyle name="Total 2 4 3 4 2 3 2" xfId="40654"/>
    <cellStyle name="Total 2 4 3 4 2 4" xfId="26676"/>
    <cellStyle name="Total 2 4 3 4 2 4 2" xfId="43417"/>
    <cellStyle name="Total 2 4 3 4 2 5" xfId="31803"/>
    <cellStyle name="Total 2 4 3 4 3" xfId="18551"/>
    <cellStyle name="Total 2 4 3 4 3 2" xfId="35228"/>
    <cellStyle name="Total 2 4 3 4 4" xfId="21780"/>
    <cellStyle name="Total 2 4 3 4 4 2" xfId="38458"/>
    <cellStyle name="Total 2 4 3 4 5" xfId="24767"/>
    <cellStyle name="Total 2 4 3 4 5 2" xfId="41490"/>
    <cellStyle name="Total 2 4 3 4 6" xfId="29205"/>
    <cellStyle name="Total 2 4 3 4 7" xfId="12484"/>
    <cellStyle name="Total 2 4 3 5" xfId="13736"/>
    <cellStyle name="Total 2 4 3 5 2" xfId="19577"/>
    <cellStyle name="Total 2 4 3 5 2 2" xfId="36248"/>
    <cellStyle name="Total 2 4 3 5 3" xfId="22732"/>
    <cellStyle name="Total 2 4 3 5 3 2" xfId="39432"/>
    <cellStyle name="Total 2 4 3 5 4" xfId="25562"/>
    <cellStyle name="Total 2 4 3 5 4 2" xfId="42300"/>
    <cellStyle name="Total 2 4 3 5 5" xfId="30410"/>
    <cellStyle name="Total 2 4 3 6" xfId="17263"/>
    <cellStyle name="Total 2 4 3 6 2" xfId="33940"/>
    <cellStyle name="Total 2 4 3 7" xfId="16530"/>
    <cellStyle name="Total 2 4 3 7 2" xfId="33202"/>
    <cellStyle name="Total 2 4 3 8" xfId="16435"/>
    <cellStyle name="Total 2 4 3 8 2" xfId="33105"/>
    <cellStyle name="Total 2 4 3 9" xfId="27818"/>
    <cellStyle name="Total 2 4 4" xfId="5675"/>
    <cellStyle name="Total 2 4 4 2" xfId="5676"/>
    <cellStyle name="Total 2 4 4 2 2" xfId="15158"/>
    <cellStyle name="Total 2 4 4 2 2 2" xfId="20834"/>
    <cellStyle name="Total 2 4 4 2 2 2 2" xfId="37503"/>
    <cellStyle name="Total 2 4 4 2 2 3" xfId="23954"/>
    <cellStyle name="Total 2 4 4 2 2 3 2" xfId="40667"/>
    <cellStyle name="Total 2 4 4 2 2 4" xfId="26689"/>
    <cellStyle name="Total 2 4 4 2 2 4 2" xfId="43430"/>
    <cellStyle name="Total 2 4 4 2 2 5" xfId="31829"/>
    <cellStyle name="Total 2 4 4 2 3" xfId="18571"/>
    <cellStyle name="Total 2 4 4 2 3 2" xfId="35248"/>
    <cellStyle name="Total 2 4 4 2 4" xfId="21796"/>
    <cellStyle name="Total 2 4 4 2 4 2" xfId="38474"/>
    <cellStyle name="Total 2 4 4 2 5" xfId="24780"/>
    <cellStyle name="Total 2 4 4 2 5 2" xfId="41503"/>
    <cellStyle name="Total 2 4 4 2 6" xfId="29231"/>
    <cellStyle name="Total 2 4 4 2 7" xfId="12519"/>
    <cellStyle name="Total 2 4 4 3" xfId="5677"/>
    <cellStyle name="Total 2 4 4 3 2" xfId="19296"/>
    <cellStyle name="Total 2 4 4 3 2 2" xfId="35967"/>
    <cellStyle name="Total 2 4 4 3 3" xfId="22476"/>
    <cellStyle name="Total 2 4 4 3 3 2" xfId="39169"/>
    <cellStyle name="Total 2 4 4 3 4" xfId="25341"/>
    <cellStyle name="Total 2 4 4 3 4 2" xfId="42077"/>
    <cellStyle name="Total 2 4 4 3 5" xfId="30095"/>
    <cellStyle name="Total 2 4 4 3 6" xfId="13419"/>
    <cellStyle name="Total 2 4 4 4" xfId="8474"/>
    <cellStyle name="Total 2 4 4 4 2" xfId="33651"/>
    <cellStyle name="Total 2 4 4 4 3" xfId="16975"/>
    <cellStyle name="Total 2 4 4 5" xfId="21010"/>
    <cellStyle name="Total 2 4 4 5 2" xfId="37679"/>
    <cellStyle name="Total 2 4 4 6" xfId="16401"/>
    <cellStyle name="Total 2 4 4 6 2" xfId="33069"/>
    <cellStyle name="Total 2 4 4 7" xfId="27506"/>
    <cellStyle name="Total 2 4 4 8" xfId="10736"/>
    <cellStyle name="Total 2 4 5" xfId="5678"/>
    <cellStyle name="Total 2 4 5 2" xfId="5679"/>
    <cellStyle name="Total 2 4 5 2 2" xfId="35671"/>
    <cellStyle name="Total 2 4 5 2 3" xfId="18998"/>
    <cellStyle name="Total 2 4 5 3" xfId="5680"/>
    <cellStyle name="Total 2 4 5 3 2" xfId="38889"/>
    <cellStyle name="Total 2 4 5 3 3" xfId="22200"/>
    <cellStyle name="Total 2 4 5 4" xfId="8475"/>
    <cellStyle name="Total 2 4 5 4 2" xfId="41843"/>
    <cellStyle name="Total 2 4 5 4 3" xfId="25110"/>
    <cellStyle name="Total 2 4 5 5" xfId="29735"/>
    <cellStyle name="Total 2 4 5 6" xfId="13056"/>
    <cellStyle name="Total 2 4 6" xfId="5681"/>
    <cellStyle name="Total 2 4 6 2" xfId="5682"/>
    <cellStyle name="Total 2 4 6 2 2" xfId="32886"/>
    <cellStyle name="Total 2 4 6 3" xfId="5683"/>
    <cellStyle name="Total 2 4 6 4" xfId="16220"/>
    <cellStyle name="Total 2 4 7" xfId="5684"/>
    <cellStyle name="Total 2 4 7 2" xfId="27143"/>
    <cellStyle name="Total 2 4 8" xfId="5685"/>
    <cellStyle name="Total 2 4 9" xfId="8476"/>
    <cellStyle name="Total 2 5" xfId="5686"/>
    <cellStyle name="Total 2 5 2" xfId="5687"/>
    <cellStyle name="Total 2 5 2 10" xfId="11097"/>
    <cellStyle name="Total 2 5 2 2" xfId="5688"/>
    <cellStyle name="Total 2 5 2 2 2" xfId="14322"/>
    <cellStyle name="Total 2 5 2 2 2 2" xfId="20085"/>
    <cellStyle name="Total 2 5 2 2 2 2 2" xfId="36755"/>
    <cellStyle name="Total 2 5 2 2 2 3" xfId="23229"/>
    <cellStyle name="Total 2 5 2 2 2 3 2" xfId="39934"/>
    <cellStyle name="Total 2 5 2 2 2 4" xfId="26009"/>
    <cellStyle name="Total 2 5 2 2 2 4 2" xfId="42748"/>
    <cellStyle name="Total 2 5 2 2 2 5" xfId="30995"/>
    <cellStyle name="Total 2 5 2 2 3" xfId="17799"/>
    <cellStyle name="Total 2 5 2 2 3 2" xfId="34476"/>
    <cellStyle name="Total 2 5 2 2 4" xfId="20583"/>
    <cellStyle name="Total 2 5 2 2 4 2" xfId="37251"/>
    <cellStyle name="Total 2 5 2 2 5" xfId="23706"/>
    <cellStyle name="Total 2 5 2 2 5 2" xfId="40416"/>
    <cellStyle name="Total 2 5 2 2 6" xfId="28400"/>
    <cellStyle name="Total 2 5 2 2 7" xfId="11648"/>
    <cellStyle name="Total 2 5 2 3" xfId="5689"/>
    <cellStyle name="Total 2 5 2 3 2" xfId="14586"/>
    <cellStyle name="Total 2 5 2 3 2 2" xfId="20349"/>
    <cellStyle name="Total 2 5 2 3 2 2 2" xfId="37018"/>
    <cellStyle name="Total 2 5 2 3 2 3" xfId="23490"/>
    <cellStyle name="Total 2 5 2 3 2 3 2" xfId="40198"/>
    <cellStyle name="Total 2 5 2 3 2 4" xfId="26272"/>
    <cellStyle name="Total 2 5 2 3 2 4 2" xfId="43012"/>
    <cellStyle name="Total 2 5 2 3 2 5" xfId="31258"/>
    <cellStyle name="Total 2 5 2 3 3" xfId="18063"/>
    <cellStyle name="Total 2 5 2 3 3 2" xfId="34739"/>
    <cellStyle name="Total 2 5 2 3 4" xfId="21317"/>
    <cellStyle name="Total 2 5 2 3 4 2" xfId="37989"/>
    <cellStyle name="Total 2 5 2 3 5" xfId="24367"/>
    <cellStyle name="Total 2 5 2 3 5 2" xfId="41085"/>
    <cellStyle name="Total 2 5 2 3 6" xfId="28661"/>
    <cellStyle name="Total 2 5 2 3 7" xfId="11912"/>
    <cellStyle name="Total 2 5 2 4" xfId="8477"/>
    <cellStyle name="Total 2 5 2 4 2" xfId="15199"/>
    <cellStyle name="Total 2 5 2 4 2 2" xfId="20870"/>
    <cellStyle name="Total 2 5 2 4 2 2 2" xfId="37539"/>
    <cellStyle name="Total 2 5 2 4 2 3" xfId="23990"/>
    <cellStyle name="Total 2 5 2 4 2 3 2" xfId="40703"/>
    <cellStyle name="Total 2 5 2 4 2 4" xfId="26725"/>
    <cellStyle name="Total 2 5 2 4 2 4 2" xfId="43466"/>
    <cellStyle name="Total 2 5 2 4 2 5" xfId="31870"/>
    <cellStyle name="Total 2 5 2 4 3" xfId="18607"/>
    <cellStyle name="Total 2 5 2 4 3 2" xfId="35284"/>
    <cellStyle name="Total 2 5 2 4 4" xfId="21832"/>
    <cellStyle name="Total 2 5 2 4 4 2" xfId="38510"/>
    <cellStyle name="Total 2 5 2 4 5" xfId="24816"/>
    <cellStyle name="Total 2 5 2 4 5 2" xfId="41539"/>
    <cellStyle name="Total 2 5 2 4 6" xfId="29272"/>
    <cellStyle name="Total 2 5 2 4 7" xfId="12560"/>
    <cellStyle name="Total 2 5 2 5" xfId="13793"/>
    <cellStyle name="Total 2 5 2 5 2" xfId="19616"/>
    <cellStyle name="Total 2 5 2 5 2 2" xfId="36287"/>
    <cellStyle name="Total 2 5 2 5 3" xfId="22771"/>
    <cellStyle name="Total 2 5 2 5 3 2" xfId="39471"/>
    <cellStyle name="Total 2 5 2 5 4" xfId="25601"/>
    <cellStyle name="Total 2 5 2 5 4 2" xfId="42339"/>
    <cellStyle name="Total 2 5 2 5 5" xfId="30467"/>
    <cellStyle name="Total 2 5 2 6" xfId="17302"/>
    <cellStyle name="Total 2 5 2 6 2" xfId="33979"/>
    <cellStyle name="Total 2 5 2 7" xfId="15793"/>
    <cellStyle name="Total 2 5 2 7 2" xfId="32455"/>
    <cellStyle name="Total 2 5 2 8" xfId="16445"/>
    <cellStyle name="Total 2 5 2 8 2" xfId="33115"/>
    <cellStyle name="Total 2 5 2 9" xfId="27875"/>
    <cellStyle name="Total 2 5 3" xfId="5690"/>
    <cellStyle name="Total 2 5 3 10" xfId="11149"/>
    <cellStyle name="Total 2 5 3 2" xfId="5691"/>
    <cellStyle name="Total 2 5 3 2 2" xfId="14340"/>
    <cellStyle name="Total 2 5 3 2 2 2" xfId="20103"/>
    <cellStyle name="Total 2 5 3 2 2 2 2" xfId="36773"/>
    <cellStyle name="Total 2 5 3 2 2 3" xfId="23246"/>
    <cellStyle name="Total 2 5 3 2 2 3 2" xfId="39952"/>
    <cellStyle name="Total 2 5 3 2 2 4" xfId="26027"/>
    <cellStyle name="Total 2 5 3 2 2 4 2" xfId="42766"/>
    <cellStyle name="Total 2 5 3 2 2 5" xfId="31013"/>
    <cellStyle name="Total 2 5 3 2 3" xfId="17817"/>
    <cellStyle name="Total 2 5 3 2 3 2" xfId="34494"/>
    <cellStyle name="Total 2 5 3 2 4" xfId="19074"/>
    <cellStyle name="Total 2 5 3 2 4 2" xfId="35744"/>
    <cellStyle name="Total 2 5 3 2 5" xfId="17090"/>
    <cellStyle name="Total 2 5 3 2 5 2" xfId="33765"/>
    <cellStyle name="Total 2 5 3 2 6" xfId="28417"/>
    <cellStyle name="Total 2 5 3 2 7" xfId="11666"/>
    <cellStyle name="Total 2 5 3 3" xfId="5692"/>
    <cellStyle name="Total 2 5 3 3 2" xfId="14601"/>
    <cellStyle name="Total 2 5 3 3 2 2" xfId="20364"/>
    <cellStyle name="Total 2 5 3 3 2 2 2" xfId="37033"/>
    <cellStyle name="Total 2 5 3 3 2 3" xfId="23505"/>
    <cellStyle name="Total 2 5 3 3 2 3 2" xfId="40213"/>
    <cellStyle name="Total 2 5 3 3 2 4" xfId="26287"/>
    <cellStyle name="Total 2 5 3 3 2 4 2" xfId="43027"/>
    <cellStyle name="Total 2 5 3 3 2 5" xfId="31273"/>
    <cellStyle name="Total 2 5 3 3 3" xfId="18078"/>
    <cellStyle name="Total 2 5 3 3 3 2" xfId="34754"/>
    <cellStyle name="Total 2 5 3 3 4" xfId="21332"/>
    <cellStyle name="Total 2 5 3 3 4 2" xfId="38004"/>
    <cellStyle name="Total 2 5 3 3 5" xfId="24382"/>
    <cellStyle name="Total 2 5 3 3 5 2" xfId="41100"/>
    <cellStyle name="Total 2 5 3 3 6" xfId="28676"/>
    <cellStyle name="Total 2 5 3 3 7" xfId="11927"/>
    <cellStyle name="Total 2 5 3 4" xfId="12646"/>
    <cellStyle name="Total 2 5 3 4 2" xfId="15274"/>
    <cellStyle name="Total 2 5 3 4 2 2" xfId="20917"/>
    <cellStyle name="Total 2 5 3 4 2 2 2" xfId="37586"/>
    <cellStyle name="Total 2 5 3 4 2 3" xfId="24034"/>
    <cellStyle name="Total 2 5 3 4 2 3 2" xfId="40748"/>
    <cellStyle name="Total 2 5 3 4 2 4" xfId="26760"/>
    <cellStyle name="Total 2 5 3 4 2 4 2" xfId="43501"/>
    <cellStyle name="Total 2 5 3 4 2 5" xfId="31945"/>
    <cellStyle name="Total 2 5 3 4 3" xfId="18664"/>
    <cellStyle name="Total 2 5 3 4 3 2" xfId="35341"/>
    <cellStyle name="Total 2 5 3 4 4" xfId="21883"/>
    <cellStyle name="Total 2 5 3 4 4 2" xfId="38562"/>
    <cellStyle name="Total 2 5 3 4 5" xfId="24850"/>
    <cellStyle name="Total 2 5 3 4 5 2" xfId="41574"/>
    <cellStyle name="Total 2 5 3 4 6" xfId="29347"/>
    <cellStyle name="Total 2 5 3 5" xfId="13848"/>
    <cellStyle name="Total 2 5 3 5 2" xfId="19645"/>
    <cellStyle name="Total 2 5 3 5 2 2" xfId="36316"/>
    <cellStyle name="Total 2 5 3 5 3" xfId="22797"/>
    <cellStyle name="Total 2 5 3 5 3 2" xfId="39498"/>
    <cellStyle name="Total 2 5 3 5 4" xfId="25616"/>
    <cellStyle name="Total 2 5 3 5 4 2" xfId="42354"/>
    <cellStyle name="Total 2 5 3 5 5" xfId="30522"/>
    <cellStyle name="Total 2 5 3 6" xfId="17329"/>
    <cellStyle name="Total 2 5 3 6 2" xfId="34006"/>
    <cellStyle name="Total 2 5 3 7" xfId="20883"/>
    <cellStyle name="Total 2 5 3 7 2" xfId="37552"/>
    <cellStyle name="Total 2 5 3 8" xfId="22874"/>
    <cellStyle name="Total 2 5 3 8 2" xfId="39576"/>
    <cellStyle name="Total 2 5 3 9" xfId="27930"/>
    <cellStyle name="Total 2 5 4" xfId="5693"/>
    <cellStyle name="Total 2 5 4 2" xfId="12668"/>
    <cellStyle name="Total 2 5 4 2 2" xfId="15289"/>
    <cellStyle name="Total 2 5 4 2 2 2" xfId="20932"/>
    <cellStyle name="Total 2 5 4 2 2 2 2" xfId="37601"/>
    <cellStyle name="Total 2 5 4 2 2 3" xfId="24049"/>
    <cellStyle name="Total 2 5 4 2 2 3 2" xfId="40763"/>
    <cellStyle name="Total 2 5 4 2 2 4" xfId="26775"/>
    <cellStyle name="Total 2 5 4 2 2 4 2" xfId="43516"/>
    <cellStyle name="Total 2 5 4 2 2 5" xfId="31960"/>
    <cellStyle name="Total 2 5 4 2 3" xfId="18685"/>
    <cellStyle name="Total 2 5 4 2 3 2" xfId="35362"/>
    <cellStyle name="Total 2 5 4 2 4" xfId="21901"/>
    <cellStyle name="Total 2 5 4 2 4 2" xfId="38580"/>
    <cellStyle name="Total 2 5 4 2 5" xfId="24865"/>
    <cellStyle name="Total 2 5 4 2 5 2" xfId="41589"/>
    <cellStyle name="Total 2 5 4 2 6" xfId="29362"/>
    <cellStyle name="Total 2 5 4 3" xfId="13420"/>
    <cellStyle name="Total 2 5 4 3 2" xfId="19297"/>
    <cellStyle name="Total 2 5 4 3 2 2" xfId="35968"/>
    <cellStyle name="Total 2 5 4 3 3" xfId="22477"/>
    <cellStyle name="Total 2 5 4 3 3 2" xfId="39170"/>
    <cellStyle name="Total 2 5 4 3 4" xfId="25342"/>
    <cellStyle name="Total 2 5 4 3 4 2" xfId="42078"/>
    <cellStyle name="Total 2 5 4 3 5" xfId="30096"/>
    <cellStyle name="Total 2 5 4 4" xfId="16976"/>
    <cellStyle name="Total 2 5 4 4 2" xfId="33652"/>
    <cellStyle name="Total 2 5 4 5" xfId="18768"/>
    <cellStyle name="Total 2 5 4 5 2" xfId="35445"/>
    <cellStyle name="Total 2 5 4 6" xfId="16131"/>
    <cellStyle name="Total 2 5 4 6 2" xfId="32795"/>
    <cellStyle name="Total 2 5 4 7" xfId="27507"/>
    <cellStyle name="Total 2 5 4 8" xfId="10737"/>
    <cellStyle name="Total 2 5 5" xfId="5694"/>
    <cellStyle name="Total 2 5 5 2" xfId="18999"/>
    <cellStyle name="Total 2 5 5 2 2" xfId="35672"/>
    <cellStyle name="Total 2 5 5 3" xfId="22201"/>
    <cellStyle name="Total 2 5 5 3 2" xfId="38890"/>
    <cellStyle name="Total 2 5 5 4" xfId="25111"/>
    <cellStyle name="Total 2 5 5 4 2" xfId="41844"/>
    <cellStyle name="Total 2 5 5 5" xfId="29736"/>
    <cellStyle name="Total 2 5 5 6" xfId="13057"/>
    <cellStyle name="Total 2 5 6" xfId="8478"/>
    <cellStyle name="Total 2 5 6 2" xfId="32887"/>
    <cellStyle name="Total 2 5 6 3" xfId="16221"/>
    <cellStyle name="Total 2 5 7" xfId="27144"/>
    <cellStyle name="Total 2 5 8" xfId="10052"/>
    <cellStyle name="Total 2 5 9" xfId="44010"/>
    <cellStyle name="Total 2 6" xfId="5695"/>
    <cellStyle name="Total 2 6 2" xfId="5696"/>
    <cellStyle name="Total 2 6 2 10" xfId="11098"/>
    <cellStyle name="Total 2 6 2 2" xfId="5697"/>
    <cellStyle name="Total 2 6 2 2 2" xfId="14323"/>
    <cellStyle name="Total 2 6 2 2 2 2" xfId="20086"/>
    <cellStyle name="Total 2 6 2 2 2 2 2" xfId="36756"/>
    <cellStyle name="Total 2 6 2 2 2 3" xfId="23230"/>
    <cellStyle name="Total 2 6 2 2 2 3 2" xfId="39935"/>
    <cellStyle name="Total 2 6 2 2 2 4" xfId="26010"/>
    <cellStyle name="Total 2 6 2 2 2 4 2" xfId="42749"/>
    <cellStyle name="Total 2 6 2 2 2 5" xfId="30996"/>
    <cellStyle name="Total 2 6 2 2 3" xfId="17800"/>
    <cellStyle name="Total 2 6 2 2 3 2" xfId="34477"/>
    <cellStyle name="Total 2 6 2 2 4" xfId="18298"/>
    <cellStyle name="Total 2 6 2 2 4 2" xfId="34973"/>
    <cellStyle name="Total 2 6 2 2 5" xfId="21533"/>
    <cellStyle name="Total 2 6 2 2 5 2" xfId="38207"/>
    <cellStyle name="Total 2 6 2 2 6" xfId="28401"/>
    <cellStyle name="Total 2 6 2 2 7" xfId="11649"/>
    <cellStyle name="Total 2 6 2 3" xfId="5698"/>
    <cellStyle name="Total 2 6 2 3 2" xfId="14587"/>
    <cellStyle name="Total 2 6 2 3 2 2" xfId="20350"/>
    <cellStyle name="Total 2 6 2 3 2 2 2" xfId="37019"/>
    <cellStyle name="Total 2 6 2 3 2 3" xfId="23491"/>
    <cellStyle name="Total 2 6 2 3 2 3 2" xfId="40199"/>
    <cellStyle name="Total 2 6 2 3 2 4" xfId="26273"/>
    <cellStyle name="Total 2 6 2 3 2 4 2" xfId="43013"/>
    <cellStyle name="Total 2 6 2 3 2 5" xfId="31259"/>
    <cellStyle name="Total 2 6 2 3 3" xfId="18064"/>
    <cellStyle name="Total 2 6 2 3 3 2" xfId="34740"/>
    <cellStyle name="Total 2 6 2 3 4" xfId="21318"/>
    <cellStyle name="Total 2 6 2 3 4 2" xfId="37990"/>
    <cellStyle name="Total 2 6 2 3 5" xfId="24368"/>
    <cellStyle name="Total 2 6 2 3 5 2" xfId="41086"/>
    <cellStyle name="Total 2 6 2 3 6" xfId="28662"/>
    <cellStyle name="Total 2 6 2 3 7" xfId="11913"/>
    <cellStyle name="Total 2 6 2 4" xfId="8479"/>
    <cellStyle name="Total 2 6 2 4 2" xfId="15200"/>
    <cellStyle name="Total 2 6 2 4 2 2" xfId="20871"/>
    <cellStyle name="Total 2 6 2 4 2 2 2" xfId="37540"/>
    <cellStyle name="Total 2 6 2 4 2 3" xfId="23991"/>
    <cellStyle name="Total 2 6 2 4 2 3 2" xfId="40704"/>
    <cellStyle name="Total 2 6 2 4 2 4" xfId="26726"/>
    <cellStyle name="Total 2 6 2 4 2 4 2" xfId="43467"/>
    <cellStyle name="Total 2 6 2 4 2 5" xfId="31871"/>
    <cellStyle name="Total 2 6 2 4 3" xfId="18608"/>
    <cellStyle name="Total 2 6 2 4 3 2" xfId="35285"/>
    <cellStyle name="Total 2 6 2 4 4" xfId="21833"/>
    <cellStyle name="Total 2 6 2 4 4 2" xfId="38511"/>
    <cellStyle name="Total 2 6 2 4 5" xfId="24817"/>
    <cellStyle name="Total 2 6 2 4 5 2" xfId="41540"/>
    <cellStyle name="Total 2 6 2 4 6" xfId="29273"/>
    <cellStyle name="Total 2 6 2 4 7" xfId="12561"/>
    <cellStyle name="Total 2 6 2 5" xfId="13794"/>
    <cellStyle name="Total 2 6 2 5 2" xfId="19617"/>
    <cellStyle name="Total 2 6 2 5 2 2" xfId="36288"/>
    <cellStyle name="Total 2 6 2 5 3" xfId="22772"/>
    <cellStyle name="Total 2 6 2 5 3 2" xfId="39472"/>
    <cellStyle name="Total 2 6 2 5 4" xfId="25602"/>
    <cellStyle name="Total 2 6 2 5 4 2" xfId="42340"/>
    <cellStyle name="Total 2 6 2 5 5" xfId="30468"/>
    <cellStyle name="Total 2 6 2 6" xfId="17303"/>
    <cellStyle name="Total 2 6 2 6 2" xfId="33980"/>
    <cellStyle name="Total 2 6 2 7" xfId="16519"/>
    <cellStyle name="Total 2 6 2 7 2" xfId="33191"/>
    <cellStyle name="Total 2 6 2 8" xfId="16446"/>
    <cellStyle name="Total 2 6 2 8 2" xfId="33116"/>
    <cellStyle name="Total 2 6 2 9" xfId="27876"/>
    <cellStyle name="Total 2 6 3" xfId="5699"/>
    <cellStyle name="Total 2 6 3 10" xfId="11243"/>
    <cellStyle name="Total 2 6 3 2" xfId="5700"/>
    <cellStyle name="Total 2 6 3 2 2" xfId="14407"/>
    <cellStyle name="Total 2 6 3 2 2 2" xfId="20170"/>
    <cellStyle name="Total 2 6 3 2 2 2 2" xfId="36839"/>
    <cellStyle name="Total 2 6 3 2 2 3" xfId="23312"/>
    <cellStyle name="Total 2 6 3 2 2 3 2" xfId="40019"/>
    <cellStyle name="Total 2 6 3 2 2 4" xfId="26093"/>
    <cellStyle name="Total 2 6 3 2 2 4 2" xfId="42833"/>
    <cellStyle name="Total 2 6 3 2 2 5" xfId="31079"/>
    <cellStyle name="Total 2 6 3 2 3" xfId="17884"/>
    <cellStyle name="Total 2 6 3 2 3 2" xfId="34560"/>
    <cellStyle name="Total 2 6 3 2 4" xfId="17096"/>
    <cellStyle name="Total 2 6 3 2 4 2" xfId="33771"/>
    <cellStyle name="Total 2 6 3 2 5" xfId="24353"/>
    <cellStyle name="Total 2 6 3 2 5 2" xfId="41071"/>
    <cellStyle name="Total 2 6 3 2 6" xfId="28483"/>
    <cellStyle name="Total 2 6 3 2 7" xfId="11733"/>
    <cellStyle name="Total 2 6 3 3" xfId="5701"/>
    <cellStyle name="Total 2 6 3 3 2" xfId="14668"/>
    <cellStyle name="Total 2 6 3 3 2 2" xfId="20431"/>
    <cellStyle name="Total 2 6 3 3 2 2 2" xfId="37099"/>
    <cellStyle name="Total 2 6 3 3 2 3" xfId="23571"/>
    <cellStyle name="Total 2 6 3 3 2 3 2" xfId="40280"/>
    <cellStyle name="Total 2 6 3 3 2 4" xfId="26353"/>
    <cellStyle name="Total 2 6 3 3 2 4 2" xfId="43094"/>
    <cellStyle name="Total 2 6 3 3 2 5" xfId="31339"/>
    <cellStyle name="Total 2 6 3 3 3" xfId="18145"/>
    <cellStyle name="Total 2 6 3 3 3 2" xfId="34820"/>
    <cellStyle name="Total 2 6 3 3 4" xfId="21398"/>
    <cellStyle name="Total 2 6 3 3 4 2" xfId="38071"/>
    <cellStyle name="Total 2 6 3 3 5" xfId="24448"/>
    <cellStyle name="Total 2 6 3 3 5 2" xfId="41167"/>
    <cellStyle name="Total 2 6 3 3 6" xfId="28742"/>
    <cellStyle name="Total 2 6 3 3 7" xfId="11994"/>
    <cellStyle name="Total 2 6 3 4" xfId="12749"/>
    <cellStyle name="Total 2 6 3 4 2" xfId="15364"/>
    <cellStyle name="Total 2 6 3 4 2 2" xfId="21007"/>
    <cellStyle name="Total 2 6 3 4 2 2 2" xfId="37676"/>
    <cellStyle name="Total 2 6 3 4 2 3" xfId="24121"/>
    <cellStyle name="Total 2 6 3 4 2 3 2" xfId="40838"/>
    <cellStyle name="Total 2 6 3 4 2 4" xfId="26850"/>
    <cellStyle name="Total 2 6 3 4 2 4 2" xfId="43591"/>
    <cellStyle name="Total 2 6 3 4 2 5" xfId="32035"/>
    <cellStyle name="Total 2 6 3 4 3" xfId="18766"/>
    <cellStyle name="Total 2 6 3 4 3 2" xfId="35443"/>
    <cellStyle name="Total 2 6 3 4 4" xfId="21975"/>
    <cellStyle name="Total 2 6 3 4 4 2" xfId="38657"/>
    <cellStyle name="Total 2 6 3 4 5" xfId="24937"/>
    <cellStyle name="Total 2 6 3 4 5 2" xfId="41664"/>
    <cellStyle name="Total 2 6 3 4 6" xfId="29437"/>
    <cellStyle name="Total 2 6 3 5" xfId="13915"/>
    <cellStyle name="Total 2 6 3 5 2" xfId="19712"/>
    <cellStyle name="Total 2 6 3 5 2 2" xfId="36382"/>
    <cellStyle name="Total 2 6 3 5 3" xfId="22863"/>
    <cellStyle name="Total 2 6 3 5 3 2" xfId="39565"/>
    <cellStyle name="Total 2 6 3 5 4" xfId="25682"/>
    <cellStyle name="Total 2 6 3 5 4 2" xfId="42421"/>
    <cellStyle name="Total 2 6 3 5 5" xfId="30588"/>
    <cellStyle name="Total 2 6 3 6" xfId="17414"/>
    <cellStyle name="Total 2 6 3 6 2" xfId="34090"/>
    <cellStyle name="Total 2 6 3 7" xfId="21136"/>
    <cellStyle name="Total 2 6 3 7 2" xfId="37806"/>
    <cellStyle name="Total 2 6 3 8" xfId="16182"/>
    <cellStyle name="Total 2 6 3 8 2" xfId="32847"/>
    <cellStyle name="Total 2 6 3 9" xfId="27996"/>
    <cellStyle name="Total 2 6 4" xfId="5702"/>
    <cellStyle name="Total 2 6 4 2" xfId="13455"/>
    <cellStyle name="Total 2 6 4 2 2" xfId="19330"/>
    <cellStyle name="Total 2 6 4 2 2 2" xfId="36000"/>
    <cellStyle name="Total 2 6 4 2 3" xfId="22507"/>
    <cellStyle name="Total 2 6 4 2 3 2" xfId="39201"/>
    <cellStyle name="Total 2 6 4 2 4" xfId="25371"/>
    <cellStyle name="Total 2 6 4 2 4 2" xfId="42108"/>
    <cellStyle name="Total 2 6 4 2 5" xfId="30130"/>
    <cellStyle name="Total 2 6 4 3" xfId="15587"/>
    <cellStyle name="Total 2 6 4 3 2" xfId="21194"/>
    <cellStyle name="Total 2 6 4 3 2 2" xfId="37864"/>
    <cellStyle name="Total 2 6 4 3 3" xfId="24302"/>
    <cellStyle name="Total 2 6 4 3 3 2" xfId="41020"/>
    <cellStyle name="Total 2 6 4 3 4" xfId="26993"/>
    <cellStyle name="Total 2 6 4 3 4 2" xfId="43734"/>
    <cellStyle name="Total 2 6 4 3 5" xfId="32258"/>
    <cellStyle name="Total 2 6 4 4" xfId="17009"/>
    <cellStyle name="Total 2 6 4 4 2" xfId="33685"/>
    <cellStyle name="Total 2 6 4 5" xfId="20820"/>
    <cellStyle name="Total 2 6 4 5 2" xfId="37489"/>
    <cellStyle name="Total 2 6 4 6" xfId="16132"/>
    <cellStyle name="Total 2 6 4 6 2" xfId="32796"/>
    <cellStyle name="Total 2 6 4 7" xfId="27541"/>
    <cellStyle name="Total 2 6 4 8" xfId="10768"/>
    <cellStyle name="Total 2 6 5" xfId="5703"/>
    <cellStyle name="Total 2 6 5 2" xfId="19013"/>
    <cellStyle name="Total 2 6 5 2 2" xfId="35684"/>
    <cellStyle name="Total 2 6 5 3" xfId="22213"/>
    <cellStyle name="Total 2 6 5 3 2" xfId="38904"/>
    <cellStyle name="Total 2 6 5 4" xfId="25121"/>
    <cellStyle name="Total 2 6 5 4 2" xfId="41856"/>
    <cellStyle name="Total 2 6 5 5" xfId="29751"/>
    <cellStyle name="Total 2 6 5 6" xfId="13074"/>
    <cellStyle name="Total 2 6 6" xfId="8480"/>
    <cellStyle name="Total 2 6 6 2" xfId="33123"/>
    <cellStyle name="Total 2 6 6 3" xfId="16453"/>
    <cellStyle name="Total 2 6 7" xfId="27158"/>
    <cellStyle name="Total 2 6 8" xfId="10094"/>
    <cellStyle name="Total 2 6 9" xfId="44011"/>
    <cellStyle name="Total 2 7" xfId="5704"/>
    <cellStyle name="Total 2 7 10" xfId="27213"/>
    <cellStyle name="Total 2 7 11" xfId="10377"/>
    <cellStyle name="Total 2 7 2" xfId="5705"/>
    <cellStyle name="Total 2 7 2 10" xfId="11291"/>
    <cellStyle name="Total 2 7 2 2" xfId="5706"/>
    <cellStyle name="Total 2 7 2 2 2" xfId="14443"/>
    <cellStyle name="Total 2 7 2 2 2 2" xfId="20206"/>
    <cellStyle name="Total 2 7 2 2 2 2 2" xfId="36875"/>
    <cellStyle name="Total 2 7 2 2 2 3" xfId="23347"/>
    <cellStyle name="Total 2 7 2 2 2 3 2" xfId="40055"/>
    <cellStyle name="Total 2 7 2 2 2 4" xfId="26129"/>
    <cellStyle name="Total 2 7 2 2 2 4 2" xfId="42869"/>
    <cellStyle name="Total 2 7 2 2 2 5" xfId="31115"/>
    <cellStyle name="Total 2 7 2 2 3" xfId="17920"/>
    <cellStyle name="Total 2 7 2 2 3 2" xfId="34596"/>
    <cellStyle name="Total 2 7 2 2 4" xfId="21205"/>
    <cellStyle name="Total 2 7 2 2 4 2" xfId="37876"/>
    <cellStyle name="Total 2 7 2 2 5" xfId="20644"/>
    <cellStyle name="Total 2 7 2 2 5 2" xfId="37312"/>
    <cellStyle name="Total 2 7 2 2 6" xfId="28518"/>
    <cellStyle name="Total 2 7 2 2 7" xfId="11769"/>
    <cellStyle name="Total 2 7 2 3" xfId="5707"/>
    <cellStyle name="Total 2 7 2 3 2" xfId="14701"/>
    <cellStyle name="Total 2 7 2 3 2 2" xfId="20464"/>
    <cellStyle name="Total 2 7 2 3 2 2 2" xfId="37132"/>
    <cellStyle name="Total 2 7 2 3 2 3" xfId="23603"/>
    <cellStyle name="Total 2 7 2 3 2 3 2" xfId="40313"/>
    <cellStyle name="Total 2 7 2 3 2 4" xfId="26386"/>
    <cellStyle name="Total 2 7 2 3 2 4 2" xfId="43127"/>
    <cellStyle name="Total 2 7 2 3 2 5" xfId="31372"/>
    <cellStyle name="Total 2 7 2 3 3" xfId="18178"/>
    <cellStyle name="Total 2 7 2 3 3 2" xfId="34853"/>
    <cellStyle name="Total 2 7 2 3 4" xfId="21430"/>
    <cellStyle name="Total 2 7 2 3 4 2" xfId="38104"/>
    <cellStyle name="Total 2 7 2 3 5" xfId="24480"/>
    <cellStyle name="Total 2 7 2 3 5 2" xfId="41200"/>
    <cellStyle name="Total 2 7 2 3 6" xfId="28774"/>
    <cellStyle name="Total 2 7 2 3 7" xfId="12027"/>
    <cellStyle name="Total 2 7 2 4" xfId="8481"/>
    <cellStyle name="Total 2 7 2 4 2" xfId="15419"/>
    <cellStyle name="Total 2 7 2 4 2 2" xfId="21057"/>
    <cellStyle name="Total 2 7 2 4 2 2 2" xfId="37726"/>
    <cellStyle name="Total 2 7 2 4 2 3" xfId="24167"/>
    <cellStyle name="Total 2 7 2 4 2 3 2" xfId="40884"/>
    <cellStyle name="Total 2 7 2 4 2 4" xfId="26885"/>
    <cellStyle name="Total 2 7 2 4 2 4 2" xfId="43626"/>
    <cellStyle name="Total 2 7 2 4 2 5" xfId="32090"/>
    <cellStyle name="Total 2 7 2 4 3" xfId="18815"/>
    <cellStyle name="Total 2 7 2 4 3 2" xfId="35493"/>
    <cellStyle name="Total 2 7 2 4 4" xfId="22022"/>
    <cellStyle name="Total 2 7 2 4 4 2" xfId="38704"/>
    <cellStyle name="Total 2 7 2 4 5" xfId="24972"/>
    <cellStyle name="Total 2 7 2 4 5 2" xfId="41699"/>
    <cellStyle name="Total 2 7 2 4 6" xfId="29492"/>
    <cellStyle name="Total 2 7 2 4 7" xfId="12805"/>
    <cellStyle name="Total 2 7 2 5" xfId="13967"/>
    <cellStyle name="Total 2 7 2 5 2" xfId="19760"/>
    <cellStyle name="Total 2 7 2 5 2 2" xfId="36430"/>
    <cellStyle name="Total 2 7 2 5 3" xfId="22907"/>
    <cellStyle name="Total 2 7 2 5 3 2" xfId="39609"/>
    <cellStyle name="Total 2 7 2 5 4" xfId="25715"/>
    <cellStyle name="Total 2 7 2 5 4 2" xfId="42454"/>
    <cellStyle name="Total 2 7 2 5 5" xfId="30640"/>
    <cellStyle name="Total 2 7 2 6" xfId="17462"/>
    <cellStyle name="Total 2 7 2 6 2" xfId="34139"/>
    <cellStyle name="Total 2 7 2 7" xfId="19723"/>
    <cellStyle name="Total 2 7 2 7 2" xfId="36393"/>
    <cellStyle name="Total 2 7 2 8" xfId="22782"/>
    <cellStyle name="Total 2 7 2 8 2" xfId="39483"/>
    <cellStyle name="Total 2 7 2 9" xfId="28048"/>
    <cellStyle name="Total 2 7 3" xfId="5708"/>
    <cellStyle name="Total 2 7 3 2" xfId="13528"/>
    <cellStyle name="Total 2 7 3 2 2" xfId="19395"/>
    <cellStyle name="Total 2 7 3 2 2 2" xfId="36065"/>
    <cellStyle name="Total 2 7 3 2 3" xfId="22565"/>
    <cellStyle name="Total 2 7 3 2 3 2" xfId="39264"/>
    <cellStyle name="Total 2 7 3 2 4" xfId="25424"/>
    <cellStyle name="Total 2 7 3 2 4 2" xfId="42162"/>
    <cellStyle name="Total 2 7 3 2 5" xfId="30202"/>
    <cellStyle name="Total 2 7 3 3" xfId="17079"/>
    <cellStyle name="Total 2 7 3 3 2" xfId="33754"/>
    <cellStyle name="Total 2 7 3 4" xfId="15897"/>
    <cellStyle name="Total 2 7 3 4 2" xfId="32561"/>
    <cellStyle name="Total 2 7 3 5" xfId="23844"/>
    <cellStyle name="Total 2 7 3 5 2" xfId="40555"/>
    <cellStyle name="Total 2 7 3 6" xfId="27611"/>
    <cellStyle name="Total 2 7 3 7" xfId="10837"/>
    <cellStyle name="Total 2 7 4" xfId="5709"/>
    <cellStyle name="Total 2 7 4 2" xfId="14139"/>
    <cellStyle name="Total 2 7 4 2 2" xfId="19902"/>
    <cellStyle name="Total 2 7 4 2 2 2" xfId="36572"/>
    <cellStyle name="Total 2 7 4 2 3" xfId="23049"/>
    <cellStyle name="Total 2 7 4 2 3 2" xfId="39751"/>
    <cellStyle name="Total 2 7 4 2 4" xfId="25827"/>
    <cellStyle name="Total 2 7 4 2 4 2" xfId="42566"/>
    <cellStyle name="Total 2 7 4 2 5" xfId="30812"/>
    <cellStyle name="Total 2 7 4 3" xfId="17616"/>
    <cellStyle name="Total 2 7 4 3 2" xfId="34293"/>
    <cellStyle name="Total 2 7 4 4" xfId="19341"/>
    <cellStyle name="Total 2 7 4 4 2" xfId="36012"/>
    <cellStyle name="Total 2 7 4 5" xfId="22399"/>
    <cellStyle name="Total 2 7 4 5 2" xfId="39092"/>
    <cellStyle name="Total 2 7 4 6" xfId="28220"/>
    <cellStyle name="Total 2 7 4 7" xfId="11465"/>
    <cellStyle name="Total 2 7 5" xfId="8482"/>
    <cellStyle name="Total 2 7 5 2" xfId="14902"/>
    <cellStyle name="Total 2 7 5 2 2" xfId="20625"/>
    <cellStyle name="Total 2 7 5 2 2 2" xfId="37293"/>
    <cellStyle name="Total 2 7 5 2 3" xfId="23758"/>
    <cellStyle name="Total 2 7 5 2 3 2" xfId="40469"/>
    <cellStyle name="Total 2 7 5 2 4" xfId="26518"/>
    <cellStyle name="Total 2 7 5 2 4 2" xfId="43259"/>
    <cellStyle name="Total 2 7 5 2 5" xfId="31573"/>
    <cellStyle name="Total 2 7 5 3" xfId="18338"/>
    <cellStyle name="Total 2 7 5 3 2" xfId="35013"/>
    <cellStyle name="Total 2 7 5 4" xfId="21583"/>
    <cellStyle name="Total 2 7 5 4 2" xfId="38258"/>
    <cellStyle name="Total 2 7 5 5" xfId="24611"/>
    <cellStyle name="Total 2 7 5 5 2" xfId="41332"/>
    <cellStyle name="Total 2 7 5 6" xfId="28975"/>
    <cellStyle name="Total 2 7 5 7" xfId="12228"/>
    <cellStyle name="Total 2 7 6" xfId="13126"/>
    <cellStyle name="Total 2 7 6 2" xfId="19061"/>
    <cellStyle name="Total 2 7 6 2 2" xfId="35731"/>
    <cellStyle name="Total 2 7 6 3" xfId="22256"/>
    <cellStyle name="Total 2 7 6 3 2" xfId="38948"/>
    <cellStyle name="Total 2 7 6 4" xfId="25153"/>
    <cellStyle name="Total 2 7 6 4 2" xfId="41889"/>
    <cellStyle name="Total 2 7 6 5" xfId="29802"/>
    <cellStyle name="Total 2 7 7" xfId="16681"/>
    <cellStyle name="Total 2 7 7 2" xfId="33355"/>
    <cellStyle name="Total 2 7 8" xfId="16034"/>
    <cellStyle name="Total 2 7 8 2" xfId="32700"/>
    <cellStyle name="Total 2 7 9" xfId="16103"/>
    <cellStyle name="Total 2 7 9 2" xfId="32767"/>
    <cellStyle name="Total 2 8" xfId="5710"/>
    <cellStyle name="Total 2 8 10" xfId="27284"/>
    <cellStyle name="Total 2 8 11" xfId="10501"/>
    <cellStyle name="Total 2 8 2" xfId="5711"/>
    <cellStyle name="Total 2 8 2 10" xfId="11363"/>
    <cellStyle name="Total 2 8 2 2" xfId="5712"/>
    <cellStyle name="Total 2 8 2 2 2" xfId="14501"/>
    <cellStyle name="Total 2 8 2 2 2 2" xfId="20264"/>
    <cellStyle name="Total 2 8 2 2 2 2 2" xfId="36933"/>
    <cellStyle name="Total 2 8 2 2 2 3" xfId="23405"/>
    <cellStyle name="Total 2 8 2 2 2 3 2" xfId="40113"/>
    <cellStyle name="Total 2 8 2 2 2 4" xfId="26187"/>
    <cellStyle name="Total 2 8 2 2 2 4 2" xfId="42927"/>
    <cellStyle name="Total 2 8 2 2 2 5" xfId="31173"/>
    <cellStyle name="Total 2 8 2 2 3" xfId="17978"/>
    <cellStyle name="Total 2 8 2 2 3 2" xfId="34654"/>
    <cellStyle name="Total 2 8 2 2 4" xfId="21261"/>
    <cellStyle name="Total 2 8 2 2 4 2" xfId="37933"/>
    <cellStyle name="Total 2 8 2 2 5" xfId="22578"/>
    <cellStyle name="Total 2 8 2 2 5 2" xfId="39277"/>
    <cellStyle name="Total 2 8 2 2 6" xfId="28576"/>
    <cellStyle name="Total 2 8 2 2 7" xfId="11827"/>
    <cellStyle name="Total 2 8 2 3" xfId="5713"/>
    <cellStyle name="Total 2 8 2 3 2" xfId="14755"/>
    <cellStyle name="Total 2 8 2 3 2 2" xfId="20518"/>
    <cellStyle name="Total 2 8 2 3 2 2 2" xfId="37186"/>
    <cellStyle name="Total 2 8 2 3 2 3" xfId="23657"/>
    <cellStyle name="Total 2 8 2 3 2 3 2" xfId="40367"/>
    <cellStyle name="Total 2 8 2 3 2 4" xfId="26440"/>
    <cellStyle name="Total 2 8 2 3 2 4 2" xfId="43181"/>
    <cellStyle name="Total 2 8 2 3 2 5" xfId="31426"/>
    <cellStyle name="Total 2 8 2 3 3" xfId="18232"/>
    <cellStyle name="Total 2 8 2 3 3 2" xfId="34907"/>
    <cellStyle name="Total 2 8 2 3 4" xfId="21484"/>
    <cellStyle name="Total 2 8 2 3 4 2" xfId="38158"/>
    <cellStyle name="Total 2 8 2 3 5" xfId="24534"/>
    <cellStyle name="Total 2 8 2 3 5 2" xfId="41254"/>
    <cellStyle name="Total 2 8 2 3 6" xfId="28828"/>
    <cellStyle name="Total 2 8 2 3 7" xfId="12081"/>
    <cellStyle name="Total 2 8 2 4" xfId="8483"/>
    <cellStyle name="Total 2 8 2 4 2" xfId="15490"/>
    <cellStyle name="Total 2 8 2 4 2 2" xfId="21121"/>
    <cellStyle name="Total 2 8 2 4 2 2 2" xfId="37790"/>
    <cellStyle name="Total 2 8 2 4 2 3" xfId="24233"/>
    <cellStyle name="Total 2 8 2 4 2 3 2" xfId="40950"/>
    <cellStyle name="Total 2 8 2 4 2 4" xfId="26939"/>
    <cellStyle name="Total 2 8 2 4 2 4 2" xfId="43680"/>
    <cellStyle name="Total 2 8 2 4 2 5" xfId="32161"/>
    <cellStyle name="Total 2 8 2 4 3" xfId="18880"/>
    <cellStyle name="Total 2 8 2 4 3 2" xfId="35558"/>
    <cellStyle name="Total 2 8 2 4 4" xfId="22088"/>
    <cellStyle name="Total 2 8 2 4 4 2" xfId="38770"/>
    <cellStyle name="Total 2 8 2 4 5" xfId="25026"/>
    <cellStyle name="Total 2 8 2 4 5 2" xfId="41753"/>
    <cellStyle name="Total 2 8 2 4 6" xfId="29563"/>
    <cellStyle name="Total 2 8 2 4 7" xfId="12877"/>
    <cellStyle name="Total 2 8 2 5" xfId="14038"/>
    <cellStyle name="Total 2 8 2 5 2" xfId="19825"/>
    <cellStyle name="Total 2 8 2 5 2 2" xfId="36495"/>
    <cellStyle name="Total 2 8 2 5 3" xfId="22973"/>
    <cellStyle name="Total 2 8 2 5 3 2" xfId="39675"/>
    <cellStyle name="Total 2 8 2 5 4" xfId="25769"/>
    <cellStyle name="Total 2 8 2 5 4 2" xfId="42508"/>
    <cellStyle name="Total 2 8 2 5 5" xfId="30711"/>
    <cellStyle name="Total 2 8 2 6" xfId="17534"/>
    <cellStyle name="Total 2 8 2 6 2" xfId="34211"/>
    <cellStyle name="Total 2 8 2 7" xfId="19079"/>
    <cellStyle name="Total 2 8 2 7 2" xfId="35749"/>
    <cellStyle name="Total 2 8 2 8" xfId="16863"/>
    <cellStyle name="Total 2 8 2 8 2" xfId="33538"/>
    <cellStyle name="Total 2 8 2 9" xfId="28119"/>
    <cellStyle name="Total 2 8 3" xfId="5714"/>
    <cellStyle name="Total 2 8 3 2" xfId="13601"/>
    <cellStyle name="Total 2 8 3 2 2" xfId="19463"/>
    <cellStyle name="Total 2 8 3 2 2 2" xfId="36133"/>
    <cellStyle name="Total 2 8 3 2 3" xfId="22630"/>
    <cellStyle name="Total 2 8 3 2 3 2" xfId="39330"/>
    <cellStyle name="Total 2 8 3 2 4" xfId="25480"/>
    <cellStyle name="Total 2 8 3 2 4 2" xfId="42218"/>
    <cellStyle name="Total 2 8 3 2 5" xfId="30275"/>
    <cellStyle name="Total 2 8 3 3" xfId="17151"/>
    <cellStyle name="Total 2 8 3 3 2" xfId="33827"/>
    <cellStyle name="Total 2 8 3 4" xfId="18763"/>
    <cellStyle name="Total 2 8 3 4 2" xfId="35440"/>
    <cellStyle name="Total 2 8 3 5" xfId="16147"/>
    <cellStyle name="Total 2 8 3 5 2" xfId="32812"/>
    <cellStyle name="Total 2 8 3 6" xfId="27683"/>
    <cellStyle name="Total 2 8 3 7" xfId="10911"/>
    <cellStyle name="Total 2 8 4" xfId="5715"/>
    <cellStyle name="Total 2 8 4 2" xfId="14201"/>
    <cellStyle name="Total 2 8 4 2 2" xfId="19964"/>
    <cellStyle name="Total 2 8 4 2 2 2" xfId="36634"/>
    <cellStyle name="Total 2 8 4 2 3" xfId="23110"/>
    <cellStyle name="Total 2 8 4 2 3 2" xfId="39813"/>
    <cellStyle name="Total 2 8 4 2 4" xfId="25889"/>
    <cellStyle name="Total 2 8 4 2 4 2" xfId="42628"/>
    <cellStyle name="Total 2 8 4 2 5" xfId="30874"/>
    <cellStyle name="Total 2 8 4 3" xfId="17678"/>
    <cellStyle name="Total 2 8 4 3 2" xfId="34355"/>
    <cellStyle name="Total 2 8 4 4" xfId="17020"/>
    <cellStyle name="Total 2 8 4 4 2" xfId="33696"/>
    <cellStyle name="Total 2 8 4 5" xfId="21535"/>
    <cellStyle name="Total 2 8 4 5 2" xfId="38209"/>
    <cellStyle name="Total 2 8 4 6" xfId="28281"/>
    <cellStyle name="Total 2 8 4 7" xfId="11527"/>
    <cellStyle name="Total 2 8 5" xfId="12299"/>
    <cellStyle name="Total 2 8 5 2" xfId="14973"/>
    <cellStyle name="Total 2 8 5 2 2" xfId="20691"/>
    <cellStyle name="Total 2 8 5 2 2 2" xfId="37359"/>
    <cellStyle name="Total 2 8 5 2 3" xfId="23821"/>
    <cellStyle name="Total 2 8 5 2 3 2" xfId="40532"/>
    <cellStyle name="Total 2 8 5 2 4" xfId="26572"/>
    <cellStyle name="Total 2 8 5 2 4 2" xfId="43313"/>
    <cellStyle name="Total 2 8 5 2 5" xfId="31644"/>
    <cellStyle name="Total 2 8 5 3" xfId="18404"/>
    <cellStyle name="Total 2 8 5 3 2" xfId="35079"/>
    <cellStyle name="Total 2 8 5 4" xfId="21647"/>
    <cellStyle name="Total 2 8 5 4 2" xfId="38322"/>
    <cellStyle name="Total 2 8 5 5" xfId="24665"/>
    <cellStyle name="Total 2 8 5 5 2" xfId="41386"/>
    <cellStyle name="Total 2 8 5 6" xfId="29046"/>
    <cellStyle name="Total 2 8 6" xfId="13197"/>
    <cellStyle name="Total 2 8 6 2" xfId="19126"/>
    <cellStyle name="Total 2 8 6 2 2" xfId="35797"/>
    <cellStyle name="Total 2 8 6 3" xfId="22318"/>
    <cellStyle name="Total 2 8 6 3 2" xfId="39011"/>
    <cellStyle name="Total 2 8 6 4" xfId="25207"/>
    <cellStyle name="Total 2 8 6 4 2" xfId="41943"/>
    <cellStyle name="Total 2 8 6 5" xfId="29873"/>
    <cellStyle name="Total 2 8 7" xfId="16788"/>
    <cellStyle name="Total 2 8 7 2" xfId="33462"/>
    <cellStyle name="Total 2 8 8" xfId="17412"/>
    <cellStyle name="Total 2 8 8 2" xfId="34088"/>
    <cellStyle name="Total 2 8 9" xfId="18646"/>
    <cellStyle name="Total 2 8 9 2" xfId="35323"/>
    <cellStyle name="Total 2 9" xfId="5716"/>
    <cellStyle name="Total 2 9 10" xfId="27289"/>
    <cellStyle name="Total 2 9 11" xfId="10510"/>
    <cellStyle name="Total 2 9 2" xfId="5717"/>
    <cellStyle name="Total 2 9 2 10" xfId="11371"/>
    <cellStyle name="Total 2 9 2 2" xfId="5718"/>
    <cellStyle name="Total 2 9 2 2 2" xfId="14506"/>
    <cellStyle name="Total 2 9 2 2 2 2" xfId="20269"/>
    <cellStyle name="Total 2 9 2 2 2 2 2" xfId="36938"/>
    <cellStyle name="Total 2 9 2 2 2 3" xfId="23410"/>
    <cellStyle name="Total 2 9 2 2 2 3 2" xfId="40118"/>
    <cellStyle name="Total 2 9 2 2 2 4" xfId="26192"/>
    <cellStyle name="Total 2 9 2 2 2 4 2" xfId="42932"/>
    <cellStyle name="Total 2 9 2 2 2 5" xfId="31178"/>
    <cellStyle name="Total 2 9 2 2 3" xfId="17983"/>
    <cellStyle name="Total 2 9 2 2 3 2" xfId="34659"/>
    <cellStyle name="Total 2 9 2 2 4" xfId="21202"/>
    <cellStyle name="Total 2 9 2 2 4 2" xfId="37873"/>
    <cellStyle name="Total 2 9 2 2 5" xfId="19080"/>
    <cellStyle name="Total 2 9 2 2 5 2" xfId="35750"/>
    <cellStyle name="Total 2 9 2 2 6" xfId="28581"/>
    <cellStyle name="Total 2 9 2 2 7" xfId="11832"/>
    <cellStyle name="Total 2 9 2 3" xfId="5719"/>
    <cellStyle name="Total 2 9 2 3 2" xfId="14760"/>
    <cellStyle name="Total 2 9 2 3 2 2" xfId="20523"/>
    <cellStyle name="Total 2 9 2 3 2 2 2" xfId="37191"/>
    <cellStyle name="Total 2 9 2 3 2 3" xfId="23662"/>
    <cellStyle name="Total 2 9 2 3 2 3 2" xfId="40372"/>
    <cellStyle name="Total 2 9 2 3 2 4" xfId="26445"/>
    <cellStyle name="Total 2 9 2 3 2 4 2" xfId="43186"/>
    <cellStyle name="Total 2 9 2 3 2 5" xfId="31431"/>
    <cellStyle name="Total 2 9 2 3 3" xfId="18237"/>
    <cellStyle name="Total 2 9 2 3 3 2" xfId="34912"/>
    <cellStyle name="Total 2 9 2 3 4" xfId="21489"/>
    <cellStyle name="Total 2 9 2 3 4 2" xfId="38163"/>
    <cellStyle name="Total 2 9 2 3 5" xfId="24539"/>
    <cellStyle name="Total 2 9 2 3 5 2" xfId="41259"/>
    <cellStyle name="Total 2 9 2 3 6" xfId="28833"/>
    <cellStyle name="Total 2 9 2 3 7" xfId="12086"/>
    <cellStyle name="Total 2 9 2 4" xfId="12882"/>
    <cellStyle name="Total 2 9 2 4 2" xfId="15495"/>
    <cellStyle name="Total 2 9 2 4 2 2" xfId="21126"/>
    <cellStyle name="Total 2 9 2 4 2 2 2" xfId="37795"/>
    <cellStyle name="Total 2 9 2 4 2 3" xfId="24238"/>
    <cellStyle name="Total 2 9 2 4 2 3 2" xfId="40955"/>
    <cellStyle name="Total 2 9 2 4 2 4" xfId="26944"/>
    <cellStyle name="Total 2 9 2 4 2 4 2" xfId="43685"/>
    <cellStyle name="Total 2 9 2 4 2 5" xfId="32166"/>
    <cellStyle name="Total 2 9 2 4 3" xfId="18885"/>
    <cellStyle name="Total 2 9 2 4 3 2" xfId="35563"/>
    <cellStyle name="Total 2 9 2 4 4" xfId="22093"/>
    <cellStyle name="Total 2 9 2 4 4 2" xfId="38775"/>
    <cellStyle name="Total 2 9 2 4 5" xfId="25031"/>
    <cellStyle name="Total 2 9 2 4 5 2" xfId="41758"/>
    <cellStyle name="Total 2 9 2 4 6" xfId="29568"/>
    <cellStyle name="Total 2 9 2 5" xfId="14043"/>
    <cellStyle name="Total 2 9 2 5 2" xfId="19830"/>
    <cellStyle name="Total 2 9 2 5 2 2" xfId="36500"/>
    <cellStyle name="Total 2 9 2 5 3" xfId="22978"/>
    <cellStyle name="Total 2 9 2 5 3 2" xfId="39680"/>
    <cellStyle name="Total 2 9 2 5 4" xfId="25774"/>
    <cellStyle name="Total 2 9 2 5 4 2" xfId="42513"/>
    <cellStyle name="Total 2 9 2 5 5" xfId="30716"/>
    <cellStyle name="Total 2 9 2 6" xfId="17542"/>
    <cellStyle name="Total 2 9 2 6 2" xfId="34219"/>
    <cellStyle name="Total 2 9 2 7" xfId="17483"/>
    <cellStyle name="Total 2 9 2 7 2" xfId="34160"/>
    <cellStyle name="Total 2 9 2 8" xfId="19186"/>
    <cellStyle name="Total 2 9 2 8 2" xfId="35857"/>
    <cellStyle name="Total 2 9 2 9" xfId="28124"/>
    <cellStyle name="Total 2 9 3" xfId="5720"/>
    <cellStyle name="Total 2 9 3 2" xfId="13606"/>
    <cellStyle name="Total 2 9 3 2 2" xfId="19468"/>
    <cellStyle name="Total 2 9 3 2 2 2" xfId="36138"/>
    <cellStyle name="Total 2 9 3 2 3" xfId="22635"/>
    <cellStyle name="Total 2 9 3 2 3 2" xfId="39335"/>
    <cellStyle name="Total 2 9 3 2 4" xfId="25485"/>
    <cellStyle name="Total 2 9 3 2 4 2" xfId="42223"/>
    <cellStyle name="Total 2 9 3 2 5" xfId="30280"/>
    <cellStyle name="Total 2 9 3 3" xfId="17159"/>
    <cellStyle name="Total 2 9 3 3 2" xfId="33835"/>
    <cellStyle name="Total 2 9 3 4" xfId="15860"/>
    <cellStyle name="Total 2 9 3 4 2" xfId="32524"/>
    <cellStyle name="Total 2 9 3 5" xfId="16418"/>
    <cellStyle name="Total 2 9 3 5 2" xfId="33087"/>
    <cellStyle name="Total 2 9 3 6" xfId="27688"/>
    <cellStyle name="Total 2 9 3 7" xfId="10919"/>
    <cellStyle name="Total 2 9 4" xfId="5721"/>
    <cellStyle name="Total 2 9 4 2" xfId="14206"/>
    <cellStyle name="Total 2 9 4 2 2" xfId="19969"/>
    <cellStyle name="Total 2 9 4 2 2 2" xfId="36639"/>
    <cellStyle name="Total 2 9 4 2 3" xfId="23115"/>
    <cellStyle name="Total 2 9 4 2 3 2" xfId="39818"/>
    <cellStyle name="Total 2 9 4 2 4" xfId="25894"/>
    <cellStyle name="Total 2 9 4 2 4 2" xfId="42633"/>
    <cellStyle name="Total 2 9 4 2 5" xfId="30879"/>
    <cellStyle name="Total 2 9 4 3" xfId="17683"/>
    <cellStyle name="Total 2 9 4 3 2" xfId="34360"/>
    <cellStyle name="Total 2 9 4 4" xfId="19139"/>
    <cellStyle name="Total 2 9 4 4 2" xfId="35810"/>
    <cellStyle name="Total 2 9 4 5" xfId="21840"/>
    <cellStyle name="Total 2 9 4 5 2" xfId="38518"/>
    <cellStyle name="Total 2 9 4 6" xfId="28286"/>
    <cellStyle name="Total 2 9 4 7" xfId="11532"/>
    <cellStyle name="Total 2 9 5" xfId="8484"/>
    <cellStyle name="Total 2 9 5 2" xfId="14978"/>
    <cellStyle name="Total 2 9 5 2 2" xfId="20696"/>
    <cellStyle name="Total 2 9 5 2 2 2" xfId="37364"/>
    <cellStyle name="Total 2 9 5 2 3" xfId="23826"/>
    <cellStyle name="Total 2 9 5 2 3 2" xfId="40537"/>
    <cellStyle name="Total 2 9 5 2 4" xfId="26577"/>
    <cellStyle name="Total 2 9 5 2 4 2" xfId="43318"/>
    <cellStyle name="Total 2 9 5 2 5" xfId="31649"/>
    <cellStyle name="Total 2 9 5 3" xfId="18409"/>
    <cellStyle name="Total 2 9 5 3 2" xfId="35084"/>
    <cellStyle name="Total 2 9 5 4" xfId="21652"/>
    <cellStyle name="Total 2 9 5 4 2" xfId="38327"/>
    <cellStyle name="Total 2 9 5 5" xfId="24670"/>
    <cellStyle name="Total 2 9 5 5 2" xfId="41391"/>
    <cellStyle name="Total 2 9 5 6" xfId="29051"/>
    <cellStyle name="Total 2 9 5 7" xfId="12304"/>
    <cellStyle name="Total 2 9 6" xfId="13202"/>
    <cellStyle name="Total 2 9 6 2" xfId="19131"/>
    <cellStyle name="Total 2 9 6 2 2" xfId="35802"/>
    <cellStyle name="Total 2 9 6 3" xfId="22323"/>
    <cellStyle name="Total 2 9 6 3 2" xfId="39016"/>
    <cellStyle name="Total 2 9 6 4" xfId="25212"/>
    <cellStyle name="Total 2 9 6 4 2" xfId="41948"/>
    <cellStyle name="Total 2 9 6 5" xfId="29878"/>
    <cellStyle name="Total 2 9 7" xfId="16797"/>
    <cellStyle name="Total 2 9 7 2" xfId="33471"/>
    <cellStyle name="Total 2 9 8" xfId="16004"/>
    <cellStyle name="Total 2 9 8 2" xfId="32670"/>
    <cellStyle name="Total 2 9 9" xfId="16364"/>
    <cellStyle name="Total 2 9 9 2" xfId="33032"/>
    <cellStyle name="Total 2_QC" xfId="6967"/>
    <cellStyle name="Total 3" xfId="5722"/>
    <cellStyle name="Total 3 10" xfId="5723"/>
    <cellStyle name="Total 3 10 2" xfId="5724"/>
    <cellStyle name="Total 3 10 2 2" xfId="5725"/>
    <cellStyle name="Total 3 10 2 3" xfId="5726"/>
    <cellStyle name="Total 3 10 3" xfId="5727"/>
    <cellStyle name="Total 3 10 4" xfId="5728"/>
    <cellStyle name="Total 3 10 5" xfId="8485"/>
    <cellStyle name="Total 3 10 6" xfId="16222"/>
    <cellStyle name="Total 3 11" xfId="5729"/>
    <cellStyle name="Total 3 11 2" xfId="5730"/>
    <cellStyle name="Total 3 11 2 2" xfId="5731"/>
    <cellStyle name="Total 3 11 2 3" xfId="5732"/>
    <cellStyle name="Total 3 11 3" xfId="5733"/>
    <cellStyle name="Total 3 11 4" xfId="5734"/>
    <cellStyle name="Total 3 11 5" xfId="8486"/>
    <cellStyle name="Total 3 12" xfId="5735"/>
    <cellStyle name="Total 3 12 2" xfId="5736"/>
    <cellStyle name="Total 3 12 2 2" xfId="5737"/>
    <cellStyle name="Total 3 12 2 3" xfId="5738"/>
    <cellStyle name="Total 3 12 3" xfId="5739"/>
    <cellStyle name="Total 3 12 4" xfId="5740"/>
    <cellStyle name="Total 3 12 5" xfId="8487"/>
    <cellStyle name="Total 3 12 6" xfId="43834"/>
    <cellStyle name="Total 3 13" xfId="5741"/>
    <cellStyle name="Total 3 13 2" xfId="5742"/>
    <cellStyle name="Total 3 13 2 2" xfId="5743"/>
    <cellStyle name="Total 3 13 2 3" xfId="5744"/>
    <cellStyle name="Total 3 13 3" xfId="5745"/>
    <cellStyle name="Total 3 13 4" xfId="5746"/>
    <cellStyle name="Total 3 13 5" xfId="8488"/>
    <cellStyle name="Total 3 13 6" xfId="43866"/>
    <cellStyle name="Total 3 14" xfId="5747"/>
    <cellStyle name="Total 3 14 2" xfId="5748"/>
    <cellStyle name="Total 3 14 2 2" xfId="5749"/>
    <cellStyle name="Total 3 14 2 3" xfId="5750"/>
    <cellStyle name="Total 3 14 3" xfId="5751"/>
    <cellStyle name="Total 3 14 4" xfId="5752"/>
    <cellStyle name="Total 3 14 5" xfId="8489"/>
    <cellStyle name="Total 3 15" xfId="5753"/>
    <cellStyle name="Total 3 15 2" xfId="5754"/>
    <cellStyle name="Total 3 15 2 2" xfId="5755"/>
    <cellStyle name="Total 3 15 2 3" xfId="5756"/>
    <cellStyle name="Total 3 15 3" xfId="5757"/>
    <cellStyle name="Total 3 15 4" xfId="5758"/>
    <cellStyle name="Total 3 15 5" xfId="8490"/>
    <cellStyle name="Total 3 16" xfId="5759"/>
    <cellStyle name="Total 3 16 2" xfId="5760"/>
    <cellStyle name="Total 3 16 2 2" xfId="5761"/>
    <cellStyle name="Total 3 16 2 3" xfId="5762"/>
    <cellStyle name="Total 3 16 3" xfId="5763"/>
    <cellStyle name="Total 3 16 4" xfId="5764"/>
    <cellStyle name="Total 3 16 5" xfId="8491"/>
    <cellStyle name="Total 3 17" xfId="5765"/>
    <cellStyle name="Total 3 17 2" xfId="5766"/>
    <cellStyle name="Total 3 17 3" xfId="5767"/>
    <cellStyle name="Total 3 17 4" xfId="8492"/>
    <cellStyle name="Total 3 18" xfId="8493"/>
    <cellStyle name="Total 3 19" xfId="8494"/>
    <cellStyle name="Total 3 2" xfId="5768"/>
    <cellStyle name="Total 3 2 10" xfId="5769"/>
    <cellStyle name="Total 3 2 10 2" xfId="5770"/>
    <cellStyle name="Total 3 2 10 2 2" xfId="5771"/>
    <cellStyle name="Total 3 2 10 2 3" xfId="5772"/>
    <cellStyle name="Total 3 2 10 3" xfId="5773"/>
    <cellStyle name="Total 3 2 10 4" xfId="5774"/>
    <cellStyle name="Total 3 2 10 5" xfId="8495"/>
    <cellStyle name="Total 3 2 10 6" xfId="27214"/>
    <cellStyle name="Total 3 2 11" xfId="5775"/>
    <cellStyle name="Total 3 2 11 2" xfId="5776"/>
    <cellStyle name="Total 3 2 11 2 2" xfId="5777"/>
    <cellStyle name="Total 3 2 11 2 3" xfId="5778"/>
    <cellStyle name="Total 3 2 11 3" xfId="5779"/>
    <cellStyle name="Total 3 2 11 4" xfId="5780"/>
    <cellStyle name="Total 3 2 11 5" xfId="8496"/>
    <cellStyle name="Total 3 2 12" xfId="5781"/>
    <cellStyle name="Total 3 2 12 2" xfId="5782"/>
    <cellStyle name="Total 3 2 12 3" xfId="5783"/>
    <cellStyle name="Total 3 2 12 4" xfId="8497"/>
    <cellStyle name="Total 3 2 13" xfId="5784"/>
    <cellStyle name="Total 3 2 14" xfId="5785"/>
    <cellStyle name="Total 3 2 15" xfId="8498"/>
    <cellStyle name="Total 3 2 16" xfId="10378"/>
    <cellStyle name="Total 3 2 2" xfId="5786"/>
    <cellStyle name="Total 3 2 2 10" xfId="11292"/>
    <cellStyle name="Total 3 2 2 2" xfId="5787"/>
    <cellStyle name="Total 3 2 2 2 2" xfId="5788"/>
    <cellStyle name="Total 3 2 2 2 2 2" xfId="20207"/>
    <cellStyle name="Total 3 2 2 2 2 2 2" xfId="36876"/>
    <cellStyle name="Total 3 2 2 2 2 3" xfId="23348"/>
    <cellStyle name="Total 3 2 2 2 2 3 2" xfId="40056"/>
    <cellStyle name="Total 3 2 2 2 2 4" xfId="26130"/>
    <cellStyle name="Total 3 2 2 2 2 4 2" xfId="42870"/>
    <cellStyle name="Total 3 2 2 2 2 5" xfId="31116"/>
    <cellStyle name="Total 3 2 2 2 2 6" xfId="14444"/>
    <cellStyle name="Total 3 2 2 2 3" xfId="5789"/>
    <cellStyle name="Total 3 2 2 2 3 2" xfId="34597"/>
    <cellStyle name="Total 3 2 2 2 3 3" xfId="17921"/>
    <cellStyle name="Total 3 2 2 2 4" xfId="8499"/>
    <cellStyle name="Total 3 2 2 2 4 2" xfId="33383"/>
    <cellStyle name="Total 3 2 2 2 4 3" xfId="16709"/>
    <cellStyle name="Total 3 2 2 2 5" xfId="16019"/>
    <cellStyle name="Total 3 2 2 2 5 2" xfId="32685"/>
    <cellStyle name="Total 3 2 2 2 6" xfId="28519"/>
    <cellStyle name="Total 3 2 2 2 7" xfId="11770"/>
    <cellStyle name="Total 3 2 2 3" xfId="5790"/>
    <cellStyle name="Total 3 2 2 3 2" xfId="5791"/>
    <cellStyle name="Total 3 2 2 3 2 2" xfId="20465"/>
    <cellStyle name="Total 3 2 2 3 2 2 2" xfId="37133"/>
    <cellStyle name="Total 3 2 2 3 2 3" xfId="23604"/>
    <cellStyle name="Total 3 2 2 3 2 3 2" xfId="40314"/>
    <cellStyle name="Total 3 2 2 3 2 4" xfId="26387"/>
    <cellStyle name="Total 3 2 2 3 2 4 2" xfId="43128"/>
    <cellStyle name="Total 3 2 2 3 2 5" xfId="31373"/>
    <cellStyle name="Total 3 2 2 3 2 6" xfId="14702"/>
    <cellStyle name="Total 3 2 2 3 3" xfId="5792"/>
    <cellStyle name="Total 3 2 2 3 3 2" xfId="34854"/>
    <cellStyle name="Total 3 2 2 3 3 3" xfId="18179"/>
    <cellStyle name="Total 3 2 2 3 4" xfId="8500"/>
    <cellStyle name="Total 3 2 2 3 4 2" xfId="38105"/>
    <cellStyle name="Total 3 2 2 3 4 3" xfId="21431"/>
    <cellStyle name="Total 3 2 2 3 5" xfId="24481"/>
    <cellStyle name="Total 3 2 2 3 5 2" xfId="41201"/>
    <cellStyle name="Total 3 2 2 3 6" xfId="28775"/>
    <cellStyle name="Total 3 2 2 3 7" xfId="12028"/>
    <cellStyle name="Total 3 2 2 4" xfId="5793"/>
    <cellStyle name="Total 3 2 2 4 2" xfId="5794"/>
    <cellStyle name="Total 3 2 2 4 2 2" xfId="21058"/>
    <cellStyle name="Total 3 2 2 4 2 2 2" xfId="37727"/>
    <cellStyle name="Total 3 2 2 4 2 3" xfId="24168"/>
    <cellStyle name="Total 3 2 2 4 2 3 2" xfId="40885"/>
    <cellStyle name="Total 3 2 2 4 2 4" xfId="26886"/>
    <cellStyle name="Total 3 2 2 4 2 4 2" xfId="43627"/>
    <cellStyle name="Total 3 2 2 4 2 5" xfId="32091"/>
    <cellStyle name="Total 3 2 2 4 2 6" xfId="15420"/>
    <cellStyle name="Total 3 2 2 4 3" xfId="5795"/>
    <cellStyle name="Total 3 2 2 4 3 2" xfId="35494"/>
    <cellStyle name="Total 3 2 2 4 3 3" xfId="18816"/>
    <cellStyle name="Total 3 2 2 4 4" xfId="22023"/>
    <cellStyle name="Total 3 2 2 4 4 2" xfId="38705"/>
    <cellStyle name="Total 3 2 2 4 5" xfId="24973"/>
    <cellStyle name="Total 3 2 2 4 5 2" xfId="41700"/>
    <cellStyle name="Total 3 2 2 4 6" xfId="29493"/>
    <cellStyle name="Total 3 2 2 4 7" xfId="12806"/>
    <cellStyle name="Total 3 2 2 5" xfId="5796"/>
    <cellStyle name="Total 3 2 2 5 2" xfId="19761"/>
    <cellStyle name="Total 3 2 2 5 2 2" xfId="36431"/>
    <cellStyle name="Total 3 2 2 5 3" xfId="22908"/>
    <cellStyle name="Total 3 2 2 5 3 2" xfId="39610"/>
    <cellStyle name="Total 3 2 2 5 4" xfId="25716"/>
    <cellStyle name="Total 3 2 2 5 4 2" xfId="42455"/>
    <cellStyle name="Total 3 2 2 5 5" xfId="30641"/>
    <cellStyle name="Total 3 2 2 5 6" xfId="13968"/>
    <cellStyle name="Total 3 2 2 6" xfId="5797"/>
    <cellStyle name="Total 3 2 2 6 2" xfId="34140"/>
    <cellStyle name="Total 3 2 2 6 3" xfId="17463"/>
    <cellStyle name="Total 3 2 2 7" xfId="8501"/>
    <cellStyle name="Total 3 2 2 7 2" xfId="37688"/>
    <cellStyle name="Total 3 2 2 7 3" xfId="21019"/>
    <cellStyle name="Total 3 2 2 8" xfId="24000"/>
    <cellStyle name="Total 3 2 2 8 2" xfId="40713"/>
    <cellStyle name="Total 3 2 2 9" xfId="28049"/>
    <cellStyle name="Total 3 2 3" xfId="5798"/>
    <cellStyle name="Total 3 2 3 2" xfId="5799"/>
    <cellStyle name="Total 3 2 3 2 2" xfId="5800"/>
    <cellStyle name="Total 3 2 3 2 2 2" xfId="36066"/>
    <cellStyle name="Total 3 2 3 2 2 3" xfId="19396"/>
    <cellStyle name="Total 3 2 3 2 3" xfId="5801"/>
    <cellStyle name="Total 3 2 3 2 3 2" xfId="39265"/>
    <cellStyle name="Total 3 2 3 2 3 3" xfId="22566"/>
    <cellStyle name="Total 3 2 3 2 4" xfId="8502"/>
    <cellStyle name="Total 3 2 3 2 4 2" xfId="42163"/>
    <cellStyle name="Total 3 2 3 2 4 3" xfId="25425"/>
    <cellStyle name="Total 3 2 3 2 5" xfId="30203"/>
    <cellStyle name="Total 3 2 3 2 6" xfId="13529"/>
    <cellStyle name="Total 3 2 3 3" xfId="5802"/>
    <cellStyle name="Total 3 2 3 3 2" xfId="5803"/>
    <cellStyle name="Total 3 2 3 3 2 2" xfId="33755"/>
    <cellStyle name="Total 3 2 3 3 3" xfId="5804"/>
    <cellStyle name="Total 3 2 3 3 4" xfId="17080"/>
    <cellStyle name="Total 3 2 3 4" xfId="5805"/>
    <cellStyle name="Total 3 2 3 4 2" xfId="32560"/>
    <cellStyle name="Total 3 2 3 4 3" xfId="15896"/>
    <cellStyle name="Total 3 2 3 5" xfId="5806"/>
    <cellStyle name="Total 3 2 3 5 2" xfId="38346"/>
    <cellStyle name="Total 3 2 3 5 3" xfId="21671"/>
    <cellStyle name="Total 3 2 3 6" xfId="8503"/>
    <cellStyle name="Total 3 2 3 6 2" xfId="27612"/>
    <cellStyle name="Total 3 2 3 7" xfId="10838"/>
    <cellStyle name="Total 3 2 4" xfId="5807"/>
    <cellStyle name="Total 3 2 4 2" xfId="5808"/>
    <cellStyle name="Total 3 2 4 2 2" xfId="5809"/>
    <cellStyle name="Total 3 2 4 2 2 2" xfId="36573"/>
    <cellStyle name="Total 3 2 4 2 2 3" xfId="19903"/>
    <cellStyle name="Total 3 2 4 2 3" xfId="5810"/>
    <cellStyle name="Total 3 2 4 2 3 2" xfId="39752"/>
    <cellStyle name="Total 3 2 4 2 3 3" xfId="23050"/>
    <cellStyle name="Total 3 2 4 2 4" xfId="8504"/>
    <cellStyle name="Total 3 2 4 2 4 2" xfId="42567"/>
    <cellStyle name="Total 3 2 4 2 4 3" xfId="25828"/>
    <cellStyle name="Total 3 2 4 2 5" xfId="30813"/>
    <cellStyle name="Total 3 2 4 2 6" xfId="14140"/>
    <cellStyle name="Total 3 2 4 3" xfId="5811"/>
    <cellStyle name="Total 3 2 4 3 2" xfId="34294"/>
    <cellStyle name="Total 3 2 4 3 3" xfId="17617"/>
    <cellStyle name="Total 3 2 4 4" xfId="5812"/>
    <cellStyle name="Total 3 2 4 4 2" xfId="33697"/>
    <cellStyle name="Total 3 2 4 4 3" xfId="17021"/>
    <cellStyle name="Total 3 2 4 5" xfId="15964"/>
    <cellStyle name="Total 3 2 4 5 2" xfId="32630"/>
    <cellStyle name="Total 3 2 4 6" xfId="28221"/>
    <cellStyle name="Total 3 2 4 7" xfId="11466"/>
    <cellStyle name="Total 3 2 5" xfId="5813"/>
    <cellStyle name="Total 3 2 5 2" xfId="5814"/>
    <cellStyle name="Total 3 2 5 2 2" xfId="5815"/>
    <cellStyle name="Total 3 2 5 2 2 2" xfId="37294"/>
    <cellStyle name="Total 3 2 5 2 2 3" xfId="20626"/>
    <cellStyle name="Total 3 2 5 2 3" xfId="5816"/>
    <cellStyle name="Total 3 2 5 2 3 2" xfId="40470"/>
    <cellStyle name="Total 3 2 5 2 3 3" xfId="23759"/>
    <cellStyle name="Total 3 2 5 2 4" xfId="8505"/>
    <cellStyle name="Total 3 2 5 2 4 2" xfId="43260"/>
    <cellStyle name="Total 3 2 5 2 4 3" xfId="26519"/>
    <cellStyle name="Total 3 2 5 2 5" xfId="31574"/>
    <cellStyle name="Total 3 2 5 2 6" xfId="14903"/>
    <cellStyle name="Total 3 2 5 3" xfId="5817"/>
    <cellStyle name="Total 3 2 5 3 2" xfId="35014"/>
    <cellStyle name="Total 3 2 5 3 3" xfId="18339"/>
    <cellStyle name="Total 3 2 5 4" xfId="5818"/>
    <cellStyle name="Total 3 2 5 4 2" xfId="38259"/>
    <cellStyle name="Total 3 2 5 4 3" xfId="21584"/>
    <cellStyle name="Total 3 2 5 5" xfId="8506"/>
    <cellStyle name="Total 3 2 5 5 2" xfId="41333"/>
    <cellStyle name="Total 3 2 5 5 3" xfId="24612"/>
    <cellStyle name="Total 3 2 5 6" xfId="28976"/>
    <cellStyle name="Total 3 2 5 7" xfId="12229"/>
    <cellStyle name="Total 3 2 6" xfId="5819"/>
    <cellStyle name="Total 3 2 6 2" xfId="5820"/>
    <cellStyle name="Total 3 2 6 2 2" xfId="5821"/>
    <cellStyle name="Total 3 2 6 2 2 2" xfId="35732"/>
    <cellStyle name="Total 3 2 6 2 3" xfId="5822"/>
    <cellStyle name="Total 3 2 6 2 4" xfId="19062"/>
    <cellStyle name="Total 3 2 6 3" xfId="5823"/>
    <cellStyle name="Total 3 2 6 3 2" xfId="38949"/>
    <cellStyle name="Total 3 2 6 3 3" xfId="22257"/>
    <cellStyle name="Total 3 2 6 4" xfId="5824"/>
    <cellStyle name="Total 3 2 6 4 2" xfId="41890"/>
    <cellStyle name="Total 3 2 6 4 3" xfId="25154"/>
    <cellStyle name="Total 3 2 6 5" xfId="8507"/>
    <cellStyle name="Total 3 2 6 5 2" xfId="29803"/>
    <cellStyle name="Total 3 2 6 6" xfId="13127"/>
    <cellStyle name="Total 3 2 7" xfId="5825"/>
    <cellStyle name="Total 3 2 7 2" xfId="5826"/>
    <cellStyle name="Total 3 2 7 2 2" xfId="5827"/>
    <cellStyle name="Total 3 2 7 2 3" xfId="5828"/>
    <cellStyle name="Total 3 2 7 2 4" xfId="33356"/>
    <cellStyle name="Total 3 2 7 3" xfId="5829"/>
    <cellStyle name="Total 3 2 7 4" xfId="5830"/>
    <cellStyle name="Total 3 2 7 5" xfId="8508"/>
    <cellStyle name="Total 3 2 7 6" xfId="16682"/>
    <cellStyle name="Total 3 2 8" xfId="5831"/>
    <cellStyle name="Total 3 2 8 2" xfId="5832"/>
    <cellStyle name="Total 3 2 8 2 2" xfId="5833"/>
    <cellStyle name="Total 3 2 8 2 3" xfId="5834"/>
    <cellStyle name="Total 3 2 8 2 4" xfId="32699"/>
    <cellStyle name="Total 3 2 8 3" xfId="5835"/>
    <cellStyle name="Total 3 2 8 4" xfId="5836"/>
    <cellStyle name="Total 3 2 8 5" xfId="8509"/>
    <cellStyle name="Total 3 2 8 6" xfId="16033"/>
    <cellStyle name="Total 3 2 9" xfId="5837"/>
    <cellStyle name="Total 3 2 9 2" xfId="5838"/>
    <cellStyle name="Total 3 2 9 2 2" xfId="5839"/>
    <cellStyle name="Total 3 2 9 2 3" xfId="5840"/>
    <cellStyle name="Total 3 2 9 2 4" xfId="34036"/>
    <cellStyle name="Total 3 2 9 3" xfId="5841"/>
    <cellStyle name="Total 3 2 9 4" xfId="5842"/>
    <cellStyle name="Total 3 2 9 5" xfId="8510"/>
    <cellStyle name="Total 3 2 9 6" xfId="17360"/>
    <cellStyle name="Total 3 20" xfId="8511"/>
    <cellStyle name="Total 3 21" xfId="44012"/>
    <cellStyle name="Total 3 3" xfId="5843"/>
    <cellStyle name="Total 3 3 10" xfId="27285"/>
    <cellStyle name="Total 3 3 11" xfId="10502"/>
    <cellStyle name="Total 3 3 2" xfId="11364"/>
    <cellStyle name="Total 3 3 2 2" xfId="11828"/>
    <cellStyle name="Total 3 3 2 2 2" xfId="14502"/>
    <cellStyle name="Total 3 3 2 2 2 2" xfId="20265"/>
    <cellStyle name="Total 3 3 2 2 2 2 2" xfId="36934"/>
    <cellStyle name="Total 3 3 2 2 2 3" xfId="23406"/>
    <cellStyle name="Total 3 3 2 2 2 3 2" xfId="40114"/>
    <cellStyle name="Total 3 3 2 2 2 4" xfId="26188"/>
    <cellStyle name="Total 3 3 2 2 2 4 2" xfId="42928"/>
    <cellStyle name="Total 3 3 2 2 2 5" xfId="31174"/>
    <cellStyle name="Total 3 3 2 2 3" xfId="17979"/>
    <cellStyle name="Total 3 3 2 2 3 2" xfId="34655"/>
    <cellStyle name="Total 3 3 2 2 4" xfId="21248"/>
    <cellStyle name="Total 3 3 2 2 4 2" xfId="37920"/>
    <cellStyle name="Total 3 3 2 2 5" xfId="15892"/>
    <cellStyle name="Total 3 3 2 2 5 2" xfId="32556"/>
    <cellStyle name="Total 3 3 2 2 6" xfId="28577"/>
    <cellStyle name="Total 3 3 2 3" xfId="12082"/>
    <cellStyle name="Total 3 3 2 3 2" xfId="14756"/>
    <cellStyle name="Total 3 3 2 3 2 2" xfId="20519"/>
    <cellStyle name="Total 3 3 2 3 2 2 2" xfId="37187"/>
    <cellStyle name="Total 3 3 2 3 2 3" xfId="23658"/>
    <cellStyle name="Total 3 3 2 3 2 3 2" xfId="40368"/>
    <cellStyle name="Total 3 3 2 3 2 4" xfId="26441"/>
    <cellStyle name="Total 3 3 2 3 2 4 2" xfId="43182"/>
    <cellStyle name="Total 3 3 2 3 2 5" xfId="31427"/>
    <cellStyle name="Total 3 3 2 3 3" xfId="18233"/>
    <cellStyle name="Total 3 3 2 3 3 2" xfId="34908"/>
    <cellStyle name="Total 3 3 2 3 4" xfId="21485"/>
    <cellStyle name="Total 3 3 2 3 4 2" xfId="38159"/>
    <cellStyle name="Total 3 3 2 3 5" xfId="24535"/>
    <cellStyle name="Total 3 3 2 3 5 2" xfId="41255"/>
    <cellStyle name="Total 3 3 2 3 6" xfId="28829"/>
    <cellStyle name="Total 3 3 2 4" xfId="12878"/>
    <cellStyle name="Total 3 3 2 4 2" xfId="15491"/>
    <cellStyle name="Total 3 3 2 4 2 2" xfId="21122"/>
    <cellStyle name="Total 3 3 2 4 2 2 2" xfId="37791"/>
    <cellStyle name="Total 3 3 2 4 2 3" xfId="24234"/>
    <cellStyle name="Total 3 3 2 4 2 3 2" xfId="40951"/>
    <cellStyle name="Total 3 3 2 4 2 4" xfId="26940"/>
    <cellStyle name="Total 3 3 2 4 2 4 2" xfId="43681"/>
    <cellStyle name="Total 3 3 2 4 2 5" xfId="32162"/>
    <cellStyle name="Total 3 3 2 4 3" xfId="18881"/>
    <cellStyle name="Total 3 3 2 4 3 2" xfId="35559"/>
    <cellStyle name="Total 3 3 2 4 4" xfId="22089"/>
    <cellStyle name="Total 3 3 2 4 4 2" xfId="38771"/>
    <cellStyle name="Total 3 3 2 4 5" xfId="25027"/>
    <cellStyle name="Total 3 3 2 4 5 2" xfId="41754"/>
    <cellStyle name="Total 3 3 2 4 6" xfId="29564"/>
    <cellStyle name="Total 3 3 2 5" xfId="14039"/>
    <cellStyle name="Total 3 3 2 5 2" xfId="19826"/>
    <cellStyle name="Total 3 3 2 5 2 2" xfId="36496"/>
    <cellStyle name="Total 3 3 2 5 3" xfId="22974"/>
    <cellStyle name="Total 3 3 2 5 3 2" xfId="39676"/>
    <cellStyle name="Total 3 3 2 5 4" xfId="25770"/>
    <cellStyle name="Total 3 3 2 5 4 2" xfId="42509"/>
    <cellStyle name="Total 3 3 2 5 5" xfId="30712"/>
    <cellStyle name="Total 3 3 2 6" xfId="17535"/>
    <cellStyle name="Total 3 3 2 6 2" xfId="34212"/>
    <cellStyle name="Total 3 3 2 7" xfId="20643"/>
    <cellStyle name="Total 3 3 2 7 2" xfId="37311"/>
    <cellStyle name="Total 3 3 2 8" xfId="16666"/>
    <cellStyle name="Total 3 3 2 8 2" xfId="33339"/>
    <cellStyle name="Total 3 3 2 9" xfId="28120"/>
    <cellStyle name="Total 3 3 3" xfId="10912"/>
    <cellStyle name="Total 3 3 3 2" xfId="13602"/>
    <cellStyle name="Total 3 3 3 2 2" xfId="19464"/>
    <cellStyle name="Total 3 3 3 2 2 2" xfId="36134"/>
    <cellStyle name="Total 3 3 3 2 3" xfId="22631"/>
    <cellStyle name="Total 3 3 3 2 3 2" xfId="39331"/>
    <cellStyle name="Total 3 3 3 2 4" xfId="25481"/>
    <cellStyle name="Total 3 3 3 2 4 2" xfId="42219"/>
    <cellStyle name="Total 3 3 3 2 5" xfId="30276"/>
    <cellStyle name="Total 3 3 3 3" xfId="17152"/>
    <cellStyle name="Total 3 3 3 3 2" xfId="33828"/>
    <cellStyle name="Total 3 3 3 4" xfId="18510"/>
    <cellStyle name="Total 3 3 3 4 2" xfId="35187"/>
    <cellStyle name="Total 3 3 3 5" xfId="19531"/>
    <cellStyle name="Total 3 3 3 5 2" xfId="36201"/>
    <cellStyle name="Total 3 3 3 6" xfId="27684"/>
    <cellStyle name="Total 3 3 4" xfId="11528"/>
    <cellStyle name="Total 3 3 4 2" xfId="14202"/>
    <cellStyle name="Total 3 3 4 2 2" xfId="19965"/>
    <cellStyle name="Total 3 3 4 2 2 2" xfId="36635"/>
    <cellStyle name="Total 3 3 4 2 3" xfId="23111"/>
    <cellStyle name="Total 3 3 4 2 3 2" xfId="39814"/>
    <cellStyle name="Total 3 3 4 2 4" xfId="25890"/>
    <cellStyle name="Total 3 3 4 2 4 2" xfId="42629"/>
    <cellStyle name="Total 3 3 4 2 5" xfId="30875"/>
    <cellStyle name="Total 3 3 4 3" xfId="17679"/>
    <cellStyle name="Total 3 3 4 3 2" xfId="34356"/>
    <cellStyle name="Total 3 3 4 4" xfId="19719"/>
    <cellStyle name="Total 3 3 4 4 2" xfId="36389"/>
    <cellStyle name="Total 3 3 4 5" xfId="22396"/>
    <cellStyle name="Total 3 3 4 5 2" xfId="39089"/>
    <cellStyle name="Total 3 3 4 6" xfId="28282"/>
    <cellStyle name="Total 3 3 5" xfId="12300"/>
    <cellStyle name="Total 3 3 5 2" xfId="14974"/>
    <cellStyle name="Total 3 3 5 2 2" xfId="20692"/>
    <cellStyle name="Total 3 3 5 2 2 2" xfId="37360"/>
    <cellStyle name="Total 3 3 5 2 3" xfId="23822"/>
    <cellStyle name="Total 3 3 5 2 3 2" xfId="40533"/>
    <cellStyle name="Total 3 3 5 2 4" xfId="26573"/>
    <cellStyle name="Total 3 3 5 2 4 2" xfId="43314"/>
    <cellStyle name="Total 3 3 5 2 5" xfId="31645"/>
    <cellStyle name="Total 3 3 5 3" xfId="18405"/>
    <cellStyle name="Total 3 3 5 3 2" xfId="35080"/>
    <cellStyle name="Total 3 3 5 4" xfId="21648"/>
    <cellStyle name="Total 3 3 5 4 2" xfId="38323"/>
    <cellStyle name="Total 3 3 5 5" xfId="24666"/>
    <cellStyle name="Total 3 3 5 5 2" xfId="41387"/>
    <cellStyle name="Total 3 3 5 6" xfId="29047"/>
    <cellStyle name="Total 3 3 6" xfId="13198"/>
    <cellStyle name="Total 3 3 6 2" xfId="19127"/>
    <cellStyle name="Total 3 3 6 2 2" xfId="35798"/>
    <cellStyle name="Total 3 3 6 3" xfId="22319"/>
    <cellStyle name="Total 3 3 6 3 2" xfId="39012"/>
    <cellStyle name="Total 3 3 6 4" xfId="25208"/>
    <cellStyle name="Total 3 3 6 4 2" xfId="41944"/>
    <cellStyle name="Total 3 3 6 5" xfId="29874"/>
    <cellStyle name="Total 3 3 7" xfId="16789"/>
    <cellStyle name="Total 3 3 7 2" xfId="33463"/>
    <cellStyle name="Total 3 3 8" xfId="17411"/>
    <cellStyle name="Total 3 3 8 2" xfId="34087"/>
    <cellStyle name="Total 3 3 9" xfId="16323"/>
    <cellStyle name="Total 3 3 9 2" xfId="32992"/>
    <cellStyle name="Total 3 4" xfId="5844"/>
    <cellStyle name="Total 3 4 10" xfId="27290"/>
    <cellStyle name="Total 3 4 11" xfId="10511"/>
    <cellStyle name="Total 3 4 2" xfId="5845"/>
    <cellStyle name="Total 3 4 2 10" xfId="11372"/>
    <cellStyle name="Total 3 4 2 2" xfId="5846"/>
    <cellStyle name="Total 3 4 2 2 2" xfId="14507"/>
    <cellStyle name="Total 3 4 2 2 2 2" xfId="20270"/>
    <cellStyle name="Total 3 4 2 2 2 2 2" xfId="36939"/>
    <cellStyle name="Total 3 4 2 2 2 3" xfId="23411"/>
    <cellStyle name="Total 3 4 2 2 2 3 2" xfId="40119"/>
    <cellStyle name="Total 3 4 2 2 2 4" xfId="26193"/>
    <cellStyle name="Total 3 4 2 2 2 4 2" xfId="42933"/>
    <cellStyle name="Total 3 4 2 2 2 5" xfId="31179"/>
    <cellStyle name="Total 3 4 2 2 3" xfId="17984"/>
    <cellStyle name="Total 3 4 2 2 3 2" xfId="34660"/>
    <cellStyle name="Total 3 4 2 2 4" xfId="16240"/>
    <cellStyle name="Total 3 4 2 2 4 2" xfId="32905"/>
    <cellStyle name="Total 3 4 2 2 5" xfId="16598"/>
    <cellStyle name="Total 3 4 2 2 5 2" xfId="33271"/>
    <cellStyle name="Total 3 4 2 2 6" xfId="28582"/>
    <cellStyle name="Total 3 4 2 2 7" xfId="11833"/>
    <cellStyle name="Total 3 4 2 3" xfId="5847"/>
    <cellStyle name="Total 3 4 2 3 2" xfId="14761"/>
    <cellStyle name="Total 3 4 2 3 2 2" xfId="20524"/>
    <cellStyle name="Total 3 4 2 3 2 2 2" xfId="37192"/>
    <cellStyle name="Total 3 4 2 3 2 3" xfId="23663"/>
    <cellStyle name="Total 3 4 2 3 2 3 2" xfId="40373"/>
    <cellStyle name="Total 3 4 2 3 2 4" xfId="26446"/>
    <cellStyle name="Total 3 4 2 3 2 4 2" xfId="43187"/>
    <cellStyle name="Total 3 4 2 3 2 5" xfId="31432"/>
    <cellStyle name="Total 3 4 2 3 3" xfId="18238"/>
    <cellStyle name="Total 3 4 2 3 3 2" xfId="34913"/>
    <cellStyle name="Total 3 4 2 3 4" xfId="21490"/>
    <cellStyle name="Total 3 4 2 3 4 2" xfId="38164"/>
    <cellStyle name="Total 3 4 2 3 5" xfId="24540"/>
    <cellStyle name="Total 3 4 2 3 5 2" xfId="41260"/>
    <cellStyle name="Total 3 4 2 3 6" xfId="28834"/>
    <cellStyle name="Total 3 4 2 3 7" xfId="12087"/>
    <cellStyle name="Total 3 4 2 4" xfId="8512"/>
    <cellStyle name="Total 3 4 2 4 2" xfId="15496"/>
    <cellStyle name="Total 3 4 2 4 2 2" xfId="21127"/>
    <cellStyle name="Total 3 4 2 4 2 2 2" xfId="37796"/>
    <cellStyle name="Total 3 4 2 4 2 3" xfId="24239"/>
    <cellStyle name="Total 3 4 2 4 2 3 2" xfId="40956"/>
    <cellStyle name="Total 3 4 2 4 2 4" xfId="26945"/>
    <cellStyle name="Total 3 4 2 4 2 4 2" xfId="43686"/>
    <cellStyle name="Total 3 4 2 4 2 5" xfId="32167"/>
    <cellStyle name="Total 3 4 2 4 3" xfId="18886"/>
    <cellStyle name="Total 3 4 2 4 3 2" xfId="35564"/>
    <cellStyle name="Total 3 4 2 4 4" xfId="22094"/>
    <cellStyle name="Total 3 4 2 4 4 2" xfId="38776"/>
    <cellStyle name="Total 3 4 2 4 5" xfId="25032"/>
    <cellStyle name="Total 3 4 2 4 5 2" xfId="41759"/>
    <cellStyle name="Total 3 4 2 4 6" xfId="29569"/>
    <cellStyle name="Total 3 4 2 4 7" xfId="12883"/>
    <cellStyle name="Total 3 4 2 5" xfId="14044"/>
    <cellStyle name="Total 3 4 2 5 2" xfId="19831"/>
    <cellStyle name="Total 3 4 2 5 2 2" xfId="36501"/>
    <cellStyle name="Total 3 4 2 5 3" xfId="22979"/>
    <cellStyle name="Total 3 4 2 5 3 2" xfId="39681"/>
    <cellStyle name="Total 3 4 2 5 4" xfId="25775"/>
    <cellStyle name="Total 3 4 2 5 4 2" xfId="42514"/>
    <cellStyle name="Total 3 4 2 5 5" xfId="30717"/>
    <cellStyle name="Total 3 4 2 6" xfId="17543"/>
    <cellStyle name="Total 3 4 2 6 2" xfId="34220"/>
    <cellStyle name="Total 3 4 2 7" xfId="16729"/>
    <cellStyle name="Total 3 4 2 7 2" xfId="33403"/>
    <cellStyle name="Total 3 4 2 8" xfId="24315"/>
    <cellStyle name="Total 3 4 2 8 2" xfId="41033"/>
    <cellStyle name="Total 3 4 2 9" xfId="28125"/>
    <cellStyle name="Total 3 4 3" xfId="5848"/>
    <cellStyle name="Total 3 4 3 2" xfId="5849"/>
    <cellStyle name="Total 3 4 3 2 2" xfId="19469"/>
    <cellStyle name="Total 3 4 3 2 2 2" xfId="36139"/>
    <cellStyle name="Total 3 4 3 2 3" xfId="22636"/>
    <cellStyle name="Total 3 4 3 2 3 2" xfId="39336"/>
    <cellStyle name="Total 3 4 3 2 4" xfId="25486"/>
    <cellStyle name="Total 3 4 3 2 4 2" xfId="42224"/>
    <cellStyle name="Total 3 4 3 2 5" xfId="30281"/>
    <cellStyle name="Total 3 4 3 2 6" xfId="13607"/>
    <cellStyle name="Total 3 4 3 3" xfId="5850"/>
    <cellStyle name="Total 3 4 3 3 2" xfId="33836"/>
    <cellStyle name="Total 3 4 3 3 3" xfId="17160"/>
    <cellStyle name="Total 3 4 3 4" xfId="8513"/>
    <cellStyle name="Total 3 4 3 4 2" xfId="32922"/>
    <cellStyle name="Total 3 4 3 4 3" xfId="16257"/>
    <cellStyle name="Total 3 4 3 5" xfId="24303"/>
    <cellStyle name="Total 3 4 3 5 2" xfId="41021"/>
    <cellStyle name="Total 3 4 3 6" xfId="27689"/>
    <cellStyle name="Total 3 4 3 7" xfId="10920"/>
    <cellStyle name="Total 3 4 4" xfId="5851"/>
    <cellStyle name="Total 3 4 4 2" xfId="5852"/>
    <cellStyle name="Total 3 4 4 2 2" xfId="19970"/>
    <cellStyle name="Total 3 4 4 2 2 2" xfId="36640"/>
    <cellStyle name="Total 3 4 4 2 3" xfId="23116"/>
    <cellStyle name="Total 3 4 4 2 3 2" xfId="39819"/>
    <cellStyle name="Total 3 4 4 2 4" xfId="25895"/>
    <cellStyle name="Total 3 4 4 2 4 2" xfId="42634"/>
    <cellStyle name="Total 3 4 4 2 5" xfId="30880"/>
    <cellStyle name="Total 3 4 4 2 6" xfId="14207"/>
    <cellStyle name="Total 3 4 4 3" xfId="5853"/>
    <cellStyle name="Total 3 4 4 3 2" xfId="34361"/>
    <cellStyle name="Total 3 4 4 3 3" xfId="17684"/>
    <cellStyle name="Total 3 4 4 4" xfId="20704"/>
    <cellStyle name="Total 3 4 4 4 2" xfId="37372"/>
    <cellStyle name="Total 3 4 4 5" xfId="15787"/>
    <cellStyle name="Total 3 4 4 5 2" xfId="32449"/>
    <cellStyle name="Total 3 4 4 6" xfId="28287"/>
    <cellStyle name="Total 3 4 4 7" xfId="11533"/>
    <cellStyle name="Total 3 4 5" xfId="5854"/>
    <cellStyle name="Total 3 4 5 2" xfId="14979"/>
    <cellStyle name="Total 3 4 5 2 2" xfId="20697"/>
    <cellStyle name="Total 3 4 5 2 2 2" xfId="37365"/>
    <cellStyle name="Total 3 4 5 2 3" xfId="23827"/>
    <cellStyle name="Total 3 4 5 2 3 2" xfId="40538"/>
    <cellStyle name="Total 3 4 5 2 4" xfId="26578"/>
    <cellStyle name="Total 3 4 5 2 4 2" xfId="43319"/>
    <cellStyle name="Total 3 4 5 2 5" xfId="31650"/>
    <cellStyle name="Total 3 4 5 3" xfId="18410"/>
    <cellStyle name="Total 3 4 5 3 2" xfId="35085"/>
    <cellStyle name="Total 3 4 5 4" xfId="21653"/>
    <cellStyle name="Total 3 4 5 4 2" xfId="38328"/>
    <cellStyle name="Total 3 4 5 5" xfId="24671"/>
    <cellStyle name="Total 3 4 5 5 2" xfId="41392"/>
    <cellStyle name="Total 3 4 5 6" xfId="29052"/>
    <cellStyle name="Total 3 4 5 7" xfId="12305"/>
    <cellStyle name="Total 3 4 6" xfId="5855"/>
    <cellStyle name="Total 3 4 6 2" xfId="19132"/>
    <cellStyle name="Total 3 4 6 2 2" xfId="35803"/>
    <cellStyle name="Total 3 4 6 3" xfId="22324"/>
    <cellStyle name="Total 3 4 6 3 2" xfId="39017"/>
    <cellStyle name="Total 3 4 6 4" xfId="25213"/>
    <cellStyle name="Total 3 4 6 4 2" xfId="41949"/>
    <cellStyle name="Total 3 4 6 5" xfId="29879"/>
    <cellStyle name="Total 3 4 6 6" xfId="13203"/>
    <cellStyle name="Total 3 4 7" xfId="8514"/>
    <cellStyle name="Total 3 4 7 2" xfId="33472"/>
    <cellStyle name="Total 3 4 7 3" xfId="16798"/>
    <cellStyle name="Total 3 4 8" xfId="16296"/>
    <cellStyle name="Total 3 4 8 2" xfId="32962"/>
    <cellStyle name="Total 3 4 9" xfId="16107"/>
    <cellStyle name="Total 3 4 9 2" xfId="32771"/>
    <cellStyle name="Total 3 5" xfId="5856"/>
    <cellStyle name="Total 3 5 10" xfId="16379"/>
    <cellStyle name="Total 3 5 10 2" xfId="33047"/>
    <cellStyle name="Total 3 5 11" xfId="27346"/>
    <cellStyle name="Total 3 5 12" xfId="10570"/>
    <cellStyle name="Total 3 5 2" xfId="5857"/>
    <cellStyle name="Total 3 5 2 10" xfId="11426"/>
    <cellStyle name="Total 3 5 2 2" xfId="5858"/>
    <cellStyle name="Total 3 5 2 2 2" xfId="14546"/>
    <cellStyle name="Total 3 5 2 2 2 2" xfId="20309"/>
    <cellStyle name="Total 3 5 2 2 2 2 2" xfId="36978"/>
    <cellStyle name="Total 3 5 2 2 2 3" xfId="23450"/>
    <cellStyle name="Total 3 5 2 2 2 3 2" xfId="40158"/>
    <cellStyle name="Total 3 5 2 2 2 4" xfId="26232"/>
    <cellStyle name="Total 3 5 2 2 2 4 2" xfId="42972"/>
    <cellStyle name="Total 3 5 2 2 2 5" xfId="31218"/>
    <cellStyle name="Total 3 5 2 2 3" xfId="18023"/>
    <cellStyle name="Total 3 5 2 2 3 2" xfId="34699"/>
    <cellStyle name="Total 3 5 2 2 4" xfId="15603"/>
    <cellStyle name="Total 3 5 2 2 4 2" xfId="32274"/>
    <cellStyle name="Total 3 5 2 2 5" xfId="16223"/>
    <cellStyle name="Total 3 5 2 2 5 2" xfId="32888"/>
    <cellStyle name="Total 3 5 2 2 6" xfId="28621"/>
    <cellStyle name="Total 3 5 2 2 7" xfId="11872"/>
    <cellStyle name="Total 3 5 2 3" xfId="5859"/>
    <cellStyle name="Total 3 5 2 3 2" xfId="14796"/>
    <cellStyle name="Total 3 5 2 3 2 2" xfId="20559"/>
    <cellStyle name="Total 3 5 2 3 2 2 2" xfId="37227"/>
    <cellStyle name="Total 3 5 2 3 2 3" xfId="23698"/>
    <cellStyle name="Total 3 5 2 3 2 3 2" xfId="40408"/>
    <cellStyle name="Total 3 5 2 3 2 4" xfId="26481"/>
    <cellStyle name="Total 3 5 2 3 2 4 2" xfId="43222"/>
    <cellStyle name="Total 3 5 2 3 2 5" xfId="31467"/>
    <cellStyle name="Total 3 5 2 3 3" xfId="18273"/>
    <cellStyle name="Total 3 5 2 3 3 2" xfId="34948"/>
    <cellStyle name="Total 3 5 2 3 4" xfId="21525"/>
    <cellStyle name="Total 3 5 2 3 4 2" xfId="38199"/>
    <cellStyle name="Total 3 5 2 3 5" xfId="24575"/>
    <cellStyle name="Total 3 5 2 3 5 2" xfId="41295"/>
    <cellStyle name="Total 3 5 2 3 6" xfId="28869"/>
    <cellStyle name="Total 3 5 2 3 7" xfId="12122"/>
    <cellStyle name="Total 3 5 2 4" xfId="8515"/>
    <cellStyle name="Total 3 5 2 4 2" xfId="15552"/>
    <cellStyle name="Total 3 5 2 4 2 2" xfId="21174"/>
    <cellStyle name="Total 3 5 2 4 2 2 2" xfId="37844"/>
    <cellStyle name="Total 3 5 2 4 2 3" xfId="24287"/>
    <cellStyle name="Total 3 5 2 4 2 3 2" xfId="41004"/>
    <cellStyle name="Total 3 5 2 4 2 4" xfId="26980"/>
    <cellStyle name="Total 3 5 2 4 2 4 2" xfId="43721"/>
    <cellStyle name="Total 3 5 2 4 2 5" xfId="32223"/>
    <cellStyle name="Total 3 5 2 4 3" xfId="18933"/>
    <cellStyle name="Total 3 5 2 4 3 2" xfId="35612"/>
    <cellStyle name="Total 3 5 2 4 4" xfId="22142"/>
    <cellStyle name="Total 3 5 2 4 4 2" xfId="38825"/>
    <cellStyle name="Total 3 5 2 4 5" xfId="25067"/>
    <cellStyle name="Total 3 5 2 4 5 2" xfId="41794"/>
    <cellStyle name="Total 3 5 2 4 6" xfId="29625"/>
    <cellStyle name="Total 3 5 2 4 7" xfId="12940"/>
    <cellStyle name="Total 3 5 2 5" xfId="14100"/>
    <cellStyle name="Total 3 5 2 5 2" xfId="19878"/>
    <cellStyle name="Total 3 5 2 5 2 2" xfId="36548"/>
    <cellStyle name="Total 3 5 2 5 3" xfId="23028"/>
    <cellStyle name="Total 3 5 2 5 3 2" xfId="39730"/>
    <cellStyle name="Total 3 5 2 5 4" xfId="25810"/>
    <cellStyle name="Total 3 5 2 5 4 2" xfId="42549"/>
    <cellStyle name="Total 3 5 2 5 5" xfId="30773"/>
    <cellStyle name="Total 3 5 2 6" xfId="17594"/>
    <cellStyle name="Total 3 5 2 6 2" xfId="34271"/>
    <cellStyle name="Total 3 5 2 7" xfId="17482"/>
    <cellStyle name="Total 3 5 2 7 2" xfId="34159"/>
    <cellStyle name="Total 3 5 2 8" xfId="24331"/>
    <cellStyle name="Total 3 5 2 8 2" xfId="41049"/>
    <cellStyle name="Total 3 5 2 9" xfId="28181"/>
    <cellStyle name="Total 3 5 3" xfId="5860"/>
    <cellStyle name="Total 3 5 3 2" xfId="5861"/>
    <cellStyle name="Total 3 5 3 2 2" xfId="19519"/>
    <cellStyle name="Total 3 5 3 2 2 2" xfId="36189"/>
    <cellStyle name="Total 3 5 3 2 3" xfId="22680"/>
    <cellStyle name="Total 3 5 3 2 3 2" xfId="39380"/>
    <cellStyle name="Total 3 5 3 2 4" xfId="25521"/>
    <cellStyle name="Total 3 5 3 2 4 2" xfId="42259"/>
    <cellStyle name="Total 3 5 3 2 5" xfId="30337"/>
    <cellStyle name="Total 3 5 3 2 6" xfId="13663"/>
    <cellStyle name="Total 3 5 3 3" xfId="5862"/>
    <cellStyle name="Total 3 5 3 3 2" xfId="33886"/>
    <cellStyle name="Total 3 5 3 3 3" xfId="17209"/>
    <cellStyle name="Total 3 5 3 4" xfId="15836"/>
    <cellStyle name="Total 3 5 3 4 2" xfId="32500"/>
    <cellStyle name="Total 3 5 3 5" xfId="17567"/>
    <cellStyle name="Total 3 5 3 5 2" xfId="34244"/>
    <cellStyle name="Total 3 5 3 6" xfId="27745"/>
    <cellStyle name="Total 3 5 3 7" xfId="10975"/>
    <cellStyle name="Total 3 5 4" xfId="5863"/>
    <cellStyle name="Total 3 5 4 2" xfId="14246"/>
    <cellStyle name="Total 3 5 4 2 2" xfId="20009"/>
    <cellStyle name="Total 3 5 4 2 2 2" xfId="36679"/>
    <cellStyle name="Total 3 5 4 2 3" xfId="23155"/>
    <cellStyle name="Total 3 5 4 2 3 2" xfId="39858"/>
    <cellStyle name="Total 3 5 4 2 4" xfId="25934"/>
    <cellStyle name="Total 3 5 4 2 4 2" xfId="42673"/>
    <cellStyle name="Total 3 5 4 2 5" xfId="30919"/>
    <cellStyle name="Total 3 5 4 3" xfId="17723"/>
    <cellStyle name="Total 3 5 4 3 2" xfId="34400"/>
    <cellStyle name="Total 3 5 4 4" xfId="15726"/>
    <cellStyle name="Total 3 5 4 4 2" xfId="32387"/>
    <cellStyle name="Total 3 5 4 5" xfId="19626"/>
    <cellStyle name="Total 3 5 4 5 2" xfId="36297"/>
    <cellStyle name="Total 3 5 4 6" xfId="28326"/>
    <cellStyle name="Total 3 5 4 7" xfId="11572"/>
    <cellStyle name="Total 3 5 5" xfId="5864"/>
    <cellStyle name="Total 3 5 5 2" xfId="13436"/>
    <cellStyle name="Total 3 5 5 2 2" xfId="19313"/>
    <cellStyle name="Total 3 5 5 2 2 2" xfId="35984"/>
    <cellStyle name="Total 3 5 5 2 3" xfId="22491"/>
    <cellStyle name="Total 3 5 5 2 3 2" xfId="39184"/>
    <cellStyle name="Total 3 5 5 2 4" xfId="25355"/>
    <cellStyle name="Total 3 5 5 2 4 2" xfId="42091"/>
    <cellStyle name="Total 3 5 5 2 5" xfId="30112"/>
    <cellStyle name="Total 3 5 5 3" xfId="16992"/>
    <cellStyle name="Total 3 5 5 3 2" xfId="33668"/>
    <cellStyle name="Total 3 5 5 4" xfId="16582"/>
    <cellStyle name="Total 3 5 5 4 2" xfId="33255"/>
    <cellStyle name="Total 3 5 5 5" xfId="15832"/>
    <cellStyle name="Total 3 5 5 5 2" xfId="32496"/>
    <cellStyle name="Total 3 5 5 6" xfId="27523"/>
    <cellStyle name="Total 3 5 5 7" xfId="10752"/>
    <cellStyle name="Total 3 5 6" xfId="8516"/>
    <cellStyle name="Total 3 5 6 2" xfId="15035"/>
    <cellStyle name="Total 3 5 6 2 2" xfId="20745"/>
    <cellStyle name="Total 3 5 6 2 2 2" xfId="37414"/>
    <cellStyle name="Total 3 5 6 2 3" xfId="23872"/>
    <cellStyle name="Total 3 5 6 2 3 2" xfId="40583"/>
    <cellStyle name="Total 3 5 6 2 4" xfId="26613"/>
    <cellStyle name="Total 3 5 6 2 4 2" xfId="43354"/>
    <cellStyle name="Total 3 5 6 2 5" xfId="31706"/>
    <cellStyle name="Total 3 5 6 3" xfId="18457"/>
    <cellStyle name="Total 3 5 6 3 2" xfId="35134"/>
    <cellStyle name="Total 3 5 6 4" xfId="21699"/>
    <cellStyle name="Total 3 5 6 4 2" xfId="38374"/>
    <cellStyle name="Total 3 5 6 5" xfId="24706"/>
    <cellStyle name="Total 3 5 6 5 2" xfId="41427"/>
    <cellStyle name="Total 3 5 6 6" xfId="29108"/>
    <cellStyle name="Total 3 5 6 7" xfId="12361"/>
    <cellStyle name="Total 3 5 7" xfId="13259"/>
    <cellStyle name="Total 3 5 7 2" xfId="19181"/>
    <cellStyle name="Total 3 5 7 2 2" xfId="35852"/>
    <cellStyle name="Total 3 5 7 3" xfId="22368"/>
    <cellStyle name="Total 3 5 7 3 2" xfId="39061"/>
    <cellStyle name="Total 3 5 7 4" xfId="25248"/>
    <cellStyle name="Total 3 5 7 4 2" xfId="41984"/>
    <cellStyle name="Total 3 5 7 5" xfId="29935"/>
    <cellStyle name="Total 3 5 8" xfId="16854"/>
    <cellStyle name="Total 3 5 8 2" xfId="33529"/>
    <cellStyle name="Total 3 5 9" xfId="21227"/>
    <cellStyle name="Total 3 5 9 2" xfId="37898"/>
    <cellStyle name="Total 3 6" xfId="5865"/>
    <cellStyle name="Total 3 6 2" xfId="5866"/>
    <cellStyle name="Total 3 6 2 2" xfId="5867"/>
    <cellStyle name="Total 3 6 2 2 2" xfId="20087"/>
    <cellStyle name="Total 3 6 2 2 2 2" xfId="36757"/>
    <cellStyle name="Total 3 6 2 2 3" xfId="23231"/>
    <cellStyle name="Total 3 6 2 2 3 2" xfId="39936"/>
    <cellStyle name="Total 3 6 2 2 4" xfId="26011"/>
    <cellStyle name="Total 3 6 2 2 4 2" xfId="42750"/>
    <cellStyle name="Total 3 6 2 2 5" xfId="30997"/>
    <cellStyle name="Total 3 6 2 2 6" xfId="14324"/>
    <cellStyle name="Total 3 6 2 3" xfId="5868"/>
    <cellStyle name="Total 3 6 2 3 2" xfId="34478"/>
    <cellStyle name="Total 3 6 2 3 3" xfId="17801"/>
    <cellStyle name="Total 3 6 2 4" xfId="8517"/>
    <cellStyle name="Total 3 6 2 4 2" xfId="36008"/>
    <cellStyle name="Total 3 6 2 5" xfId="22389"/>
    <cellStyle name="Total 3 6 2 5 2" xfId="39082"/>
    <cellStyle name="Total 3 6 2 6" xfId="28402"/>
    <cellStyle name="Total 3 6 2 7" xfId="11650"/>
    <cellStyle name="Total 3 6 3" xfId="5869"/>
    <cellStyle name="Total 3 6 3 2" xfId="14588"/>
    <cellStyle name="Total 3 6 3 2 2" xfId="20351"/>
    <cellStyle name="Total 3 6 3 2 2 2" xfId="37020"/>
    <cellStyle name="Total 3 6 3 2 3" xfId="23492"/>
    <cellStyle name="Total 3 6 3 2 3 2" xfId="40200"/>
    <cellStyle name="Total 3 6 3 2 4" xfId="26274"/>
    <cellStyle name="Total 3 6 3 2 4 2" xfId="43014"/>
    <cellStyle name="Total 3 6 3 2 5" xfId="31260"/>
    <cellStyle name="Total 3 6 3 3" xfId="18065"/>
    <cellStyle name="Total 3 6 3 3 2" xfId="34741"/>
    <cellStyle name="Total 3 6 3 4" xfId="21319"/>
    <cellStyle name="Total 3 6 3 4 2" xfId="37991"/>
    <cellStyle name="Total 3 6 3 5" xfId="24369"/>
    <cellStyle name="Total 3 6 3 5 2" xfId="41087"/>
    <cellStyle name="Total 3 6 3 6" xfId="28663"/>
    <cellStyle name="Total 3 6 3 7" xfId="11914"/>
    <cellStyle name="Total 3 6 4" xfId="5870"/>
    <cellStyle name="Total 3 6 4 2" xfId="15201"/>
    <cellStyle name="Total 3 6 4 2 2" xfId="20872"/>
    <cellStyle name="Total 3 6 4 2 2 2" xfId="37541"/>
    <cellStyle name="Total 3 6 4 2 3" xfId="23992"/>
    <cellStyle name="Total 3 6 4 2 3 2" xfId="40705"/>
    <cellStyle name="Total 3 6 4 2 4" xfId="26727"/>
    <cellStyle name="Total 3 6 4 2 4 2" xfId="43468"/>
    <cellStyle name="Total 3 6 4 2 5" xfId="31872"/>
    <cellStyle name="Total 3 6 4 3" xfId="18609"/>
    <cellStyle name="Total 3 6 4 3 2" xfId="35286"/>
    <cellStyle name="Total 3 6 4 4" xfId="21834"/>
    <cellStyle name="Total 3 6 4 4 2" xfId="38512"/>
    <cellStyle name="Total 3 6 4 5" xfId="24818"/>
    <cellStyle name="Total 3 6 4 5 2" xfId="41541"/>
    <cellStyle name="Total 3 6 4 6" xfId="29274"/>
    <cellStyle name="Total 3 6 4 7" xfId="12562"/>
    <cellStyle name="Total 3 6 5" xfId="8518"/>
    <cellStyle name="Total 3 6 5 2" xfId="19618"/>
    <cellStyle name="Total 3 6 5 2 2" xfId="36289"/>
    <cellStyle name="Total 3 6 5 3" xfId="22773"/>
    <cellStyle name="Total 3 6 5 3 2" xfId="39473"/>
    <cellStyle name="Total 3 6 5 4" xfId="25603"/>
    <cellStyle name="Total 3 6 5 4 2" xfId="42341"/>
    <cellStyle name="Total 3 6 5 5" xfId="30469"/>
    <cellStyle name="Total 3 6 5 6" xfId="13795"/>
    <cellStyle name="Total 3 6 6" xfId="17304"/>
    <cellStyle name="Total 3 6 6 2" xfId="33981"/>
    <cellStyle name="Total 3 6 7" xfId="15792"/>
    <cellStyle name="Total 3 6 7 2" xfId="32454"/>
    <cellStyle name="Total 3 6 8" xfId="16181"/>
    <cellStyle name="Total 3 6 8 2" xfId="32846"/>
    <cellStyle name="Total 3 6 9" xfId="27877"/>
    <cellStyle name="Total 3 7" xfId="5871"/>
    <cellStyle name="Total 3 7 10" xfId="11148"/>
    <cellStyle name="Total 3 7 2" xfId="11665"/>
    <cellStyle name="Total 3 7 2 2" xfId="14339"/>
    <cellStyle name="Total 3 7 2 2 2" xfId="20102"/>
    <cellStyle name="Total 3 7 2 2 2 2" xfId="36772"/>
    <cellStyle name="Total 3 7 2 2 3" xfId="23245"/>
    <cellStyle name="Total 3 7 2 2 3 2" xfId="39951"/>
    <cellStyle name="Total 3 7 2 2 4" xfId="26026"/>
    <cellStyle name="Total 3 7 2 2 4 2" xfId="42765"/>
    <cellStyle name="Total 3 7 2 2 5" xfId="31012"/>
    <cellStyle name="Total 3 7 2 3" xfId="17816"/>
    <cellStyle name="Total 3 7 2 3 2" xfId="34493"/>
    <cellStyle name="Total 3 7 2 4" xfId="16805"/>
    <cellStyle name="Total 3 7 2 4 2" xfId="33480"/>
    <cellStyle name="Total 3 7 2 5" xfId="17472"/>
    <cellStyle name="Total 3 7 2 5 2" xfId="34149"/>
    <cellStyle name="Total 3 7 2 6" xfId="28416"/>
    <cellStyle name="Total 3 7 3" xfId="11926"/>
    <cellStyle name="Total 3 7 3 2" xfId="14600"/>
    <cellStyle name="Total 3 7 3 2 2" xfId="20363"/>
    <cellStyle name="Total 3 7 3 2 2 2" xfId="37032"/>
    <cellStyle name="Total 3 7 3 2 3" xfId="23504"/>
    <cellStyle name="Total 3 7 3 2 3 2" xfId="40212"/>
    <cellStyle name="Total 3 7 3 2 4" xfId="26286"/>
    <cellStyle name="Total 3 7 3 2 4 2" xfId="43026"/>
    <cellStyle name="Total 3 7 3 2 5" xfId="31272"/>
    <cellStyle name="Total 3 7 3 3" xfId="18077"/>
    <cellStyle name="Total 3 7 3 3 2" xfId="34753"/>
    <cellStyle name="Total 3 7 3 4" xfId="21331"/>
    <cellStyle name="Total 3 7 3 4 2" xfId="38003"/>
    <cellStyle name="Total 3 7 3 5" xfId="24381"/>
    <cellStyle name="Total 3 7 3 5 2" xfId="41099"/>
    <cellStyle name="Total 3 7 3 6" xfId="28675"/>
    <cellStyle name="Total 3 7 4" xfId="12645"/>
    <cellStyle name="Total 3 7 4 2" xfId="15273"/>
    <cellStyle name="Total 3 7 4 2 2" xfId="20916"/>
    <cellStyle name="Total 3 7 4 2 2 2" xfId="37585"/>
    <cellStyle name="Total 3 7 4 2 3" xfId="24033"/>
    <cellStyle name="Total 3 7 4 2 3 2" xfId="40747"/>
    <cellStyle name="Total 3 7 4 2 4" xfId="26759"/>
    <cellStyle name="Total 3 7 4 2 4 2" xfId="43500"/>
    <cellStyle name="Total 3 7 4 2 5" xfId="31944"/>
    <cellStyle name="Total 3 7 4 3" xfId="18663"/>
    <cellStyle name="Total 3 7 4 3 2" xfId="35340"/>
    <cellStyle name="Total 3 7 4 4" xfId="21882"/>
    <cellStyle name="Total 3 7 4 4 2" xfId="38561"/>
    <cellStyle name="Total 3 7 4 5" xfId="24849"/>
    <cellStyle name="Total 3 7 4 5 2" xfId="41573"/>
    <cellStyle name="Total 3 7 4 6" xfId="29346"/>
    <cellStyle name="Total 3 7 5" xfId="13847"/>
    <cellStyle name="Total 3 7 5 2" xfId="19644"/>
    <cellStyle name="Total 3 7 5 2 2" xfId="36315"/>
    <cellStyle name="Total 3 7 5 3" xfId="22796"/>
    <cellStyle name="Total 3 7 5 3 2" xfId="39497"/>
    <cellStyle name="Total 3 7 5 4" xfId="25615"/>
    <cellStyle name="Total 3 7 5 4 2" xfId="42353"/>
    <cellStyle name="Total 3 7 5 5" xfId="30521"/>
    <cellStyle name="Total 3 7 6" xfId="17328"/>
    <cellStyle name="Total 3 7 6 2" xfId="34005"/>
    <cellStyle name="Total 3 7 7" xfId="19630"/>
    <cellStyle name="Total 3 7 7 2" xfId="36301"/>
    <cellStyle name="Total 3 7 8" xfId="19191"/>
    <cellStyle name="Total 3 7 8 2" xfId="35862"/>
    <cellStyle name="Total 3 7 9" xfId="27929"/>
    <cellStyle name="Total 3 8" xfId="5872"/>
    <cellStyle name="Total 3 8 2" xfId="5873"/>
    <cellStyle name="Total 3 8 2 2" xfId="5874"/>
    <cellStyle name="Total 3 8 2 2 2" xfId="20914"/>
    <cellStyle name="Total 3 8 2 2 2 2" xfId="37583"/>
    <cellStyle name="Total 3 8 2 2 3" xfId="24031"/>
    <cellStyle name="Total 3 8 2 2 3 2" xfId="40745"/>
    <cellStyle name="Total 3 8 2 2 4" xfId="26757"/>
    <cellStyle name="Total 3 8 2 2 4 2" xfId="43498"/>
    <cellStyle name="Total 3 8 2 2 5" xfId="31942"/>
    <cellStyle name="Total 3 8 2 2 6" xfId="15271"/>
    <cellStyle name="Total 3 8 2 3" xfId="5875"/>
    <cellStyle name="Total 3 8 2 3 2" xfId="35338"/>
    <cellStyle name="Total 3 8 2 3 3" xfId="18661"/>
    <cellStyle name="Total 3 8 2 4" xfId="21880"/>
    <cellStyle name="Total 3 8 2 4 2" xfId="38559"/>
    <cellStyle name="Total 3 8 2 5" xfId="24847"/>
    <cellStyle name="Total 3 8 2 5 2" xfId="41571"/>
    <cellStyle name="Total 3 8 2 6" xfId="29344"/>
    <cellStyle name="Total 3 8 2 7" xfId="12643"/>
    <cellStyle name="Total 3 8 3" xfId="5876"/>
    <cellStyle name="Total 3 8 3 2" xfId="19298"/>
    <cellStyle name="Total 3 8 3 2 2" xfId="35969"/>
    <cellStyle name="Total 3 8 3 3" xfId="22478"/>
    <cellStyle name="Total 3 8 3 3 2" xfId="39171"/>
    <cellStyle name="Total 3 8 3 4" xfId="25343"/>
    <cellStyle name="Total 3 8 3 4 2" xfId="42079"/>
    <cellStyle name="Total 3 8 3 5" xfId="30097"/>
    <cellStyle name="Total 3 8 3 6" xfId="13421"/>
    <cellStyle name="Total 3 8 4" xfId="5877"/>
    <cellStyle name="Total 3 8 4 2" xfId="33653"/>
    <cellStyle name="Total 3 8 4 3" xfId="16977"/>
    <cellStyle name="Total 3 8 5" xfId="8519"/>
    <cellStyle name="Total 3 8 5 2" xfId="34092"/>
    <cellStyle name="Total 3 8 6" xfId="16402"/>
    <cellStyle name="Total 3 8 6 2" xfId="33070"/>
    <cellStyle name="Total 3 8 7" xfId="27508"/>
    <cellStyle name="Total 3 9" xfId="5878"/>
    <cellStyle name="Total 3 9 2" xfId="5879"/>
    <cellStyle name="Total 3 9 2 2" xfId="5880"/>
    <cellStyle name="Total 3 9 2 3" xfId="5881"/>
    <cellStyle name="Total 3 9 2 4" xfId="19000"/>
    <cellStyle name="Total 3 9 3" xfId="5882"/>
    <cellStyle name="Total 3 9 3 2" xfId="38891"/>
    <cellStyle name="Total 3 9 4" xfId="5883"/>
    <cellStyle name="Total 3 9 4 2" xfId="41845"/>
    <cellStyle name="Total 3 9 5" xfId="8520"/>
    <cellStyle name="Total 3 9 6" xfId="13058"/>
    <cellStyle name="Total 4" xfId="5884"/>
    <cellStyle name="Total 4 10" xfId="5885"/>
    <cellStyle name="Total 4 10 2" xfId="5886"/>
    <cellStyle name="Total 4 10 2 2" xfId="5887"/>
    <cellStyle name="Total 4 10 2 3" xfId="5888"/>
    <cellStyle name="Total 4 10 3" xfId="5889"/>
    <cellStyle name="Total 4 10 4" xfId="5890"/>
    <cellStyle name="Total 4 10 5" xfId="8521"/>
    <cellStyle name="Total 4 11" xfId="5891"/>
    <cellStyle name="Total 4 11 2" xfId="5892"/>
    <cellStyle name="Total 4 11 2 2" xfId="5893"/>
    <cellStyle name="Total 4 11 2 3" xfId="5894"/>
    <cellStyle name="Total 4 11 3" xfId="5895"/>
    <cellStyle name="Total 4 11 4" xfId="5896"/>
    <cellStyle name="Total 4 11 5" xfId="8522"/>
    <cellStyle name="Total 4 12" xfId="5897"/>
    <cellStyle name="Total 4 12 2" xfId="5898"/>
    <cellStyle name="Total 4 12 2 2" xfId="5899"/>
    <cellStyle name="Total 4 12 2 3" xfId="5900"/>
    <cellStyle name="Total 4 12 3" xfId="5901"/>
    <cellStyle name="Total 4 12 4" xfId="5902"/>
    <cellStyle name="Total 4 12 5" xfId="8523"/>
    <cellStyle name="Total 4 13" xfId="5903"/>
    <cellStyle name="Total 4 13 2" xfId="5904"/>
    <cellStyle name="Total 4 13 2 2" xfId="5905"/>
    <cellStyle name="Total 4 13 2 3" xfId="5906"/>
    <cellStyle name="Total 4 13 3" xfId="5907"/>
    <cellStyle name="Total 4 13 4" xfId="5908"/>
    <cellStyle name="Total 4 13 5" xfId="8524"/>
    <cellStyle name="Total 4 14" xfId="5909"/>
    <cellStyle name="Total 4 14 2" xfId="5910"/>
    <cellStyle name="Total 4 14 2 2" xfId="5911"/>
    <cellStyle name="Total 4 14 2 3" xfId="5912"/>
    <cellStyle name="Total 4 14 3" xfId="5913"/>
    <cellStyle name="Total 4 14 4" xfId="5914"/>
    <cellStyle name="Total 4 14 5" xfId="8525"/>
    <cellStyle name="Total 4 15" xfId="5915"/>
    <cellStyle name="Total 4 15 2" xfId="5916"/>
    <cellStyle name="Total 4 15 2 2" xfId="5917"/>
    <cellStyle name="Total 4 15 2 3" xfId="5918"/>
    <cellStyle name="Total 4 15 3" xfId="5919"/>
    <cellStyle name="Total 4 15 4" xfId="5920"/>
    <cellStyle name="Total 4 15 5" xfId="8526"/>
    <cellStyle name="Total 4 16" xfId="5921"/>
    <cellStyle name="Total 4 16 2" xfId="5922"/>
    <cellStyle name="Total 4 16 3" xfId="5923"/>
    <cellStyle name="Total 4 16 4" xfId="8527"/>
    <cellStyle name="Total 4 17" xfId="5924"/>
    <cellStyle name="Total 4 18" xfId="5925"/>
    <cellStyle name="Total 4 19" xfId="8528"/>
    <cellStyle name="Total 4 2" xfId="5926"/>
    <cellStyle name="Total 4 2 10" xfId="27215"/>
    <cellStyle name="Total 4 2 11" xfId="10379"/>
    <cellStyle name="Total 4 2 2" xfId="5927"/>
    <cellStyle name="Total 4 2 2 10" xfId="11293"/>
    <cellStyle name="Total 4 2 2 2" xfId="5928"/>
    <cellStyle name="Total 4 2 2 2 2" xfId="5929"/>
    <cellStyle name="Total 4 2 2 2 2 2" xfId="20208"/>
    <cellStyle name="Total 4 2 2 2 2 2 2" xfId="36877"/>
    <cellStyle name="Total 4 2 2 2 2 3" xfId="23349"/>
    <cellStyle name="Total 4 2 2 2 2 3 2" xfId="40057"/>
    <cellStyle name="Total 4 2 2 2 2 4" xfId="26131"/>
    <cellStyle name="Total 4 2 2 2 2 4 2" xfId="42871"/>
    <cellStyle name="Total 4 2 2 2 2 5" xfId="31117"/>
    <cellStyle name="Total 4 2 2 2 2 6" xfId="14445"/>
    <cellStyle name="Total 4 2 2 2 3" xfId="5930"/>
    <cellStyle name="Total 4 2 2 2 3 2" xfId="34598"/>
    <cellStyle name="Total 4 2 2 2 3 3" xfId="17922"/>
    <cellStyle name="Total 4 2 2 2 4" xfId="8529"/>
    <cellStyle name="Total 4 2 2 2 4 2" xfId="33332"/>
    <cellStyle name="Total 4 2 2 2 4 3" xfId="16659"/>
    <cellStyle name="Total 4 2 2 2 5" xfId="17507"/>
    <cellStyle name="Total 4 2 2 2 5 2" xfId="34184"/>
    <cellStyle name="Total 4 2 2 2 6" xfId="28520"/>
    <cellStyle name="Total 4 2 2 2 7" xfId="11771"/>
    <cellStyle name="Total 4 2 2 3" xfId="5931"/>
    <cellStyle name="Total 4 2 2 3 2" xfId="5932"/>
    <cellStyle name="Total 4 2 2 3 2 2" xfId="20466"/>
    <cellStyle name="Total 4 2 2 3 2 2 2" xfId="37134"/>
    <cellStyle name="Total 4 2 2 3 2 3" xfId="23605"/>
    <cellStyle name="Total 4 2 2 3 2 3 2" xfId="40315"/>
    <cellStyle name="Total 4 2 2 3 2 4" xfId="26388"/>
    <cellStyle name="Total 4 2 2 3 2 4 2" xfId="43129"/>
    <cellStyle name="Total 4 2 2 3 2 5" xfId="31374"/>
    <cellStyle name="Total 4 2 2 3 2 6" xfId="14703"/>
    <cellStyle name="Total 4 2 2 3 3" xfId="5933"/>
    <cellStyle name="Total 4 2 2 3 3 2" xfId="34855"/>
    <cellStyle name="Total 4 2 2 3 3 3" xfId="18180"/>
    <cellStyle name="Total 4 2 2 3 4" xfId="21432"/>
    <cellStyle name="Total 4 2 2 3 4 2" xfId="38106"/>
    <cellStyle name="Total 4 2 2 3 5" xfId="24482"/>
    <cellStyle name="Total 4 2 2 3 5 2" xfId="41202"/>
    <cellStyle name="Total 4 2 2 3 6" xfId="28776"/>
    <cellStyle name="Total 4 2 2 3 7" xfId="12029"/>
    <cellStyle name="Total 4 2 2 4" xfId="5934"/>
    <cellStyle name="Total 4 2 2 4 2" xfId="15421"/>
    <cellStyle name="Total 4 2 2 4 2 2" xfId="21059"/>
    <cellStyle name="Total 4 2 2 4 2 2 2" xfId="37728"/>
    <cellStyle name="Total 4 2 2 4 2 3" xfId="24169"/>
    <cellStyle name="Total 4 2 2 4 2 3 2" xfId="40886"/>
    <cellStyle name="Total 4 2 2 4 2 4" xfId="26887"/>
    <cellStyle name="Total 4 2 2 4 2 4 2" xfId="43628"/>
    <cellStyle name="Total 4 2 2 4 2 5" xfId="32092"/>
    <cellStyle name="Total 4 2 2 4 3" xfId="18817"/>
    <cellStyle name="Total 4 2 2 4 3 2" xfId="35495"/>
    <cellStyle name="Total 4 2 2 4 4" xfId="22024"/>
    <cellStyle name="Total 4 2 2 4 4 2" xfId="38706"/>
    <cellStyle name="Total 4 2 2 4 5" xfId="24974"/>
    <cellStyle name="Total 4 2 2 4 5 2" xfId="41701"/>
    <cellStyle name="Total 4 2 2 4 6" xfId="29494"/>
    <cellStyle name="Total 4 2 2 4 7" xfId="12807"/>
    <cellStyle name="Total 4 2 2 5" xfId="5935"/>
    <cellStyle name="Total 4 2 2 5 2" xfId="19762"/>
    <cellStyle name="Total 4 2 2 5 2 2" xfId="36432"/>
    <cellStyle name="Total 4 2 2 5 3" xfId="22909"/>
    <cellStyle name="Total 4 2 2 5 3 2" xfId="39611"/>
    <cellStyle name="Total 4 2 2 5 4" xfId="25717"/>
    <cellStyle name="Total 4 2 2 5 4 2" xfId="42456"/>
    <cellStyle name="Total 4 2 2 5 5" xfId="30642"/>
    <cellStyle name="Total 4 2 2 5 6" xfId="13969"/>
    <cellStyle name="Total 4 2 2 6" xfId="8530"/>
    <cellStyle name="Total 4 2 2 6 2" xfId="34141"/>
    <cellStyle name="Total 4 2 2 6 3" xfId="17464"/>
    <cellStyle name="Total 4 2 2 7" xfId="18776"/>
    <cellStyle name="Total 4 2 2 7 2" xfId="35454"/>
    <cellStyle name="Total 4 2 2 8" xfId="21844"/>
    <cellStyle name="Total 4 2 2 8 2" xfId="38522"/>
    <cellStyle name="Total 4 2 2 9" xfId="28050"/>
    <cellStyle name="Total 4 2 3" xfId="5936"/>
    <cellStyle name="Total 4 2 3 2" xfId="5937"/>
    <cellStyle name="Total 4 2 3 2 2" xfId="5938"/>
    <cellStyle name="Total 4 2 3 2 2 2" xfId="36067"/>
    <cellStyle name="Total 4 2 3 2 2 3" xfId="19397"/>
    <cellStyle name="Total 4 2 3 2 3" xfId="5939"/>
    <cellStyle name="Total 4 2 3 2 3 2" xfId="39266"/>
    <cellStyle name="Total 4 2 3 2 3 3" xfId="22567"/>
    <cellStyle name="Total 4 2 3 2 4" xfId="8531"/>
    <cellStyle name="Total 4 2 3 2 4 2" xfId="42164"/>
    <cellStyle name="Total 4 2 3 2 4 3" xfId="25426"/>
    <cellStyle name="Total 4 2 3 2 5" xfId="30204"/>
    <cellStyle name="Total 4 2 3 2 6" xfId="13530"/>
    <cellStyle name="Total 4 2 3 3" xfId="5940"/>
    <cellStyle name="Total 4 2 3 3 2" xfId="33756"/>
    <cellStyle name="Total 4 2 3 3 3" xfId="17081"/>
    <cellStyle name="Total 4 2 3 4" xfId="5941"/>
    <cellStyle name="Total 4 2 3 4 2" xfId="33126"/>
    <cellStyle name="Total 4 2 3 4 3" xfId="16456"/>
    <cellStyle name="Total 4 2 3 5" xfId="22653"/>
    <cellStyle name="Total 4 2 3 5 2" xfId="39353"/>
    <cellStyle name="Total 4 2 3 6" xfId="27613"/>
    <cellStyle name="Total 4 2 3 7" xfId="10839"/>
    <cellStyle name="Total 4 2 4" xfId="5942"/>
    <cellStyle name="Total 4 2 4 2" xfId="5943"/>
    <cellStyle name="Total 4 2 4 2 2" xfId="19904"/>
    <cellStyle name="Total 4 2 4 2 2 2" xfId="36574"/>
    <cellStyle name="Total 4 2 4 2 3" xfId="23051"/>
    <cellStyle name="Total 4 2 4 2 3 2" xfId="39753"/>
    <cellStyle name="Total 4 2 4 2 4" xfId="25829"/>
    <cellStyle name="Total 4 2 4 2 4 2" xfId="42568"/>
    <cellStyle name="Total 4 2 4 2 5" xfId="30814"/>
    <cellStyle name="Total 4 2 4 2 6" xfId="14141"/>
    <cellStyle name="Total 4 2 4 3" xfId="5944"/>
    <cellStyle name="Total 4 2 4 3 2" xfId="34295"/>
    <cellStyle name="Total 4 2 4 3 3" xfId="17618"/>
    <cellStyle name="Total 4 2 4 4" xfId="8532"/>
    <cellStyle name="Total 4 2 4 4 2" xfId="36390"/>
    <cellStyle name="Total 4 2 4 4 3" xfId="19720"/>
    <cellStyle name="Total 4 2 4 5" xfId="22779"/>
    <cellStyle name="Total 4 2 4 5 2" xfId="39480"/>
    <cellStyle name="Total 4 2 4 6" xfId="28222"/>
    <cellStyle name="Total 4 2 4 7" xfId="11467"/>
    <cellStyle name="Total 4 2 5" xfId="5945"/>
    <cellStyle name="Total 4 2 5 2" xfId="5946"/>
    <cellStyle name="Total 4 2 5 2 2" xfId="20627"/>
    <cellStyle name="Total 4 2 5 2 2 2" xfId="37295"/>
    <cellStyle name="Total 4 2 5 2 3" xfId="23760"/>
    <cellStyle name="Total 4 2 5 2 3 2" xfId="40471"/>
    <cellStyle name="Total 4 2 5 2 4" xfId="26520"/>
    <cellStyle name="Total 4 2 5 2 4 2" xfId="43261"/>
    <cellStyle name="Total 4 2 5 2 5" xfId="31575"/>
    <cellStyle name="Total 4 2 5 2 6" xfId="14904"/>
    <cellStyle name="Total 4 2 5 3" xfId="5947"/>
    <cellStyle name="Total 4 2 5 3 2" xfId="35015"/>
    <cellStyle name="Total 4 2 5 3 3" xfId="18340"/>
    <cellStyle name="Total 4 2 5 4" xfId="8533"/>
    <cellStyle name="Total 4 2 5 4 2" xfId="38260"/>
    <cellStyle name="Total 4 2 5 4 3" xfId="21585"/>
    <cellStyle name="Total 4 2 5 5" xfId="24613"/>
    <cellStyle name="Total 4 2 5 5 2" xfId="41334"/>
    <cellStyle name="Total 4 2 5 6" xfId="28977"/>
    <cellStyle name="Total 4 2 5 7" xfId="12230"/>
    <cellStyle name="Total 4 2 6" xfId="5948"/>
    <cellStyle name="Total 4 2 6 2" xfId="5949"/>
    <cellStyle name="Total 4 2 6 2 2" xfId="35733"/>
    <cellStyle name="Total 4 2 6 2 3" xfId="19063"/>
    <cellStyle name="Total 4 2 6 3" xfId="5950"/>
    <cellStyle name="Total 4 2 6 3 2" xfId="38950"/>
    <cellStyle name="Total 4 2 6 3 3" xfId="22258"/>
    <cellStyle name="Total 4 2 6 4" xfId="25155"/>
    <cellStyle name="Total 4 2 6 4 2" xfId="41891"/>
    <cellStyle name="Total 4 2 6 5" xfId="29804"/>
    <cellStyle name="Total 4 2 6 6" xfId="13128"/>
    <cellStyle name="Total 4 2 7" xfId="5951"/>
    <cellStyle name="Total 4 2 7 2" xfId="33357"/>
    <cellStyle name="Total 4 2 7 3" xfId="16683"/>
    <cellStyle name="Total 4 2 8" xfId="5952"/>
    <cellStyle name="Total 4 2 8 2" xfId="32698"/>
    <cellStyle name="Total 4 2 8 3" xfId="16032"/>
    <cellStyle name="Total 4 2 9" xfId="8534"/>
    <cellStyle name="Total 4 2 9 2" xfId="32768"/>
    <cellStyle name="Total 4 2 9 3" xfId="16104"/>
    <cellStyle name="Total 4 20" xfId="10053"/>
    <cellStyle name="Total 4 3" xfId="5953"/>
    <cellStyle name="Total 4 3 10" xfId="27286"/>
    <cellStyle name="Total 4 3 11" xfId="10503"/>
    <cellStyle name="Total 4 3 2" xfId="5954"/>
    <cellStyle name="Total 4 3 2 10" xfId="11365"/>
    <cellStyle name="Total 4 3 2 2" xfId="5955"/>
    <cellStyle name="Total 4 3 2 2 2" xfId="14503"/>
    <cellStyle name="Total 4 3 2 2 2 2" xfId="20266"/>
    <cellStyle name="Total 4 3 2 2 2 2 2" xfId="36935"/>
    <cellStyle name="Total 4 3 2 2 2 3" xfId="23407"/>
    <cellStyle name="Total 4 3 2 2 2 3 2" xfId="40115"/>
    <cellStyle name="Total 4 3 2 2 2 4" xfId="26189"/>
    <cellStyle name="Total 4 3 2 2 2 4 2" xfId="42929"/>
    <cellStyle name="Total 4 3 2 2 2 5" xfId="31175"/>
    <cellStyle name="Total 4 3 2 2 3" xfId="17980"/>
    <cellStyle name="Total 4 3 2 2 3 2" xfId="34656"/>
    <cellStyle name="Total 4 3 2 2 4" xfId="21232"/>
    <cellStyle name="Total 4 3 2 2 4 2" xfId="37903"/>
    <cellStyle name="Total 4 3 2 2 5" xfId="22918"/>
    <cellStyle name="Total 4 3 2 2 5 2" xfId="39620"/>
    <cellStyle name="Total 4 3 2 2 6" xfId="28578"/>
    <cellStyle name="Total 4 3 2 2 7" xfId="11829"/>
    <cellStyle name="Total 4 3 2 3" xfId="5956"/>
    <cellStyle name="Total 4 3 2 3 2" xfId="14757"/>
    <cellStyle name="Total 4 3 2 3 2 2" xfId="20520"/>
    <cellStyle name="Total 4 3 2 3 2 2 2" xfId="37188"/>
    <cellStyle name="Total 4 3 2 3 2 3" xfId="23659"/>
    <cellStyle name="Total 4 3 2 3 2 3 2" xfId="40369"/>
    <cellStyle name="Total 4 3 2 3 2 4" xfId="26442"/>
    <cellStyle name="Total 4 3 2 3 2 4 2" xfId="43183"/>
    <cellStyle name="Total 4 3 2 3 2 5" xfId="31428"/>
    <cellStyle name="Total 4 3 2 3 3" xfId="18234"/>
    <cellStyle name="Total 4 3 2 3 3 2" xfId="34909"/>
    <cellStyle name="Total 4 3 2 3 4" xfId="21486"/>
    <cellStyle name="Total 4 3 2 3 4 2" xfId="38160"/>
    <cellStyle name="Total 4 3 2 3 5" xfId="24536"/>
    <cellStyle name="Total 4 3 2 3 5 2" xfId="41256"/>
    <cellStyle name="Total 4 3 2 3 6" xfId="28830"/>
    <cellStyle name="Total 4 3 2 3 7" xfId="12083"/>
    <cellStyle name="Total 4 3 2 4" xfId="8535"/>
    <cellStyle name="Total 4 3 2 4 2" xfId="15492"/>
    <cellStyle name="Total 4 3 2 4 2 2" xfId="21123"/>
    <cellStyle name="Total 4 3 2 4 2 2 2" xfId="37792"/>
    <cellStyle name="Total 4 3 2 4 2 3" xfId="24235"/>
    <cellStyle name="Total 4 3 2 4 2 3 2" xfId="40952"/>
    <cellStyle name="Total 4 3 2 4 2 4" xfId="26941"/>
    <cellStyle name="Total 4 3 2 4 2 4 2" xfId="43682"/>
    <cellStyle name="Total 4 3 2 4 2 5" xfId="32163"/>
    <cellStyle name="Total 4 3 2 4 3" xfId="18882"/>
    <cellStyle name="Total 4 3 2 4 3 2" xfId="35560"/>
    <cellStyle name="Total 4 3 2 4 4" xfId="22090"/>
    <cellStyle name="Total 4 3 2 4 4 2" xfId="38772"/>
    <cellStyle name="Total 4 3 2 4 5" xfId="25028"/>
    <cellStyle name="Total 4 3 2 4 5 2" xfId="41755"/>
    <cellStyle name="Total 4 3 2 4 6" xfId="29565"/>
    <cellStyle name="Total 4 3 2 4 7" xfId="12879"/>
    <cellStyle name="Total 4 3 2 5" xfId="14040"/>
    <cellStyle name="Total 4 3 2 5 2" xfId="19827"/>
    <cellStyle name="Total 4 3 2 5 2 2" xfId="36497"/>
    <cellStyle name="Total 4 3 2 5 3" xfId="22975"/>
    <cellStyle name="Total 4 3 2 5 3 2" xfId="39677"/>
    <cellStyle name="Total 4 3 2 5 4" xfId="25771"/>
    <cellStyle name="Total 4 3 2 5 4 2" xfId="42510"/>
    <cellStyle name="Total 4 3 2 5 5" xfId="30713"/>
    <cellStyle name="Total 4 3 2 6" xfId="17536"/>
    <cellStyle name="Total 4 3 2 6 2" xfId="34213"/>
    <cellStyle name="Total 4 3 2 7" xfId="18356"/>
    <cellStyle name="Total 4 3 2 7 2" xfId="35031"/>
    <cellStyle name="Total 4 3 2 8" xfId="16864"/>
    <cellStyle name="Total 4 3 2 8 2" xfId="33539"/>
    <cellStyle name="Total 4 3 2 9" xfId="28121"/>
    <cellStyle name="Total 4 3 3" xfId="5957"/>
    <cellStyle name="Total 4 3 3 2" xfId="5958"/>
    <cellStyle name="Total 4 3 3 2 2" xfId="19465"/>
    <cellStyle name="Total 4 3 3 2 2 2" xfId="36135"/>
    <cellStyle name="Total 4 3 3 2 3" xfId="22632"/>
    <cellStyle name="Total 4 3 3 2 3 2" xfId="39332"/>
    <cellStyle name="Total 4 3 3 2 4" xfId="25482"/>
    <cellStyle name="Total 4 3 3 2 4 2" xfId="42220"/>
    <cellStyle name="Total 4 3 3 2 5" xfId="30277"/>
    <cellStyle name="Total 4 3 3 2 6" xfId="13603"/>
    <cellStyle name="Total 4 3 3 3" xfId="5959"/>
    <cellStyle name="Total 4 3 3 3 2" xfId="33829"/>
    <cellStyle name="Total 4 3 3 3 3" xfId="17153"/>
    <cellStyle name="Total 4 3 3 4" xfId="16555"/>
    <cellStyle name="Total 4 3 3 4 2" xfId="33228"/>
    <cellStyle name="Total 4 3 3 5" xfId="16417"/>
    <cellStyle name="Total 4 3 3 5 2" xfId="33086"/>
    <cellStyle name="Total 4 3 3 6" xfId="27685"/>
    <cellStyle name="Total 4 3 3 7" xfId="10913"/>
    <cellStyle name="Total 4 3 4" xfId="5960"/>
    <cellStyle name="Total 4 3 4 2" xfId="14203"/>
    <cellStyle name="Total 4 3 4 2 2" xfId="19966"/>
    <cellStyle name="Total 4 3 4 2 2 2" xfId="36636"/>
    <cellStyle name="Total 4 3 4 2 3" xfId="23112"/>
    <cellStyle name="Total 4 3 4 2 3 2" xfId="39815"/>
    <cellStyle name="Total 4 3 4 2 4" xfId="25891"/>
    <cellStyle name="Total 4 3 4 2 4 2" xfId="42630"/>
    <cellStyle name="Total 4 3 4 2 5" xfId="30876"/>
    <cellStyle name="Total 4 3 4 3" xfId="17680"/>
    <cellStyle name="Total 4 3 4 3 2" xfId="34357"/>
    <cellStyle name="Total 4 3 4 4" xfId="21015"/>
    <cellStyle name="Total 4 3 4 4 2" xfId="37684"/>
    <cellStyle name="Total 4 3 4 5" xfId="15966"/>
    <cellStyle name="Total 4 3 4 5 2" xfId="32632"/>
    <cellStyle name="Total 4 3 4 6" xfId="28283"/>
    <cellStyle name="Total 4 3 4 7" xfId="11529"/>
    <cellStyle name="Total 4 3 5" xfId="5961"/>
    <cellStyle name="Total 4 3 5 2" xfId="14975"/>
    <cellStyle name="Total 4 3 5 2 2" xfId="20693"/>
    <cellStyle name="Total 4 3 5 2 2 2" xfId="37361"/>
    <cellStyle name="Total 4 3 5 2 3" xfId="23823"/>
    <cellStyle name="Total 4 3 5 2 3 2" xfId="40534"/>
    <cellStyle name="Total 4 3 5 2 4" xfId="26574"/>
    <cellStyle name="Total 4 3 5 2 4 2" xfId="43315"/>
    <cellStyle name="Total 4 3 5 2 5" xfId="31646"/>
    <cellStyle name="Total 4 3 5 3" xfId="18406"/>
    <cellStyle name="Total 4 3 5 3 2" xfId="35081"/>
    <cellStyle name="Total 4 3 5 4" xfId="21649"/>
    <cellStyle name="Total 4 3 5 4 2" xfId="38324"/>
    <cellStyle name="Total 4 3 5 5" xfId="24667"/>
    <cellStyle name="Total 4 3 5 5 2" xfId="41388"/>
    <cellStyle name="Total 4 3 5 6" xfId="29048"/>
    <cellStyle name="Total 4 3 5 7" xfId="12301"/>
    <cellStyle name="Total 4 3 6" xfId="8536"/>
    <cellStyle name="Total 4 3 6 2" xfId="19128"/>
    <cellStyle name="Total 4 3 6 2 2" xfId="35799"/>
    <cellStyle name="Total 4 3 6 3" xfId="22320"/>
    <cellStyle name="Total 4 3 6 3 2" xfId="39013"/>
    <cellStyle name="Total 4 3 6 4" xfId="25209"/>
    <cellStyle name="Total 4 3 6 4 2" xfId="41945"/>
    <cellStyle name="Total 4 3 6 5" xfId="29875"/>
    <cellStyle name="Total 4 3 6 6" xfId="13199"/>
    <cellStyle name="Total 4 3 7" xfId="16790"/>
    <cellStyle name="Total 4 3 7 2" xfId="33464"/>
    <cellStyle name="Total 4 3 8" xfId="17410"/>
    <cellStyle name="Total 4 3 8 2" xfId="34086"/>
    <cellStyle name="Total 4 3 9" xfId="16363"/>
    <cellStyle name="Total 4 3 9 2" xfId="33031"/>
    <cellStyle name="Total 4 4" xfId="5962"/>
    <cellStyle name="Total 4 4 10" xfId="27291"/>
    <cellStyle name="Total 4 4 11" xfId="10512"/>
    <cellStyle name="Total 4 4 2" xfId="5963"/>
    <cellStyle name="Total 4 4 2 10" xfId="11373"/>
    <cellStyle name="Total 4 4 2 2" xfId="5964"/>
    <cellStyle name="Total 4 4 2 2 2" xfId="14508"/>
    <cellStyle name="Total 4 4 2 2 2 2" xfId="20271"/>
    <cellStyle name="Total 4 4 2 2 2 2 2" xfId="36940"/>
    <cellStyle name="Total 4 4 2 2 2 3" xfId="23412"/>
    <cellStyle name="Total 4 4 2 2 2 3 2" xfId="40120"/>
    <cellStyle name="Total 4 4 2 2 2 4" xfId="26194"/>
    <cellStyle name="Total 4 4 2 2 2 4 2" xfId="42934"/>
    <cellStyle name="Total 4 4 2 2 2 5" xfId="31180"/>
    <cellStyle name="Total 4 4 2 2 3" xfId="17985"/>
    <cellStyle name="Total 4 4 2 2 3 2" xfId="34661"/>
    <cellStyle name="Total 4 4 2 2 4" xfId="15646"/>
    <cellStyle name="Total 4 4 2 2 4 2" xfId="32309"/>
    <cellStyle name="Total 4 4 2 2 5" xfId="19439"/>
    <cellStyle name="Total 4 4 2 2 5 2" xfId="36109"/>
    <cellStyle name="Total 4 4 2 2 6" xfId="28583"/>
    <cellStyle name="Total 4 4 2 2 7" xfId="11834"/>
    <cellStyle name="Total 4 4 2 3" xfId="5965"/>
    <cellStyle name="Total 4 4 2 3 2" xfId="14762"/>
    <cellStyle name="Total 4 4 2 3 2 2" xfId="20525"/>
    <cellStyle name="Total 4 4 2 3 2 2 2" xfId="37193"/>
    <cellStyle name="Total 4 4 2 3 2 3" xfId="23664"/>
    <cellStyle name="Total 4 4 2 3 2 3 2" xfId="40374"/>
    <cellStyle name="Total 4 4 2 3 2 4" xfId="26447"/>
    <cellStyle name="Total 4 4 2 3 2 4 2" xfId="43188"/>
    <cellStyle name="Total 4 4 2 3 2 5" xfId="31433"/>
    <cellStyle name="Total 4 4 2 3 3" xfId="18239"/>
    <cellStyle name="Total 4 4 2 3 3 2" xfId="34914"/>
    <cellStyle name="Total 4 4 2 3 4" xfId="21491"/>
    <cellStyle name="Total 4 4 2 3 4 2" xfId="38165"/>
    <cellStyle name="Total 4 4 2 3 5" xfId="24541"/>
    <cellStyle name="Total 4 4 2 3 5 2" xfId="41261"/>
    <cellStyle name="Total 4 4 2 3 6" xfId="28835"/>
    <cellStyle name="Total 4 4 2 3 7" xfId="12088"/>
    <cellStyle name="Total 4 4 2 4" xfId="8537"/>
    <cellStyle name="Total 4 4 2 4 2" xfId="15497"/>
    <cellStyle name="Total 4 4 2 4 2 2" xfId="21128"/>
    <cellStyle name="Total 4 4 2 4 2 2 2" xfId="37797"/>
    <cellStyle name="Total 4 4 2 4 2 3" xfId="24240"/>
    <cellStyle name="Total 4 4 2 4 2 3 2" xfId="40957"/>
    <cellStyle name="Total 4 4 2 4 2 4" xfId="26946"/>
    <cellStyle name="Total 4 4 2 4 2 4 2" xfId="43687"/>
    <cellStyle name="Total 4 4 2 4 2 5" xfId="32168"/>
    <cellStyle name="Total 4 4 2 4 3" xfId="18887"/>
    <cellStyle name="Total 4 4 2 4 3 2" xfId="35565"/>
    <cellStyle name="Total 4 4 2 4 4" xfId="22095"/>
    <cellStyle name="Total 4 4 2 4 4 2" xfId="38777"/>
    <cellStyle name="Total 4 4 2 4 5" xfId="25033"/>
    <cellStyle name="Total 4 4 2 4 5 2" xfId="41760"/>
    <cellStyle name="Total 4 4 2 4 6" xfId="29570"/>
    <cellStyle name="Total 4 4 2 4 7" xfId="12884"/>
    <cellStyle name="Total 4 4 2 5" xfId="14045"/>
    <cellStyle name="Total 4 4 2 5 2" xfId="19832"/>
    <cellStyle name="Total 4 4 2 5 2 2" xfId="36502"/>
    <cellStyle name="Total 4 4 2 5 3" xfId="22980"/>
    <cellStyle name="Total 4 4 2 5 3 2" xfId="39682"/>
    <cellStyle name="Total 4 4 2 5 4" xfId="25776"/>
    <cellStyle name="Total 4 4 2 5 4 2" xfId="42515"/>
    <cellStyle name="Total 4 4 2 5 5" xfId="30718"/>
    <cellStyle name="Total 4 4 2 6" xfId="17544"/>
    <cellStyle name="Total 4 4 2 6 2" xfId="34221"/>
    <cellStyle name="Total 4 4 2 7" xfId="16503"/>
    <cellStyle name="Total 4 4 2 7 2" xfId="33175"/>
    <cellStyle name="Total 4 4 2 8" xfId="21755"/>
    <cellStyle name="Total 4 4 2 8 2" xfId="38433"/>
    <cellStyle name="Total 4 4 2 9" xfId="28126"/>
    <cellStyle name="Total 4 4 3" xfId="5966"/>
    <cellStyle name="Total 4 4 3 2" xfId="5967"/>
    <cellStyle name="Total 4 4 3 2 2" xfId="19470"/>
    <cellStyle name="Total 4 4 3 2 2 2" xfId="36140"/>
    <cellStyle name="Total 4 4 3 2 3" xfId="22637"/>
    <cellStyle name="Total 4 4 3 2 3 2" xfId="39337"/>
    <cellStyle name="Total 4 4 3 2 4" xfId="25487"/>
    <cellStyle name="Total 4 4 3 2 4 2" xfId="42225"/>
    <cellStyle name="Total 4 4 3 2 5" xfId="30282"/>
    <cellStyle name="Total 4 4 3 2 6" xfId="13608"/>
    <cellStyle name="Total 4 4 3 3" xfId="5968"/>
    <cellStyle name="Total 4 4 3 3 2" xfId="33837"/>
    <cellStyle name="Total 4 4 3 3 3" xfId="17161"/>
    <cellStyle name="Total 4 4 3 4" xfId="15859"/>
    <cellStyle name="Total 4 4 3 4 2" xfId="32523"/>
    <cellStyle name="Total 4 4 3 5" xfId="19038"/>
    <cellStyle name="Total 4 4 3 5 2" xfId="35709"/>
    <cellStyle name="Total 4 4 3 6" xfId="27690"/>
    <cellStyle name="Total 4 4 3 7" xfId="10921"/>
    <cellStyle name="Total 4 4 4" xfId="5969"/>
    <cellStyle name="Total 4 4 4 2" xfId="14208"/>
    <cellStyle name="Total 4 4 4 2 2" xfId="19971"/>
    <cellStyle name="Total 4 4 4 2 2 2" xfId="36641"/>
    <cellStyle name="Total 4 4 4 2 3" xfId="23117"/>
    <cellStyle name="Total 4 4 4 2 3 2" xfId="39820"/>
    <cellStyle name="Total 4 4 4 2 4" xfId="25896"/>
    <cellStyle name="Total 4 4 4 2 4 2" xfId="42635"/>
    <cellStyle name="Total 4 4 4 2 5" xfId="30881"/>
    <cellStyle name="Total 4 4 4 3" xfId="17685"/>
    <cellStyle name="Total 4 4 4 3 2" xfId="34362"/>
    <cellStyle name="Total 4 4 4 4" xfId="18416"/>
    <cellStyle name="Total 4 4 4 4 2" xfId="35092"/>
    <cellStyle name="Total 4 4 4 5" xfId="19252"/>
    <cellStyle name="Total 4 4 4 5 2" xfId="35923"/>
    <cellStyle name="Total 4 4 4 6" xfId="28288"/>
    <cellStyle name="Total 4 4 4 7" xfId="11534"/>
    <cellStyle name="Total 4 4 5" xfId="5970"/>
    <cellStyle name="Total 4 4 5 2" xfId="14980"/>
    <cellStyle name="Total 4 4 5 2 2" xfId="20698"/>
    <cellStyle name="Total 4 4 5 2 2 2" xfId="37366"/>
    <cellStyle name="Total 4 4 5 2 3" xfId="23828"/>
    <cellStyle name="Total 4 4 5 2 3 2" xfId="40539"/>
    <cellStyle name="Total 4 4 5 2 4" xfId="26579"/>
    <cellStyle name="Total 4 4 5 2 4 2" xfId="43320"/>
    <cellStyle name="Total 4 4 5 2 5" xfId="31651"/>
    <cellStyle name="Total 4 4 5 3" xfId="18411"/>
    <cellStyle name="Total 4 4 5 3 2" xfId="35086"/>
    <cellStyle name="Total 4 4 5 4" xfId="21654"/>
    <cellStyle name="Total 4 4 5 4 2" xfId="38329"/>
    <cellStyle name="Total 4 4 5 5" xfId="24672"/>
    <cellStyle name="Total 4 4 5 5 2" xfId="41393"/>
    <cellStyle name="Total 4 4 5 6" xfId="29053"/>
    <cellStyle name="Total 4 4 5 7" xfId="12306"/>
    <cellStyle name="Total 4 4 6" xfId="8538"/>
    <cellStyle name="Total 4 4 6 2" xfId="19133"/>
    <cellStyle name="Total 4 4 6 2 2" xfId="35804"/>
    <cellStyle name="Total 4 4 6 3" xfId="22325"/>
    <cellStyle name="Total 4 4 6 3 2" xfId="39018"/>
    <cellStyle name="Total 4 4 6 4" xfId="25214"/>
    <cellStyle name="Total 4 4 6 4 2" xfId="41950"/>
    <cellStyle name="Total 4 4 6 5" xfId="29880"/>
    <cellStyle name="Total 4 4 6 6" xfId="13204"/>
    <cellStyle name="Total 4 4 7" xfId="16799"/>
    <cellStyle name="Total 4 4 7 2" xfId="33473"/>
    <cellStyle name="Total 4 4 8" xfId="16003"/>
    <cellStyle name="Total 4 4 8 2" xfId="32669"/>
    <cellStyle name="Total 4 4 9" xfId="24327"/>
    <cellStyle name="Total 4 4 9 2" xfId="41045"/>
    <cellStyle name="Total 4 5" xfId="5971"/>
    <cellStyle name="Total 4 5 10" xfId="16380"/>
    <cellStyle name="Total 4 5 10 2" xfId="33048"/>
    <cellStyle name="Total 4 5 11" xfId="27347"/>
    <cellStyle name="Total 4 5 12" xfId="10571"/>
    <cellStyle name="Total 4 5 2" xfId="5972"/>
    <cellStyle name="Total 4 5 2 10" xfId="11427"/>
    <cellStyle name="Total 4 5 2 2" xfId="5973"/>
    <cellStyle name="Total 4 5 2 2 2" xfId="14547"/>
    <cellStyle name="Total 4 5 2 2 2 2" xfId="20310"/>
    <cellStyle name="Total 4 5 2 2 2 2 2" xfId="36979"/>
    <cellStyle name="Total 4 5 2 2 2 3" xfId="23451"/>
    <cellStyle name="Total 4 5 2 2 2 3 2" xfId="40159"/>
    <cellStyle name="Total 4 5 2 2 2 4" xfId="26233"/>
    <cellStyle name="Total 4 5 2 2 2 4 2" xfId="42973"/>
    <cellStyle name="Total 4 5 2 2 2 5" xfId="31219"/>
    <cellStyle name="Total 4 5 2 2 3" xfId="18024"/>
    <cellStyle name="Total 4 5 2 2 3 2" xfId="34700"/>
    <cellStyle name="Total 4 5 2 2 4" xfId="21278"/>
    <cellStyle name="Total 4 5 2 2 4 2" xfId="37950"/>
    <cellStyle name="Total 4 5 2 2 5" xfId="16685"/>
    <cellStyle name="Total 4 5 2 2 5 2" xfId="33359"/>
    <cellStyle name="Total 4 5 2 2 6" xfId="28622"/>
    <cellStyle name="Total 4 5 2 2 7" xfId="11873"/>
    <cellStyle name="Total 4 5 2 3" xfId="5974"/>
    <cellStyle name="Total 4 5 2 3 2" xfId="14797"/>
    <cellStyle name="Total 4 5 2 3 2 2" xfId="20560"/>
    <cellStyle name="Total 4 5 2 3 2 2 2" xfId="37228"/>
    <cellStyle name="Total 4 5 2 3 2 3" xfId="23699"/>
    <cellStyle name="Total 4 5 2 3 2 3 2" xfId="40409"/>
    <cellStyle name="Total 4 5 2 3 2 4" xfId="26482"/>
    <cellStyle name="Total 4 5 2 3 2 4 2" xfId="43223"/>
    <cellStyle name="Total 4 5 2 3 2 5" xfId="31468"/>
    <cellStyle name="Total 4 5 2 3 3" xfId="18274"/>
    <cellStyle name="Total 4 5 2 3 3 2" xfId="34949"/>
    <cellStyle name="Total 4 5 2 3 4" xfId="21526"/>
    <cellStyle name="Total 4 5 2 3 4 2" xfId="38200"/>
    <cellStyle name="Total 4 5 2 3 5" xfId="24576"/>
    <cellStyle name="Total 4 5 2 3 5 2" xfId="41296"/>
    <cellStyle name="Total 4 5 2 3 6" xfId="28870"/>
    <cellStyle name="Total 4 5 2 3 7" xfId="12123"/>
    <cellStyle name="Total 4 5 2 4" xfId="8539"/>
    <cellStyle name="Total 4 5 2 4 2" xfId="15553"/>
    <cellStyle name="Total 4 5 2 4 2 2" xfId="21175"/>
    <cellStyle name="Total 4 5 2 4 2 2 2" xfId="37845"/>
    <cellStyle name="Total 4 5 2 4 2 3" xfId="24288"/>
    <cellStyle name="Total 4 5 2 4 2 3 2" xfId="41005"/>
    <cellStyle name="Total 4 5 2 4 2 4" xfId="26981"/>
    <cellStyle name="Total 4 5 2 4 2 4 2" xfId="43722"/>
    <cellStyle name="Total 4 5 2 4 2 5" xfId="32224"/>
    <cellStyle name="Total 4 5 2 4 3" xfId="18934"/>
    <cellStyle name="Total 4 5 2 4 3 2" xfId="35613"/>
    <cellStyle name="Total 4 5 2 4 4" xfId="22143"/>
    <cellStyle name="Total 4 5 2 4 4 2" xfId="38826"/>
    <cellStyle name="Total 4 5 2 4 5" xfId="25068"/>
    <cellStyle name="Total 4 5 2 4 5 2" xfId="41795"/>
    <cellStyle name="Total 4 5 2 4 6" xfId="29626"/>
    <cellStyle name="Total 4 5 2 4 7" xfId="12941"/>
    <cellStyle name="Total 4 5 2 5" xfId="14101"/>
    <cellStyle name="Total 4 5 2 5 2" xfId="19879"/>
    <cellStyle name="Total 4 5 2 5 2 2" xfId="36549"/>
    <cellStyle name="Total 4 5 2 5 3" xfId="23029"/>
    <cellStyle name="Total 4 5 2 5 3 2" xfId="39731"/>
    <cellStyle name="Total 4 5 2 5 4" xfId="25811"/>
    <cellStyle name="Total 4 5 2 5 4 2" xfId="42550"/>
    <cellStyle name="Total 4 5 2 5 5" xfId="30774"/>
    <cellStyle name="Total 4 5 2 6" xfId="17595"/>
    <cellStyle name="Total 4 5 2 6 2" xfId="34272"/>
    <cellStyle name="Total 4 5 2 7" xfId="16727"/>
    <cellStyle name="Total 4 5 2 7 2" xfId="33401"/>
    <cellStyle name="Total 4 5 2 8" xfId="24313"/>
    <cellStyle name="Total 4 5 2 8 2" xfId="41031"/>
    <cellStyle name="Total 4 5 2 9" xfId="28182"/>
    <cellStyle name="Total 4 5 3" xfId="5975"/>
    <cellStyle name="Total 4 5 3 2" xfId="13664"/>
    <cellStyle name="Total 4 5 3 2 2" xfId="19520"/>
    <cellStyle name="Total 4 5 3 2 2 2" xfId="36190"/>
    <cellStyle name="Total 4 5 3 2 3" xfId="22681"/>
    <cellStyle name="Total 4 5 3 2 3 2" xfId="39381"/>
    <cellStyle name="Total 4 5 3 2 4" xfId="25522"/>
    <cellStyle name="Total 4 5 3 2 4 2" xfId="42260"/>
    <cellStyle name="Total 4 5 3 2 5" xfId="30338"/>
    <cellStyle name="Total 4 5 3 3" xfId="17210"/>
    <cellStyle name="Total 4 5 3 3 2" xfId="33887"/>
    <cellStyle name="Total 4 5 3 4" xfId="15835"/>
    <cellStyle name="Total 4 5 3 4 2" xfId="32499"/>
    <cellStyle name="Total 4 5 3 5" xfId="24316"/>
    <cellStyle name="Total 4 5 3 5 2" xfId="41034"/>
    <cellStyle name="Total 4 5 3 6" xfId="27746"/>
    <cellStyle name="Total 4 5 3 7" xfId="10976"/>
    <cellStyle name="Total 4 5 4" xfId="5976"/>
    <cellStyle name="Total 4 5 4 2" xfId="14247"/>
    <cellStyle name="Total 4 5 4 2 2" xfId="20010"/>
    <cellStyle name="Total 4 5 4 2 2 2" xfId="36680"/>
    <cellStyle name="Total 4 5 4 2 3" xfId="23156"/>
    <cellStyle name="Total 4 5 4 2 3 2" xfId="39859"/>
    <cellStyle name="Total 4 5 4 2 4" xfId="25935"/>
    <cellStyle name="Total 4 5 4 2 4 2" xfId="42674"/>
    <cellStyle name="Total 4 5 4 2 5" xfId="30920"/>
    <cellStyle name="Total 4 5 4 3" xfId="17724"/>
    <cellStyle name="Total 4 5 4 3 2" xfId="34401"/>
    <cellStyle name="Total 4 5 4 4" xfId="15725"/>
    <cellStyle name="Total 4 5 4 4 2" xfId="32386"/>
    <cellStyle name="Total 4 5 4 5" xfId="20797"/>
    <cellStyle name="Total 4 5 4 5 2" xfId="37466"/>
    <cellStyle name="Total 4 5 4 6" xfId="28327"/>
    <cellStyle name="Total 4 5 4 7" xfId="11573"/>
    <cellStyle name="Total 4 5 5" xfId="8540"/>
    <cellStyle name="Total 4 5 5 2" xfId="13524"/>
    <cellStyle name="Total 4 5 5 2 2" xfId="19391"/>
    <cellStyle name="Total 4 5 5 2 2 2" xfId="36061"/>
    <cellStyle name="Total 4 5 5 2 3" xfId="22561"/>
    <cellStyle name="Total 4 5 5 2 3 2" xfId="39260"/>
    <cellStyle name="Total 4 5 5 2 4" xfId="25420"/>
    <cellStyle name="Total 4 5 5 2 4 2" xfId="42158"/>
    <cellStyle name="Total 4 5 5 2 5" xfId="30198"/>
    <cellStyle name="Total 4 5 5 3" xfId="17074"/>
    <cellStyle name="Total 4 5 5 3 2" xfId="33749"/>
    <cellStyle name="Total 4 5 5 4" xfId="16263"/>
    <cellStyle name="Total 4 5 5 4 2" xfId="32928"/>
    <cellStyle name="Total 4 5 5 5" xfId="24291"/>
    <cellStyle name="Total 4 5 5 5 2" xfId="41008"/>
    <cellStyle name="Total 4 5 5 6" xfId="27607"/>
    <cellStyle name="Total 4 5 5 7" xfId="10832"/>
    <cellStyle name="Total 4 5 6" xfId="12362"/>
    <cellStyle name="Total 4 5 6 2" xfId="15036"/>
    <cellStyle name="Total 4 5 6 2 2" xfId="20746"/>
    <cellStyle name="Total 4 5 6 2 2 2" xfId="37415"/>
    <cellStyle name="Total 4 5 6 2 3" xfId="23873"/>
    <cellStyle name="Total 4 5 6 2 3 2" xfId="40584"/>
    <cellStyle name="Total 4 5 6 2 4" xfId="26614"/>
    <cellStyle name="Total 4 5 6 2 4 2" xfId="43355"/>
    <cellStyle name="Total 4 5 6 2 5" xfId="31707"/>
    <cellStyle name="Total 4 5 6 3" xfId="18458"/>
    <cellStyle name="Total 4 5 6 3 2" xfId="35135"/>
    <cellStyle name="Total 4 5 6 4" xfId="21700"/>
    <cellStyle name="Total 4 5 6 4 2" xfId="38375"/>
    <cellStyle name="Total 4 5 6 5" xfId="24707"/>
    <cellStyle name="Total 4 5 6 5 2" xfId="41428"/>
    <cellStyle name="Total 4 5 6 6" xfId="29109"/>
    <cellStyle name="Total 4 5 7" xfId="13260"/>
    <cellStyle name="Total 4 5 7 2" xfId="19182"/>
    <cellStyle name="Total 4 5 7 2 2" xfId="35853"/>
    <cellStyle name="Total 4 5 7 3" xfId="22369"/>
    <cellStyle name="Total 4 5 7 3 2" xfId="39062"/>
    <cellStyle name="Total 4 5 7 4" xfId="25249"/>
    <cellStyle name="Total 4 5 7 4 2" xfId="41985"/>
    <cellStyle name="Total 4 5 7 5" xfId="29936"/>
    <cellStyle name="Total 4 5 8" xfId="16855"/>
    <cellStyle name="Total 4 5 8 2" xfId="33530"/>
    <cellStyle name="Total 4 5 9" xfId="16587"/>
    <cellStyle name="Total 4 5 9 2" xfId="33260"/>
    <cellStyle name="Total 4 6" xfId="5977"/>
    <cellStyle name="Total 4 6 2" xfId="5978"/>
    <cellStyle name="Total 4 6 2 2" xfId="5979"/>
    <cellStyle name="Total 4 6 2 3" xfId="5980"/>
    <cellStyle name="Total 4 6 2 4" xfId="8541"/>
    <cellStyle name="Total 4 6 3" xfId="5981"/>
    <cellStyle name="Total 4 6 4" xfId="5982"/>
    <cellStyle name="Total 4 6 5" xfId="43835"/>
    <cellStyle name="Total 4 7" xfId="5983"/>
    <cellStyle name="Total 4 7 2" xfId="5984"/>
    <cellStyle name="Total 4 7 2 2" xfId="5985"/>
    <cellStyle name="Total 4 7 2 3" xfId="5986"/>
    <cellStyle name="Total 4 7 3" xfId="5987"/>
    <cellStyle name="Total 4 7 4" xfId="5988"/>
    <cellStyle name="Total 4 7 5" xfId="8542"/>
    <cellStyle name="Total 4 7 6" xfId="43867"/>
    <cellStyle name="Total 4 8" xfId="5989"/>
    <cellStyle name="Total 4 8 2" xfId="5990"/>
    <cellStyle name="Total 4 8 2 2" xfId="5991"/>
    <cellStyle name="Total 4 8 2 3" xfId="5992"/>
    <cellStyle name="Total 4 8 3" xfId="5993"/>
    <cellStyle name="Total 4 8 4" xfId="5994"/>
    <cellStyle name="Total 4 8 5" xfId="8543"/>
    <cellStyle name="Total 4 9" xfId="5995"/>
    <cellStyle name="Total 4 9 2" xfId="5996"/>
    <cellStyle name="Total 4 9 2 2" xfId="5997"/>
    <cellStyle name="Total 4 9 2 3" xfId="5998"/>
    <cellStyle name="Total 4 9 3" xfId="5999"/>
    <cellStyle name="Total 4 9 4" xfId="6000"/>
    <cellStyle name="Total 4 9 5" xfId="8544"/>
    <cellStyle name="Total 5" xfId="6001"/>
    <cellStyle name="Total 5 10" xfId="16684"/>
    <cellStyle name="Total 5 10 2" xfId="33358"/>
    <cellStyle name="Total 5 11" xfId="16031"/>
    <cellStyle name="Total 5 11 2" xfId="32697"/>
    <cellStyle name="Total 5 12" xfId="16105"/>
    <cellStyle name="Total 5 12 2" xfId="32769"/>
    <cellStyle name="Total 5 13" xfId="27216"/>
    <cellStyle name="Total 5 14" xfId="43836"/>
    <cellStyle name="Total 5 15" xfId="43868"/>
    <cellStyle name="Total 5 16" xfId="10380"/>
    <cellStyle name="Total 5 2" xfId="6002"/>
    <cellStyle name="Total 5 2 10" xfId="27287"/>
    <cellStyle name="Total 5 2 11" xfId="10504"/>
    <cellStyle name="Total 5 2 2" xfId="6003"/>
    <cellStyle name="Total 5 2 2 10" xfId="11366"/>
    <cellStyle name="Total 5 2 2 2" xfId="6004"/>
    <cellStyle name="Total 5 2 2 2 2" xfId="14504"/>
    <cellStyle name="Total 5 2 2 2 2 2" xfId="20267"/>
    <cellStyle name="Total 5 2 2 2 2 2 2" xfId="36936"/>
    <cellStyle name="Total 5 2 2 2 2 3" xfId="23408"/>
    <cellStyle name="Total 5 2 2 2 2 3 2" xfId="40116"/>
    <cellStyle name="Total 5 2 2 2 2 4" xfId="26190"/>
    <cellStyle name="Total 5 2 2 2 2 4 2" xfId="42930"/>
    <cellStyle name="Total 5 2 2 2 2 5" xfId="31176"/>
    <cellStyle name="Total 5 2 2 2 3" xfId="17981"/>
    <cellStyle name="Total 5 2 2 2 3 2" xfId="34657"/>
    <cellStyle name="Total 5 2 2 2 4" xfId="18680"/>
    <cellStyle name="Total 5 2 2 2 4 2" xfId="35357"/>
    <cellStyle name="Total 5 2 2 2 5" xfId="24178"/>
    <cellStyle name="Total 5 2 2 2 5 2" xfId="40895"/>
    <cellStyle name="Total 5 2 2 2 6" xfId="28579"/>
    <cellStyle name="Total 5 2 2 2 7" xfId="11830"/>
    <cellStyle name="Total 5 2 2 3" xfId="6005"/>
    <cellStyle name="Total 5 2 2 3 2" xfId="14758"/>
    <cellStyle name="Total 5 2 2 3 2 2" xfId="20521"/>
    <cellStyle name="Total 5 2 2 3 2 2 2" xfId="37189"/>
    <cellStyle name="Total 5 2 2 3 2 3" xfId="23660"/>
    <cellStyle name="Total 5 2 2 3 2 3 2" xfId="40370"/>
    <cellStyle name="Total 5 2 2 3 2 4" xfId="26443"/>
    <cellStyle name="Total 5 2 2 3 2 4 2" xfId="43184"/>
    <cellStyle name="Total 5 2 2 3 2 5" xfId="31429"/>
    <cellStyle name="Total 5 2 2 3 3" xfId="18235"/>
    <cellStyle name="Total 5 2 2 3 3 2" xfId="34910"/>
    <cellStyle name="Total 5 2 2 3 4" xfId="21487"/>
    <cellStyle name="Total 5 2 2 3 4 2" xfId="38161"/>
    <cellStyle name="Total 5 2 2 3 5" xfId="24537"/>
    <cellStyle name="Total 5 2 2 3 5 2" xfId="41257"/>
    <cellStyle name="Total 5 2 2 3 6" xfId="28831"/>
    <cellStyle name="Total 5 2 2 3 7" xfId="12084"/>
    <cellStyle name="Total 5 2 2 4" xfId="12880"/>
    <cellStyle name="Total 5 2 2 4 2" xfId="15493"/>
    <cellStyle name="Total 5 2 2 4 2 2" xfId="21124"/>
    <cellStyle name="Total 5 2 2 4 2 2 2" xfId="37793"/>
    <cellStyle name="Total 5 2 2 4 2 3" xfId="24236"/>
    <cellStyle name="Total 5 2 2 4 2 3 2" xfId="40953"/>
    <cellStyle name="Total 5 2 2 4 2 4" xfId="26942"/>
    <cellStyle name="Total 5 2 2 4 2 4 2" xfId="43683"/>
    <cellStyle name="Total 5 2 2 4 2 5" xfId="32164"/>
    <cellStyle name="Total 5 2 2 4 3" xfId="18883"/>
    <cellStyle name="Total 5 2 2 4 3 2" xfId="35561"/>
    <cellStyle name="Total 5 2 2 4 4" xfId="22091"/>
    <cellStyle name="Total 5 2 2 4 4 2" xfId="38773"/>
    <cellStyle name="Total 5 2 2 4 5" xfId="25029"/>
    <cellStyle name="Total 5 2 2 4 5 2" xfId="41756"/>
    <cellStyle name="Total 5 2 2 4 6" xfId="29566"/>
    <cellStyle name="Total 5 2 2 5" xfId="14041"/>
    <cellStyle name="Total 5 2 2 5 2" xfId="19828"/>
    <cellStyle name="Total 5 2 2 5 2 2" xfId="36498"/>
    <cellStyle name="Total 5 2 2 5 3" xfId="22976"/>
    <cellStyle name="Total 5 2 2 5 3 2" xfId="39678"/>
    <cellStyle name="Total 5 2 2 5 4" xfId="25772"/>
    <cellStyle name="Total 5 2 2 5 4 2" xfId="42511"/>
    <cellStyle name="Total 5 2 2 5 5" xfId="30714"/>
    <cellStyle name="Total 5 2 2 6" xfId="17537"/>
    <cellStyle name="Total 5 2 2 6 2" xfId="34214"/>
    <cellStyle name="Total 5 2 2 7" xfId="19415"/>
    <cellStyle name="Total 5 2 2 7 2" xfId="36085"/>
    <cellStyle name="Total 5 2 2 8" xfId="16667"/>
    <cellStyle name="Total 5 2 2 8 2" xfId="33340"/>
    <cellStyle name="Total 5 2 2 9" xfId="28122"/>
    <cellStyle name="Total 5 2 3" xfId="6006"/>
    <cellStyle name="Total 5 2 3 2" xfId="13604"/>
    <cellStyle name="Total 5 2 3 2 2" xfId="19466"/>
    <cellStyle name="Total 5 2 3 2 2 2" xfId="36136"/>
    <cellStyle name="Total 5 2 3 2 3" xfId="22633"/>
    <cellStyle name="Total 5 2 3 2 3 2" xfId="39333"/>
    <cellStyle name="Total 5 2 3 2 4" xfId="25483"/>
    <cellStyle name="Total 5 2 3 2 4 2" xfId="42221"/>
    <cellStyle name="Total 5 2 3 2 5" xfId="30278"/>
    <cellStyle name="Total 5 2 3 3" xfId="17154"/>
    <cellStyle name="Total 5 2 3 3 2" xfId="33830"/>
    <cellStyle name="Total 5 2 3 4" xfId="16554"/>
    <cellStyle name="Total 5 2 3 4 2" xfId="33227"/>
    <cellStyle name="Total 5 2 3 5" xfId="16148"/>
    <cellStyle name="Total 5 2 3 5 2" xfId="32813"/>
    <cellStyle name="Total 5 2 3 6" xfId="27686"/>
    <cellStyle name="Total 5 2 3 7" xfId="10914"/>
    <cellStyle name="Total 5 2 4" xfId="6007"/>
    <cellStyle name="Total 5 2 4 2" xfId="14204"/>
    <cellStyle name="Total 5 2 4 2 2" xfId="19967"/>
    <cellStyle name="Total 5 2 4 2 2 2" xfId="36637"/>
    <cellStyle name="Total 5 2 4 2 3" xfId="23113"/>
    <cellStyle name="Total 5 2 4 2 3 2" xfId="39816"/>
    <cellStyle name="Total 5 2 4 2 4" xfId="25892"/>
    <cellStyle name="Total 5 2 4 2 4 2" xfId="42631"/>
    <cellStyle name="Total 5 2 4 2 5" xfId="30877"/>
    <cellStyle name="Total 5 2 4 3" xfId="17681"/>
    <cellStyle name="Total 5 2 4 3 2" xfId="34358"/>
    <cellStyle name="Total 5 2 4 4" xfId="18772"/>
    <cellStyle name="Total 5 2 4 4 2" xfId="35450"/>
    <cellStyle name="Total 5 2 4 5" xfId="22778"/>
    <cellStyle name="Total 5 2 4 5 2" xfId="39479"/>
    <cellStyle name="Total 5 2 4 6" xfId="28284"/>
    <cellStyle name="Total 5 2 4 7" xfId="11530"/>
    <cellStyle name="Total 5 2 5" xfId="8545"/>
    <cellStyle name="Total 5 2 5 2" xfId="14976"/>
    <cellStyle name="Total 5 2 5 2 2" xfId="20694"/>
    <cellStyle name="Total 5 2 5 2 2 2" xfId="37362"/>
    <cellStyle name="Total 5 2 5 2 3" xfId="23824"/>
    <cellStyle name="Total 5 2 5 2 3 2" xfId="40535"/>
    <cellStyle name="Total 5 2 5 2 4" xfId="26575"/>
    <cellStyle name="Total 5 2 5 2 4 2" xfId="43316"/>
    <cellStyle name="Total 5 2 5 2 5" xfId="31647"/>
    <cellStyle name="Total 5 2 5 3" xfId="18407"/>
    <cellStyle name="Total 5 2 5 3 2" xfId="35082"/>
    <cellStyle name="Total 5 2 5 4" xfId="21650"/>
    <cellStyle name="Total 5 2 5 4 2" xfId="38325"/>
    <cellStyle name="Total 5 2 5 5" xfId="24668"/>
    <cellStyle name="Total 5 2 5 5 2" xfId="41389"/>
    <cellStyle name="Total 5 2 5 6" xfId="29049"/>
    <cellStyle name="Total 5 2 5 7" xfId="12302"/>
    <cellStyle name="Total 5 2 6" xfId="13200"/>
    <cellStyle name="Total 5 2 6 2" xfId="19129"/>
    <cellStyle name="Total 5 2 6 2 2" xfId="35800"/>
    <cellStyle name="Total 5 2 6 3" xfId="22321"/>
    <cellStyle name="Total 5 2 6 3 2" xfId="39014"/>
    <cellStyle name="Total 5 2 6 4" xfId="25210"/>
    <cellStyle name="Total 5 2 6 4 2" xfId="41946"/>
    <cellStyle name="Total 5 2 6 5" xfId="29876"/>
    <cellStyle name="Total 5 2 7" xfId="16791"/>
    <cellStyle name="Total 5 2 7 2" xfId="33465"/>
    <cellStyle name="Total 5 2 8" xfId="17409"/>
    <cellStyle name="Total 5 2 8 2" xfId="34085"/>
    <cellStyle name="Total 5 2 9" xfId="24357"/>
    <cellStyle name="Total 5 2 9 2" xfId="41075"/>
    <cellStyle name="Total 5 3" xfId="6008"/>
    <cellStyle name="Total 5 3 10" xfId="27292"/>
    <cellStyle name="Total 5 3 11" xfId="10513"/>
    <cellStyle name="Total 5 3 2" xfId="6009"/>
    <cellStyle name="Total 5 3 2 10" xfId="11374"/>
    <cellStyle name="Total 5 3 2 2" xfId="11835"/>
    <cellStyle name="Total 5 3 2 2 2" xfId="14509"/>
    <cellStyle name="Total 5 3 2 2 2 2" xfId="20272"/>
    <cellStyle name="Total 5 3 2 2 2 2 2" xfId="36941"/>
    <cellStyle name="Total 5 3 2 2 2 3" xfId="23413"/>
    <cellStyle name="Total 5 3 2 2 2 3 2" xfId="40121"/>
    <cellStyle name="Total 5 3 2 2 2 4" xfId="26195"/>
    <cellStyle name="Total 5 3 2 2 2 4 2" xfId="42935"/>
    <cellStyle name="Total 5 3 2 2 2 5" xfId="31181"/>
    <cellStyle name="Total 5 3 2 2 3" xfId="17986"/>
    <cellStyle name="Total 5 3 2 2 3 2" xfId="34662"/>
    <cellStyle name="Total 5 3 2 2 4" xfId="9961"/>
    <cellStyle name="Total 5 3 2 2 4 2" xfId="27084"/>
    <cellStyle name="Total 5 3 2 2 5" xfId="18380"/>
    <cellStyle name="Total 5 3 2 2 5 2" xfId="35055"/>
    <cellStyle name="Total 5 3 2 2 6" xfId="28584"/>
    <cellStyle name="Total 5 3 2 3" xfId="12089"/>
    <cellStyle name="Total 5 3 2 3 2" xfId="14763"/>
    <cellStyle name="Total 5 3 2 3 2 2" xfId="20526"/>
    <cellStyle name="Total 5 3 2 3 2 2 2" xfId="37194"/>
    <cellStyle name="Total 5 3 2 3 2 3" xfId="23665"/>
    <cellStyle name="Total 5 3 2 3 2 3 2" xfId="40375"/>
    <cellStyle name="Total 5 3 2 3 2 4" xfId="26448"/>
    <cellStyle name="Total 5 3 2 3 2 4 2" xfId="43189"/>
    <cellStyle name="Total 5 3 2 3 2 5" xfId="31434"/>
    <cellStyle name="Total 5 3 2 3 3" xfId="18240"/>
    <cellStyle name="Total 5 3 2 3 3 2" xfId="34915"/>
    <cellStyle name="Total 5 3 2 3 4" xfId="21492"/>
    <cellStyle name="Total 5 3 2 3 4 2" xfId="38166"/>
    <cellStyle name="Total 5 3 2 3 5" xfId="24542"/>
    <cellStyle name="Total 5 3 2 3 5 2" xfId="41262"/>
    <cellStyle name="Total 5 3 2 3 6" xfId="28836"/>
    <cellStyle name="Total 5 3 2 4" xfId="12885"/>
    <cellStyle name="Total 5 3 2 4 2" xfId="15498"/>
    <cellStyle name="Total 5 3 2 4 2 2" xfId="21129"/>
    <cellStyle name="Total 5 3 2 4 2 2 2" xfId="37798"/>
    <cellStyle name="Total 5 3 2 4 2 3" xfId="24241"/>
    <cellStyle name="Total 5 3 2 4 2 3 2" xfId="40958"/>
    <cellStyle name="Total 5 3 2 4 2 4" xfId="26947"/>
    <cellStyle name="Total 5 3 2 4 2 4 2" xfId="43688"/>
    <cellStyle name="Total 5 3 2 4 2 5" xfId="32169"/>
    <cellStyle name="Total 5 3 2 4 3" xfId="18888"/>
    <cellStyle name="Total 5 3 2 4 3 2" xfId="35566"/>
    <cellStyle name="Total 5 3 2 4 4" xfId="22096"/>
    <cellStyle name="Total 5 3 2 4 4 2" xfId="38778"/>
    <cellStyle name="Total 5 3 2 4 5" xfId="25034"/>
    <cellStyle name="Total 5 3 2 4 5 2" xfId="41761"/>
    <cellStyle name="Total 5 3 2 4 6" xfId="29571"/>
    <cellStyle name="Total 5 3 2 5" xfId="14046"/>
    <cellStyle name="Total 5 3 2 5 2" xfId="19833"/>
    <cellStyle name="Total 5 3 2 5 2 2" xfId="36503"/>
    <cellStyle name="Total 5 3 2 5 3" xfId="22981"/>
    <cellStyle name="Total 5 3 2 5 3 2" xfId="39683"/>
    <cellStyle name="Total 5 3 2 5 4" xfId="25777"/>
    <cellStyle name="Total 5 3 2 5 4 2" xfId="42516"/>
    <cellStyle name="Total 5 3 2 5 5" xfId="30719"/>
    <cellStyle name="Total 5 3 2 6" xfId="17545"/>
    <cellStyle name="Total 5 3 2 6 2" xfId="34222"/>
    <cellStyle name="Total 5 3 2 7" xfId="16502"/>
    <cellStyle name="Total 5 3 2 7 2" xfId="33174"/>
    <cellStyle name="Total 5 3 2 8" xfId="22140"/>
    <cellStyle name="Total 5 3 2 8 2" xfId="38823"/>
    <cellStyle name="Total 5 3 2 9" xfId="28127"/>
    <cellStyle name="Total 5 3 3" xfId="6010"/>
    <cellStyle name="Total 5 3 3 2" xfId="13609"/>
    <cellStyle name="Total 5 3 3 2 2" xfId="19471"/>
    <cellStyle name="Total 5 3 3 2 2 2" xfId="36141"/>
    <cellStyle name="Total 5 3 3 2 3" xfId="22638"/>
    <cellStyle name="Total 5 3 3 2 3 2" xfId="39338"/>
    <cellStyle name="Total 5 3 3 2 4" xfId="25488"/>
    <cellStyle name="Total 5 3 3 2 4 2" xfId="42226"/>
    <cellStyle name="Total 5 3 3 2 5" xfId="30283"/>
    <cellStyle name="Total 5 3 3 3" xfId="17162"/>
    <cellStyle name="Total 5 3 3 3 2" xfId="33838"/>
    <cellStyle name="Total 5 3 3 4" xfId="15858"/>
    <cellStyle name="Total 5 3 3 4 2" xfId="32522"/>
    <cellStyle name="Total 5 3 3 5" xfId="16150"/>
    <cellStyle name="Total 5 3 3 5 2" xfId="32815"/>
    <cellStyle name="Total 5 3 3 6" xfId="27691"/>
    <cellStyle name="Total 5 3 3 7" xfId="10922"/>
    <cellStyle name="Total 5 3 4" xfId="8546"/>
    <cellStyle name="Total 5 3 4 2" xfId="14209"/>
    <cellStyle name="Total 5 3 4 2 2" xfId="19972"/>
    <cellStyle name="Total 5 3 4 2 2 2" xfId="36642"/>
    <cellStyle name="Total 5 3 4 2 3" xfId="23118"/>
    <cellStyle name="Total 5 3 4 2 3 2" xfId="39821"/>
    <cellStyle name="Total 5 3 4 2 4" xfId="25897"/>
    <cellStyle name="Total 5 3 4 2 4 2" xfId="42636"/>
    <cellStyle name="Total 5 3 4 2 5" xfId="30882"/>
    <cellStyle name="Total 5 3 4 3" xfId="17686"/>
    <cellStyle name="Total 5 3 4 3 2" xfId="34363"/>
    <cellStyle name="Total 5 3 4 4" xfId="19476"/>
    <cellStyle name="Total 5 3 4 4 2" xfId="36146"/>
    <cellStyle name="Total 5 3 4 5" xfId="16449"/>
    <cellStyle name="Total 5 3 4 5 2" xfId="33119"/>
    <cellStyle name="Total 5 3 4 6" xfId="28289"/>
    <cellStyle name="Total 5 3 4 7" xfId="11535"/>
    <cellStyle name="Total 5 3 5" xfId="12307"/>
    <cellStyle name="Total 5 3 5 2" xfId="14981"/>
    <cellStyle name="Total 5 3 5 2 2" xfId="20699"/>
    <cellStyle name="Total 5 3 5 2 2 2" xfId="37367"/>
    <cellStyle name="Total 5 3 5 2 3" xfId="23829"/>
    <cellStyle name="Total 5 3 5 2 3 2" xfId="40540"/>
    <cellStyle name="Total 5 3 5 2 4" xfId="26580"/>
    <cellStyle name="Total 5 3 5 2 4 2" xfId="43321"/>
    <cellStyle name="Total 5 3 5 2 5" xfId="31652"/>
    <cellStyle name="Total 5 3 5 3" xfId="18412"/>
    <cellStyle name="Total 5 3 5 3 2" xfId="35087"/>
    <cellStyle name="Total 5 3 5 4" xfId="21655"/>
    <cellStyle name="Total 5 3 5 4 2" xfId="38330"/>
    <cellStyle name="Total 5 3 5 5" xfId="24673"/>
    <cellStyle name="Total 5 3 5 5 2" xfId="41394"/>
    <cellStyle name="Total 5 3 5 6" xfId="29054"/>
    <cellStyle name="Total 5 3 6" xfId="13205"/>
    <cellStyle name="Total 5 3 6 2" xfId="19134"/>
    <cellStyle name="Total 5 3 6 2 2" xfId="35805"/>
    <cellStyle name="Total 5 3 6 3" xfId="22326"/>
    <cellStyle name="Total 5 3 6 3 2" xfId="39019"/>
    <cellStyle name="Total 5 3 6 4" xfId="25215"/>
    <cellStyle name="Total 5 3 6 4 2" xfId="41951"/>
    <cellStyle name="Total 5 3 6 5" xfId="29881"/>
    <cellStyle name="Total 5 3 7" xfId="16800"/>
    <cellStyle name="Total 5 3 7 2" xfId="33474"/>
    <cellStyle name="Total 5 3 8" xfId="16002"/>
    <cellStyle name="Total 5 3 8 2" xfId="32668"/>
    <cellStyle name="Total 5 3 9" xfId="15852"/>
    <cellStyle name="Total 5 3 9 2" xfId="32516"/>
    <cellStyle name="Total 5 4" xfId="6011"/>
    <cellStyle name="Total 5 4 10" xfId="16381"/>
    <cellStyle name="Total 5 4 10 2" xfId="33049"/>
    <cellStyle name="Total 5 4 11" xfId="27348"/>
    <cellStyle name="Total 5 4 12" xfId="10572"/>
    <cellStyle name="Total 5 4 2" xfId="6012"/>
    <cellStyle name="Total 5 4 2 10" xfId="11428"/>
    <cellStyle name="Total 5 4 2 2" xfId="6013"/>
    <cellStyle name="Total 5 4 2 2 2" xfId="14548"/>
    <cellStyle name="Total 5 4 2 2 2 2" xfId="20311"/>
    <cellStyle name="Total 5 4 2 2 2 2 2" xfId="36980"/>
    <cellStyle name="Total 5 4 2 2 2 3" xfId="23452"/>
    <cellStyle name="Total 5 4 2 2 2 3 2" xfId="40160"/>
    <cellStyle name="Total 5 4 2 2 2 4" xfId="26234"/>
    <cellStyle name="Total 5 4 2 2 2 4 2" xfId="42974"/>
    <cellStyle name="Total 5 4 2 2 2 5" xfId="31220"/>
    <cellStyle name="Total 5 4 2 2 3" xfId="18025"/>
    <cellStyle name="Total 5 4 2 2 3 2" xfId="34701"/>
    <cellStyle name="Total 5 4 2 2 4" xfId="21279"/>
    <cellStyle name="Total 5 4 2 2 4 2" xfId="37951"/>
    <cellStyle name="Total 5 4 2 2 5" xfId="16079"/>
    <cellStyle name="Total 5 4 2 2 5 2" xfId="32747"/>
    <cellStyle name="Total 5 4 2 2 6" xfId="28623"/>
    <cellStyle name="Total 5 4 2 2 7" xfId="11874"/>
    <cellStyle name="Total 5 4 2 3" xfId="6014"/>
    <cellStyle name="Total 5 4 2 3 2" xfId="14798"/>
    <cellStyle name="Total 5 4 2 3 2 2" xfId="20561"/>
    <cellStyle name="Total 5 4 2 3 2 2 2" xfId="37229"/>
    <cellStyle name="Total 5 4 2 3 2 3" xfId="23700"/>
    <cellStyle name="Total 5 4 2 3 2 3 2" xfId="40410"/>
    <cellStyle name="Total 5 4 2 3 2 4" xfId="26483"/>
    <cellStyle name="Total 5 4 2 3 2 4 2" xfId="43224"/>
    <cellStyle name="Total 5 4 2 3 2 5" xfId="31469"/>
    <cellStyle name="Total 5 4 2 3 3" xfId="18275"/>
    <cellStyle name="Total 5 4 2 3 3 2" xfId="34950"/>
    <cellStyle name="Total 5 4 2 3 4" xfId="21527"/>
    <cellStyle name="Total 5 4 2 3 4 2" xfId="38201"/>
    <cellStyle name="Total 5 4 2 3 5" xfId="24577"/>
    <cellStyle name="Total 5 4 2 3 5 2" xfId="41297"/>
    <cellStyle name="Total 5 4 2 3 6" xfId="28871"/>
    <cellStyle name="Total 5 4 2 3 7" xfId="12124"/>
    <cellStyle name="Total 5 4 2 4" xfId="12942"/>
    <cellStyle name="Total 5 4 2 4 2" xfId="15554"/>
    <cellStyle name="Total 5 4 2 4 2 2" xfId="21176"/>
    <cellStyle name="Total 5 4 2 4 2 2 2" xfId="37846"/>
    <cellStyle name="Total 5 4 2 4 2 3" xfId="24289"/>
    <cellStyle name="Total 5 4 2 4 2 3 2" xfId="41006"/>
    <cellStyle name="Total 5 4 2 4 2 4" xfId="26982"/>
    <cellStyle name="Total 5 4 2 4 2 4 2" xfId="43723"/>
    <cellStyle name="Total 5 4 2 4 2 5" xfId="32225"/>
    <cellStyle name="Total 5 4 2 4 3" xfId="18935"/>
    <cellStyle name="Total 5 4 2 4 3 2" xfId="35614"/>
    <cellStyle name="Total 5 4 2 4 4" xfId="22144"/>
    <cellStyle name="Total 5 4 2 4 4 2" xfId="38827"/>
    <cellStyle name="Total 5 4 2 4 5" xfId="25069"/>
    <cellStyle name="Total 5 4 2 4 5 2" xfId="41796"/>
    <cellStyle name="Total 5 4 2 4 6" xfId="29627"/>
    <cellStyle name="Total 5 4 2 5" xfId="14102"/>
    <cellStyle name="Total 5 4 2 5 2" xfId="19880"/>
    <cellStyle name="Total 5 4 2 5 2 2" xfId="36550"/>
    <cellStyle name="Total 5 4 2 5 3" xfId="23030"/>
    <cellStyle name="Total 5 4 2 5 3 2" xfId="39732"/>
    <cellStyle name="Total 5 4 2 5 4" xfId="25812"/>
    <cellStyle name="Total 5 4 2 5 4 2" xfId="42551"/>
    <cellStyle name="Total 5 4 2 5 5" xfId="30775"/>
    <cellStyle name="Total 5 4 2 6" xfId="17596"/>
    <cellStyle name="Total 5 4 2 6 2" xfId="34273"/>
    <cellStyle name="Total 5 4 2 7" xfId="16499"/>
    <cellStyle name="Total 5 4 2 7 2" xfId="33171"/>
    <cellStyle name="Total 5 4 2 8" xfId="21200"/>
    <cellStyle name="Total 5 4 2 8 2" xfId="37871"/>
    <cellStyle name="Total 5 4 2 9" xfId="28183"/>
    <cellStyle name="Total 5 4 3" xfId="6015"/>
    <cellStyle name="Total 5 4 3 2" xfId="13665"/>
    <cellStyle name="Total 5 4 3 2 2" xfId="19521"/>
    <cellStyle name="Total 5 4 3 2 2 2" xfId="36191"/>
    <cellStyle name="Total 5 4 3 2 3" xfId="22682"/>
    <cellStyle name="Total 5 4 3 2 3 2" xfId="39382"/>
    <cellStyle name="Total 5 4 3 2 4" xfId="25523"/>
    <cellStyle name="Total 5 4 3 2 4 2" xfId="42261"/>
    <cellStyle name="Total 5 4 3 2 5" xfId="30339"/>
    <cellStyle name="Total 5 4 3 3" xfId="17211"/>
    <cellStyle name="Total 5 4 3 3 2" xfId="33888"/>
    <cellStyle name="Total 5 4 3 4" xfId="15834"/>
    <cellStyle name="Total 5 4 3 4 2" xfId="32498"/>
    <cellStyle name="Total 5 4 3 5" xfId="21871"/>
    <cellStyle name="Total 5 4 3 5 2" xfId="38550"/>
    <cellStyle name="Total 5 4 3 6" xfId="27747"/>
    <cellStyle name="Total 5 4 3 7" xfId="10977"/>
    <cellStyle name="Total 5 4 4" xfId="6016"/>
    <cellStyle name="Total 5 4 4 2" xfId="14248"/>
    <cellStyle name="Total 5 4 4 2 2" xfId="20011"/>
    <cellStyle name="Total 5 4 4 2 2 2" xfId="36681"/>
    <cellStyle name="Total 5 4 4 2 3" xfId="23157"/>
    <cellStyle name="Total 5 4 4 2 3 2" xfId="39860"/>
    <cellStyle name="Total 5 4 4 2 4" xfId="25936"/>
    <cellStyle name="Total 5 4 4 2 4 2" xfId="42675"/>
    <cellStyle name="Total 5 4 4 2 5" xfId="30921"/>
    <cellStyle name="Total 5 4 4 3" xfId="17725"/>
    <cellStyle name="Total 5 4 4 3 2" xfId="34402"/>
    <cellStyle name="Total 5 4 4 4" xfId="15724"/>
    <cellStyle name="Total 5 4 4 4 2" xfId="32385"/>
    <cellStyle name="Total 5 4 4 5" xfId="22270"/>
    <cellStyle name="Total 5 4 4 5 2" xfId="38963"/>
    <cellStyle name="Total 5 4 4 6" xfId="28328"/>
    <cellStyle name="Total 5 4 4 7" xfId="11574"/>
    <cellStyle name="Total 5 4 5" xfId="10833"/>
    <cellStyle name="Total 5 4 5 2" xfId="13525"/>
    <cellStyle name="Total 5 4 5 2 2" xfId="19392"/>
    <cellStyle name="Total 5 4 5 2 2 2" xfId="36062"/>
    <cellStyle name="Total 5 4 5 2 3" xfId="22562"/>
    <cellStyle name="Total 5 4 5 2 3 2" xfId="39261"/>
    <cellStyle name="Total 5 4 5 2 4" xfId="25421"/>
    <cellStyle name="Total 5 4 5 2 4 2" xfId="42159"/>
    <cellStyle name="Total 5 4 5 2 5" xfId="30199"/>
    <cellStyle name="Total 5 4 5 3" xfId="17075"/>
    <cellStyle name="Total 5 4 5 3 2" xfId="33750"/>
    <cellStyle name="Total 5 4 5 4" xfId="16262"/>
    <cellStyle name="Total 5 4 5 4 2" xfId="32927"/>
    <cellStyle name="Total 5 4 5 5" xfId="22146"/>
    <cellStyle name="Total 5 4 5 5 2" xfId="38829"/>
    <cellStyle name="Total 5 4 5 6" xfId="27608"/>
    <cellStyle name="Total 5 4 6" xfId="12363"/>
    <cellStyle name="Total 5 4 6 2" xfId="15037"/>
    <cellStyle name="Total 5 4 6 2 2" xfId="20747"/>
    <cellStyle name="Total 5 4 6 2 2 2" xfId="37416"/>
    <cellStyle name="Total 5 4 6 2 3" xfId="23874"/>
    <cellStyle name="Total 5 4 6 2 3 2" xfId="40585"/>
    <cellStyle name="Total 5 4 6 2 4" xfId="26615"/>
    <cellStyle name="Total 5 4 6 2 4 2" xfId="43356"/>
    <cellStyle name="Total 5 4 6 2 5" xfId="31708"/>
    <cellStyle name="Total 5 4 6 3" xfId="18459"/>
    <cellStyle name="Total 5 4 6 3 2" xfId="35136"/>
    <cellStyle name="Total 5 4 6 4" xfId="21701"/>
    <cellStyle name="Total 5 4 6 4 2" xfId="38376"/>
    <cellStyle name="Total 5 4 6 5" xfId="24708"/>
    <cellStyle name="Total 5 4 6 5 2" xfId="41429"/>
    <cellStyle name="Total 5 4 6 6" xfId="29110"/>
    <cellStyle name="Total 5 4 7" xfId="13261"/>
    <cellStyle name="Total 5 4 7 2" xfId="19183"/>
    <cellStyle name="Total 5 4 7 2 2" xfId="35854"/>
    <cellStyle name="Total 5 4 7 3" xfId="22370"/>
    <cellStyle name="Total 5 4 7 3 2" xfId="39063"/>
    <cellStyle name="Total 5 4 7 4" xfId="25250"/>
    <cellStyle name="Total 5 4 7 4 2" xfId="41986"/>
    <cellStyle name="Total 5 4 7 5" xfId="29937"/>
    <cellStyle name="Total 5 4 8" xfId="16856"/>
    <cellStyle name="Total 5 4 8 2" xfId="33531"/>
    <cellStyle name="Total 5 4 9" xfId="16286"/>
    <cellStyle name="Total 5 4 9 2" xfId="32952"/>
    <cellStyle name="Total 5 5" xfId="6017"/>
    <cellStyle name="Total 5 5 10" xfId="11294"/>
    <cellStyle name="Total 5 5 2" xfId="11772"/>
    <cellStyle name="Total 5 5 2 2" xfId="14446"/>
    <cellStyle name="Total 5 5 2 2 2" xfId="20209"/>
    <cellStyle name="Total 5 5 2 2 2 2" xfId="36878"/>
    <cellStyle name="Total 5 5 2 2 3" xfId="23350"/>
    <cellStyle name="Total 5 5 2 2 3 2" xfId="40058"/>
    <cellStyle name="Total 5 5 2 2 4" xfId="26132"/>
    <cellStyle name="Total 5 5 2 2 4 2" xfId="42872"/>
    <cellStyle name="Total 5 5 2 2 5" xfId="31118"/>
    <cellStyle name="Total 5 5 2 3" xfId="17923"/>
    <cellStyle name="Total 5 5 2 3 2" xfId="34599"/>
    <cellStyle name="Total 5 5 2 4" xfId="16472"/>
    <cellStyle name="Total 5 5 2 4 2" xfId="33142"/>
    <cellStyle name="Total 5 5 2 5" xfId="18856"/>
    <cellStyle name="Total 5 5 2 5 2" xfId="35534"/>
    <cellStyle name="Total 5 5 2 6" xfId="28521"/>
    <cellStyle name="Total 5 5 3" xfId="12030"/>
    <cellStyle name="Total 5 5 3 2" xfId="14704"/>
    <cellStyle name="Total 5 5 3 2 2" xfId="20467"/>
    <cellStyle name="Total 5 5 3 2 2 2" xfId="37135"/>
    <cellStyle name="Total 5 5 3 2 3" xfId="23606"/>
    <cellStyle name="Total 5 5 3 2 3 2" xfId="40316"/>
    <cellStyle name="Total 5 5 3 2 4" xfId="26389"/>
    <cellStyle name="Total 5 5 3 2 4 2" xfId="43130"/>
    <cellStyle name="Total 5 5 3 2 5" xfId="31375"/>
    <cellStyle name="Total 5 5 3 3" xfId="18181"/>
    <cellStyle name="Total 5 5 3 3 2" xfId="34856"/>
    <cellStyle name="Total 5 5 3 4" xfId="21433"/>
    <cellStyle name="Total 5 5 3 4 2" xfId="38107"/>
    <cellStyle name="Total 5 5 3 5" xfId="24483"/>
    <cellStyle name="Total 5 5 3 5 2" xfId="41203"/>
    <cellStyle name="Total 5 5 3 6" xfId="28777"/>
    <cellStyle name="Total 5 5 4" xfId="12808"/>
    <cellStyle name="Total 5 5 4 2" xfId="15422"/>
    <cellStyle name="Total 5 5 4 2 2" xfId="21060"/>
    <cellStyle name="Total 5 5 4 2 2 2" xfId="37729"/>
    <cellStyle name="Total 5 5 4 2 3" xfId="24170"/>
    <cellStyle name="Total 5 5 4 2 3 2" xfId="40887"/>
    <cellStyle name="Total 5 5 4 2 4" xfId="26888"/>
    <cellStyle name="Total 5 5 4 2 4 2" xfId="43629"/>
    <cellStyle name="Total 5 5 4 2 5" xfId="32093"/>
    <cellStyle name="Total 5 5 4 3" xfId="18818"/>
    <cellStyle name="Total 5 5 4 3 2" xfId="35496"/>
    <cellStyle name="Total 5 5 4 4" xfId="22025"/>
    <cellStyle name="Total 5 5 4 4 2" xfId="38707"/>
    <cellStyle name="Total 5 5 4 5" xfId="24975"/>
    <cellStyle name="Total 5 5 4 5 2" xfId="41702"/>
    <cellStyle name="Total 5 5 4 6" xfId="29495"/>
    <cellStyle name="Total 5 5 5" xfId="13970"/>
    <cellStyle name="Total 5 5 5 2" xfId="19763"/>
    <cellStyle name="Total 5 5 5 2 2" xfId="36433"/>
    <cellStyle name="Total 5 5 5 3" xfId="22910"/>
    <cellStyle name="Total 5 5 5 3 2" xfId="39612"/>
    <cellStyle name="Total 5 5 5 4" xfId="25718"/>
    <cellStyle name="Total 5 5 5 4 2" xfId="42457"/>
    <cellStyle name="Total 5 5 5 5" xfId="30643"/>
    <cellStyle name="Total 5 5 6" xfId="17465"/>
    <cellStyle name="Total 5 5 6 2" xfId="34142"/>
    <cellStyle name="Total 5 5 7" xfId="17424"/>
    <cellStyle name="Total 5 5 7 2" xfId="34101"/>
    <cellStyle name="Total 5 5 8" xfId="18516"/>
    <cellStyle name="Total 5 5 8 2" xfId="35193"/>
    <cellStyle name="Total 5 5 9" xfId="28051"/>
    <cellStyle name="Total 5 6" xfId="6018"/>
    <cellStyle name="Total 5 6 2" xfId="13531"/>
    <cellStyle name="Total 5 6 2 2" xfId="19398"/>
    <cellStyle name="Total 5 6 2 2 2" xfId="36068"/>
    <cellStyle name="Total 5 6 2 3" xfId="22568"/>
    <cellStyle name="Total 5 6 2 3 2" xfId="39267"/>
    <cellStyle name="Total 5 6 2 4" xfId="25427"/>
    <cellStyle name="Total 5 6 2 4 2" xfId="42165"/>
    <cellStyle name="Total 5 6 2 5" xfId="30205"/>
    <cellStyle name="Total 5 6 3" xfId="17082"/>
    <cellStyle name="Total 5 6 3 2" xfId="33757"/>
    <cellStyle name="Total 5 6 4" xfId="16697"/>
    <cellStyle name="Total 5 6 4 2" xfId="33371"/>
    <cellStyle name="Total 5 6 5" xfId="18764"/>
    <cellStyle name="Total 5 6 5 2" xfId="35441"/>
    <cellStyle name="Total 5 6 6" xfId="27614"/>
    <cellStyle name="Total 5 6 7" xfId="10840"/>
    <cellStyle name="Total 5 7" xfId="11468"/>
    <cellStyle name="Total 5 7 2" xfId="14142"/>
    <cellStyle name="Total 5 7 2 2" xfId="19905"/>
    <cellStyle name="Total 5 7 2 2 2" xfId="36575"/>
    <cellStyle name="Total 5 7 2 3" xfId="23052"/>
    <cellStyle name="Total 5 7 2 3 2" xfId="39754"/>
    <cellStyle name="Total 5 7 2 4" xfId="25830"/>
    <cellStyle name="Total 5 7 2 4 2" xfId="42569"/>
    <cellStyle name="Total 5 7 2 5" xfId="30815"/>
    <cellStyle name="Total 5 7 3" xfId="17619"/>
    <cellStyle name="Total 5 7 3 2" xfId="34296"/>
    <cellStyle name="Total 5 7 4" xfId="21016"/>
    <cellStyle name="Total 5 7 4 2" xfId="37685"/>
    <cellStyle name="Total 5 7 5" xfId="23998"/>
    <cellStyle name="Total 5 7 5 2" xfId="40711"/>
    <cellStyle name="Total 5 7 6" xfId="28223"/>
    <cellStyle name="Total 5 8" xfId="12231"/>
    <cellStyle name="Total 5 8 2" xfId="14905"/>
    <cellStyle name="Total 5 8 2 2" xfId="20628"/>
    <cellStyle name="Total 5 8 2 2 2" xfId="37296"/>
    <cellStyle name="Total 5 8 2 3" xfId="23761"/>
    <cellStyle name="Total 5 8 2 3 2" xfId="40472"/>
    <cellStyle name="Total 5 8 2 4" xfId="26521"/>
    <cellStyle name="Total 5 8 2 4 2" xfId="43262"/>
    <cellStyle name="Total 5 8 2 5" xfId="31576"/>
    <cellStyle name="Total 5 8 3" xfId="18341"/>
    <cellStyle name="Total 5 8 3 2" xfId="35016"/>
    <cellStyle name="Total 5 8 4" xfId="21586"/>
    <cellStyle name="Total 5 8 4 2" xfId="38261"/>
    <cellStyle name="Total 5 8 5" xfId="24614"/>
    <cellStyle name="Total 5 8 5 2" xfId="41335"/>
    <cellStyle name="Total 5 8 6" xfId="28978"/>
    <cellStyle name="Total 5 9" xfId="13129"/>
    <cellStyle name="Total 5 9 2" xfId="19064"/>
    <cellStyle name="Total 5 9 2 2" xfId="35734"/>
    <cellStyle name="Total 5 9 3" xfId="22259"/>
    <cellStyle name="Total 5 9 3 2" xfId="38951"/>
    <cellStyle name="Total 5 9 4" xfId="25156"/>
    <cellStyle name="Total 5 9 4 2" xfId="41892"/>
    <cellStyle name="Total 5 9 5" xfId="29805"/>
    <cellStyle name="Total 6" xfId="6019"/>
    <cellStyle name="Total 7" xfId="10376"/>
    <cellStyle name="Total 7 10" xfId="27212"/>
    <cellStyle name="Total 7 2" xfId="11290"/>
    <cellStyle name="Total 7 2 2" xfId="11768"/>
    <cellStyle name="Total 7 2 2 2" xfId="14442"/>
    <cellStyle name="Total 7 2 2 2 2" xfId="20205"/>
    <cellStyle name="Total 7 2 2 2 2 2" xfId="36874"/>
    <cellStyle name="Total 7 2 2 2 3" xfId="23346"/>
    <cellStyle name="Total 7 2 2 2 3 2" xfId="40054"/>
    <cellStyle name="Total 7 2 2 2 4" xfId="26128"/>
    <cellStyle name="Total 7 2 2 2 4 2" xfId="42868"/>
    <cellStyle name="Total 7 2 2 2 5" xfId="31114"/>
    <cellStyle name="Total 7 2 2 3" xfId="17919"/>
    <cellStyle name="Total 7 2 2 3 2" xfId="34595"/>
    <cellStyle name="Total 7 2 2 4" xfId="16718"/>
    <cellStyle name="Total 7 2 2 4 2" xfId="33392"/>
    <cellStyle name="Total 7 2 2 5" xfId="22035"/>
    <cellStyle name="Total 7 2 2 5 2" xfId="38717"/>
    <cellStyle name="Total 7 2 2 6" xfId="28517"/>
    <cellStyle name="Total 7 2 3" xfId="12026"/>
    <cellStyle name="Total 7 2 3 2" xfId="14700"/>
    <cellStyle name="Total 7 2 3 2 2" xfId="20463"/>
    <cellStyle name="Total 7 2 3 2 2 2" xfId="37131"/>
    <cellStyle name="Total 7 2 3 2 3" xfId="23602"/>
    <cellStyle name="Total 7 2 3 2 3 2" xfId="40312"/>
    <cellStyle name="Total 7 2 3 2 4" xfId="26385"/>
    <cellStyle name="Total 7 2 3 2 4 2" xfId="43126"/>
    <cellStyle name="Total 7 2 3 2 5" xfId="31371"/>
    <cellStyle name="Total 7 2 3 3" xfId="18177"/>
    <cellStyle name="Total 7 2 3 3 2" xfId="34852"/>
    <cellStyle name="Total 7 2 3 4" xfId="21429"/>
    <cellStyle name="Total 7 2 3 4 2" xfId="38103"/>
    <cellStyle name="Total 7 2 3 5" xfId="24479"/>
    <cellStyle name="Total 7 2 3 5 2" xfId="41199"/>
    <cellStyle name="Total 7 2 3 6" xfId="28773"/>
    <cellStyle name="Total 7 2 4" xfId="12804"/>
    <cellStyle name="Total 7 2 4 2" xfId="15418"/>
    <cellStyle name="Total 7 2 4 2 2" xfId="21056"/>
    <cellStyle name="Total 7 2 4 2 2 2" xfId="37725"/>
    <cellStyle name="Total 7 2 4 2 3" xfId="24166"/>
    <cellStyle name="Total 7 2 4 2 3 2" xfId="40883"/>
    <cellStyle name="Total 7 2 4 2 4" xfId="26884"/>
    <cellStyle name="Total 7 2 4 2 4 2" xfId="43625"/>
    <cellStyle name="Total 7 2 4 2 5" xfId="32089"/>
    <cellStyle name="Total 7 2 4 3" xfId="18814"/>
    <cellStyle name="Total 7 2 4 3 2" xfId="35492"/>
    <cellStyle name="Total 7 2 4 4" xfId="22021"/>
    <cellStyle name="Total 7 2 4 4 2" xfId="38703"/>
    <cellStyle name="Total 7 2 4 5" xfId="24971"/>
    <cellStyle name="Total 7 2 4 5 2" xfId="41698"/>
    <cellStyle name="Total 7 2 4 6" xfId="29491"/>
    <cellStyle name="Total 7 2 5" xfId="13966"/>
    <cellStyle name="Total 7 2 5 2" xfId="19759"/>
    <cellStyle name="Total 7 2 5 2 2" xfId="36429"/>
    <cellStyle name="Total 7 2 5 3" xfId="22906"/>
    <cellStyle name="Total 7 2 5 3 2" xfId="39608"/>
    <cellStyle name="Total 7 2 5 4" xfId="25714"/>
    <cellStyle name="Total 7 2 5 4 2" xfId="42453"/>
    <cellStyle name="Total 7 2 5 5" xfId="30639"/>
    <cellStyle name="Total 7 2 6" xfId="17461"/>
    <cellStyle name="Total 7 2 6 2" xfId="34138"/>
    <cellStyle name="Total 7 2 7" xfId="17024"/>
    <cellStyle name="Total 7 2 7 2" xfId="33700"/>
    <cellStyle name="Total 7 2 8" xfId="15959"/>
    <cellStyle name="Total 7 2 8 2" xfId="32625"/>
    <cellStyle name="Total 7 2 9" xfId="28047"/>
    <cellStyle name="Total 7 3" xfId="10836"/>
    <cellStyle name="Total 7 3 2" xfId="13527"/>
    <cellStyle name="Total 7 3 2 2" xfId="19394"/>
    <cellStyle name="Total 7 3 2 2 2" xfId="36064"/>
    <cellStyle name="Total 7 3 2 3" xfId="22564"/>
    <cellStyle name="Total 7 3 2 3 2" xfId="39263"/>
    <cellStyle name="Total 7 3 2 4" xfId="25423"/>
    <cellStyle name="Total 7 3 2 4 2" xfId="42161"/>
    <cellStyle name="Total 7 3 2 5" xfId="30201"/>
    <cellStyle name="Total 7 3 3" xfId="17078"/>
    <cellStyle name="Total 7 3 3 2" xfId="33753"/>
    <cellStyle name="Total 7 3 4" xfId="15898"/>
    <cellStyle name="Total 7 3 4 2" xfId="32562"/>
    <cellStyle name="Total 7 3 5" xfId="22341"/>
    <cellStyle name="Total 7 3 5 2" xfId="39034"/>
    <cellStyle name="Total 7 3 6" xfId="27610"/>
    <cellStyle name="Total 7 4" xfId="11464"/>
    <cellStyle name="Total 7 4 2" xfId="14138"/>
    <cellStyle name="Total 7 4 2 2" xfId="19901"/>
    <cellStyle name="Total 7 4 2 2 2" xfId="36571"/>
    <cellStyle name="Total 7 4 2 3" xfId="23048"/>
    <cellStyle name="Total 7 4 2 3 2" xfId="39750"/>
    <cellStyle name="Total 7 4 2 4" xfId="25826"/>
    <cellStyle name="Total 7 4 2 4 2" xfId="42565"/>
    <cellStyle name="Total 7 4 2 5" xfId="30811"/>
    <cellStyle name="Total 7 4 3" xfId="17615"/>
    <cellStyle name="Total 7 4 3 2" xfId="34292"/>
    <cellStyle name="Total 7 4 4" xfId="18301"/>
    <cellStyle name="Total 7 4 4 2" xfId="34976"/>
    <cellStyle name="Total 7 4 5" xfId="21536"/>
    <cellStyle name="Total 7 4 5 2" xfId="38210"/>
    <cellStyle name="Total 7 4 6" xfId="28219"/>
    <cellStyle name="Total 7 5" xfId="12227"/>
    <cellStyle name="Total 7 5 2" xfId="14901"/>
    <cellStyle name="Total 7 5 2 2" xfId="20624"/>
    <cellStyle name="Total 7 5 2 2 2" xfId="37292"/>
    <cellStyle name="Total 7 5 2 3" xfId="23757"/>
    <cellStyle name="Total 7 5 2 3 2" xfId="40468"/>
    <cellStyle name="Total 7 5 2 4" xfId="26517"/>
    <cellStyle name="Total 7 5 2 4 2" xfId="43258"/>
    <cellStyle name="Total 7 5 2 5" xfId="31572"/>
    <cellStyle name="Total 7 5 3" xfId="18337"/>
    <cellStyle name="Total 7 5 3 2" xfId="35012"/>
    <cellStyle name="Total 7 5 4" xfId="21582"/>
    <cellStyle name="Total 7 5 4 2" xfId="38257"/>
    <cellStyle name="Total 7 5 5" xfId="24610"/>
    <cellStyle name="Total 7 5 5 2" xfId="41331"/>
    <cellStyle name="Total 7 5 6" xfId="28974"/>
    <cellStyle name="Total 7 6" xfId="13125"/>
    <cellStyle name="Total 7 6 2" xfId="19060"/>
    <cellStyle name="Total 7 6 2 2" xfId="35730"/>
    <cellStyle name="Total 7 6 3" xfId="22255"/>
    <cellStyle name="Total 7 6 3 2" xfId="38947"/>
    <cellStyle name="Total 7 6 4" xfId="25152"/>
    <cellStyle name="Total 7 6 4 2" xfId="41888"/>
    <cellStyle name="Total 7 6 5" xfId="29801"/>
    <cellStyle name="Total 7 7" xfId="16680"/>
    <cellStyle name="Total 7 7 2" xfId="33354"/>
    <cellStyle name="Total 7 8" xfId="16035"/>
    <cellStyle name="Total 7 8 2" xfId="32701"/>
    <cellStyle name="Total 7 9" xfId="17358"/>
    <cellStyle name="Total 7 9 2" xfId="34034"/>
    <cellStyle name="Total 8" xfId="10418"/>
    <cellStyle name="Total 8 10" xfId="27222"/>
    <cellStyle name="Total 8 2" xfId="11303"/>
    <cellStyle name="Total 8 2 2" xfId="11778"/>
    <cellStyle name="Total 8 2 2 2" xfId="14452"/>
    <cellStyle name="Total 8 2 2 2 2" xfId="20215"/>
    <cellStyle name="Total 8 2 2 2 2 2" xfId="36884"/>
    <cellStyle name="Total 8 2 2 2 3" xfId="23356"/>
    <cellStyle name="Total 8 2 2 2 3 2" xfId="40064"/>
    <cellStyle name="Total 8 2 2 2 4" xfId="26138"/>
    <cellStyle name="Total 8 2 2 2 4 2" xfId="42878"/>
    <cellStyle name="Total 8 2 2 2 5" xfId="31124"/>
    <cellStyle name="Total 8 2 2 3" xfId="17929"/>
    <cellStyle name="Total 8 2 2 3 2" xfId="34605"/>
    <cellStyle name="Total 8 2 2 4" xfId="19715"/>
    <cellStyle name="Total 8 2 2 4 2" xfId="36385"/>
    <cellStyle name="Total 8 2 2 5" xfId="22775"/>
    <cellStyle name="Total 8 2 2 5 2" xfId="39475"/>
    <cellStyle name="Total 8 2 2 6" xfId="28527"/>
    <cellStyle name="Total 8 2 3" xfId="12036"/>
    <cellStyle name="Total 8 2 3 2" xfId="14710"/>
    <cellStyle name="Total 8 2 3 2 2" xfId="20473"/>
    <cellStyle name="Total 8 2 3 2 2 2" xfId="37141"/>
    <cellStyle name="Total 8 2 3 2 3" xfId="23612"/>
    <cellStyle name="Total 8 2 3 2 3 2" xfId="40322"/>
    <cellStyle name="Total 8 2 3 2 4" xfId="26395"/>
    <cellStyle name="Total 8 2 3 2 4 2" xfId="43136"/>
    <cellStyle name="Total 8 2 3 2 5" xfId="31381"/>
    <cellStyle name="Total 8 2 3 3" xfId="18187"/>
    <cellStyle name="Total 8 2 3 3 2" xfId="34862"/>
    <cellStyle name="Total 8 2 3 4" xfId="21439"/>
    <cellStyle name="Total 8 2 3 4 2" xfId="38113"/>
    <cellStyle name="Total 8 2 3 5" xfId="24489"/>
    <cellStyle name="Total 8 2 3 5 2" xfId="41209"/>
    <cellStyle name="Total 8 2 3 6" xfId="28783"/>
    <cellStyle name="Total 8 2 4" xfId="12815"/>
    <cellStyle name="Total 8 2 4 2" xfId="15428"/>
    <cellStyle name="Total 8 2 4 2 2" xfId="21066"/>
    <cellStyle name="Total 8 2 4 2 2 2" xfId="37735"/>
    <cellStyle name="Total 8 2 4 2 3" xfId="24176"/>
    <cellStyle name="Total 8 2 4 2 3 2" xfId="40893"/>
    <cellStyle name="Total 8 2 4 2 4" xfId="26894"/>
    <cellStyle name="Total 8 2 4 2 4 2" xfId="43635"/>
    <cellStyle name="Total 8 2 4 2 5" xfId="32099"/>
    <cellStyle name="Total 8 2 4 3" xfId="18825"/>
    <cellStyle name="Total 8 2 4 3 2" xfId="35503"/>
    <cellStyle name="Total 8 2 4 4" xfId="22032"/>
    <cellStyle name="Total 8 2 4 4 2" xfId="38714"/>
    <cellStyle name="Total 8 2 4 5" xfId="24981"/>
    <cellStyle name="Total 8 2 4 5 2" xfId="41708"/>
    <cellStyle name="Total 8 2 4 6" xfId="29501"/>
    <cellStyle name="Total 8 2 5" xfId="13976"/>
    <cellStyle name="Total 8 2 5 2" xfId="19769"/>
    <cellStyle name="Total 8 2 5 2 2" xfId="36439"/>
    <cellStyle name="Total 8 2 5 3" xfId="22916"/>
    <cellStyle name="Total 8 2 5 3 2" xfId="39618"/>
    <cellStyle name="Total 8 2 5 4" xfId="25724"/>
    <cellStyle name="Total 8 2 5 4 2" xfId="42463"/>
    <cellStyle name="Total 8 2 5 5" xfId="30649"/>
    <cellStyle name="Total 8 2 6" xfId="17474"/>
    <cellStyle name="Total 8 2 6 2" xfId="34151"/>
    <cellStyle name="Total 8 2 7" xfId="17553"/>
    <cellStyle name="Total 8 2 7 2" xfId="34230"/>
    <cellStyle name="Total 8 2 8" xfId="16660"/>
    <cellStyle name="Total 8 2 8 2" xfId="33333"/>
    <cellStyle name="Total 8 2 9" xfId="28057"/>
    <cellStyle name="Total 8 3" xfId="10850"/>
    <cellStyle name="Total 8 3 2" xfId="13538"/>
    <cellStyle name="Total 8 3 2 2" xfId="19405"/>
    <cellStyle name="Total 8 3 2 2 2" xfId="36075"/>
    <cellStyle name="Total 8 3 2 3" xfId="22575"/>
    <cellStyle name="Total 8 3 2 3 2" xfId="39274"/>
    <cellStyle name="Total 8 3 2 4" xfId="25434"/>
    <cellStyle name="Total 8 3 2 4 2" xfId="42172"/>
    <cellStyle name="Total 8 3 2 5" xfId="30212"/>
    <cellStyle name="Total 8 3 3" xfId="17092"/>
    <cellStyle name="Total 8 3 3 2" xfId="33767"/>
    <cellStyle name="Total 8 3 4" xfId="16260"/>
    <cellStyle name="Total 8 3 4 2" xfId="32925"/>
    <cellStyle name="Total 8 3 5" xfId="17259"/>
    <cellStyle name="Total 8 3 5 2" xfId="33936"/>
    <cellStyle name="Total 8 3 6" xfId="27621"/>
    <cellStyle name="Total 8 4" xfId="11475"/>
    <cellStyle name="Total 8 4 2" xfId="14149"/>
    <cellStyle name="Total 8 4 2 2" xfId="19912"/>
    <cellStyle name="Total 8 4 2 2 2" xfId="36582"/>
    <cellStyle name="Total 8 4 2 3" xfId="23059"/>
    <cellStyle name="Total 8 4 2 3 2" xfId="39761"/>
    <cellStyle name="Total 8 4 2 4" xfId="25837"/>
    <cellStyle name="Total 8 4 2 4 2" xfId="42576"/>
    <cellStyle name="Total 8 4 2 5" xfId="30822"/>
    <cellStyle name="Total 8 4 3" xfId="17626"/>
    <cellStyle name="Total 8 4 3 2" xfId="34303"/>
    <cellStyle name="Total 8 4 4" xfId="17168"/>
    <cellStyle name="Total 8 4 4 2" xfId="33844"/>
    <cellStyle name="Total 8 4 5" xfId="16448"/>
    <cellStyle name="Total 8 4 5 2" xfId="33118"/>
    <cellStyle name="Total 8 4 6" xfId="28230"/>
    <cellStyle name="Total 8 5" xfId="12237"/>
    <cellStyle name="Total 8 5 2" xfId="14911"/>
    <cellStyle name="Total 8 5 2 2" xfId="20634"/>
    <cellStyle name="Total 8 5 2 2 2" xfId="37302"/>
    <cellStyle name="Total 8 5 2 3" xfId="23767"/>
    <cellStyle name="Total 8 5 2 3 2" xfId="40478"/>
    <cellStyle name="Total 8 5 2 4" xfId="26527"/>
    <cellStyle name="Total 8 5 2 4 2" xfId="43268"/>
    <cellStyle name="Total 8 5 2 5" xfId="31582"/>
    <cellStyle name="Total 8 5 3" xfId="18347"/>
    <cellStyle name="Total 8 5 3 2" xfId="35022"/>
    <cellStyle name="Total 8 5 4" xfId="21592"/>
    <cellStyle name="Total 8 5 4 2" xfId="38267"/>
    <cellStyle name="Total 8 5 5" xfId="24620"/>
    <cellStyle name="Total 8 5 5 2" xfId="41341"/>
    <cellStyle name="Total 8 5 6" xfId="28984"/>
    <cellStyle name="Total 8 6" xfId="13135"/>
    <cellStyle name="Total 8 6 2" xfId="19070"/>
    <cellStyle name="Total 8 6 2 2" xfId="35740"/>
    <cellStyle name="Total 8 6 3" xfId="22265"/>
    <cellStyle name="Total 8 6 3 2" xfId="38957"/>
    <cellStyle name="Total 8 6 4" xfId="25162"/>
    <cellStyle name="Total 8 6 4 2" xfId="41898"/>
    <cellStyle name="Total 8 6 5" xfId="29811"/>
    <cellStyle name="Total 8 7" xfId="16713"/>
    <cellStyle name="Total 8 7 2" xfId="33387"/>
    <cellStyle name="Total 8 8" xfId="16022"/>
    <cellStyle name="Total 8 8 2" xfId="32688"/>
    <cellStyle name="Total 8 9" xfId="16622"/>
    <cellStyle name="Total 8 9 2" xfId="33295"/>
    <cellStyle name="Total 9" xfId="10420"/>
    <cellStyle name="Total 9 10" xfId="27223"/>
    <cellStyle name="Total 9 2" xfId="11304"/>
    <cellStyle name="Total 9 2 2" xfId="11779"/>
    <cellStyle name="Total 9 2 2 2" xfId="14453"/>
    <cellStyle name="Total 9 2 2 2 2" xfId="20216"/>
    <cellStyle name="Total 9 2 2 2 2 2" xfId="36885"/>
    <cellStyle name="Total 9 2 2 2 3" xfId="23357"/>
    <cellStyle name="Total 9 2 2 2 3 2" xfId="40065"/>
    <cellStyle name="Total 9 2 2 2 4" xfId="26139"/>
    <cellStyle name="Total 9 2 2 2 4 2" xfId="42879"/>
    <cellStyle name="Total 9 2 2 2 5" xfId="31125"/>
    <cellStyle name="Total 9 2 2 3" xfId="17930"/>
    <cellStyle name="Total 9 2 2 3 2" xfId="34606"/>
    <cellStyle name="Total 9 2 2 4" xfId="21011"/>
    <cellStyle name="Total 9 2 2 4 2" xfId="37680"/>
    <cellStyle name="Total 9 2 2 5" xfId="23994"/>
    <cellStyle name="Total 9 2 2 5 2" xfId="40707"/>
    <cellStyle name="Total 9 2 2 6" xfId="28528"/>
    <cellStyle name="Total 9 2 3" xfId="12037"/>
    <cellStyle name="Total 9 2 3 2" xfId="14711"/>
    <cellStyle name="Total 9 2 3 2 2" xfId="20474"/>
    <cellStyle name="Total 9 2 3 2 2 2" xfId="37142"/>
    <cellStyle name="Total 9 2 3 2 3" xfId="23613"/>
    <cellStyle name="Total 9 2 3 2 3 2" xfId="40323"/>
    <cellStyle name="Total 9 2 3 2 4" xfId="26396"/>
    <cellStyle name="Total 9 2 3 2 4 2" xfId="43137"/>
    <cellStyle name="Total 9 2 3 2 5" xfId="31382"/>
    <cellStyle name="Total 9 2 3 3" xfId="18188"/>
    <cellStyle name="Total 9 2 3 3 2" xfId="34863"/>
    <cellStyle name="Total 9 2 3 4" xfId="21440"/>
    <cellStyle name="Total 9 2 3 4 2" xfId="38114"/>
    <cellStyle name="Total 9 2 3 5" xfId="24490"/>
    <cellStyle name="Total 9 2 3 5 2" xfId="41210"/>
    <cellStyle name="Total 9 2 3 6" xfId="28784"/>
    <cellStyle name="Total 9 2 4" xfId="12816"/>
    <cellStyle name="Total 9 2 4 2" xfId="15429"/>
    <cellStyle name="Total 9 2 4 2 2" xfId="21067"/>
    <cellStyle name="Total 9 2 4 2 2 2" xfId="37736"/>
    <cellStyle name="Total 9 2 4 2 3" xfId="24177"/>
    <cellStyle name="Total 9 2 4 2 3 2" xfId="40894"/>
    <cellStyle name="Total 9 2 4 2 4" xfId="26895"/>
    <cellStyle name="Total 9 2 4 2 4 2" xfId="43636"/>
    <cellStyle name="Total 9 2 4 2 5" xfId="32100"/>
    <cellStyle name="Total 9 2 4 3" xfId="18826"/>
    <cellStyle name="Total 9 2 4 3 2" xfId="35504"/>
    <cellStyle name="Total 9 2 4 4" xfId="22033"/>
    <cellStyle name="Total 9 2 4 4 2" xfId="38715"/>
    <cellStyle name="Total 9 2 4 5" xfId="24982"/>
    <cellStyle name="Total 9 2 4 5 2" xfId="41709"/>
    <cellStyle name="Total 9 2 4 6" xfId="29502"/>
    <cellStyle name="Total 9 2 5" xfId="13977"/>
    <cellStyle name="Total 9 2 5 2" xfId="19770"/>
    <cellStyle name="Total 9 2 5 2 2" xfId="36440"/>
    <cellStyle name="Total 9 2 5 3" xfId="22917"/>
    <cellStyle name="Total 9 2 5 3 2" xfId="39619"/>
    <cellStyle name="Total 9 2 5 4" xfId="25725"/>
    <cellStyle name="Total 9 2 5 4 2" xfId="42464"/>
    <cellStyle name="Total 9 2 5 5" xfId="30650"/>
    <cellStyle name="Total 9 2 6" xfId="17475"/>
    <cellStyle name="Total 9 2 6 2" xfId="34152"/>
    <cellStyle name="Total 9 2 7" xfId="16811"/>
    <cellStyle name="Total 9 2 7 2" xfId="33486"/>
    <cellStyle name="Total 9 2 8" xfId="16661"/>
    <cellStyle name="Total 9 2 8 2" xfId="33334"/>
    <cellStyle name="Total 9 2 9" xfId="28058"/>
    <cellStyle name="Total 9 3" xfId="10851"/>
    <cellStyle name="Total 9 3 2" xfId="13539"/>
    <cellStyle name="Total 9 3 2 2" xfId="19406"/>
    <cellStyle name="Total 9 3 2 2 2" xfId="36076"/>
    <cellStyle name="Total 9 3 2 3" xfId="22576"/>
    <cellStyle name="Total 9 3 2 3 2" xfId="39275"/>
    <cellStyle name="Total 9 3 2 4" xfId="25435"/>
    <cellStyle name="Total 9 3 2 4 2" xfId="42173"/>
    <cellStyle name="Total 9 3 2 5" xfId="30213"/>
    <cellStyle name="Total 9 3 3" xfId="17093"/>
    <cellStyle name="Total 9 3 3 2" xfId="33768"/>
    <cellStyle name="Total 9 3 4" xfId="15894"/>
    <cellStyle name="Total 9 3 4 2" xfId="32558"/>
    <cellStyle name="Total 9 3 5" xfId="16062"/>
    <cellStyle name="Total 9 3 5 2" xfId="32730"/>
    <cellStyle name="Total 9 3 6" xfId="27622"/>
    <cellStyle name="Total 9 4" xfId="11476"/>
    <cellStyle name="Total 9 4 2" xfId="14150"/>
    <cellStyle name="Total 9 4 2 2" xfId="19913"/>
    <cellStyle name="Total 9 4 2 2 2" xfId="36583"/>
    <cellStyle name="Total 9 4 2 3" xfId="23060"/>
    <cellStyle name="Total 9 4 2 3 2" xfId="39762"/>
    <cellStyle name="Total 9 4 2 4" xfId="25838"/>
    <cellStyle name="Total 9 4 2 4 2" xfId="42577"/>
    <cellStyle name="Total 9 4 2 5" xfId="30823"/>
    <cellStyle name="Total 9 4 3" xfId="17627"/>
    <cellStyle name="Total 9 4 3 2" xfId="34304"/>
    <cellStyle name="Total 9 4 4" xfId="19839"/>
    <cellStyle name="Total 9 4 4 2" xfId="36509"/>
    <cellStyle name="Total 9 4 5" xfId="21230"/>
    <cellStyle name="Total 9 4 5 2" xfId="37901"/>
    <cellStyle name="Total 9 4 6" xfId="28231"/>
    <cellStyle name="Total 9 5" xfId="12238"/>
    <cellStyle name="Total 9 5 2" xfId="14912"/>
    <cellStyle name="Total 9 5 2 2" xfId="20635"/>
    <cellStyle name="Total 9 5 2 2 2" xfId="37303"/>
    <cellStyle name="Total 9 5 2 3" xfId="23768"/>
    <cellStyle name="Total 9 5 2 3 2" xfId="40479"/>
    <cellStyle name="Total 9 5 2 4" xfId="26528"/>
    <cellStyle name="Total 9 5 2 4 2" xfId="43269"/>
    <cellStyle name="Total 9 5 2 5" xfId="31583"/>
    <cellStyle name="Total 9 5 3" xfId="18348"/>
    <cellStyle name="Total 9 5 3 2" xfId="35023"/>
    <cellStyle name="Total 9 5 4" xfId="21593"/>
    <cellStyle name="Total 9 5 4 2" xfId="38268"/>
    <cellStyle name="Total 9 5 5" xfId="24621"/>
    <cellStyle name="Total 9 5 5 2" xfId="41342"/>
    <cellStyle name="Total 9 5 6" xfId="28985"/>
    <cellStyle name="Total 9 6" xfId="13136"/>
    <cellStyle name="Total 9 6 2" xfId="19071"/>
    <cellStyle name="Total 9 6 2 2" xfId="35741"/>
    <cellStyle name="Total 9 6 3" xfId="22266"/>
    <cellStyle name="Total 9 6 3 2" xfId="38958"/>
    <cellStyle name="Total 9 6 4" xfId="25163"/>
    <cellStyle name="Total 9 6 4 2" xfId="41899"/>
    <cellStyle name="Total 9 6 5" xfId="29812"/>
    <cellStyle name="Total 9 7" xfId="16715"/>
    <cellStyle name="Total 9 7 2" xfId="33389"/>
    <cellStyle name="Total 9 8" xfId="16021"/>
    <cellStyle name="Total 9 8 2" xfId="32687"/>
    <cellStyle name="Total 9 9" xfId="18561"/>
    <cellStyle name="Total 9 9 2" xfId="35238"/>
    <cellStyle name="v" xfId="68"/>
    <cellStyle name="v 2" xfId="6020"/>
    <cellStyle name="v 2 2" xfId="6021"/>
    <cellStyle name="v 3" xfId="6022"/>
    <cellStyle name="v 3 2" xfId="10381"/>
    <cellStyle name="Warning Text" xfId="69" builtinId="11" customBuiltin="1"/>
    <cellStyle name="Warning Text 2" xfId="124"/>
    <cellStyle name="Warning Text 2 2" xfId="6023"/>
    <cellStyle name="Warning Text 2 2 2" xfId="6968"/>
    <cellStyle name="Warning Text 2 3" xfId="6024"/>
    <cellStyle name="Warning Text 2 4" xfId="6969"/>
    <cellStyle name="Warning Text 2 5" xfId="6970"/>
    <cellStyle name="Warning Text 2 6" xfId="6971"/>
    <cellStyle name="Warning Text 3" xfId="6025"/>
    <cellStyle name="Warning Text 3 2" xfId="6026"/>
    <cellStyle name="Warning Text 3 2 2" xfId="10383"/>
    <cellStyle name="Warning Text 3 3" xfId="6027"/>
    <cellStyle name="Warning Text 3 4" xfId="6028"/>
    <cellStyle name="Warning Text 4" xfId="6029"/>
    <cellStyle name="Warning Text 4 2" xfId="10384"/>
    <cellStyle name="Warning Text 4 3" xfId="10054"/>
    <cellStyle name="Warning Text 5" xfId="6030"/>
    <cellStyle name="Warning Text 5 2" xfId="10385"/>
    <cellStyle name="Warning Text 6" xfId="10386"/>
  </cellStyles>
  <dxfs count="6">
    <dxf>
      <fill>
        <patternFill>
          <bgColor indexed="27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indexed="27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indexed="27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indexed="27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indexed="27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indexed="27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9999"/>
      <color rgb="FFCCFFCC"/>
      <color rgb="FF660066"/>
      <color rgb="FF006600"/>
      <color rgb="FF99FF99"/>
      <color rgb="FF0000FF"/>
      <color rgb="FFFF6699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571500</xdr:colOff>
      <xdr:row>2</xdr:row>
      <xdr:rowOff>302557</xdr:rowOff>
    </xdr:to>
    <xdr:sp macro="" textlink="">
      <xdr:nvSpPr>
        <xdr:cNvPr id="2" name="TextBox 1"/>
        <xdr:cNvSpPr txBox="1"/>
      </xdr:nvSpPr>
      <xdr:spPr>
        <a:xfrm>
          <a:off x="0" y="0"/>
          <a:ext cx="6801971" cy="818028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Start</a:t>
          </a:r>
          <a:r>
            <a:rPr lang="en-US" sz="1100" b="0" baseline="0"/>
            <a:t> of Year (SOY) input data needed for Risk Summary - Increased Fidelity over Rev Req't</a:t>
          </a:r>
          <a:endParaRPr lang="en-US" sz="1100" b="0"/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    2021 SOY data                             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0</xdr:colOff>
      <xdr:row>0</xdr:row>
      <xdr:rowOff>752475</xdr:rowOff>
    </xdr:to>
    <xdr:sp macro="" textlink="">
      <xdr:nvSpPr>
        <xdr:cNvPr id="2" name="TextBox 1"/>
        <xdr:cNvSpPr txBox="1"/>
      </xdr:nvSpPr>
      <xdr:spPr>
        <a:xfrm>
          <a:off x="0" y="0"/>
          <a:ext cx="8124825" cy="75247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Simulated Monte Carlo data for 3200 games of Transmission Revenue </a:t>
          </a:r>
          <a:r>
            <a:rPr lang="en-US" sz="1100" b="0" baseline="0"/>
            <a:t> to compute difference from Operating Expenses</a:t>
          </a:r>
          <a:endParaRPr lang="en-US" sz="1100" b="0"/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RevRAM</a:t>
          </a:r>
          <a:r>
            <a:rPr lang="en-US" sz="1100" b="0" baseline="0"/>
            <a:t> </a:t>
          </a:r>
          <a:r>
            <a:rPr lang="en-US" sz="1100" b="0"/>
            <a:t>Model</a:t>
          </a:r>
          <a:r>
            <a:rPr lang="en-US" sz="1100" b="0" baseline="0"/>
            <a:t> Output by Transmission Commercial Business Assessment (TSPQ)</a:t>
          </a:r>
          <a:endParaRPr lang="en-US" sz="1100" b="0"/>
        </a:p>
        <a:p>
          <a:r>
            <a:rPr lang="en-US" sz="1100" b="1"/>
            <a:t>Source:</a:t>
          </a:r>
          <a:r>
            <a:rPr lang="en-US" sz="1100" b="1" baseline="0"/>
            <a:t>  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TSPQ-TPP-2  (</a:t>
          </a:r>
          <a:r>
            <a:rPr lang="en-US" sz="1100" b="0" baseline="0"/>
            <a:t>Danny Chen &amp; Michael Linn)</a:t>
          </a:r>
          <a:endParaRPr lang="en-US" sz="1100" b="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42</xdr:row>
      <xdr:rowOff>88900</xdr:rowOff>
    </xdr:from>
    <xdr:to>
      <xdr:col>13</xdr:col>
      <xdr:colOff>933450</xdr:colOff>
      <xdr:row>46</xdr:row>
      <xdr:rowOff>92075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749300" y="10185400"/>
          <a:ext cx="10534650" cy="561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* The "@Risk" columns are needed for the actual calculations, but the values shown in those cells are not necessarily the actual expected values of the distributions created when @Risk runs. The adjacent columns, "True E.V.", do not affect the calculations, but display the correct expected values of the variables in the "@Risk" columns. The "@Risk" columns are for the software; the "True E.V." columns are for the convenience of people reading the results.</a:t>
          </a:r>
        </a:p>
      </xdr:txBody>
    </xdr:sp>
    <xdr:clientData/>
  </xdr:twoCellAnchor>
  <xdr:twoCellAnchor>
    <xdr:from>
      <xdr:col>0</xdr:col>
      <xdr:colOff>0</xdr:colOff>
      <xdr:row>1</xdr:row>
      <xdr:rowOff>0</xdr:rowOff>
    </xdr:from>
    <xdr:to>
      <xdr:col>11</xdr:col>
      <xdr:colOff>664633</xdr:colOff>
      <xdr:row>1</xdr:row>
      <xdr:rowOff>539750</xdr:rowOff>
    </xdr:to>
    <xdr:sp macro="" textlink="">
      <xdr:nvSpPr>
        <xdr:cNvPr id="4" name="TextBox 3"/>
        <xdr:cNvSpPr txBox="1"/>
      </xdr:nvSpPr>
      <xdr:spPr>
        <a:xfrm>
          <a:off x="0" y="254000"/>
          <a:ext cx="10020300" cy="53975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Generate</a:t>
          </a:r>
          <a:r>
            <a:rPr lang="en-US" sz="1100" b="0" baseline="0"/>
            <a:t> Monte Carlo Data to feed TPP and report Expected Values (EV)and produce Deltas for analysis</a:t>
          </a:r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  Numerous interconnected</a:t>
          </a:r>
          <a:r>
            <a:rPr lang="en-US" sz="1100" b="0" baseline="0"/>
            <a:t> worksheets</a:t>
          </a:r>
          <a:endParaRPr lang="en-US" sz="1100" b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18</xdr:col>
      <xdr:colOff>166134</xdr:colOff>
      <xdr:row>0</xdr:row>
      <xdr:rowOff>841744</xdr:rowOff>
    </xdr:to>
    <xdr:sp macro="" textlink="">
      <xdr:nvSpPr>
        <xdr:cNvPr id="2" name="TextBox 1"/>
        <xdr:cNvSpPr txBox="1"/>
      </xdr:nvSpPr>
      <xdr:spPr>
        <a:xfrm>
          <a:off x="0" y="1"/>
          <a:ext cx="9137355" cy="841743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Historical Data to estimate  differences  and use for @RISK </a:t>
          </a:r>
          <a:r>
            <a:rPr lang="en-US" sz="1100" b="0" baseline="0"/>
            <a:t> M</a:t>
          </a:r>
          <a:r>
            <a:rPr lang="en-US" sz="1100" b="0"/>
            <a:t>onte</a:t>
          </a:r>
          <a:r>
            <a:rPr lang="en-US" sz="1100" b="0" baseline="0"/>
            <a:t> Carlo input</a:t>
          </a:r>
        </a:p>
        <a:p>
          <a:r>
            <a:rPr lang="en-US" sz="1100" b="1" baseline="0"/>
            <a:t>I</a:t>
          </a:r>
          <a:r>
            <a:rPr lang="en-US" sz="1100" b="1"/>
            <a:t>nputs:</a:t>
          </a:r>
          <a:r>
            <a:rPr lang="en-US" sz="1100" b="1" baseline="0"/>
            <a:t>  </a:t>
          </a:r>
          <a:r>
            <a:rPr lang="en-US" sz="1100" b="0"/>
            <a:t>Actual Revenues &amp; Expenses</a:t>
          </a:r>
          <a:r>
            <a:rPr lang="en-US" sz="1100" b="0" baseline="0"/>
            <a:t> from prior year compared to Forecasted values from prior Rate Cases</a:t>
          </a:r>
          <a:endParaRPr lang="en-US" sz="1100" b="0"/>
        </a:p>
        <a:p>
          <a:r>
            <a:rPr lang="en-US" sz="1100" b="1"/>
            <a:t>Outputs: </a:t>
          </a:r>
          <a:r>
            <a:rPr lang="en-US" sz="1100" b="0"/>
            <a:t>Primary</a:t>
          </a:r>
          <a:r>
            <a:rPr lang="en-US" sz="1100" b="0" baseline="0"/>
            <a:t> source to  estimate variability from forecasts vs. Actual  data and use for distribution parameters around  forecasted point estimates</a:t>
          </a:r>
          <a:endParaRPr lang="en-US" sz="1100" b="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17</xdr:col>
      <xdr:colOff>0</xdr:colOff>
      <xdr:row>1</xdr:row>
      <xdr:rowOff>0</xdr:rowOff>
    </xdr:to>
    <xdr:sp macro="" textlink="">
      <xdr:nvSpPr>
        <xdr:cNvPr id="2" name="TextBox 1"/>
        <xdr:cNvSpPr txBox="1"/>
      </xdr:nvSpPr>
      <xdr:spPr>
        <a:xfrm>
          <a:off x="0" y="0"/>
          <a:ext cx="10020300" cy="6191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/>
            <a:t>Purpose:  </a:t>
          </a:r>
          <a:r>
            <a:rPr lang="en-US" sz="1100" b="0"/>
            <a:t>Generate</a:t>
          </a:r>
          <a:r>
            <a:rPr lang="en-US" sz="1100" b="0" baseline="0"/>
            <a:t> gamed output data to feed VPP-Toolkit</a:t>
          </a:r>
          <a:endParaRPr lang="en-US" sz="1100" b="0"/>
        </a:p>
        <a:p>
          <a:r>
            <a:rPr lang="en-US" sz="1100" b="1"/>
            <a:t>Inputs:</a:t>
          </a:r>
          <a:r>
            <a:rPr lang="en-US" sz="1100" b="1" baseline="0"/>
            <a:t>  </a:t>
          </a:r>
          <a:r>
            <a:rPr lang="en-US" sz="1100" b="0"/>
            <a:t>Treasury Interest Expense &amp; Net Revenue calculations from the Risk Summary sheet and data from the TS CF (Cash Flow) worksheet                                         </a:t>
          </a:r>
        </a:p>
        <a:p>
          <a:r>
            <a:rPr lang="en-US" sz="1100" b="1"/>
            <a:t>Outputs:</a:t>
          </a:r>
          <a:r>
            <a:rPr lang="en-US" sz="1100" b="1" baseline="0"/>
            <a:t>  </a:t>
          </a:r>
          <a:r>
            <a:rPr lang="en-US" sz="1100" b="0" baseline="0"/>
            <a:t>Monte Carlo Treasury Interest Expense, Net Revenue, NRTC and Static Treasury Principal and interest credit </a:t>
          </a:r>
          <a:r>
            <a:rPr lang="en-US" sz="1100" b="0"/>
            <a:t>to feed VPP-Toolkit...       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TSP\TSPQ\Working%20Docs%20-%20Linn\ST%20Documentation\FY2012%20Q1\FY%2012%20Q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Documents%20and%20Settings\dlc5315\Local%20Settings\Temporary%20Internet%20Files\Content.Outlook\XZH6XH53\FY%2012%20SOY%20Forecast\Short%20Term%20Model%20SO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Documents%20and%20Settings\mrl9124\Desktop\MRL%20Risk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inance.bud.bpa.gov/FA/FAF/FAF%20Files/RateCase/BP22/2020_Oct_IP/PNORM/P-NORM%20BP22%20IP%20Final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bpaweb/Documents%20and%20Settings/mah4940/Local%20Settings/Temporary%20Internet%20Files/OLK43/3rd%20QR%2005%20CORPT%20DEPIN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bpaweb/orgs/orgs%20main/CFO/FinReq/KFS%20Working%20Document%20Library/1/Net%20Interest%20and%20Depreciation%202006/CORPT_DepInt_Fillout_0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inance.bud.bpa.gov/FA/FAF/FAF%20Files/RateCase/BP22/2020_Oct_IP/PNORM/CGS_Refueling/CGS_NORM_Model_BP20_IP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bpaweb/Documents%20and%20Settings/KMP1382/Local%20Settings/Temporary%20Internet%20Files/OLK562/Bond%20Spreadsheets/FY2004/bentry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q5f01\m_wg\sites\risk-mgmt\DBE\Documents\Risk_Models\NORM\BP-14\FS\Internal_NORM_BP14_F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rate%20case%20work/scratc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PTP"/>
      <sheetName val="IS"/>
      <sheetName val="Sim Sheet"/>
      <sheetName val="Study5"/>
      <sheetName val="Interbusiness Regression"/>
      <sheetName val="Direct Regression"/>
    </sheetNames>
    <sheetDataSet>
      <sheetData sheetId="0"/>
      <sheetData sheetId="1"/>
      <sheetData sheetId="2"/>
      <sheetData sheetId="3"/>
      <sheetData sheetId="4">
        <row r="11">
          <cell r="O11">
            <v>1797787</v>
          </cell>
        </row>
        <row r="12">
          <cell r="O12">
            <v>2427328</v>
          </cell>
        </row>
        <row r="13">
          <cell r="O13">
            <v>2201926</v>
          </cell>
        </row>
        <row r="14">
          <cell r="O14">
            <v>1987299</v>
          </cell>
        </row>
        <row r="15">
          <cell r="O15">
            <v>2450351</v>
          </cell>
        </row>
        <row r="16">
          <cell r="O16">
            <v>2431712</v>
          </cell>
        </row>
        <row r="17">
          <cell r="O17">
            <v>1792326</v>
          </cell>
        </row>
        <row r="18">
          <cell r="O18">
            <v>2475521</v>
          </cell>
        </row>
        <row r="19">
          <cell r="O19">
            <v>2116837</v>
          </cell>
        </row>
        <row r="20">
          <cell r="O20">
            <v>2412470</v>
          </cell>
        </row>
        <row r="21">
          <cell r="O21">
            <v>2285415</v>
          </cell>
        </row>
        <row r="22">
          <cell r="O22">
            <v>1975017</v>
          </cell>
        </row>
        <row r="23">
          <cell r="O23">
            <v>2261162</v>
          </cell>
        </row>
        <row r="24">
          <cell r="O24">
            <v>2111150</v>
          </cell>
        </row>
        <row r="25">
          <cell r="O25">
            <v>2062201</v>
          </cell>
        </row>
        <row r="26">
          <cell r="O26">
            <v>2141891</v>
          </cell>
        </row>
        <row r="27">
          <cell r="O27">
            <v>2644550</v>
          </cell>
        </row>
        <row r="28">
          <cell r="O28">
            <v>2032579</v>
          </cell>
        </row>
        <row r="29">
          <cell r="O29">
            <v>2179754</v>
          </cell>
        </row>
        <row r="30">
          <cell r="O30">
            <v>1989898</v>
          </cell>
        </row>
        <row r="31">
          <cell r="O31">
            <v>2231721</v>
          </cell>
        </row>
        <row r="32">
          <cell r="O32">
            <v>2127211</v>
          </cell>
        </row>
        <row r="33">
          <cell r="O33">
            <v>2408765</v>
          </cell>
        </row>
        <row r="34">
          <cell r="O34">
            <v>2805792</v>
          </cell>
        </row>
        <row r="35">
          <cell r="O35">
            <v>1694787</v>
          </cell>
        </row>
        <row r="36">
          <cell r="O36">
            <v>2723243</v>
          </cell>
        </row>
        <row r="37">
          <cell r="O37">
            <v>2354229</v>
          </cell>
        </row>
        <row r="38">
          <cell r="O38">
            <v>2192721</v>
          </cell>
        </row>
        <row r="39">
          <cell r="O39">
            <v>1521044</v>
          </cell>
        </row>
        <row r="40">
          <cell r="O40">
            <v>2222299</v>
          </cell>
        </row>
        <row r="41">
          <cell r="O41">
            <v>1810011</v>
          </cell>
        </row>
        <row r="42">
          <cell r="O42">
            <v>2305985</v>
          </cell>
        </row>
        <row r="43">
          <cell r="O43">
            <v>2268098</v>
          </cell>
        </row>
        <row r="44">
          <cell r="O44">
            <v>2785306</v>
          </cell>
        </row>
        <row r="45">
          <cell r="O45">
            <v>2479109</v>
          </cell>
        </row>
        <row r="46">
          <cell r="O46">
            <v>2141261</v>
          </cell>
        </row>
        <row r="47">
          <cell r="O47">
            <v>1703678</v>
          </cell>
        </row>
        <row r="48">
          <cell r="O48">
            <v>2185345</v>
          </cell>
        </row>
        <row r="49">
          <cell r="O49">
            <v>1850119</v>
          </cell>
        </row>
        <row r="50">
          <cell r="O50">
            <v>2069849</v>
          </cell>
        </row>
        <row r="51">
          <cell r="O51">
            <v>2183829</v>
          </cell>
        </row>
        <row r="52">
          <cell r="O52">
            <v>2274301</v>
          </cell>
        </row>
        <row r="53">
          <cell r="O53">
            <v>2149464</v>
          </cell>
        </row>
        <row r="54">
          <cell r="O54">
            <v>1755264</v>
          </cell>
        </row>
        <row r="55">
          <cell r="O55">
            <v>2118848</v>
          </cell>
        </row>
        <row r="56">
          <cell r="O56">
            <v>1784871</v>
          </cell>
        </row>
        <row r="57">
          <cell r="O57">
            <v>2313665</v>
          </cell>
        </row>
        <row r="58">
          <cell r="O58">
            <v>2551066</v>
          </cell>
        </row>
        <row r="59">
          <cell r="O59">
            <v>2875084</v>
          </cell>
        </row>
        <row r="60">
          <cell r="O60">
            <v>2254275</v>
          </cell>
        </row>
        <row r="61">
          <cell r="O61">
            <v>2516409</v>
          </cell>
        </row>
        <row r="62">
          <cell r="O62">
            <v>2184155</v>
          </cell>
        </row>
        <row r="63">
          <cell r="O63">
            <v>1674028</v>
          </cell>
        </row>
        <row r="64">
          <cell r="O64">
            <v>2211670</v>
          </cell>
        </row>
        <row r="65">
          <cell r="O65">
            <v>2436373</v>
          </cell>
        </row>
      </sheetData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TP ST"/>
      <sheetName val="Intertie South ST"/>
      <sheetName val="SimSheet"/>
      <sheetName val="PTM Prices"/>
      <sheetName val="Large Assumptions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vRAM"/>
      <sheetName val="NT"/>
      <sheetName val="PTP LT"/>
      <sheetName val="ISLT"/>
      <sheetName val="PTPST"/>
      <sheetName val="ISST"/>
      <sheetName val="RiskSerializationData"/>
      <sheetName val="OTHER"/>
      <sheetName val="_@RISKFitInformation"/>
      <sheetName val="Sim Sheet"/>
      <sheetName val="GenInputs Remove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5">
          <cell r="G15">
            <v>14.368118000000001</v>
          </cell>
        </row>
        <row r="16">
          <cell r="G16">
            <v>10.139670000000001</v>
          </cell>
        </row>
        <row r="17">
          <cell r="G17">
            <v>12.373004999999997</v>
          </cell>
        </row>
        <row r="18">
          <cell r="G18">
            <v>12.619147000000002</v>
          </cell>
        </row>
        <row r="19">
          <cell r="G19">
            <v>13.150219000000005</v>
          </cell>
        </row>
        <row r="20">
          <cell r="G20">
            <v>14.122448000000002</v>
          </cell>
        </row>
        <row r="21">
          <cell r="G21">
            <v>13.677453000000003</v>
          </cell>
        </row>
        <row r="22">
          <cell r="G22">
            <v>14.008738000000003</v>
          </cell>
        </row>
      </sheetData>
      <sheetData sheetId="8" refreshError="1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erence"/>
      <sheetName val="Src Proforma"/>
      <sheetName val="Risk Summary"/>
      <sheetName val="RiskSerializationData"/>
      <sheetName val="NR_to_Cash"/>
      <sheetName val="CGS Refueling"/>
      <sheetName val="RiskRGCGSR26C11"/>
      <sheetName val="CGS"/>
      <sheetName val="Corps &amp; Bureau O&amp;M"/>
      <sheetName val="F&amp;W Expense"/>
      <sheetName val="Output"/>
      <sheetName val="rsklibSimData"/>
      <sheetName val="Study Table"/>
    </sheetNames>
    <sheetDataSet>
      <sheetData sheetId="0" refreshError="1"/>
      <sheetData sheetId="1">
        <row r="2">
          <cell r="E2" t="str">
            <v/>
          </cell>
          <cell r="F2" t="str">
            <v>FY21</v>
          </cell>
          <cell r="G2" t="str">
            <v>FY22</v>
          </cell>
          <cell r="H2" t="str">
            <v>FY23</v>
          </cell>
        </row>
        <row r="3">
          <cell r="F3" t="str">
            <v>$ (000's)</v>
          </cell>
          <cell r="G3" t="str">
            <v>$ (000's)</v>
          </cell>
          <cell r="H3" t="str">
            <v>$ (000's)</v>
          </cell>
        </row>
        <row r="4">
          <cell r="E4" t="str">
            <v>Composite Revenue</v>
          </cell>
          <cell r="F4">
            <v>2210717.1044581202</v>
          </cell>
          <cell r="G4">
            <v>2344807.0732745016</v>
          </cell>
          <cell r="H4">
            <v>2355373.0458399514</v>
          </cell>
        </row>
        <row r="5">
          <cell r="E5" t="str">
            <v>Non-Slice Revenue</v>
          </cell>
          <cell r="F5">
            <v>-169881.46890000007</v>
          </cell>
          <cell r="G5">
            <v>-322763.74227912072</v>
          </cell>
          <cell r="H5">
            <v>-324667.22368448472</v>
          </cell>
        </row>
        <row r="6">
          <cell r="E6" t="str">
            <v>Slice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Tier 2</v>
          </cell>
          <cell r="F7">
            <v>19831.858257599997</v>
          </cell>
          <cell r="G7">
            <v>44135.786145945465</v>
          </cell>
          <cell r="H7">
            <v>48252.001990506826</v>
          </cell>
        </row>
        <row r="8">
          <cell r="E8" t="str">
            <v>Load Shaping Revenue</v>
          </cell>
          <cell r="F8">
            <v>30867.97609570792</v>
          </cell>
          <cell r="G8">
            <v>13493.581004166197</v>
          </cell>
          <cell r="H8">
            <v>20720.945427440587</v>
          </cell>
        </row>
        <row r="9">
          <cell r="E9" t="str">
            <v>Demand Revenue</v>
          </cell>
          <cell r="F9">
            <v>59846.202734852457</v>
          </cell>
          <cell r="G9">
            <v>67220.684283248556</v>
          </cell>
          <cell r="H9">
            <v>68590.68135878793</v>
          </cell>
        </row>
        <row r="10">
          <cell r="E10" t="str">
            <v>Irrigation Rate Discount</v>
          </cell>
          <cell r="F10">
            <v>-20904.626483839998</v>
          </cell>
          <cell r="G10">
            <v>-21356.2115744</v>
          </cell>
          <cell r="H10">
            <v>-21356.2115744</v>
          </cell>
        </row>
        <row r="11">
          <cell r="E11" t="str">
            <v>Low Density Discount</v>
          </cell>
          <cell r="F11">
            <v>-39893.375597415994</v>
          </cell>
          <cell r="G11">
            <v>-39845.586182460371</v>
          </cell>
          <cell r="H11">
            <v>-40393.708660100696</v>
          </cell>
        </row>
        <row r="12">
          <cell r="E12" t="str">
            <v>RSS (Non-Federal)/ Other</v>
          </cell>
          <cell r="F12">
            <v>906.6479999999998</v>
          </cell>
          <cell r="G12">
            <v>1042.3797897000002</v>
          </cell>
          <cell r="H12">
            <v>1042.3797897000002</v>
          </cell>
        </row>
        <row r="13">
          <cell r="E13" t="str">
            <v>PF customers (TRM) sub-total</v>
          </cell>
          <cell r="F13">
            <v>2091490.3185650241</v>
          </cell>
          <cell r="G13">
            <v>2086733.9644615809</v>
          </cell>
          <cell r="H13">
            <v>2107561.9104874013</v>
          </cell>
        </row>
        <row r="14">
          <cell r="E14" t="str">
            <v>New Resource Firm Power</v>
          </cell>
          <cell r="F14">
            <v>0</v>
          </cell>
          <cell r="G14">
            <v>0</v>
          </cell>
          <cell r="H14">
            <v>0</v>
          </cell>
        </row>
        <row r="15">
          <cell r="E15" t="str">
            <v>NR sub-total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DSI - Alcoa</v>
          </cell>
          <cell r="F16">
            <v>0</v>
          </cell>
        </row>
        <row r="17">
          <cell r="E17" t="str">
            <v>DSI - Port Townsend</v>
          </cell>
          <cell r="F17">
            <v>4293.2175599999991</v>
          </cell>
        </row>
        <row r="18">
          <cell r="E18" t="str">
            <v>DSIs sub-total</v>
          </cell>
          <cell r="F18">
            <v>4293.2175599999991</v>
          </cell>
          <cell r="G18">
            <v>4331.6895841306887</v>
          </cell>
          <cell r="H18">
            <v>4331.6897902376058</v>
          </cell>
        </row>
        <row r="19">
          <cell r="E19" t="str">
            <v>FPS Other</v>
          </cell>
          <cell r="F19">
            <v>12097.875112738209</v>
          </cell>
          <cell r="G19">
            <v>8462.9724986784313</v>
          </cell>
          <cell r="H19">
            <v>8539.6527174931671</v>
          </cell>
        </row>
        <row r="20">
          <cell r="E20" t="str">
            <v>FPS sub-total</v>
          </cell>
          <cell r="F20">
            <v>12097.875112738209</v>
          </cell>
          <cell r="G20">
            <v>8462.9724986784313</v>
          </cell>
          <cell r="H20">
            <v>8539.6527174931671</v>
          </cell>
        </row>
        <row r="21">
          <cell r="E21" t="str">
            <v>Firm Surplus Sale (Rate Case Only and includes Tier 2 sale)</v>
          </cell>
          <cell r="F21">
            <v>0</v>
          </cell>
          <cell r="G21">
            <v>87208</v>
          </cell>
          <cell r="H21">
            <v>55407</v>
          </cell>
        </row>
        <row r="22">
          <cell r="E22" t="str">
            <v>Committed sales (TF)</v>
          </cell>
          <cell r="F22">
            <v>81421.751617909191</v>
          </cell>
          <cell r="G22">
            <v>31835.378282528189</v>
          </cell>
          <cell r="H22">
            <v>18324</v>
          </cell>
        </row>
        <row r="23">
          <cell r="E23" t="str">
            <v>Balancing sales (unadjusted)</v>
          </cell>
          <cell r="F23">
            <v>269430.07960905484</v>
          </cell>
          <cell r="G23">
            <v>333277.9904352345</v>
          </cell>
          <cell r="H23">
            <v>326462.43855869846</v>
          </cell>
        </row>
        <row r="24">
          <cell r="E24" t="str">
            <v>Forward DSI and other secondary sales</v>
          </cell>
          <cell r="F24">
            <v>8350.7940641154601</v>
          </cell>
          <cell r="G24">
            <v>0</v>
          </cell>
          <cell r="H24">
            <v>0</v>
          </cell>
        </row>
        <row r="25">
          <cell r="E25" t="str">
            <v>Cal ISO sales</v>
          </cell>
          <cell r="F25">
            <v>0</v>
          </cell>
          <cell r="G25">
            <v>30687.677088265391</v>
          </cell>
          <cell r="H25">
            <v>32604.677139609499</v>
          </cell>
        </row>
        <row r="26">
          <cell r="E26" t="str">
            <v>Forward DSI sale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Balancing sales</v>
          </cell>
          <cell r="F27">
            <v>359202.62529107946</v>
          </cell>
          <cell r="G27">
            <v>395801.04580602807</v>
          </cell>
          <cell r="H27">
            <v>377391.11569830793</v>
          </cell>
        </row>
        <row r="28">
          <cell r="E28" t="str">
            <v>Short-term market sales sub-total</v>
          </cell>
          <cell r="F28">
            <v>359202.62529107946</v>
          </cell>
          <cell r="G28">
            <v>483009.04580602807</v>
          </cell>
          <cell r="H28">
            <v>432798.11569830793</v>
          </cell>
        </row>
        <row r="29">
          <cell r="E29" t="str">
            <v>PG&amp;E (Wind Energy Exchange Delivery to BPA) 08PB-11984</v>
          </cell>
          <cell r="F29">
            <v>0</v>
          </cell>
          <cell r="G29">
            <v>0</v>
          </cell>
          <cell r="H29">
            <v>0</v>
          </cell>
        </row>
        <row r="30">
          <cell r="E30" t="str">
            <v>PG&amp;E (Wind Energy Exchange Delivery to PG&amp;E) 08PB-11984</v>
          </cell>
          <cell r="F30">
            <v>0</v>
          </cell>
          <cell r="G30">
            <v>0</v>
          </cell>
          <cell r="H30">
            <v>0</v>
          </cell>
        </row>
        <row r="31">
          <cell r="E31" t="str">
            <v>Other Locational/Seasonal Exchange</v>
          </cell>
          <cell r="F31">
            <v>0</v>
          </cell>
          <cell r="G31">
            <v>0</v>
          </cell>
          <cell r="H31">
            <v>0</v>
          </cell>
        </row>
        <row r="32">
          <cell r="E32" t="str">
            <v>Avista (WNP-3 Exchange)DE-MS79-85BP92186</v>
          </cell>
          <cell r="F32">
            <v>0</v>
          </cell>
          <cell r="G32">
            <v>0</v>
          </cell>
          <cell r="H32">
            <v>0</v>
          </cell>
        </row>
        <row r="33">
          <cell r="E33" t="str">
            <v>WNP3 Settlement</v>
          </cell>
          <cell r="F33">
            <v>0</v>
          </cell>
          <cell r="G33">
            <v>0</v>
          </cell>
          <cell r="H33">
            <v>0</v>
          </cell>
        </row>
        <row r="34">
          <cell r="E34" t="str">
            <v>Long Term Contractual Obligations sub-total</v>
          </cell>
          <cell r="F34">
            <v>0</v>
          </cell>
          <cell r="G34">
            <v>0</v>
          </cell>
          <cell r="H34">
            <v>0</v>
          </cell>
        </row>
        <row r="35">
          <cell r="E35" t="str">
            <v>Canadian Entitlement Return for Canada (Total)</v>
          </cell>
          <cell r="F35">
            <v>0</v>
          </cell>
          <cell r="G35">
            <v>0</v>
          </cell>
          <cell r="H35">
            <v>0</v>
          </cell>
        </row>
        <row r="36">
          <cell r="E36" t="str">
            <v>Canadian Entitlement Return</v>
          </cell>
          <cell r="F36">
            <v>0</v>
          </cell>
          <cell r="G36">
            <v>0</v>
          </cell>
          <cell r="H36">
            <v>0</v>
          </cell>
        </row>
        <row r="37">
          <cell r="E37" t="str">
            <v>Miscellaneous Credits</v>
          </cell>
          <cell r="F37">
            <v>0</v>
          </cell>
          <cell r="G37">
            <v>0</v>
          </cell>
          <cell r="H37">
            <v>0</v>
          </cell>
        </row>
        <row r="38">
          <cell r="E38" t="str">
            <v>Revenues from Slice Product Conversion</v>
          </cell>
          <cell r="F38">
            <v>0</v>
          </cell>
          <cell r="G38">
            <v>0</v>
          </cell>
          <cell r="H38">
            <v>0</v>
          </cell>
        </row>
        <row r="39">
          <cell r="E39" t="str">
            <v>Slice True up</v>
          </cell>
          <cell r="F39">
            <v>3285.649348612701</v>
          </cell>
          <cell r="G39">
            <v>0</v>
          </cell>
          <cell r="H39">
            <v>0</v>
          </cell>
        </row>
        <row r="40">
          <cell r="E40" t="str">
            <v>Surcharges (Spill, Reserves)</v>
          </cell>
          <cell r="F40">
            <v>0</v>
          </cell>
          <cell r="G40">
            <v>0</v>
          </cell>
          <cell r="H40">
            <v>0</v>
          </cell>
        </row>
        <row r="41">
          <cell r="E41" t="str">
            <v>Liquidated Damages</v>
          </cell>
          <cell r="F41">
            <v>9314.5079999999998</v>
          </cell>
          <cell r="G41">
            <v>3490.86</v>
          </cell>
          <cell r="H41">
            <v>3490.86</v>
          </cell>
        </row>
        <row r="42">
          <cell r="E42" t="str">
            <v>Load Shaping True up</v>
          </cell>
          <cell r="F42">
            <v>0</v>
          </cell>
          <cell r="G42">
            <v>0</v>
          </cell>
          <cell r="H42">
            <v>0</v>
          </cell>
        </row>
        <row r="43">
          <cell r="E43" t="str">
            <v>PRSC Net Credit</v>
          </cell>
          <cell r="F43">
            <v>0</v>
          </cell>
          <cell r="G43">
            <v>0</v>
          </cell>
          <cell r="H43">
            <v>0</v>
          </cell>
        </row>
        <row r="44">
          <cell r="E44" t="str">
            <v>Other Sales sub-total</v>
          </cell>
          <cell r="F44">
            <v>12600.157348612702</v>
          </cell>
          <cell r="G44">
            <v>3490.86</v>
          </cell>
          <cell r="H44">
            <v>3490.86</v>
          </cell>
        </row>
        <row r="45">
          <cell r="E45" t="str">
            <v>Gross Sales (400001)</v>
          </cell>
          <cell r="F45">
            <v>2479684.1938774544</v>
          </cell>
          <cell r="G45">
            <v>2586028.5323504177</v>
          </cell>
          <cell r="H45">
            <v>2556722.2286934396</v>
          </cell>
        </row>
        <row r="46">
          <cell r="E46" t="str">
            <v>Bookouts</v>
          </cell>
          <cell r="F46">
            <v>0</v>
          </cell>
          <cell r="G46">
            <v>0</v>
          </cell>
          <cell r="H46">
            <v>0</v>
          </cell>
        </row>
        <row r="47">
          <cell r="E47" t="str">
            <v>Bookout adjustment to Sales (400001)</v>
          </cell>
          <cell r="F47">
            <v>0</v>
          </cell>
          <cell r="G47">
            <v>0</v>
          </cell>
          <cell r="H47">
            <v>0</v>
          </cell>
        </row>
        <row r="48">
          <cell r="E48" t="str">
            <v>Lookback Adjustments</v>
          </cell>
          <cell r="F48">
            <v>0</v>
          </cell>
          <cell r="G48">
            <v>0</v>
          </cell>
          <cell r="H48">
            <v>0</v>
          </cell>
        </row>
        <row r="49">
          <cell r="E49" t="str">
            <v>Provisions for Rate Refunds (449101)</v>
          </cell>
          <cell r="F49">
            <v>0</v>
          </cell>
          <cell r="G49">
            <v>0</v>
          </cell>
          <cell r="H49">
            <v>0</v>
          </cell>
        </row>
        <row r="50">
          <cell r="E50" t="str">
            <v>GTA Delivery charge</v>
          </cell>
          <cell r="F50">
            <v>299.24099999999999</v>
          </cell>
          <cell r="G50">
            <v>3100.0010000000002</v>
          </cell>
          <cell r="H50">
            <v>3100.0010000000002</v>
          </cell>
        </row>
        <row r="51">
          <cell r="E51" t="str">
            <v>Energy Efficiency Revenues</v>
          </cell>
          <cell r="F51">
            <v>5120.0000099999997</v>
          </cell>
          <cell r="G51">
            <v>7999.9999900000003</v>
          </cell>
          <cell r="H51">
            <v>7999.9999900000003</v>
          </cell>
        </row>
        <row r="52">
          <cell r="E52" t="str">
            <v>Financial Swap Revenues</v>
          </cell>
          <cell r="F52">
            <v>0</v>
          </cell>
          <cell r="G52">
            <v>0</v>
          </cell>
          <cell r="H52">
            <v>0</v>
          </cell>
        </row>
        <row r="53">
          <cell r="E53" t="str">
            <v>Upper Baker revenues</v>
          </cell>
          <cell r="F53">
            <v>346.57966890323019</v>
          </cell>
          <cell r="G53">
            <v>353.21600000000001</v>
          </cell>
          <cell r="H53">
            <v>348.21</v>
          </cell>
        </row>
        <row r="54">
          <cell r="E54" t="str">
            <v>Miscellaneous US Bureau of Reclamation Revenues</v>
          </cell>
          <cell r="F54">
            <v>0</v>
          </cell>
          <cell r="G54">
            <v>0</v>
          </cell>
          <cell r="H54">
            <v>0</v>
          </cell>
        </row>
        <row r="55">
          <cell r="E55" t="str">
            <v>Miscellaneous US Corps of Engineers Revenues</v>
          </cell>
          <cell r="F55">
            <v>0</v>
          </cell>
          <cell r="G55">
            <v>0</v>
          </cell>
          <cell r="H55">
            <v>0</v>
          </cell>
        </row>
        <row r="56">
          <cell r="E56" t="str">
            <v>Irrigation Pumping Power</v>
          </cell>
          <cell r="F56">
            <v>1277.6018033333332</v>
          </cell>
          <cell r="G56">
            <v>1194.0415299999997</v>
          </cell>
          <cell r="H56">
            <v>1194.0415299999997</v>
          </cell>
        </row>
        <row r="57">
          <cell r="E57" t="str">
            <v>Reserve Energy</v>
          </cell>
          <cell r="F57">
            <v>9746.145826666665</v>
          </cell>
          <cell r="G57">
            <v>9678.9168266666657</v>
          </cell>
          <cell r="H57">
            <v>9678.9168266666657</v>
          </cell>
        </row>
        <row r="58">
          <cell r="E58" t="str">
            <v>USBR Owyhee Wheeling Project</v>
          </cell>
          <cell r="F58">
            <v>1639.7693333333327</v>
          </cell>
          <cell r="G58">
            <v>1661.0603333333336</v>
          </cell>
          <cell r="H58">
            <v>1661.0603333333336</v>
          </cell>
        </row>
        <row r="59">
          <cell r="E59" t="str">
            <v>Downstream Benefits</v>
          </cell>
          <cell r="F59">
            <v>6700.8769999999995</v>
          </cell>
          <cell r="G59">
            <v>6829.6770000000006</v>
          </cell>
          <cell r="H59">
            <v>6829.6770000000006</v>
          </cell>
        </row>
        <row r="60">
          <cell r="E60" t="str">
            <v>Downstream Benefits - Financial accrual (redist to FERC payment)</v>
          </cell>
          <cell r="F60">
            <v>0</v>
          </cell>
          <cell r="G60">
            <v>0</v>
          </cell>
          <cell r="H60">
            <v>0</v>
          </cell>
        </row>
        <row r="61">
          <cell r="E61" t="str">
            <v>Downstream Benefits (ASPRJ Bureau)</v>
          </cell>
          <cell r="F61">
            <v>0</v>
          </cell>
          <cell r="G61">
            <v>0</v>
          </cell>
          <cell r="H61">
            <v>0</v>
          </cell>
        </row>
        <row r="62">
          <cell r="E62" t="str">
            <v>Downstream Benefits (ASPRJ CORP)</v>
          </cell>
          <cell r="F62">
            <v>0</v>
          </cell>
          <cell r="G62">
            <v>0</v>
          </cell>
          <cell r="H62">
            <v>0</v>
          </cell>
        </row>
        <row r="63">
          <cell r="E63" t="str">
            <v>Downstream Benefits subtotal</v>
          </cell>
          <cell r="F63">
            <v>6700.8769999999995</v>
          </cell>
          <cell r="G63">
            <v>6829.6770000000006</v>
          </cell>
          <cell r="H63">
            <v>6829.6770000000006</v>
          </cell>
        </row>
        <row r="64">
          <cell r="E64" t="str">
            <v>Miscellaneous Revenues (400002)</v>
          </cell>
          <cell r="F64">
            <v>25130.214642236559</v>
          </cell>
          <cell r="G64">
            <v>30816.912680000001</v>
          </cell>
          <cell r="H64">
            <v>30811.90668</v>
          </cell>
        </row>
        <row r="65">
          <cell r="E65" t="str">
            <v>Balancing Reserve Capacity Balancing Reserve Capacity</v>
          </cell>
          <cell r="F65">
            <v>70489.16</v>
          </cell>
          <cell r="G65">
            <v>63185.642673471637</v>
          </cell>
          <cell r="H65">
            <v>66891.469529142691</v>
          </cell>
        </row>
        <row r="66">
          <cell r="E66" t="str">
            <v>ACS Risk Share</v>
          </cell>
          <cell r="F66">
            <v>0</v>
          </cell>
          <cell r="G66">
            <v>0</v>
          </cell>
          <cell r="H66">
            <v>0</v>
          </cell>
        </row>
        <row r="67">
          <cell r="E67" t="str">
            <v>Risk Mitigation Tool</v>
          </cell>
          <cell r="F67">
            <v>0</v>
          </cell>
          <cell r="G67">
            <v>0</v>
          </cell>
          <cell r="H67">
            <v>0</v>
          </cell>
        </row>
        <row r="68">
          <cell r="E68" t="str">
            <v>Operating Reserve - Spinning</v>
          </cell>
          <cell r="F68">
            <v>17839.991399999995</v>
          </cell>
          <cell r="G68">
            <v>23329.209872776777</v>
          </cell>
          <cell r="H68">
            <v>18958.294339438387</v>
          </cell>
        </row>
        <row r="69">
          <cell r="E69" t="str">
            <v>Operating Reserve - Supplemental</v>
          </cell>
          <cell r="F69">
            <v>17839.991399999995</v>
          </cell>
          <cell r="G69">
            <v>14390.859468473553</v>
          </cell>
          <cell r="H69">
            <v>18958.294339438387</v>
          </cell>
        </row>
        <row r="70">
          <cell r="E70" t="str">
            <v>Operating Reserve - Spinning Adjustment for WNP-3 Settlement Agreement</v>
          </cell>
          <cell r="F70">
            <v>0</v>
          </cell>
          <cell r="G70">
            <v>0</v>
          </cell>
          <cell r="H70">
            <v>0</v>
          </cell>
        </row>
        <row r="71">
          <cell r="E71" t="str">
            <v>Operating Reserve - Supplemental Adjustment for WNP-3 Settlement Agreement</v>
          </cell>
          <cell r="F71">
            <v>0</v>
          </cell>
          <cell r="G71">
            <v>0</v>
          </cell>
          <cell r="H71">
            <v>0</v>
          </cell>
        </row>
        <row r="72">
          <cell r="E72" t="str">
            <v>Energy Imbalance</v>
          </cell>
          <cell r="F72">
            <v>589.50921899999992</v>
          </cell>
          <cell r="G72">
            <v>0</v>
          </cell>
          <cell r="H72">
            <v>0</v>
          </cell>
        </row>
        <row r="73">
          <cell r="E73" t="str">
            <v>Generation Imbalance</v>
          </cell>
          <cell r="F73">
            <v>1302.7438149999994</v>
          </cell>
          <cell r="G73">
            <v>0</v>
          </cell>
          <cell r="H73">
            <v>0</v>
          </cell>
        </row>
        <row r="74">
          <cell r="E74" t="str">
            <v>Energy Imbalance Persistent Deviation</v>
          </cell>
          <cell r="F74">
            <v>0</v>
          </cell>
          <cell r="G74">
            <v>0</v>
          </cell>
          <cell r="H74">
            <v>0</v>
          </cell>
        </row>
        <row r="75">
          <cell r="E75" t="str">
            <v>Generation Imbalance Persistent Deviation</v>
          </cell>
          <cell r="F75">
            <v>0</v>
          </cell>
          <cell r="G75">
            <v>0</v>
          </cell>
          <cell r="H75">
            <v>0</v>
          </cell>
        </row>
        <row r="76">
          <cell r="E76" t="str">
            <v>Imbalance Adjustment for Third-Party Deployed Energy</v>
          </cell>
          <cell r="F76">
            <v>0</v>
          </cell>
          <cell r="G76">
            <v>0</v>
          </cell>
          <cell r="H76">
            <v>0</v>
          </cell>
        </row>
        <row r="77">
          <cell r="E77" t="str">
            <v>Settlement Annual Budget Adjustment</v>
          </cell>
          <cell r="F77">
            <v>0</v>
          </cell>
          <cell r="G77">
            <v>0</v>
          </cell>
          <cell r="H77">
            <v>0</v>
          </cell>
        </row>
        <row r="78">
          <cell r="E78" t="str">
            <v>Synchronous Condensing</v>
          </cell>
          <cell r="F78">
            <v>831.35999999999979</v>
          </cell>
          <cell r="G78">
            <v>980.86700000000008</v>
          </cell>
          <cell r="H78">
            <v>980.86700000000008</v>
          </cell>
        </row>
        <row r="79">
          <cell r="E79" t="str">
            <v>Generation Dropping</v>
          </cell>
          <cell r="F79">
            <v>497.83799999999991</v>
          </cell>
          <cell r="G79">
            <v>575.8660000000001</v>
          </cell>
          <cell r="H79">
            <v>575.8660000000001</v>
          </cell>
        </row>
        <row r="80">
          <cell r="E80" t="str">
            <v>Redispatch</v>
          </cell>
          <cell r="F80">
            <v>250.00000000000003</v>
          </cell>
          <cell r="G80">
            <v>369.99999999999994</v>
          </cell>
          <cell r="H80">
            <v>369.99999999999994</v>
          </cell>
        </row>
        <row r="81">
          <cell r="E81" t="str">
            <v>COE/Reclamation Network/Delivery Facilities Segmentation</v>
          </cell>
          <cell r="F81">
            <v>8805.9999999999982</v>
          </cell>
          <cell r="G81">
            <v>9187</v>
          </cell>
          <cell r="H81">
            <v>9187</v>
          </cell>
        </row>
        <row r="82">
          <cell r="E82" t="str">
            <v>Station Service</v>
          </cell>
          <cell r="F82">
            <v>1660.0369999999994</v>
          </cell>
          <cell r="G82">
            <v>2177.1330000000003</v>
          </cell>
          <cell r="H82">
            <v>2177.1330000000003</v>
          </cell>
        </row>
        <row r="83">
          <cell r="E83" t="str">
            <v>Operating Reserve Energy</v>
          </cell>
          <cell r="F83">
            <v>645.36674999999991</v>
          </cell>
          <cell r="G83">
            <v>0</v>
          </cell>
          <cell r="H83">
            <v>0</v>
          </cell>
        </row>
        <row r="84">
          <cell r="E84" t="str">
            <v>168hr in-kind Delay Losses Service</v>
          </cell>
          <cell r="F84">
            <v>0</v>
          </cell>
          <cell r="G84">
            <v>8186.8969999999999</v>
          </cell>
          <cell r="H84">
            <v>8186.8969999999999</v>
          </cell>
        </row>
        <row r="85">
          <cell r="E85" t="str">
            <v>Inter-Business Unit / Gen Inputs for Ancillary and Other Services (400003)</v>
          </cell>
          <cell r="F85">
            <v>120751.99758400006</v>
          </cell>
          <cell r="G85">
            <v>122383.47501472199</v>
          </cell>
          <cell r="H85">
            <v>126285.82120801948</v>
          </cell>
        </row>
        <row r="86">
          <cell r="E86" t="str">
            <v>4(h)(10)(c)</v>
          </cell>
          <cell r="F86">
            <v>80316.026769392993</v>
          </cell>
          <cell r="G86">
            <v>92794.353312210413</v>
          </cell>
          <cell r="H86">
            <v>91927.890999653944</v>
          </cell>
        </row>
        <row r="87">
          <cell r="E87" t="str">
            <v>Colville and Spokane Settlements</v>
          </cell>
          <cell r="F87">
            <v>4600</v>
          </cell>
          <cell r="G87">
            <v>4599.9999633333327</v>
          </cell>
          <cell r="H87">
            <v>4600</v>
          </cell>
        </row>
        <row r="88">
          <cell r="E88" t="str">
            <v>Treasury Credits (400005 and 400006)</v>
          </cell>
          <cell r="F88">
            <v>84916.026769393022</v>
          </cell>
          <cell r="G88">
            <v>97394.353275543748</v>
          </cell>
          <cell r="H88">
            <v>96527.890999653944</v>
          </cell>
        </row>
        <row r="89">
          <cell r="E89" t="str">
            <v>TOTAL OPERATING REVENUES</v>
          </cell>
          <cell r="F89">
            <v>2710482.4328730847</v>
          </cell>
          <cell r="G89">
            <v>2836623.2733206833</v>
          </cell>
          <cell r="H89">
            <v>2810347.8475811128</v>
          </cell>
        </row>
        <row r="90">
          <cell r="E90" t="str">
            <v>Augmentation Purchases</v>
          </cell>
          <cell r="F90">
            <v>0</v>
          </cell>
          <cell r="G90">
            <v>0</v>
          </cell>
          <cell r="H90">
            <v>0</v>
          </cell>
        </row>
        <row r="91">
          <cell r="E91" t="str">
            <v>Augmentation Power Purchase total</v>
          </cell>
          <cell r="F91">
            <v>0</v>
          </cell>
          <cell r="G91">
            <v>0</v>
          </cell>
          <cell r="H91">
            <v>0</v>
          </cell>
        </row>
        <row r="92">
          <cell r="E92" t="str">
            <v>Balancing Purchases (unadjusted)</v>
          </cell>
          <cell r="F92">
            <v>11346.311977974237</v>
          </cell>
          <cell r="G92">
            <v>33789.007869727429</v>
          </cell>
          <cell r="H92">
            <v>26779.399923044512</v>
          </cell>
        </row>
        <row r="93">
          <cell r="E93" t="str">
            <v>(Transmission re-dispatch for Gen Inputs adjustment)</v>
          </cell>
          <cell r="F93">
            <v>0</v>
          </cell>
          <cell r="G93">
            <v>369.99999999999994</v>
          </cell>
          <cell r="H93">
            <v>369.99999999999994</v>
          </cell>
        </row>
        <row r="94">
          <cell r="E94" t="str">
            <v>Balancing Purchases</v>
          </cell>
          <cell r="F94">
            <v>11346.311977974237</v>
          </cell>
          <cell r="G94">
            <v>34159.007869727422</v>
          </cell>
          <cell r="H94">
            <v>27149.399923044512</v>
          </cell>
        </row>
        <row r="95">
          <cell r="E95" t="str">
            <v>SILS Power Purchases (within year included in balancing purchases)</v>
          </cell>
          <cell r="F95">
            <v>0</v>
          </cell>
          <cell r="G95">
            <v>8731.4360093111864</v>
          </cell>
          <cell r="H95">
            <v>8083.0162599755304</v>
          </cell>
        </row>
        <row r="96">
          <cell r="E96" t="str">
            <v>Committed Purchases (TF)</v>
          </cell>
          <cell r="F96">
            <v>29379.943999999996</v>
          </cell>
          <cell r="G96">
            <v>0</v>
          </cell>
          <cell r="H96">
            <v>0</v>
          </cell>
        </row>
        <row r="97">
          <cell r="E97" t="str">
            <v>Non Treaty Storage Agreement expense (TF)</v>
          </cell>
          <cell r="F97">
            <v>0</v>
          </cell>
          <cell r="G97">
            <v>0</v>
          </cell>
          <cell r="H97">
            <v>0</v>
          </cell>
        </row>
        <row r="98">
          <cell r="E98" t="str">
            <v>Libby Coordination Agreement (TF)</v>
          </cell>
          <cell r="F98">
            <v>0</v>
          </cell>
          <cell r="G98">
            <v>0</v>
          </cell>
          <cell r="H98">
            <v>0</v>
          </cell>
        </row>
        <row r="99">
          <cell r="E99" t="str">
            <v>Balancing Power Purchase sub-total</v>
          </cell>
          <cell r="F99">
            <v>40726.255977974244</v>
          </cell>
          <cell r="G99">
            <v>42890.443879038605</v>
          </cell>
          <cell r="H99">
            <v>35232.416183020039</v>
          </cell>
        </row>
        <row r="100">
          <cell r="E100" t="str">
            <v>Non-Treaty Storage Agreement Expense - slice portion</v>
          </cell>
          <cell r="F100">
            <v>0</v>
          </cell>
          <cell r="G100">
            <v>0</v>
          </cell>
          <cell r="H100">
            <v>0</v>
          </cell>
        </row>
        <row r="101">
          <cell r="E101" t="str">
            <v>Libby Coordination Agreement Expense - slice portion</v>
          </cell>
          <cell r="F101">
            <v>0</v>
          </cell>
          <cell r="G101">
            <v>0</v>
          </cell>
          <cell r="H101">
            <v>0</v>
          </cell>
        </row>
        <row r="102">
          <cell r="E102" t="str">
            <v>Rocky Brook Power Purchase</v>
          </cell>
          <cell r="F102">
            <v>0</v>
          </cell>
          <cell r="G102">
            <v>0</v>
          </cell>
          <cell r="H102">
            <v>0</v>
          </cell>
        </row>
        <row r="103">
          <cell r="E103" t="str">
            <v>Tier 2 Short-Term Power Purchase</v>
          </cell>
          <cell r="F103">
            <v>16202.907751200002</v>
          </cell>
          <cell r="G103">
            <v>0</v>
          </cell>
          <cell r="H103">
            <v>0</v>
          </cell>
        </row>
        <row r="104">
          <cell r="E104" t="str">
            <v>Tier 2 Short-Term Forecasted Power Purchase</v>
          </cell>
          <cell r="F104">
            <v>0</v>
          </cell>
          <cell r="G104">
            <v>38815.090676645836</v>
          </cell>
          <cell r="H104">
            <v>42717.74426028008</v>
          </cell>
        </row>
        <row r="105">
          <cell r="E105" t="str">
            <v>Tier 2 Load Growth Term Power Purchase12PM-10174</v>
          </cell>
          <cell r="F105">
            <v>0</v>
          </cell>
          <cell r="G105">
            <v>0</v>
          </cell>
          <cell r="H105">
            <v>0</v>
          </cell>
        </row>
        <row r="106">
          <cell r="E106" t="str">
            <v>Tier 2 Load Growth Term Power Purchase17PM-13974</v>
          </cell>
          <cell r="F106">
            <v>0</v>
          </cell>
          <cell r="G106">
            <v>3592.5315765306455</v>
          </cell>
          <cell r="H106">
            <v>3556.9694329830959</v>
          </cell>
        </row>
        <row r="107">
          <cell r="E107" t="str">
            <v>Tier 2 Load Growth Forecasted Power Purchase</v>
          </cell>
          <cell r="F107">
            <v>0</v>
          </cell>
          <cell r="G107">
            <v>0</v>
          </cell>
          <cell r="H107">
            <v>0</v>
          </cell>
        </row>
        <row r="108">
          <cell r="E108" t="str">
            <v>Tier 2 Vintage Power Purchase12PM-10174</v>
          </cell>
          <cell r="F108">
            <v>0</v>
          </cell>
          <cell r="G108">
            <v>0</v>
          </cell>
          <cell r="H108">
            <v>0</v>
          </cell>
        </row>
        <row r="109">
          <cell r="E109" t="str">
            <v>Tier 2 Vintage Power Purchase13PM-11136</v>
          </cell>
          <cell r="F109">
            <v>0</v>
          </cell>
          <cell r="G109">
            <v>0</v>
          </cell>
          <cell r="H109">
            <v>0</v>
          </cell>
        </row>
        <row r="110">
          <cell r="E110" t="str">
            <v>Tier 2 VintageForecast Power Purchase</v>
          </cell>
          <cell r="F110">
            <v>0</v>
          </cell>
          <cell r="G110">
            <v>0</v>
          </cell>
          <cell r="H110">
            <v>0</v>
          </cell>
        </row>
        <row r="111">
          <cell r="E111" t="str">
            <v>Tier 2 Vintage Losses 201417PM-13974</v>
          </cell>
          <cell r="F111">
            <v>0</v>
          </cell>
          <cell r="G111">
            <v>0</v>
          </cell>
          <cell r="H111">
            <v>0</v>
          </cell>
        </row>
        <row r="112">
          <cell r="E112" t="str">
            <v>Tier 2 Vintage Losses 201617PM-13974</v>
          </cell>
          <cell r="F112">
            <v>0</v>
          </cell>
          <cell r="G112">
            <v>0</v>
          </cell>
          <cell r="H112">
            <v>0</v>
          </cell>
        </row>
        <row r="113">
          <cell r="E113" t="str">
            <v>Tier 2 VintageForecast Power Purchase</v>
          </cell>
          <cell r="F113">
            <v>0</v>
          </cell>
          <cell r="G113">
            <v>0</v>
          </cell>
          <cell r="H113">
            <v>0</v>
          </cell>
        </row>
        <row r="114">
          <cell r="E114" t="str">
            <v>Tier 2 Purchases</v>
          </cell>
          <cell r="F114">
            <v>16202.907751200002</v>
          </cell>
          <cell r="G114">
            <v>42407.622253176472</v>
          </cell>
          <cell r="H114">
            <v>46274.713693263191</v>
          </cell>
        </row>
        <row r="115">
          <cell r="E115" t="str">
            <v>Foote Creek I Wind Project (PacifiCorp)94MS-94375</v>
          </cell>
          <cell r="F115">
            <v>0</v>
          </cell>
          <cell r="G115">
            <v>0</v>
          </cell>
          <cell r="H115">
            <v>0</v>
          </cell>
        </row>
        <row r="116">
          <cell r="E116" t="str">
            <v>Foote Creek I Wind Project (Storage for EWEB Amount)94MS-94375</v>
          </cell>
          <cell r="F116">
            <v>0</v>
          </cell>
          <cell r="G116">
            <v>0</v>
          </cell>
          <cell r="H116">
            <v>0</v>
          </cell>
        </row>
        <row r="117">
          <cell r="E117" t="str">
            <v>Foote Creek I Wind Project (Transmission for EWEB Amount)94MS-94375</v>
          </cell>
          <cell r="F117">
            <v>0</v>
          </cell>
          <cell r="G117">
            <v>0</v>
          </cell>
          <cell r="H117">
            <v>0</v>
          </cell>
        </row>
        <row r="118">
          <cell r="E118" t="str">
            <v>Foote Creek I Wind Project (EWEB)94MS-94375</v>
          </cell>
          <cell r="F118">
            <v>0</v>
          </cell>
          <cell r="G118">
            <v>0</v>
          </cell>
          <cell r="H118">
            <v>0</v>
          </cell>
        </row>
        <row r="119">
          <cell r="E119" t="str">
            <v>Foote Creek I Wind Project (Settlement Credit to EWEB)15PM-12909</v>
          </cell>
          <cell r="F119">
            <v>0</v>
          </cell>
          <cell r="G119">
            <v>0</v>
          </cell>
          <cell r="H119">
            <v>0</v>
          </cell>
        </row>
        <row r="120">
          <cell r="E120" t="str">
            <v>Foote Creek IV Wind Project (SeaWest Windpower Inc.)00PB-10652</v>
          </cell>
          <cell r="F120">
            <v>0</v>
          </cell>
          <cell r="G120">
            <v>0</v>
          </cell>
          <cell r="H120">
            <v>0</v>
          </cell>
        </row>
        <row r="121">
          <cell r="E121" t="str">
            <v>Foote Creek IV Wind Project (PacifiCorp) (Storage, Generation Control)00PB-10708</v>
          </cell>
          <cell r="F121">
            <v>0</v>
          </cell>
          <cell r="G121">
            <v>0</v>
          </cell>
          <cell r="H121">
            <v>0</v>
          </cell>
        </row>
        <row r="122">
          <cell r="E122" t="str">
            <v>Foote Creek IV Wind Project (PacifiCorp) (UFT)00PB-10708</v>
          </cell>
          <cell r="F122">
            <v>0</v>
          </cell>
          <cell r="G122">
            <v>0</v>
          </cell>
          <cell r="H122">
            <v>0</v>
          </cell>
        </row>
        <row r="123">
          <cell r="E123" t="str">
            <v>Condon Wind Project (Condon Wind Power, LLC for energy) 00PB-10692</v>
          </cell>
          <cell r="F123">
            <v>8700.80789946</v>
          </cell>
          <cell r="G123">
            <v>8915.5824484800014</v>
          </cell>
          <cell r="H123">
            <v>0</v>
          </cell>
        </row>
        <row r="124">
          <cell r="E124" t="str">
            <v>Condon Wind Project (Condon Wind Power, LLC for generation imbalance)</v>
          </cell>
          <cell r="F124">
            <v>0</v>
          </cell>
          <cell r="G124">
            <v>0</v>
          </cell>
          <cell r="H124">
            <v>0</v>
          </cell>
        </row>
        <row r="125">
          <cell r="E125" t="str">
            <v>Condon Wind Project (Condon Wind Power, LLC for VERBS) 00PB-10692</v>
          </cell>
          <cell r="F125">
            <v>606</v>
          </cell>
          <cell r="G125">
            <v>606</v>
          </cell>
          <cell r="H125">
            <v>0</v>
          </cell>
        </row>
        <row r="126">
          <cell r="E126" t="str">
            <v>Stateline Wind Project (Exelon Generation Company, LLC for energy) 01PB-10761</v>
          </cell>
          <cell r="F126">
            <v>9012.0999150000025</v>
          </cell>
          <cell r="G126">
            <v>9108.2385870393337</v>
          </cell>
          <cell r="H126">
            <v>9361.7625169979856</v>
          </cell>
        </row>
        <row r="127">
          <cell r="E127" t="str">
            <v>Stateline Wind Project (Exelon Generation Company, LLC for monthly true-up aka generation imbalance)</v>
          </cell>
          <cell r="F127">
            <v>0</v>
          </cell>
          <cell r="G127">
            <v>0</v>
          </cell>
          <cell r="H127">
            <v>0</v>
          </cell>
        </row>
        <row r="128">
          <cell r="E128" t="str">
            <v>Stateline Wind Project (Exelon Generation Company, LLC for VERBS) 01PB-10761</v>
          </cell>
          <cell r="F128">
            <v>661.87440000000004</v>
          </cell>
          <cell r="G128">
            <v>661.87440000000004</v>
          </cell>
          <cell r="H128">
            <v>661.87440000000004</v>
          </cell>
        </row>
        <row r="129">
          <cell r="E129" t="str">
            <v>Klondike Wind Project (PPM/Northwestern Wind Power LLC)02PB-11093</v>
          </cell>
          <cell r="F129">
            <v>2277.8429728433243</v>
          </cell>
          <cell r="G129">
            <v>1446.0257898922957</v>
          </cell>
          <cell r="H129">
            <v>0</v>
          </cell>
        </row>
        <row r="130">
          <cell r="E130" t="str">
            <v>Ashland Solar 00PB-10651</v>
          </cell>
          <cell r="F130">
            <v>0</v>
          </cell>
          <cell r="G130">
            <v>0</v>
          </cell>
          <cell r="H130">
            <v>0</v>
          </cell>
        </row>
        <row r="131">
          <cell r="E131" t="str">
            <v>Fourmile Hill Geothermal (Calpine Siskiyou Partners)93956</v>
          </cell>
          <cell r="F131">
            <v>0</v>
          </cell>
          <cell r="G131">
            <v>0</v>
          </cell>
          <cell r="H131">
            <v>0</v>
          </cell>
        </row>
        <row r="132">
          <cell r="E132" t="str">
            <v>Risk adjustment for Foote Creek I and IV, Condon, Stateline and Klondike I for energy output above critical, generation imbalance and contractual true-up costs.</v>
          </cell>
          <cell r="F132">
            <v>0</v>
          </cell>
          <cell r="G132">
            <v>5516.9963472330101</v>
          </cell>
          <cell r="H132">
            <v>10108.722056375589</v>
          </cell>
        </row>
        <row r="133">
          <cell r="E133" t="str">
            <v>Renewable Purchases - general (excl. Klondike III)</v>
          </cell>
          <cell r="F133">
            <v>21258.625187303322</v>
          </cell>
          <cell r="G133">
            <v>26254.717572644633</v>
          </cell>
          <cell r="H133">
            <v>20132.358973373572</v>
          </cell>
        </row>
        <row r="134">
          <cell r="E134" t="str">
            <v>Klondike III Wind Project07PB-11860</v>
          </cell>
          <cell r="F134">
            <v>6755.8853999999992</v>
          </cell>
          <cell r="G134">
            <v>6755.8853999999992</v>
          </cell>
          <cell r="H134">
            <v>6755.8853999999992</v>
          </cell>
        </row>
        <row r="135">
          <cell r="E135" t="str">
            <v>Klondike III Wind Project (Monthly True Up)07PB-11860</v>
          </cell>
          <cell r="F135">
            <v>0</v>
          </cell>
          <cell r="G135">
            <v>0</v>
          </cell>
          <cell r="H135">
            <v>0</v>
          </cell>
        </row>
        <row r="136">
          <cell r="E136" t="str">
            <v>Klondike III Wind Project (Wind Balancing Service)07PB-11860</v>
          </cell>
          <cell r="F136">
            <v>0</v>
          </cell>
          <cell r="G136">
            <v>0</v>
          </cell>
          <cell r="H136">
            <v>0</v>
          </cell>
        </row>
        <row r="137">
          <cell r="E137" t="str">
            <v>Critical Wind Quantity Expense Adjustment for Klondike III</v>
          </cell>
          <cell r="F137">
            <v>919.2051651822502</v>
          </cell>
          <cell r="G137">
            <v>1407.3970273553603</v>
          </cell>
          <cell r="H137">
            <v>2578.7556266264241</v>
          </cell>
        </row>
        <row r="138">
          <cell r="E138" t="str">
            <v>Renewable Purchases - Klondike III</v>
          </cell>
          <cell r="F138">
            <v>7675.0905651822504</v>
          </cell>
          <cell r="G138">
            <v>8163.2824273553597</v>
          </cell>
          <cell r="H138">
            <v>9334.6410266264247</v>
          </cell>
        </row>
        <row r="139">
          <cell r="E139" t="str">
            <v>Critical Wind Quantity Expense Adjustment</v>
          </cell>
          <cell r="F139">
            <v>3603.2842475144212</v>
          </cell>
          <cell r="G139">
            <v>0</v>
          </cell>
          <cell r="H139">
            <v>0</v>
          </cell>
        </row>
        <row r="140">
          <cell r="E140" t="str">
            <v>Total Renewable Purchases</v>
          </cell>
          <cell r="F140">
            <v>28933.715752485579</v>
          </cell>
          <cell r="G140">
            <v>34418</v>
          </cell>
          <cell r="H140">
            <v>29466.999999999993</v>
          </cell>
        </row>
        <row r="141">
          <cell r="E141" t="str">
            <v>Power Purchases</v>
          </cell>
          <cell r="F141">
            <v>56929.163729174245</v>
          </cell>
          <cell r="G141">
            <v>85298.066132215085</v>
          </cell>
          <cell r="H141">
            <v>81507.12987628323</v>
          </cell>
        </row>
        <row r="142">
          <cell r="E142" t="str">
            <v>Columbia Generating Station</v>
          </cell>
          <cell r="F142">
            <v>322172.80704000004</v>
          </cell>
          <cell r="G142">
            <v>278642.76900999999</v>
          </cell>
          <cell r="H142">
            <v>304747.84697000001</v>
          </cell>
        </row>
        <row r="143">
          <cell r="E143" t="str">
            <v>Bureau Of Reclamation</v>
          </cell>
          <cell r="F143">
            <v>154878.99999000004</v>
          </cell>
          <cell r="G143">
            <v>152269.00003000002</v>
          </cell>
          <cell r="H143">
            <v>152963.00003000002</v>
          </cell>
        </row>
        <row r="144">
          <cell r="E144" t="str">
            <v>Corps of Engineers</v>
          </cell>
          <cell r="F144">
            <v>262557.00001000002</v>
          </cell>
          <cell r="G144">
            <v>252557.00003000002</v>
          </cell>
          <cell r="H144">
            <v>252557.00003000002</v>
          </cell>
        </row>
        <row r="145">
          <cell r="E145" t="str">
            <v>CRFM Studies</v>
          </cell>
          <cell r="F145">
            <v>0</v>
          </cell>
          <cell r="G145">
            <v>7265.5398000000005</v>
          </cell>
          <cell r="H145">
            <v>3618.7538</v>
          </cell>
        </row>
        <row r="146">
          <cell r="E146" t="str">
            <v>Long-Term Contract Generating Projects</v>
          </cell>
          <cell r="F146">
            <v>13341</v>
          </cell>
          <cell r="G146">
            <v>13535.39004</v>
          </cell>
          <cell r="H146">
            <v>13776.642980000001</v>
          </cell>
        </row>
        <row r="147">
          <cell r="E147" t="str">
            <v>Operating Generation</v>
          </cell>
          <cell r="F147">
            <v>752949.8070400001</v>
          </cell>
          <cell r="G147">
            <v>704269.69891000004</v>
          </cell>
          <cell r="H147">
            <v>727663.24381000001</v>
          </cell>
        </row>
        <row r="148">
          <cell r="E148" t="str">
            <v>Colville Generation Settlement</v>
          </cell>
          <cell r="F148">
            <v>22996.99999</v>
          </cell>
          <cell r="G148">
            <v>22000</v>
          </cell>
          <cell r="H148">
            <v>22000</v>
          </cell>
        </row>
        <row r="149">
          <cell r="E149" t="str">
            <v>Spokane Generation Settlement</v>
          </cell>
          <cell r="F149">
            <v>0</v>
          </cell>
          <cell r="G149">
            <v>5749.2500399999999</v>
          </cell>
          <cell r="H149">
            <v>5499.9999600000001</v>
          </cell>
        </row>
        <row r="150">
          <cell r="E150" t="str">
            <v>Operating Generation Settlements and Other Payments</v>
          </cell>
          <cell r="F150">
            <v>22996.99999</v>
          </cell>
          <cell r="G150">
            <v>27749.250039999999</v>
          </cell>
          <cell r="H150">
            <v>27499.999960000001</v>
          </cell>
        </row>
        <row r="151">
          <cell r="E151" t="str">
            <v>Trojan Decommissioning</v>
          </cell>
          <cell r="F151">
            <v>1199.9999600000001</v>
          </cell>
          <cell r="G151">
            <v>1199.9999600000001</v>
          </cell>
          <cell r="H151">
            <v>1199.9999600000001</v>
          </cell>
        </row>
        <row r="152">
          <cell r="E152" t="str">
            <v>WNP-1&amp;3 Decommissioning</v>
          </cell>
          <cell r="F152">
            <v>1081</v>
          </cell>
          <cell r="G152">
            <v>1140.9999700000003</v>
          </cell>
          <cell r="H152">
            <v>1174.99999</v>
          </cell>
        </row>
        <row r="153">
          <cell r="E153" t="str">
            <v>Non-Operating Generation</v>
          </cell>
          <cell r="F153">
            <v>2280.9999600000001</v>
          </cell>
          <cell r="G153">
            <v>2340.9999300000004</v>
          </cell>
          <cell r="H153">
            <v>2374.9999500000004</v>
          </cell>
        </row>
        <row r="154">
          <cell r="E154" t="str">
            <v>PNCA Headwater Benefits</v>
          </cell>
          <cell r="F154">
            <v>3099.9999800000001</v>
          </cell>
          <cell r="G154">
            <v>3099.9999800000001</v>
          </cell>
          <cell r="H154">
            <v>3099.9999800000001</v>
          </cell>
        </row>
        <row r="155">
          <cell r="E155" t="str">
            <v>Purchases for Service at Tier 2 Rates</v>
          </cell>
          <cell r="F155">
            <v>16879.000019999999</v>
          </cell>
          <cell r="G155">
            <v>42407.622253176472</v>
          </cell>
          <cell r="H155">
            <v>46274.713693263191</v>
          </cell>
        </row>
        <row r="156">
          <cell r="E156" t="str">
            <v>Other Power Purchases (e.g. Short term)</v>
          </cell>
          <cell r="F156">
            <v>40726.255977974244</v>
          </cell>
          <cell r="G156">
            <v>42890.443879038605</v>
          </cell>
          <cell r="H156">
            <v>35232.416183020039</v>
          </cell>
        </row>
        <row r="157">
          <cell r="E157" t="str">
            <v>Gross Contracted Power Purchases (excluding bookout adjustments) &lt;Note 1</v>
          </cell>
          <cell r="F157">
            <v>60705.255977974237</v>
          </cell>
          <cell r="G157">
            <v>88398.066112215078</v>
          </cell>
          <cell r="H157">
            <v>84607.129856283223</v>
          </cell>
        </row>
        <row r="158">
          <cell r="E158" t="str">
            <v>Bookout Adjustments to Contracted Power Purchases &lt;Note 1</v>
          </cell>
          <cell r="F158">
            <v>0</v>
          </cell>
          <cell r="G158">
            <v>0</v>
          </cell>
          <cell r="H158">
            <v>0</v>
          </cell>
        </row>
        <row r="159">
          <cell r="E159" t="str">
            <v>Augmentation Power Purchases</v>
          </cell>
          <cell r="F159">
            <v>0</v>
          </cell>
          <cell r="G159">
            <v>0</v>
          </cell>
          <cell r="H159">
            <v>0</v>
          </cell>
        </row>
        <row r="160">
          <cell r="E160" t="str">
            <v>Augmentation Power Purchases</v>
          </cell>
          <cell r="F160">
            <v>0</v>
          </cell>
          <cell r="G160">
            <v>0</v>
          </cell>
          <cell r="H160">
            <v>0</v>
          </cell>
        </row>
        <row r="161">
          <cell r="E161" t="str">
            <v>Residential Exchange Program</v>
          </cell>
          <cell r="F161">
            <v>249746.57001</v>
          </cell>
          <cell r="G161">
            <v>265237</v>
          </cell>
          <cell r="H161">
            <v>265199</v>
          </cell>
        </row>
        <row r="162">
          <cell r="E162" t="str">
            <v>Other Settlements</v>
          </cell>
          <cell r="F162">
            <v>0</v>
          </cell>
          <cell r="G162">
            <v>0</v>
          </cell>
          <cell r="H162">
            <v>0</v>
          </cell>
        </row>
        <row r="163">
          <cell r="E163" t="str">
            <v>Exchanges &amp; Settlements</v>
          </cell>
          <cell r="F163">
            <v>249746.57001</v>
          </cell>
          <cell r="G163">
            <v>265237</v>
          </cell>
          <cell r="H163">
            <v>265199</v>
          </cell>
        </row>
        <row r="164">
          <cell r="E164" t="str">
            <v>Renewable Conservation Rate Credit</v>
          </cell>
          <cell r="F164">
            <v>0</v>
          </cell>
          <cell r="G164">
            <v>0</v>
          </cell>
          <cell r="H164">
            <v>0</v>
          </cell>
        </row>
        <row r="165">
          <cell r="E165" t="str">
            <v>Renewables</v>
          </cell>
          <cell r="F165">
            <v>32896.000019999999</v>
          </cell>
          <cell r="G165">
            <v>34418.000019999992</v>
          </cell>
          <cell r="H165">
            <v>29467.000039999999</v>
          </cell>
        </row>
        <row r="166">
          <cell r="E166" t="str">
            <v>Renewable Generation</v>
          </cell>
          <cell r="F166">
            <v>32896.000019999999</v>
          </cell>
          <cell r="G166">
            <v>34418.000019999992</v>
          </cell>
          <cell r="H166">
            <v>29467.000039999999</v>
          </cell>
        </row>
        <row r="167">
          <cell r="E167" t="str">
            <v>DSM Technology</v>
          </cell>
          <cell r="F167">
            <v>0</v>
          </cell>
          <cell r="G167">
            <v>0</v>
          </cell>
          <cell r="H167">
            <v>0</v>
          </cell>
        </row>
        <row r="168">
          <cell r="E168" t="str">
            <v>Conservation Purchases</v>
          </cell>
          <cell r="F168">
            <v>74629.297010000009</v>
          </cell>
          <cell r="G168">
            <v>67356.79999</v>
          </cell>
          <cell r="H168">
            <v>67356.79999</v>
          </cell>
        </row>
        <row r="169">
          <cell r="E169" t="str">
            <v>Conservation Infrastructure</v>
          </cell>
          <cell r="F169">
            <v>29631.266000000003</v>
          </cell>
          <cell r="G169">
            <v>27300.000020000003</v>
          </cell>
          <cell r="H169">
            <v>27299.999979999997</v>
          </cell>
        </row>
        <row r="170">
          <cell r="E170" t="str">
            <v>Low Income Weatherization &amp; Tribal</v>
          </cell>
          <cell r="F170">
            <v>7415.5829999999996</v>
          </cell>
          <cell r="G170">
            <v>6005.0000000000009</v>
          </cell>
          <cell r="H170">
            <v>6005.0000000000009</v>
          </cell>
        </row>
        <row r="171">
          <cell r="E171" t="str">
            <v>Energy Efficiency Development</v>
          </cell>
          <cell r="F171">
            <v>5120.0000099999997</v>
          </cell>
          <cell r="G171">
            <v>7999.9999900000003</v>
          </cell>
          <cell r="H171">
            <v>7999.9999900000003</v>
          </cell>
        </row>
        <row r="172">
          <cell r="E172" t="str">
            <v>Legacy</v>
          </cell>
          <cell r="F172">
            <v>604.75000999999997</v>
          </cell>
          <cell r="G172">
            <v>589.99999000000003</v>
          </cell>
          <cell r="H172">
            <v>589.99999000000003</v>
          </cell>
        </row>
        <row r="173">
          <cell r="E173" t="str">
            <v>Market Transformation</v>
          </cell>
          <cell r="F173">
            <v>11781.437000000002</v>
          </cell>
          <cell r="G173">
            <v>11800.00001</v>
          </cell>
          <cell r="H173">
            <v>11800.00001</v>
          </cell>
        </row>
        <row r="174">
          <cell r="E174" t="str">
            <v>Conservation Rate Credit (CRC)</v>
          </cell>
          <cell r="F174">
            <v>0</v>
          </cell>
          <cell r="G174">
            <v>0</v>
          </cell>
          <cell r="H174">
            <v>0</v>
          </cell>
        </row>
        <row r="175">
          <cell r="E175" t="str">
            <v>Distributed Energy Resources</v>
          </cell>
          <cell r="F175">
            <v>214.99999999999997</v>
          </cell>
          <cell r="G175">
            <v>215</v>
          </cell>
          <cell r="H175">
            <v>215</v>
          </cell>
        </row>
        <row r="176">
          <cell r="E176" t="str">
            <v>Generation Conservation</v>
          </cell>
          <cell r="F176">
            <v>129397.33302999999</v>
          </cell>
          <cell r="G176">
            <v>121266.8</v>
          </cell>
          <cell r="H176">
            <v>121266.79995999999</v>
          </cell>
        </row>
        <row r="177">
          <cell r="E177" t="str">
            <v>Power System Generation Sub-Total</v>
          </cell>
          <cell r="F177">
            <v>1250972.9660279742</v>
          </cell>
          <cell r="G177">
            <v>1243679.8150122152</v>
          </cell>
          <cell r="H177">
            <v>1258078.1735762833</v>
          </cell>
        </row>
        <row r="178">
          <cell r="E178" t="str">
            <v>Information Technology</v>
          </cell>
          <cell r="F178">
            <v>0</v>
          </cell>
          <cell r="G178">
            <v>3804.0749999999998</v>
          </cell>
          <cell r="H178">
            <v>3780.2119200000002</v>
          </cell>
        </row>
        <row r="179">
          <cell r="E179" t="str">
            <v>Generation Project Coordination</v>
          </cell>
          <cell r="F179">
            <v>4152.6406300000008</v>
          </cell>
          <cell r="G179">
            <v>3946.6075999999994</v>
          </cell>
          <cell r="H179">
            <v>4035.1445300000005</v>
          </cell>
        </row>
        <row r="180">
          <cell r="E180" t="str">
            <v>Asset Mgmt Enterprise Svcs</v>
          </cell>
          <cell r="F180">
            <v>673.68658000000005</v>
          </cell>
          <cell r="G180">
            <v>0</v>
          </cell>
          <cell r="H180">
            <v>0</v>
          </cell>
        </row>
        <row r="181">
          <cell r="E181" t="str">
            <v>Slice Implementation</v>
          </cell>
          <cell r="F181">
            <v>986.75825999999995</v>
          </cell>
          <cell r="G181">
            <v>970.73577</v>
          </cell>
          <cell r="H181">
            <v>1002.9357400000002</v>
          </cell>
        </row>
        <row r="182">
          <cell r="E182" t="str">
            <v>Power Services System Operations</v>
          </cell>
          <cell r="F182">
            <v>5813.0854699999991</v>
          </cell>
          <cell r="G182">
            <v>8721.4183699999994</v>
          </cell>
          <cell r="H182">
            <v>8818.2921900000019</v>
          </cell>
        </row>
        <row r="183">
          <cell r="E183" t="str">
            <v>Operations Scheduling</v>
          </cell>
          <cell r="F183">
            <v>9797.2272400000002</v>
          </cell>
          <cell r="G183">
            <v>9600.4215700000004</v>
          </cell>
          <cell r="H183">
            <v>9910.2807300000022</v>
          </cell>
        </row>
        <row r="184">
          <cell r="E184" t="str">
            <v>Operations Planning</v>
          </cell>
          <cell r="F184">
            <v>7792.7336999999998</v>
          </cell>
          <cell r="G184">
            <v>8708.0346599999993</v>
          </cell>
          <cell r="H184">
            <v>9006.2328600000019</v>
          </cell>
        </row>
        <row r="185">
          <cell r="E185" t="str">
            <v>Power Services Scheduling</v>
          </cell>
          <cell r="F185">
            <v>17589.960939999997</v>
          </cell>
          <cell r="G185">
            <v>18308.45623</v>
          </cell>
          <cell r="H185">
            <v>18916.513590000002</v>
          </cell>
        </row>
        <row r="186">
          <cell r="E186" t="str">
            <v>Commercial Enterprise Svcs</v>
          </cell>
          <cell r="F186">
            <v>10462.11398</v>
          </cell>
          <cell r="G186">
            <v>0</v>
          </cell>
          <cell r="H186">
            <v>0</v>
          </cell>
        </row>
        <row r="187">
          <cell r="E187" t="str">
            <v>Operations Enterprise Svcs</v>
          </cell>
          <cell r="F187">
            <v>4064.0754699999998</v>
          </cell>
          <cell r="G187">
            <v>0</v>
          </cell>
          <cell r="H187">
            <v>0</v>
          </cell>
        </row>
        <row r="188">
          <cell r="E188" t="str">
            <v>EIM Internal Support</v>
          </cell>
          <cell r="F188">
            <v>0</v>
          </cell>
          <cell r="G188">
            <v>0</v>
          </cell>
          <cell r="H188">
            <v>0</v>
          </cell>
        </row>
        <row r="189">
          <cell r="E189" t="str">
            <v>Power R&amp;D</v>
          </cell>
          <cell r="F189">
            <v>2526.6250099999997</v>
          </cell>
          <cell r="G189">
            <v>2526.6250099999997</v>
          </cell>
          <cell r="H189">
            <v>2526.6250099999997</v>
          </cell>
        </row>
        <row r="190">
          <cell r="E190" t="str">
            <v>Sales &amp; Support</v>
          </cell>
          <cell r="F190">
            <v>15069.095740000001</v>
          </cell>
          <cell r="G190">
            <v>15172.283950000001</v>
          </cell>
          <cell r="H190">
            <v>15563.29126</v>
          </cell>
        </row>
        <row r="191">
          <cell r="E191" t="str">
            <v>Strategy, Finance &amp; Risk Mgmt</v>
          </cell>
          <cell r="F191">
            <v>18271.49941</v>
          </cell>
          <cell r="G191">
            <v>4030.7320525152008</v>
          </cell>
          <cell r="H191">
            <v>4104.8856330912004</v>
          </cell>
        </row>
        <row r="192">
          <cell r="E192" t="str">
            <v>Executive &amp; Administrative Services</v>
          </cell>
          <cell r="F192">
            <v>3237.2261900000003</v>
          </cell>
          <cell r="G192">
            <v>6672.2347099999979</v>
          </cell>
          <cell r="H192">
            <v>6885.5115299999952</v>
          </cell>
        </row>
        <row r="193">
          <cell r="E193" t="str">
            <v>Conservation Support</v>
          </cell>
          <cell r="F193">
            <v>9364.8892799999994</v>
          </cell>
          <cell r="G193">
            <v>7876.0467600000011</v>
          </cell>
          <cell r="H193">
            <v>8130.5899800000016</v>
          </cell>
        </row>
        <row r="194">
          <cell r="E194" t="str">
            <v>Power Services Marketing and Business Support</v>
          </cell>
          <cell r="F194">
            <v>62995.525079999999</v>
          </cell>
          <cell r="G194">
            <v>36277.922482515205</v>
          </cell>
          <cell r="H194">
            <v>37210.903413091204</v>
          </cell>
        </row>
        <row r="195">
          <cell r="E195" t="str">
            <v>Grid Mod</v>
          </cell>
          <cell r="F195">
            <v>0</v>
          </cell>
          <cell r="G195">
            <v>2222.5934300000004</v>
          </cell>
          <cell r="H195">
            <v>2284.9362700000011</v>
          </cell>
        </row>
        <row r="196">
          <cell r="E196" t="str">
            <v>Power Internal Support</v>
          </cell>
          <cell r="F196">
            <v>0</v>
          </cell>
          <cell r="G196">
            <v>13976.424717484808</v>
          </cell>
          <cell r="H196">
            <v>14825.089606908799</v>
          </cell>
        </row>
        <row r="197">
          <cell r="E197" t="str">
            <v>Operations</v>
          </cell>
          <cell r="F197">
            <v>0</v>
          </cell>
          <cell r="G197">
            <v>16199.018147484809</v>
          </cell>
          <cell r="H197">
            <v>17110.0258769088</v>
          </cell>
        </row>
        <row r="198">
          <cell r="E198" t="str">
            <v>Power Non-Generation Operations</v>
          </cell>
          <cell r="F198">
            <v>86398.571490000002</v>
          </cell>
          <cell r="G198">
            <v>79506.815230000007</v>
          </cell>
          <cell r="H198">
            <v>82055.73507000001</v>
          </cell>
        </row>
        <row r="199">
          <cell r="E199" t="str">
            <v>PS Transmission &amp; Ancillary Services</v>
          </cell>
          <cell r="F199">
            <v>101655.24924395002</v>
          </cell>
          <cell r="G199">
            <v>116283.88656270051</v>
          </cell>
          <cell r="H199">
            <v>113614.78859707456</v>
          </cell>
        </row>
        <row r="200">
          <cell r="E200" t="str">
            <v>3rd Party GTA Wheeling</v>
          </cell>
          <cell r="F200">
            <v>84000.000000000015</v>
          </cell>
          <cell r="G200">
            <v>81853.839000000007</v>
          </cell>
          <cell r="H200">
            <v>83243.104990000007</v>
          </cell>
        </row>
        <row r="201">
          <cell r="E201" t="str">
            <v>PS - 3rd Party Trans &amp; Ancillary Svcs</v>
          </cell>
          <cell r="F201">
            <v>2384.0000099999993</v>
          </cell>
          <cell r="G201">
            <v>3299.9999899999998</v>
          </cell>
          <cell r="H201">
            <v>3299.9999899999998</v>
          </cell>
        </row>
        <row r="202">
          <cell r="E202" t="str">
            <v>Generation Integration</v>
          </cell>
          <cell r="F202">
            <v>13671</v>
          </cell>
          <cell r="G202">
            <v>15513.430244589559</v>
          </cell>
          <cell r="H202">
            <v>15568.961699790454</v>
          </cell>
        </row>
        <row r="203">
          <cell r="E203" t="str">
            <v>Wind Integration Team</v>
          </cell>
          <cell r="F203">
            <v>0</v>
          </cell>
          <cell r="G203">
            <v>0</v>
          </cell>
          <cell r="H203">
            <v>0</v>
          </cell>
        </row>
        <row r="204">
          <cell r="E204" t="str">
            <v>Telemetering/Equip Replacemt</v>
          </cell>
          <cell r="F204">
            <v>0</v>
          </cell>
          <cell r="G204">
            <v>0</v>
          </cell>
          <cell r="H204">
            <v>0</v>
          </cell>
        </row>
        <row r="205">
          <cell r="E205" t="str">
            <v>EESC Charges (Composite)</v>
          </cell>
          <cell r="G205">
            <v>0</v>
          </cell>
          <cell r="H205">
            <v>0</v>
          </cell>
        </row>
        <row r="206">
          <cell r="E206" t="str">
            <v>EESC Charges (NonSlice)</v>
          </cell>
          <cell r="F206">
            <v>0</v>
          </cell>
          <cell r="G206">
            <v>0</v>
          </cell>
          <cell r="H206">
            <v>0</v>
          </cell>
        </row>
        <row r="207">
          <cell r="E207" t="str">
            <v>Power Srvcs Trans Acquisition and Ancillary Services Sub-Total</v>
          </cell>
          <cell r="F207">
            <v>201710.24925395002</v>
          </cell>
          <cell r="G207">
            <v>216951.15579729009</v>
          </cell>
          <cell r="H207">
            <v>215726.85527686504</v>
          </cell>
        </row>
        <row r="208">
          <cell r="E208" t="str">
            <v>Fish &amp; Wildlife</v>
          </cell>
          <cell r="F208">
            <v>250031.22035000008</v>
          </cell>
          <cell r="G208">
            <v>247507.73906999978</v>
          </cell>
          <cell r="H208">
            <v>247195.59134999965</v>
          </cell>
        </row>
        <row r="209">
          <cell r="E209" t="str">
            <v>USF&amp;W Lower Snake Hatcheries</v>
          </cell>
          <cell r="F209">
            <v>30978.813959999996</v>
          </cell>
          <cell r="G209">
            <v>30999.999979999997</v>
          </cell>
          <cell r="H209">
            <v>30999.999979999997</v>
          </cell>
        </row>
        <row r="210">
          <cell r="E210" t="str">
            <v>Planning Council</v>
          </cell>
          <cell r="F210">
            <v>11743.999999999998</v>
          </cell>
          <cell r="G210">
            <v>11942</v>
          </cell>
          <cell r="H210">
            <v>12431</v>
          </cell>
        </row>
        <row r="211">
          <cell r="E211" t="str">
            <v>Environmental Requirements</v>
          </cell>
          <cell r="F211">
            <v>0</v>
          </cell>
          <cell r="G211">
            <v>0</v>
          </cell>
          <cell r="H211">
            <v>0</v>
          </cell>
        </row>
        <row r="212">
          <cell r="E212" t="str">
            <v>Fish and Wildlife/USF&amp;W/Planning Council Sub-Total</v>
          </cell>
          <cell r="F212">
            <v>292754.03431000008</v>
          </cell>
          <cell r="G212">
            <v>290449.7390499998</v>
          </cell>
          <cell r="H212">
            <v>290626.59132999968</v>
          </cell>
        </row>
        <row r="213">
          <cell r="E213" t="str">
            <v>Additional Post-Retirement Contribution</v>
          </cell>
          <cell r="F213">
            <v>17869.872460000002</v>
          </cell>
          <cell r="G213">
            <v>18665.833019999998</v>
          </cell>
          <cell r="H213">
            <v>19353.932990000001</v>
          </cell>
        </row>
        <row r="214">
          <cell r="E214" t="str">
            <v>Agency Services G&amp;A (Excludes Direct Project Support)</v>
          </cell>
          <cell r="F214">
            <v>59208.75851</v>
          </cell>
          <cell r="G214">
            <v>66805.13916999998</v>
          </cell>
          <cell r="H214">
            <v>67160.997909999976</v>
          </cell>
        </row>
        <row r="215">
          <cell r="E215" t="str">
            <v>BPA Internal Support Sub-Total</v>
          </cell>
          <cell r="F215">
            <v>77078.630969999998</v>
          </cell>
          <cell r="G215">
            <v>85470.972189999971</v>
          </cell>
          <cell r="H215">
            <v>86514.930899999978</v>
          </cell>
        </row>
        <row r="216">
          <cell r="E216" t="str">
            <v>Bad Debt Expense</v>
          </cell>
          <cell r="F216">
            <v>0</v>
          </cell>
          <cell r="G216">
            <v>0</v>
          </cell>
          <cell r="H216">
            <v>0</v>
          </cell>
        </row>
        <row r="217">
          <cell r="E217" t="str">
            <v>Undistributed Reduction</v>
          </cell>
          <cell r="F217">
            <v>0</v>
          </cell>
          <cell r="G217">
            <v>0</v>
          </cell>
          <cell r="H217">
            <v>0</v>
          </cell>
        </row>
        <row r="218">
          <cell r="E218" t="str">
            <v>Other Income, Expenses, Adjustments</v>
          </cell>
          <cell r="F218">
            <v>0</v>
          </cell>
          <cell r="G218">
            <v>0</v>
          </cell>
          <cell r="H218">
            <v>0</v>
          </cell>
        </row>
        <row r="219">
          <cell r="E219" t="str">
            <v>Columbia Generating Station Debt Svc</v>
          </cell>
          <cell r="F219">
            <v>0</v>
          </cell>
          <cell r="G219">
            <v>0</v>
          </cell>
          <cell r="H219">
            <v>0</v>
          </cell>
        </row>
        <row r="220">
          <cell r="E220" t="str">
            <v>WNP-1 Debt Svc</v>
          </cell>
          <cell r="F220">
            <v>0</v>
          </cell>
          <cell r="G220">
            <v>0</v>
          </cell>
          <cell r="H220">
            <v>0</v>
          </cell>
        </row>
        <row r="221">
          <cell r="E221" t="str">
            <v>WNP-3 Debt Svc</v>
          </cell>
          <cell r="F221">
            <v>0</v>
          </cell>
          <cell r="G221">
            <v>0</v>
          </cell>
          <cell r="H221">
            <v>0</v>
          </cell>
        </row>
        <row r="222">
          <cell r="E222" t="str">
            <v>En Retired Debt</v>
          </cell>
          <cell r="F222">
            <v>0</v>
          </cell>
          <cell r="G222">
            <v>0</v>
          </cell>
          <cell r="H222">
            <v>0</v>
          </cell>
        </row>
        <row r="223">
          <cell r="E223" t="str">
            <v>En Libor Interest Rate Swap</v>
          </cell>
          <cell r="F223">
            <v>0</v>
          </cell>
          <cell r="G223">
            <v>0</v>
          </cell>
          <cell r="H223">
            <v>0</v>
          </cell>
        </row>
        <row r="224">
          <cell r="E224" t="str">
            <v>Energy Northwest Debt Service</v>
          </cell>
          <cell r="F224">
            <v>0</v>
          </cell>
          <cell r="G224">
            <v>0</v>
          </cell>
          <cell r="H224">
            <v>0</v>
          </cell>
        </row>
        <row r="225">
          <cell r="E225" t="str">
            <v>Trojan Debt Svc</v>
          </cell>
          <cell r="F225">
            <v>0</v>
          </cell>
          <cell r="G225">
            <v>0</v>
          </cell>
          <cell r="H225">
            <v>0</v>
          </cell>
        </row>
        <row r="226">
          <cell r="E226" t="str">
            <v>Conservation Debt Svc</v>
          </cell>
          <cell r="F226">
            <v>0</v>
          </cell>
          <cell r="G226">
            <v>0</v>
          </cell>
          <cell r="H226">
            <v>0</v>
          </cell>
        </row>
        <row r="227">
          <cell r="E227" t="str">
            <v>Cowlitz Falls Debt Svc</v>
          </cell>
          <cell r="F227">
            <v>0</v>
          </cell>
          <cell r="G227">
            <v>0</v>
          </cell>
          <cell r="H227">
            <v>0</v>
          </cell>
        </row>
        <row r="228">
          <cell r="E228" t="str">
            <v>Northern Wasco Debt Svc</v>
          </cell>
          <cell r="F228">
            <v>0</v>
          </cell>
          <cell r="G228">
            <v>0</v>
          </cell>
          <cell r="H228">
            <v>0</v>
          </cell>
        </row>
        <row r="229">
          <cell r="E229" t="str">
            <v>Non-Energy Northwest Debt Service</v>
          </cell>
          <cell r="F229">
            <v>0</v>
          </cell>
          <cell r="G229">
            <v>0</v>
          </cell>
          <cell r="H229">
            <v>0</v>
          </cell>
        </row>
        <row r="230">
          <cell r="E230" t="str">
            <v>Non-Federal Debt Service Sub-Total</v>
          </cell>
          <cell r="F230">
            <v>0</v>
          </cell>
          <cell r="G230">
            <v>0</v>
          </cell>
          <cell r="H230">
            <v>0</v>
          </cell>
        </row>
        <row r="231">
          <cell r="E231" t="str">
            <v>Depreciation</v>
          </cell>
          <cell r="F231">
            <v>142200</v>
          </cell>
          <cell r="G231">
            <v>140926.37333333332</v>
          </cell>
          <cell r="H231">
            <v>144126.37333333332</v>
          </cell>
        </row>
        <row r="232">
          <cell r="E232" t="str">
            <v>Amortization</v>
          </cell>
          <cell r="F232">
            <v>336799.99991999991</v>
          </cell>
          <cell r="G232">
            <v>320982.78601147671</v>
          </cell>
          <cell r="H232">
            <v>317401.90059641114</v>
          </cell>
        </row>
        <row r="233">
          <cell r="E233" t="str">
            <v>Accretion (CGS)</v>
          </cell>
          <cell r="F233">
            <v>33200.000039999992</v>
          </cell>
          <cell r="G233">
            <v>36753.702599078257</v>
          </cell>
          <cell r="H233">
            <v>38362.713615484623</v>
          </cell>
        </row>
        <row r="234">
          <cell r="E234" t="str">
            <v>TOTAL OPERATING EXPENSES</v>
          </cell>
          <cell r="F234">
            <v>2421114.4520119242</v>
          </cell>
          <cell r="G234">
            <v>2414721.3592233933</v>
          </cell>
          <cell r="H234">
            <v>2432893.273698377</v>
          </cell>
        </row>
        <row r="235">
          <cell r="E235" t="str">
            <v>Federal Appropriation</v>
          </cell>
          <cell r="F235">
            <v>46125.999960000008</v>
          </cell>
          <cell r="G235">
            <v>45413</v>
          </cell>
          <cell r="H235">
            <v>46877</v>
          </cell>
        </row>
        <row r="236">
          <cell r="E236" t="str">
            <v>Capitalization Adjustment</v>
          </cell>
          <cell r="F236">
            <v>-45936.999960000008</v>
          </cell>
          <cell r="G236">
            <v>-45937</v>
          </cell>
          <cell r="H236">
            <v>-45937</v>
          </cell>
        </row>
        <row r="237">
          <cell r="E237" t="str">
            <v>Borrowings from US Treasury</v>
          </cell>
          <cell r="F237">
            <v>49927.946039999981</v>
          </cell>
          <cell r="G237">
            <v>51774</v>
          </cell>
          <cell r="H237">
            <v>46077</v>
          </cell>
        </row>
        <row r="238">
          <cell r="E238" t="str">
            <v>Customer Prepaid Power Purchases</v>
          </cell>
          <cell r="F238">
            <v>8862.5379599999997</v>
          </cell>
          <cell r="G238">
            <v>7853.9735706082802</v>
          </cell>
          <cell r="H238">
            <v>6798.6066230999504</v>
          </cell>
        </row>
        <row r="239">
          <cell r="E239" t="str">
            <v>Non-Federal Interest Expense</v>
          </cell>
          <cell r="F239">
            <v>166672.53036</v>
          </cell>
          <cell r="G239">
            <v>166071.63200000001</v>
          </cell>
          <cell r="H239">
            <v>171482.44099999999</v>
          </cell>
        </row>
        <row r="240">
          <cell r="E240" t="str">
            <v>AFUDC</v>
          </cell>
          <cell r="F240">
            <v>-15050.000040000001</v>
          </cell>
          <cell r="G240">
            <v>-22041.555</v>
          </cell>
          <cell r="H240">
            <v>-23253.5</v>
          </cell>
        </row>
        <row r="241">
          <cell r="E241" t="str">
            <v>Interest Income</v>
          </cell>
          <cell r="F241">
            <v>-9478.7315999999992</v>
          </cell>
          <cell r="G241">
            <v>-14139.69808954474</v>
          </cell>
          <cell r="H241">
            <v>-14899.007471227895</v>
          </cell>
        </row>
        <row r="242">
          <cell r="E242" t="str">
            <v>Other Expense and (Income) (Gains/Losses)</v>
          </cell>
          <cell r="F242">
            <v>-25220.206040000001</v>
          </cell>
          <cell r="G242">
            <v>-10185.192687269424</v>
          </cell>
          <cell r="H242">
            <v>-10214.187182269565</v>
          </cell>
        </row>
        <row r="243">
          <cell r="E243" t="str">
            <v>Net Interest Expense (Income)</v>
          </cell>
          <cell r="F243">
            <v>175903.07667999997</v>
          </cell>
          <cell r="G243">
            <v>178809.15979379413</v>
          </cell>
          <cell r="H243">
            <v>176931.35296960248</v>
          </cell>
        </row>
        <row r="244">
          <cell r="E244" t="str">
            <v>Interest Expense</v>
          </cell>
          <cell r="F244">
            <v>225652.01435999997</v>
          </cell>
          <cell r="G244">
            <v>225175.60557060828</v>
          </cell>
          <cell r="H244">
            <v>225298.04762309993</v>
          </cell>
        </row>
        <row r="245">
          <cell r="E245" t="str">
            <v>TOTAL EXPENSES (incl. interest)</v>
          </cell>
          <cell r="F245">
            <v>2597017.5286919242</v>
          </cell>
          <cell r="G245">
            <v>2593530.5190171874</v>
          </cell>
          <cell r="H245">
            <v>2609824.6266679796</v>
          </cell>
        </row>
        <row r="246">
          <cell r="E246" t="str">
            <v>NET REVENUES</v>
          </cell>
          <cell r="F246">
            <v>113464.9041811605</v>
          </cell>
          <cell r="G246">
            <v>243092.75430349587</v>
          </cell>
          <cell r="H246">
            <v>200523.22091313312</v>
          </cell>
        </row>
      </sheetData>
      <sheetData sheetId="2">
        <row r="3">
          <cell r="C3" t="str">
            <v>FY21</v>
          </cell>
          <cell r="D3" t="str">
            <v>FY21</v>
          </cell>
          <cell r="E3" t="str">
            <v>FY22</v>
          </cell>
          <cell r="F3" t="str">
            <v>FY22</v>
          </cell>
          <cell r="G3" t="str">
            <v>FY23</v>
          </cell>
          <cell r="H3" t="str">
            <v>FY23</v>
          </cell>
          <cell r="J3" t="str">
            <v>FY21</v>
          </cell>
          <cell r="K3" t="str">
            <v>FY22</v>
          </cell>
          <cell r="L3" t="str">
            <v>FY23</v>
          </cell>
          <cell r="P3" t="str">
            <v>FY21</v>
          </cell>
          <cell r="Q3" t="str">
            <v>FY22</v>
          </cell>
          <cell r="R3" t="str">
            <v>FY23</v>
          </cell>
          <cell r="S3" t="str">
            <v>FY22 and FY23</v>
          </cell>
          <cell r="T3" t="str">
            <v>Chart Names</v>
          </cell>
          <cell r="U3" t="str">
            <v>FY22</v>
          </cell>
          <cell r="V3" t="str">
            <v>FY23</v>
          </cell>
          <cell r="W3" t="str">
            <v>FY22 and FY23</v>
          </cell>
        </row>
        <row r="5">
          <cell r="B5" t="str">
            <v>Revenue</v>
          </cell>
        </row>
        <row r="6">
          <cell r="B6" t="str">
            <v>Revenue delta from CGS Re-fuel outage duration (delta)</v>
          </cell>
        </row>
        <row r="7">
          <cell r="B7" t="str">
            <v>Expense</v>
          </cell>
        </row>
        <row r="8">
          <cell r="B8" t="str">
            <v>Columbia Generating Station</v>
          </cell>
        </row>
        <row r="9">
          <cell r="B9" t="str">
            <v>Bureau Of Reclamation</v>
          </cell>
        </row>
        <row r="10">
          <cell r="B10" t="str">
            <v>Corps of Engineers</v>
          </cell>
        </row>
        <row r="11">
          <cell r="B11" t="str">
            <v>Conservation Purchases</v>
          </cell>
        </row>
        <row r="12">
          <cell r="B12" t="str">
            <v>Low Income Weatherization &amp; Tribal</v>
          </cell>
        </row>
        <row r="13">
          <cell r="B13" t="str">
            <v>3rd Party GTA Wheeling</v>
          </cell>
        </row>
        <row r="14">
          <cell r="B14" t="str">
            <v>PS - 3rd Party Trans &amp; Ancillary Svcs</v>
          </cell>
        </row>
        <row r="15">
          <cell r="B15" t="str">
            <v>Fish &amp; Wildlife</v>
          </cell>
        </row>
        <row r="16">
          <cell r="B16" t="str">
            <v>USF&amp;W Lower Snake Hatcheries</v>
          </cell>
        </row>
        <row r="17">
          <cell r="B17" t="str">
            <v>Interest Expense</v>
          </cell>
        </row>
        <row r="18">
          <cell r="B18" t="str">
            <v>Interest Income</v>
          </cell>
        </row>
        <row r="20">
          <cell r="B20" t="str">
            <v>Total Revenue Delta</v>
          </cell>
        </row>
        <row r="21">
          <cell r="B21" t="str">
            <v>RevenueSlice True-up</v>
          </cell>
        </row>
        <row r="22">
          <cell r="B22" t="str">
            <v>Base Expenses Delta</v>
          </cell>
        </row>
        <row r="23">
          <cell r="B23" t="str">
            <v>Expense Slice True-up</v>
          </cell>
        </row>
        <row r="25">
          <cell r="B25" t="str">
            <v>Revenue Delta</v>
          </cell>
        </row>
        <row r="28">
          <cell r="J28">
            <v>0.26618700000000001</v>
          </cell>
          <cell r="K28">
            <v>0.26595299999999999</v>
          </cell>
          <cell r="L28">
            <v>0.26595299999999999</v>
          </cell>
        </row>
      </sheetData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pt Quarterly Review"/>
      <sheetName val="Data"/>
      <sheetName val="Chart1"/>
      <sheetName val="Edit Data Macro"/>
      <sheetName val="Create Data Macro"/>
      <sheetName val="Check File"/>
      <sheetName val="Buttons Macros"/>
      <sheetName val="Module1"/>
    </sheetNames>
    <sheetDataSet>
      <sheetData sheetId="0" refreshError="1"/>
      <sheetData sheetId="1" refreshError="1">
        <row r="3">
          <cell r="A3" t="str">
            <v>BU</v>
          </cell>
          <cell r="B3" t="str">
            <v>Ledger</v>
          </cell>
          <cell r="C3" t="str">
            <v>Ledger Group</v>
          </cell>
          <cell r="D3" t="str">
            <v>Account</v>
          </cell>
          <cell r="E3" t="str">
            <v>Deptid</v>
          </cell>
          <cell r="F3" t="str">
            <v>Product</v>
          </cell>
          <cell r="G3" t="str">
            <v>Project</v>
          </cell>
          <cell r="H3" t="str">
            <v>Affiliate</v>
          </cell>
          <cell r="I3" t="str">
            <v>Scenario</v>
          </cell>
          <cell r="J3" t="str">
            <v>Currency</v>
          </cell>
          <cell r="K3" t="str">
            <v>Stats</v>
          </cell>
          <cell r="L3" t="str">
            <v>FY</v>
          </cell>
          <cell r="M3" t="str">
            <v>Per</v>
          </cell>
        </row>
        <row r="4">
          <cell r="A4" t="str">
            <v>CORPT</v>
          </cell>
          <cell r="B4" t="str">
            <v>FORECAST</v>
          </cell>
          <cell r="D4">
            <v>107920</v>
          </cell>
          <cell r="E4" t="str">
            <v>J</v>
          </cell>
          <cell r="G4" t="str">
            <v>0001553</v>
          </cell>
          <cell r="I4" t="str">
            <v>FC_QTR</v>
          </cell>
          <cell r="J4" t="str">
            <v>USD</v>
          </cell>
          <cell r="L4">
            <v>2005</v>
          </cell>
          <cell r="M4">
            <v>6</v>
          </cell>
        </row>
        <row r="5">
          <cell r="A5" t="str">
            <v>CORPT</v>
          </cell>
          <cell r="B5" t="str">
            <v>FORECAST</v>
          </cell>
          <cell r="D5">
            <v>730010</v>
          </cell>
          <cell r="E5" t="str">
            <v>KF</v>
          </cell>
          <cell r="I5" t="str">
            <v>FC_QTR</v>
          </cell>
          <cell r="J5" t="str">
            <v>USD</v>
          </cell>
          <cell r="L5">
            <v>2005</v>
          </cell>
          <cell r="M5">
            <v>6</v>
          </cell>
        </row>
        <row r="6">
          <cell r="A6" t="str">
            <v>CORPT</v>
          </cell>
          <cell r="B6" t="str">
            <v>FORECAST</v>
          </cell>
          <cell r="D6" t="str">
            <v>750020</v>
          </cell>
          <cell r="E6" t="str">
            <v>KF</v>
          </cell>
          <cell r="I6" t="str">
            <v>FC_QTR</v>
          </cell>
          <cell r="J6" t="str">
            <v>USD</v>
          </cell>
          <cell r="L6">
            <v>2005</v>
          </cell>
          <cell r="M6">
            <v>6</v>
          </cell>
        </row>
        <row r="7">
          <cell r="A7" t="str">
            <v>CORPT</v>
          </cell>
          <cell r="B7" t="str">
            <v>FORECAST</v>
          </cell>
          <cell r="D7" t="str">
            <v>750100</v>
          </cell>
          <cell r="E7" t="str">
            <v>KF</v>
          </cell>
          <cell r="I7" t="str">
            <v>FC_QTR</v>
          </cell>
          <cell r="J7" t="str">
            <v>USD</v>
          </cell>
          <cell r="L7">
            <v>2005</v>
          </cell>
          <cell r="M7">
            <v>6</v>
          </cell>
        </row>
        <row r="8">
          <cell r="A8" t="str">
            <v>CORPT</v>
          </cell>
          <cell r="B8" t="str">
            <v>FORECAST</v>
          </cell>
          <cell r="D8">
            <v>750500</v>
          </cell>
          <cell r="E8" t="str">
            <v>KF</v>
          </cell>
          <cell r="I8" t="str">
            <v>FC_QTR</v>
          </cell>
          <cell r="J8" t="str">
            <v>USD</v>
          </cell>
          <cell r="L8">
            <v>2005</v>
          </cell>
          <cell r="M8">
            <v>6</v>
          </cell>
        </row>
        <row r="9">
          <cell r="A9" t="str">
            <v>POWER</v>
          </cell>
          <cell r="B9" t="str">
            <v>FORECAST</v>
          </cell>
          <cell r="D9">
            <v>107920</v>
          </cell>
          <cell r="E9" t="str">
            <v>P</v>
          </cell>
          <cell r="G9" t="str">
            <v>0001098</v>
          </cell>
          <cell r="I9" t="str">
            <v>FC_QTR</v>
          </cell>
          <cell r="J9" t="str">
            <v>USD</v>
          </cell>
          <cell r="L9">
            <v>2005</v>
          </cell>
          <cell r="M9">
            <v>6</v>
          </cell>
        </row>
        <row r="10">
          <cell r="A10" t="str">
            <v>POWER</v>
          </cell>
          <cell r="B10" t="str">
            <v>FORECAST</v>
          </cell>
          <cell r="D10">
            <v>107920</v>
          </cell>
          <cell r="E10" t="str">
            <v>P</v>
          </cell>
          <cell r="G10" t="str">
            <v>0001099</v>
          </cell>
          <cell r="I10" t="str">
            <v>FC_QTR</v>
          </cell>
          <cell r="J10" t="str">
            <v>USD</v>
          </cell>
          <cell r="L10">
            <v>2005</v>
          </cell>
          <cell r="M10">
            <v>6</v>
          </cell>
        </row>
        <row r="11">
          <cell r="A11" t="str">
            <v>POWER</v>
          </cell>
          <cell r="B11" t="str">
            <v>FORECAST</v>
          </cell>
          <cell r="D11" t="str">
            <v>740001</v>
          </cell>
          <cell r="E11" t="str">
            <v>KF</v>
          </cell>
          <cell r="I11" t="str">
            <v>FC_QTR</v>
          </cell>
          <cell r="J11" t="str">
            <v>USD</v>
          </cell>
          <cell r="L11">
            <v>2005</v>
          </cell>
          <cell r="M11">
            <v>6</v>
          </cell>
        </row>
        <row r="12">
          <cell r="A12" t="str">
            <v>POWER</v>
          </cell>
          <cell r="B12" t="str">
            <v>FORECAST</v>
          </cell>
          <cell r="D12" t="str">
            <v>740002</v>
          </cell>
          <cell r="E12" t="str">
            <v>KF</v>
          </cell>
          <cell r="I12" t="str">
            <v>FC_QTR</v>
          </cell>
          <cell r="J12" t="str">
            <v>USD</v>
          </cell>
          <cell r="L12">
            <v>2005</v>
          </cell>
          <cell r="M12">
            <v>6</v>
          </cell>
        </row>
        <row r="13">
          <cell r="A13" t="str">
            <v>POWER</v>
          </cell>
          <cell r="B13" t="str">
            <v>FORECAST</v>
          </cell>
          <cell r="D13" t="str">
            <v>740004</v>
          </cell>
          <cell r="E13" t="str">
            <v>KF</v>
          </cell>
          <cell r="I13" t="str">
            <v>FC_QTR</v>
          </cell>
          <cell r="J13" t="str">
            <v>USD</v>
          </cell>
          <cell r="L13">
            <v>2005</v>
          </cell>
          <cell r="M13">
            <v>6</v>
          </cell>
        </row>
        <row r="14">
          <cell r="A14" t="str">
            <v>POWER</v>
          </cell>
          <cell r="B14" t="str">
            <v>FORECAST</v>
          </cell>
          <cell r="D14" t="str">
            <v>740005</v>
          </cell>
          <cell r="E14" t="str">
            <v>KF</v>
          </cell>
          <cell r="I14" t="str">
            <v>FC_QTR</v>
          </cell>
          <cell r="J14" t="str">
            <v>USD</v>
          </cell>
          <cell r="L14">
            <v>2005</v>
          </cell>
          <cell r="M14">
            <v>6</v>
          </cell>
        </row>
        <row r="15">
          <cell r="A15" t="str">
            <v>POWER</v>
          </cell>
          <cell r="B15" t="str">
            <v>FORECAST</v>
          </cell>
          <cell r="D15" t="str">
            <v>740006</v>
          </cell>
          <cell r="E15" t="str">
            <v>KF</v>
          </cell>
          <cell r="I15" t="str">
            <v>FC_QTR</v>
          </cell>
          <cell r="J15" t="str">
            <v>USD</v>
          </cell>
          <cell r="L15">
            <v>2005</v>
          </cell>
          <cell r="M15">
            <v>6</v>
          </cell>
        </row>
        <row r="16">
          <cell r="A16" t="str">
            <v>POWER</v>
          </cell>
          <cell r="B16" t="str">
            <v>FORECAST</v>
          </cell>
          <cell r="D16" t="str">
            <v>740050</v>
          </cell>
          <cell r="E16" t="str">
            <v>KF</v>
          </cell>
          <cell r="I16" t="str">
            <v>FC_QTR</v>
          </cell>
          <cell r="J16" t="str">
            <v>USD</v>
          </cell>
          <cell r="L16">
            <v>2005</v>
          </cell>
          <cell r="M16">
            <v>6</v>
          </cell>
        </row>
        <row r="17">
          <cell r="A17" t="str">
            <v>POWER</v>
          </cell>
          <cell r="B17" t="str">
            <v>FORECAST</v>
          </cell>
          <cell r="D17" t="str">
            <v>740051</v>
          </cell>
          <cell r="E17" t="str">
            <v>KF</v>
          </cell>
          <cell r="I17" t="str">
            <v>FC_QTR</v>
          </cell>
          <cell r="J17" t="str">
            <v>USD</v>
          </cell>
          <cell r="L17">
            <v>2005</v>
          </cell>
          <cell r="M17">
            <v>6</v>
          </cell>
        </row>
        <row r="18">
          <cell r="A18" t="str">
            <v>POWER</v>
          </cell>
          <cell r="B18" t="str">
            <v>FORECAST</v>
          </cell>
          <cell r="D18" t="str">
            <v>740052</v>
          </cell>
          <cell r="E18" t="str">
            <v>KF</v>
          </cell>
          <cell r="I18" t="str">
            <v>FC_QTR</v>
          </cell>
          <cell r="J18" t="str">
            <v>USD</v>
          </cell>
          <cell r="L18">
            <v>2005</v>
          </cell>
          <cell r="M18">
            <v>6</v>
          </cell>
        </row>
        <row r="19">
          <cell r="A19" t="str">
            <v>POWER</v>
          </cell>
          <cell r="B19" t="str">
            <v>FORECAST</v>
          </cell>
          <cell r="D19" t="str">
            <v>750001</v>
          </cell>
          <cell r="E19" t="str">
            <v>KF</v>
          </cell>
          <cell r="I19" t="str">
            <v>FC_QTR</v>
          </cell>
          <cell r="J19" t="str">
            <v>USD</v>
          </cell>
          <cell r="L19">
            <v>2005</v>
          </cell>
          <cell r="M19">
            <v>6</v>
          </cell>
        </row>
        <row r="20">
          <cell r="A20" t="str">
            <v>POWER</v>
          </cell>
          <cell r="B20" t="str">
            <v>FORECAST</v>
          </cell>
          <cell r="D20" t="str">
            <v>750011</v>
          </cell>
          <cell r="E20" t="str">
            <v>KF</v>
          </cell>
          <cell r="I20" t="str">
            <v>FC_QTR</v>
          </cell>
          <cell r="J20" t="str">
            <v>USD</v>
          </cell>
          <cell r="L20">
            <v>2005</v>
          </cell>
          <cell r="M20">
            <v>6</v>
          </cell>
        </row>
        <row r="21">
          <cell r="A21" t="str">
            <v>POWER</v>
          </cell>
          <cell r="B21" t="str">
            <v>FORECAST</v>
          </cell>
          <cell r="D21" t="str">
            <v>750012</v>
          </cell>
          <cell r="E21" t="str">
            <v>KF</v>
          </cell>
          <cell r="I21" t="str">
            <v>FC_QTR</v>
          </cell>
          <cell r="J21" t="str">
            <v>USD</v>
          </cell>
          <cell r="L21">
            <v>2005</v>
          </cell>
          <cell r="M21">
            <v>6</v>
          </cell>
        </row>
        <row r="22">
          <cell r="A22" t="str">
            <v>POWER</v>
          </cell>
          <cell r="B22" t="str">
            <v>FORECAST</v>
          </cell>
          <cell r="D22" t="str">
            <v>750013</v>
          </cell>
          <cell r="E22" t="str">
            <v>KF</v>
          </cell>
          <cell r="I22" t="str">
            <v>FC_QTR</v>
          </cell>
          <cell r="J22" t="str">
            <v>USD</v>
          </cell>
          <cell r="L22">
            <v>2005</v>
          </cell>
          <cell r="M22">
            <v>6</v>
          </cell>
        </row>
        <row r="23">
          <cell r="A23" t="str">
            <v>POWER</v>
          </cell>
          <cell r="B23" t="str">
            <v>FORECAST</v>
          </cell>
          <cell r="D23" t="str">
            <v>750014</v>
          </cell>
          <cell r="E23" t="str">
            <v>KF</v>
          </cell>
          <cell r="I23" t="str">
            <v>FC_QTR</v>
          </cell>
          <cell r="J23" t="str">
            <v>USD</v>
          </cell>
          <cell r="L23">
            <v>2005</v>
          </cell>
          <cell r="M23">
            <v>6</v>
          </cell>
        </row>
        <row r="24">
          <cell r="A24" t="str">
            <v>POWER</v>
          </cell>
          <cell r="B24" t="str">
            <v>FORECAST</v>
          </cell>
          <cell r="D24" t="str">
            <v>750015</v>
          </cell>
          <cell r="E24" t="str">
            <v>KF</v>
          </cell>
          <cell r="I24" t="str">
            <v>FC_QTR</v>
          </cell>
          <cell r="J24" t="str">
            <v>USD</v>
          </cell>
          <cell r="L24">
            <v>2005</v>
          </cell>
          <cell r="M24">
            <v>6</v>
          </cell>
        </row>
        <row r="25">
          <cell r="A25" t="str">
            <v>POWER</v>
          </cell>
          <cell r="B25" t="str">
            <v>FORECAST</v>
          </cell>
          <cell r="D25">
            <v>750017</v>
          </cell>
          <cell r="E25" t="str">
            <v>KF</v>
          </cell>
          <cell r="I25" t="str">
            <v>FC_QTR</v>
          </cell>
          <cell r="J25" t="str">
            <v>USD</v>
          </cell>
          <cell r="L25">
            <v>2005</v>
          </cell>
          <cell r="M25">
            <v>6</v>
          </cell>
        </row>
        <row r="26">
          <cell r="A26" t="str">
            <v>POWER</v>
          </cell>
          <cell r="B26" t="str">
            <v>FORECAST</v>
          </cell>
          <cell r="D26" t="str">
            <v>750021</v>
          </cell>
          <cell r="E26" t="str">
            <v>KF</v>
          </cell>
          <cell r="I26" t="str">
            <v>FC_QTR</v>
          </cell>
          <cell r="J26" t="str">
            <v>USD</v>
          </cell>
          <cell r="L26">
            <v>2005</v>
          </cell>
          <cell r="M26">
            <v>6</v>
          </cell>
        </row>
        <row r="27">
          <cell r="A27" t="str">
            <v>POWER</v>
          </cell>
          <cell r="B27" t="str">
            <v>FORECAST</v>
          </cell>
          <cell r="D27" t="str">
            <v>750100</v>
          </cell>
          <cell r="E27" t="str">
            <v>KF</v>
          </cell>
          <cell r="I27" t="str">
            <v>FC_QTR</v>
          </cell>
          <cell r="J27" t="str">
            <v>USD</v>
          </cell>
          <cell r="L27">
            <v>2005</v>
          </cell>
          <cell r="M27">
            <v>6</v>
          </cell>
        </row>
        <row r="28">
          <cell r="A28" t="str">
            <v>POWER</v>
          </cell>
          <cell r="B28" t="str">
            <v>FORECAST</v>
          </cell>
          <cell r="D28" t="str">
            <v>750101</v>
          </cell>
          <cell r="E28" t="str">
            <v>KF</v>
          </cell>
          <cell r="I28" t="str">
            <v>FC_QTR</v>
          </cell>
          <cell r="J28" t="str">
            <v>USD</v>
          </cell>
          <cell r="L28">
            <v>2005</v>
          </cell>
          <cell r="M28">
            <v>6</v>
          </cell>
        </row>
        <row r="29">
          <cell r="A29" t="str">
            <v>POWER</v>
          </cell>
          <cell r="B29" t="str">
            <v>FORECAST</v>
          </cell>
          <cell r="D29" t="str">
            <v>750102</v>
          </cell>
          <cell r="E29" t="str">
            <v>KF</v>
          </cell>
          <cell r="I29" t="str">
            <v>FC_QTR</v>
          </cell>
          <cell r="J29" t="str">
            <v>USD</v>
          </cell>
          <cell r="L29">
            <v>2005</v>
          </cell>
          <cell r="M29">
            <v>6</v>
          </cell>
        </row>
        <row r="30">
          <cell r="A30" t="str">
            <v>POWER</v>
          </cell>
          <cell r="B30" t="str">
            <v>FORECAST</v>
          </cell>
          <cell r="D30" t="str">
            <v>750103</v>
          </cell>
          <cell r="E30" t="str">
            <v>KF</v>
          </cell>
          <cell r="I30" t="str">
            <v>FC_QTR</v>
          </cell>
          <cell r="J30" t="str">
            <v>USD</v>
          </cell>
          <cell r="L30">
            <v>2005</v>
          </cell>
          <cell r="M30">
            <v>6</v>
          </cell>
        </row>
        <row r="31">
          <cell r="A31" t="str">
            <v>POWER</v>
          </cell>
          <cell r="B31" t="str">
            <v>FORECAST</v>
          </cell>
          <cell r="D31">
            <v>750302</v>
          </cell>
          <cell r="E31" t="str">
            <v>KF</v>
          </cell>
          <cell r="I31" t="str">
            <v>FC_QTR</v>
          </cell>
          <cell r="J31" t="str">
            <v>USD</v>
          </cell>
          <cell r="L31">
            <v>2005</v>
          </cell>
          <cell r="M31">
            <v>6</v>
          </cell>
        </row>
        <row r="32">
          <cell r="A32" t="str">
            <v>TRANS</v>
          </cell>
          <cell r="B32" t="str">
            <v>FORECAST</v>
          </cell>
          <cell r="D32">
            <v>107920</v>
          </cell>
          <cell r="E32" t="str">
            <v>T</v>
          </cell>
          <cell r="G32" t="str">
            <v>0001043</v>
          </cell>
          <cell r="I32" t="str">
            <v>FC_QTR</v>
          </cell>
          <cell r="J32" t="str">
            <v>USD</v>
          </cell>
          <cell r="L32">
            <v>2005</v>
          </cell>
          <cell r="M32">
            <v>6</v>
          </cell>
        </row>
        <row r="33">
          <cell r="A33" t="str">
            <v>TRANS</v>
          </cell>
          <cell r="B33" t="str">
            <v>FORECAST</v>
          </cell>
          <cell r="D33" t="str">
            <v>740001</v>
          </cell>
          <cell r="E33" t="str">
            <v>KF</v>
          </cell>
          <cell r="I33" t="str">
            <v>FC_QTR</v>
          </cell>
          <cell r="J33" t="str">
            <v>USD</v>
          </cell>
          <cell r="L33">
            <v>2005</v>
          </cell>
          <cell r="M33">
            <v>6</v>
          </cell>
        </row>
        <row r="34">
          <cell r="A34" t="str">
            <v>TRANS</v>
          </cell>
          <cell r="B34" t="str">
            <v>FORECAST</v>
          </cell>
          <cell r="D34" t="str">
            <v>740002</v>
          </cell>
          <cell r="E34" t="str">
            <v>KF</v>
          </cell>
          <cell r="I34" t="str">
            <v>FC_QTR</v>
          </cell>
          <cell r="J34" t="str">
            <v>USD</v>
          </cell>
          <cell r="L34">
            <v>2005</v>
          </cell>
          <cell r="M34">
            <v>6</v>
          </cell>
        </row>
        <row r="35">
          <cell r="A35" t="str">
            <v>TRANS</v>
          </cell>
          <cell r="B35" t="str">
            <v>FORECAST</v>
          </cell>
          <cell r="D35">
            <v>740003</v>
          </cell>
          <cell r="E35" t="str">
            <v>KF</v>
          </cell>
          <cell r="I35" t="str">
            <v>FC_QTR</v>
          </cell>
          <cell r="J35" t="str">
            <v>USD</v>
          </cell>
          <cell r="L35">
            <v>2005</v>
          </cell>
          <cell r="M35">
            <v>6</v>
          </cell>
        </row>
        <row r="36">
          <cell r="A36" t="str">
            <v>TRANS</v>
          </cell>
          <cell r="B36" t="str">
            <v>FORECAST</v>
          </cell>
          <cell r="D36" t="str">
            <v>750001</v>
          </cell>
          <cell r="E36" t="str">
            <v>KF</v>
          </cell>
          <cell r="I36" t="str">
            <v>FC_QTR</v>
          </cell>
          <cell r="J36" t="str">
            <v>USD</v>
          </cell>
          <cell r="L36">
            <v>2005</v>
          </cell>
          <cell r="M36">
            <v>6</v>
          </cell>
        </row>
        <row r="37">
          <cell r="A37" t="str">
            <v>TRANS</v>
          </cell>
          <cell r="B37" t="str">
            <v>FORECAST</v>
          </cell>
          <cell r="D37" t="str">
            <v>750009</v>
          </cell>
          <cell r="E37" t="str">
            <v>KF</v>
          </cell>
          <cell r="I37" t="str">
            <v>FC_QTR</v>
          </cell>
          <cell r="J37" t="str">
            <v>USD</v>
          </cell>
          <cell r="L37">
            <v>2005</v>
          </cell>
          <cell r="M37">
            <v>6</v>
          </cell>
        </row>
        <row r="38">
          <cell r="A38" t="str">
            <v>TRANS</v>
          </cell>
          <cell r="B38" t="str">
            <v>FORECAST</v>
          </cell>
          <cell r="D38" t="str">
            <v>750014</v>
          </cell>
          <cell r="E38" t="str">
            <v>KF</v>
          </cell>
          <cell r="I38" t="str">
            <v>FC_QTR</v>
          </cell>
          <cell r="J38" t="str">
            <v>USD</v>
          </cell>
          <cell r="L38">
            <v>2005</v>
          </cell>
          <cell r="M38">
            <v>6</v>
          </cell>
        </row>
        <row r="39">
          <cell r="A39" t="str">
            <v>TRANS</v>
          </cell>
          <cell r="B39" t="str">
            <v>FORECAST</v>
          </cell>
          <cell r="D39" t="str">
            <v>750015</v>
          </cell>
          <cell r="E39" t="str">
            <v>KF</v>
          </cell>
          <cell r="I39" t="str">
            <v>FC_QTR</v>
          </cell>
          <cell r="J39" t="str">
            <v>USD</v>
          </cell>
          <cell r="L39">
            <v>2005</v>
          </cell>
          <cell r="M39">
            <v>6</v>
          </cell>
        </row>
        <row r="40">
          <cell r="A40" t="str">
            <v>TRANS</v>
          </cell>
          <cell r="B40" t="str">
            <v>FORECAST</v>
          </cell>
          <cell r="D40" t="str">
            <v>750016</v>
          </cell>
          <cell r="E40" t="str">
            <v>KF</v>
          </cell>
          <cell r="I40" t="str">
            <v>FC_QTR</v>
          </cell>
          <cell r="J40" t="str">
            <v>USD</v>
          </cell>
          <cell r="L40">
            <v>2005</v>
          </cell>
          <cell r="M40">
            <v>6</v>
          </cell>
        </row>
        <row r="41">
          <cell r="A41" t="str">
            <v>TRANS</v>
          </cell>
          <cell r="B41" t="str">
            <v>FORECAST</v>
          </cell>
          <cell r="D41" t="str">
            <v>750020</v>
          </cell>
          <cell r="E41" t="str">
            <v>KF</v>
          </cell>
          <cell r="I41" t="str">
            <v>FC_QTR</v>
          </cell>
          <cell r="J41" t="str">
            <v>USD</v>
          </cell>
          <cell r="L41">
            <v>2005</v>
          </cell>
          <cell r="M41">
            <v>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pt Quarterly Review"/>
      <sheetName val="Data"/>
      <sheetName val="Interest Forecast Q3"/>
      <sheetName val="Interest Forecast Q2"/>
      <sheetName val="Interest Forecast Q1"/>
      <sheetName val="Chart1"/>
      <sheetName val="Edit Data Macro"/>
      <sheetName val="Create Data Macro"/>
      <sheetName val="Check File"/>
      <sheetName val="Buttons Macros"/>
      <sheetName val="Module1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Price"/>
      <sheetName val="RMGeneration"/>
      <sheetName val="GamedDuration1"/>
      <sheetName val="rsklibSimData"/>
      <sheetName val="GamedDuration2"/>
      <sheetName val="Value"/>
    </sheetNames>
    <sheetDataSet>
      <sheetData sheetId="0" refreshError="1"/>
      <sheetData sheetId="1" refreshError="1"/>
      <sheetData sheetId="2" refreshError="1"/>
      <sheetData sheetId="3">
        <row r="2">
          <cell r="D2">
            <v>40</v>
          </cell>
        </row>
        <row r="3">
          <cell r="D3">
            <v>44326</v>
          </cell>
        </row>
        <row r="6">
          <cell r="C6">
            <v>41.031835152133503</v>
          </cell>
        </row>
        <row r="7">
          <cell r="C7">
            <v>36.080600804122497</v>
          </cell>
        </row>
        <row r="8">
          <cell r="C8">
            <v>38.887167227302903</v>
          </cell>
        </row>
        <row r="9">
          <cell r="C9">
            <v>39.252626631854902</v>
          </cell>
        </row>
        <row r="10">
          <cell r="C10">
            <v>40.867182801069099</v>
          </cell>
        </row>
        <row r="11">
          <cell r="C11">
            <v>41.049745414632902</v>
          </cell>
        </row>
        <row r="12">
          <cell r="C12">
            <v>39.4077687399162</v>
          </cell>
        </row>
        <row r="13">
          <cell r="C13">
            <v>37.2472430772076</v>
          </cell>
        </row>
        <row r="14">
          <cell r="C14">
            <v>41.045153871090299</v>
          </cell>
        </row>
        <row r="15">
          <cell r="C15">
            <v>38.823823314623098</v>
          </cell>
        </row>
        <row r="16">
          <cell r="C16">
            <v>46.4326723672269</v>
          </cell>
        </row>
        <row r="17">
          <cell r="C17">
            <v>40.228801678812502</v>
          </cell>
        </row>
        <row r="18">
          <cell r="C18">
            <v>49.526310410128801</v>
          </cell>
        </row>
        <row r="19">
          <cell r="C19">
            <v>38.197842397853698</v>
          </cell>
        </row>
        <row r="20">
          <cell r="C20">
            <v>39.105860240137602</v>
          </cell>
        </row>
        <row r="21">
          <cell r="C21">
            <v>38.3634932116926</v>
          </cell>
        </row>
        <row r="22">
          <cell r="C22">
            <v>54.303161164421297</v>
          </cell>
        </row>
        <row r="23">
          <cell r="C23">
            <v>43.955273301892703</v>
          </cell>
        </row>
        <row r="24">
          <cell r="C24">
            <v>43.8754102022558</v>
          </cell>
        </row>
        <row r="25">
          <cell r="C25">
            <v>37.019202704642296</v>
          </cell>
        </row>
        <row r="26">
          <cell r="C26">
            <v>57.555738059528103</v>
          </cell>
        </row>
        <row r="27">
          <cell r="C27">
            <v>39.9911425368255</v>
          </cell>
        </row>
        <row r="28">
          <cell r="C28">
            <v>38.421412227112498</v>
          </cell>
        </row>
        <row r="29">
          <cell r="C29">
            <v>51.133603028164103</v>
          </cell>
        </row>
        <row r="30">
          <cell r="C30">
            <v>40.043330070295902</v>
          </cell>
        </row>
        <row r="31">
          <cell r="C31">
            <v>37.048829446112599</v>
          </cell>
        </row>
        <row r="32">
          <cell r="C32">
            <v>39.467055954091798</v>
          </cell>
        </row>
        <row r="33">
          <cell r="C33">
            <v>41.677847602763698</v>
          </cell>
        </row>
        <row r="34">
          <cell r="C34">
            <v>42.489363811340901</v>
          </cell>
        </row>
        <row r="35">
          <cell r="C35">
            <v>42.653458932413699</v>
          </cell>
        </row>
        <row r="36">
          <cell r="C36">
            <v>38.4109325078526</v>
          </cell>
        </row>
        <row r="37">
          <cell r="C37">
            <v>43.993380088747102</v>
          </cell>
        </row>
        <row r="38">
          <cell r="C38">
            <v>37.684445448252298</v>
          </cell>
        </row>
        <row r="39">
          <cell r="C39">
            <v>43.555906912344398</v>
          </cell>
        </row>
        <row r="40">
          <cell r="C40">
            <v>53.318425625577497</v>
          </cell>
        </row>
        <row r="41">
          <cell r="C41">
            <v>50.857171981227097</v>
          </cell>
        </row>
        <row r="42">
          <cell r="C42">
            <v>38.8126316011599</v>
          </cell>
        </row>
        <row r="43">
          <cell r="C43">
            <v>40.8744874265427</v>
          </cell>
        </row>
        <row r="44">
          <cell r="C44">
            <v>52.2134556349937</v>
          </cell>
        </row>
        <row r="45">
          <cell r="C45">
            <v>44.9923096251731</v>
          </cell>
        </row>
        <row r="46">
          <cell r="C46">
            <v>49.851950266265703</v>
          </cell>
        </row>
        <row r="47">
          <cell r="C47">
            <v>45.009291109726298</v>
          </cell>
        </row>
        <row r="48">
          <cell r="C48">
            <v>39.9155975600479</v>
          </cell>
        </row>
        <row r="49">
          <cell r="C49">
            <v>41.123614795300803</v>
          </cell>
        </row>
        <row r="50">
          <cell r="C50">
            <v>43.551141876145003</v>
          </cell>
        </row>
        <row r="51">
          <cell r="C51">
            <v>38.552953439401499</v>
          </cell>
        </row>
        <row r="52">
          <cell r="C52">
            <v>41.308525394997901</v>
          </cell>
        </row>
        <row r="53">
          <cell r="C53">
            <v>40.959095589605099</v>
          </cell>
        </row>
        <row r="54">
          <cell r="C54">
            <v>50.821060438277499</v>
          </cell>
        </row>
        <row r="55">
          <cell r="C55">
            <v>36.4037754021357</v>
          </cell>
        </row>
        <row r="56">
          <cell r="C56">
            <v>40.326275865265501</v>
          </cell>
        </row>
        <row r="57">
          <cell r="C57">
            <v>49.978581568871199</v>
          </cell>
        </row>
        <row r="58">
          <cell r="C58">
            <v>51.148347130028696</v>
          </cell>
        </row>
        <row r="59">
          <cell r="C59">
            <v>36.947969721923897</v>
          </cell>
        </row>
        <row r="60">
          <cell r="C60">
            <v>43.940578939708402</v>
          </cell>
        </row>
        <row r="61">
          <cell r="C61">
            <v>39.128728315788202</v>
          </cell>
        </row>
        <row r="62">
          <cell r="C62">
            <v>52.527348002813902</v>
          </cell>
        </row>
        <row r="63">
          <cell r="C63">
            <v>37.936184343138102</v>
          </cell>
        </row>
        <row r="64">
          <cell r="C64">
            <v>45.058241222217603</v>
          </cell>
        </row>
        <row r="65">
          <cell r="C65">
            <v>44.263858283994999</v>
          </cell>
        </row>
        <row r="66">
          <cell r="C66">
            <v>37.062634274856798</v>
          </cell>
        </row>
        <row r="67">
          <cell r="C67">
            <v>37.267993895719201</v>
          </cell>
        </row>
        <row r="68">
          <cell r="C68">
            <v>48.790567799740899</v>
          </cell>
        </row>
        <row r="69">
          <cell r="C69">
            <v>42.267939290302003</v>
          </cell>
        </row>
        <row r="70">
          <cell r="C70">
            <v>38.655756822228099</v>
          </cell>
        </row>
        <row r="71">
          <cell r="C71">
            <v>42.614650719785502</v>
          </cell>
        </row>
        <row r="72">
          <cell r="C72">
            <v>42.352157573384098</v>
          </cell>
        </row>
        <row r="73">
          <cell r="C73">
            <v>46.428582649750801</v>
          </cell>
        </row>
        <row r="74">
          <cell r="C74">
            <v>46.667067059879201</v>
          </cell>
        </row>
        <row r="75">
          <cell r="C75">
            <v>48.944796770928797</v>
          </cell>
        </row>
        <row r="76">
          <cell r="C76">
            <v>42.302845482379801</v>
          </cell>
        </row>
        <row r="77">
          <cell r="C77">
            <v>37.844810224465803</v>
          </cell>
        </row>
        <row r="78">
          <cell r="C78">
            <v>37.590769216870399</v>
          </cell>
        </row>
        <row r="79">
          <cell r="C79">
            <v>39.580543315326103</v>
          </cell>
        </row>
        <row r="80">
          <cell r="C80">
            <v>42.338591140857602</v>
          </cell>
        </row>
        <row r="81">
          <cell r="C81">
            <v>38.021914707984202</v>
          </cell>
        </row>
        <row r="82">
          <cell r="C82">
            <v>42.425820183958201</v>
          </cell>
        </row>
        <row r="83">
          <cell r="C83">
            <v>39.785776312936903</v>
          </cell>
        </row>
        <row r="84">
          <cell r="C84">
            <v>39.331725457928599</v>
          </cell>
        </row>
        <row r="85">
          <cell r="C85">
            <v>55.349450325769403</v>
          </cell>
        </row>
        <row r="86">
          <cell r="C86">
            <v>39.690982622498097</v>
          </cell>
        </row>
        <row r="87">
          <cell r="C87">
            <v>43.002810211656303</v>
          </cell>
        </row>
        <row r="88">
          <cell r="C88">
            <v>38.984250528339999</v>
          </cell>
        </row>
        <row r="89">
          <cell r="C89">
            <v>37.994306336361497</v>
          </cell>
        </row>
        <row r="90">
          <cell r="C90">
            <v>42.8442602806943</v>
          </cell>
        </row>
        <row r="91">
          <cell r="C91">
            <v>40.257700406142398</v>
          </cell>
        </row>
        <row r="92">
          <cell r="C92">
            <v>42.5495319261384</v>
          </cell>
        </row>
        <row r="93">
          <cell r="C93">
            <v>42.248903479848799</v>
          </cell>
        </row>
        <row r="94">
          <cell r="C94">
            <v>43.6300262472162</v>
          </cell>
        </row>
        <row r="95">
          <cell r="C95">
            <v>37.941086962383601</v>
          </cell>
        </row>
        <row r="96">
          <cell r="C96">
            <v>43.1199217470229</v>
          </cell>
        </row>
        <row r="97">
          <cell r="C97">
            <v>45.033923454793801</v>
          </cell>
        </row>
        <row r="98">
          <cell r="C98">
            <v>39.845243503246699</v>
          </cell>
        </row>
        <row r="99">
          <cell r="C99">
            <v>39.314674531987301</v>
          </cell>
        </row>
        <row r="100">
          <cell r="C100">
            <v>41.988864719649598</v>
          </cell>
        </row>
        <row r="101">
          <cell r="C101">
            <v>39.867202679414099</v>
          </cell>
        </row>
        <row r="102">
          <cell r="C102">
            <v>44.677682705690799</v>
          </cell>
        </row>
        <row r="103">
          <cell r="C103">
            <v>51.091613800232302</v>
          </cell>
        </row>
        <row r="104">
          <cell r="C104">
            <v>36.890196239608898</v>
          </cell>
        </row>
        <row r="105">
          <cell r="C105">
            <v>42.965344006506797</v>
          </cell>
        </row>
        <row r="106">
          <cell r="C106">
            <v>53.715603456575103</v>
          </cell>
        </row>
        <row r="107">
          <cell r="C107">
            <v>51.519533898646202</v>
          </cell>
        </row>
        <row r="108">
          <cell r="C108">
            <v>40.813133884699297</v>
          </cell>
        </row>
        <row r="109">
          <cell r="C109">
            <v>42.821225206421801</v>
          </cell>
        </row>
        <row r="110">
          <cell r="C110">
            <v>52.133389567730703</v>
          </cell>
        </row>
        <row r="111">
          <cell r="C111">
            <v>40.852011791252799</v>
          </cell>
        </row>
        <row r="112">
          <cell r="C112">
            <v>39.143355192696198</v>
          </cell>
        </row>
        <row r="113">
          <cell r="C113">
            <v>38.769927106812403</v>
          </cell>
        </row>
        <row r="114">
          <cell r="C114">
            <v>37.105716482455797</v>
          </cell>
        </row>
        <row r="115">
          <cell r="C115">
            <v>47.430842944266203</v>
          </cell>
        </row>
        <row r="116">
          <cell r="C116">
            <v>39.163533991703403</v>
          </cell>
        </row>
        <row r="117">
          <cell r="C117">
            <v>38.727750132482797</v>
          </cell>
        </row>
        <row r="118">
          <cell r="C118">
            <v>40.4618506346321</v>
          </cell>
        </row>
        <row r="119">
          <cell r="C119">
            <v>42.573998595652299</v>
          </cell>
        </row>
        <row r="120">
          <cell r="C120">
            <v>48.140847008559099</v>
          </cell>
        </row>
        <row r="121">
          <cell r="C121">
            <v>41.394858585543702</v>
          </cell>
        </row>
        <row r="122">
          <cell r="C122">
            <v>46.354619314504703</v>
          </cell>
        </row>
        <row r="123">
          <cell r="C123">
            <v>41.665790555612702</v>
          </cell>
        </row>
        <row r="124">
          <cell r="C124">
            <v>36.939302960331503</v>
          </cell>
        </row>
        <row r="125">
          <cell r="C125">
            <v>41.170429016700801</v>
          </cell>
        </row>
        <row r="126">
          <cell r="C126">
            <v>40.242147117064</v>
          </cell>
        </row>
        <row r="127">
          <cell r="C127">
            <v>42.529264986725103</v>
          </cell>
        </row>
        <row r="128">
          <cell r="C128">
            <v>45.971753750999603</v>
          </cell>
        </row>
        <row r="129">
          <cell r="C129">
            <v>37.749870467717301</v>
          </cell>
        </row>
        <row r="130">
          <cell r="C130">
            <v>43.767819818687499</v>
          </cell>
        </row>
        <row r="131">
          <cell r="C131">
            <v>36.151112586600497</v>
          </cell>
        </row>
        <row r="132">
          <cell r="C132">
            <v>40.707048029054299</v>
          </cell>
        </row>
        <row r="133">
          <cell r="C133">
            <v>42.8258439000967</v>
          </cell>
        </row>
        <row r="134">
          <cell r="C134">
            <v>42.495679391906698</v>
          </cell>
        </row>
        <row r="135">
          <cell r="C135">
            <v>40.027642540709898</v>
          </cell>
        </row>
        <row r="136">
          <cell r="C136">
            <v>44.975582806732099</v>
          </cell>
        </row>
        <row r="137">
          <cell r="C137">
            <v>45.084684921549098</v>
          </cell>
        </row>
        <row r="138">
          <cell r="C138">
            <v>48.986282549025397</v>
          </cell>
        </row>
        <row r="139">
          <cell r="C139">
            <v>43.651494604249301</v>
          </cell>
        </row>
        <row r="140">
          <cell r="C140">
            <v>40.750477282900398</v>
          </cell>
        </row>
        <row r="141">
          <cell r="C141">
            <v>40.905121353618902</v>
          </cell>
        </row>
        <row r="142">
          <cell r="C142">
            <v>43.026121669458597</v>
          </cell>
        </row>
        <row r="143">
          <cell r="C143">
            <v>55.717880443659297</v>
          </cell>
        </row>
        <row r="144">
          <cell r="C144">
            <v>39.358387955948501</v>
          </cell>
        </row>
        <row r="145">
          <cell r="C145">
            <v>40.451338746682197</v>
          </cell>
        </row>
        <row r="146">
          <cell r="C146">
            <v>49.695053176598101</v>
          </cell>
        </row>
        <row r="147">
          <cell r="C147">
            <v>43.541421974744601</v>
          </cell>
        </row>
        <row r="148">
          <cell r="C148">
            <v>39.786083549719997</v>
          </cell>
        </row>
        <row r="149">
          <cell r="C149">
            <v>42.018358807061702</v>
          </cell>
        </row>
        <row r="150">
          <cell r="C150">
            <v>42.472080657061603</v>
          </cell>
        </row>
        <row r="151">
          <cell r="C151">
            <v>41.934457647715</v>
          </cell>
        </row>
        <row r="152">
          <cell r="C152">
            <v>42.433776160694499</v>
          </cell>
        </row>
        <row r="153">
          <cell r="C153">
            <v>40.446374598621297</v>
          </cell>
        </row>
        <row r="154">
          <cell r="C154">
            <v>40.717590774543503</v>
          </cell>
        </row>
        <row r="155">
          <cell r="C155">
            <v>56.7221765023465</v>
          </cell>
        </row>
        <row r="156">
          <cell r="C156">
            <v>46.844771745830997</v>
          </cell>
        </row>
        <row r="157">
          <cell r="C157">
            <v>43.903614506077403</v>
          </cell>
        </row>
        <row r="158">
          <cell r="C158">
            <v>39.023768776068501</v>
          </cell>
        </row>
        <row r="159">
          <cell r="C159">
            <v>40.465145591274101</v>
          </cell>
        </row>
        <row r="160">
          <cell r="C160">
            <v>42.688816572147502</v>
          </cell>
        </row>
        <row r="161">
          <cell r="C161">
            <v>51.558888542326898</v>
          </cell>
        </row>
        <row r="162">
          <cell r="C162">
            <v>39.821559771458297</v>
          </cell>
        </row>
        <row r="163">
          <cell r="C163">
            <v>39.310631839798198</v>
          </cell>
        </row>
        <row r="164">
          <cell r="C164">
            <v>44.557955411502803</v>
          </cell>
        </row>
        <row r="165">
          <cell r="C165">
            <v>39.753439238328902</v>
          </cell>
        </row>
        <row r="166">
          <cell r="C166">
            <v>41.022183122030398</v>
          </cell>
        </row>
        <row r="167">
          <cell r="C167">
            <v>39.643108111048797</v>
          </cell>
        </row>
        <row r="168">
          <cell r="C168">
            <v>41.904356364737701</v>
          </cell>
        </row>
        <row r="169">
          <cell r="C169">
            <v>38.944783418944702</v>
          </cell>
        </row>
        <row r="170">
          <cell r="C170">
            <v>42.179011149578002</v>
          </cell>
        </row>
        <row r="171">
          <cell r="C171">
            <v>38.865342331917901</v>
          </cell>
        </row>
        <row r="172">
          <cell r="C172">
            <v>39.551392845157501</v>
          </cell>
        </row>
        <row r="173">
          <cell r="C173">
            <v>45.882603018922801</v>
          </cell>
        </row>
        <row r="174">
          <cell r="C174">
            <v>40.309353433858597</v>
          </cell>
        </row>
        <row r="175">
          <cell r="C175">
            <v>48.167452789730497</v>
          </cell>
        </row>
        <row r="176">
          <cell r="C176">
            <v>49.081015646764897</v>
          </cell>
        </row>
        <row r="177">
          <cell r="C177">
            <v>47.403068451861998</v>
          </cell>
        </row>
        <row r="178">
          <cell r="C178">
            <v>38.368253623114697</v>
          </cell>
        </row>
        <row r="179">
          <cell r="C179">
            <v>44.134670779590401</v>
          </cell>
        </row>
        <row r="180">
          <cell r="C180">
            <v>46.391449549968002</v>
          </cell>
        </row>
        <row r="181">
          <cell r="C181">
            <v>45.445839643578303</v>
          </cell>
        </row>
        <row r="182">
          <cell r="C182">
            <v>39.840685972498498</v>
          </cell>
        </row>
        <row r="183">
          <cell r="C183">
            <v>43.151471893422901</v>
          </cell>
        </row>
        <row r="184">
          <cell r="C184">
            <v>46.281540232679298</v>
          </cell>
        </row>
        <row r="185">
          <cell r="C185">
            <v>45.800827458588799</v>
          </cell>
        </row>
        <row r="186">
          <cell r="C186">
            <v>40.132941439106098</v>
          </cell>
        </row>
        <row r="187">
          <cell r="C187">
            <v>50.747853137609503</v>
          </cell>
        </row>
        <row r="188">
          <cell r="C188">
            <v>55.8133339186586</v>
          </cell>
        </row>
        <row r="189">
          <cell r="C189">
            <v>58.453899296995502</v>
          </cell>
        </row>
        <row r="190">
          <cell r="C190">
            <v>42.005854202966397</v>
          </cell>
        </row>
        <row r="191">
          <cell r="C191">
            <v>40.545332553585602</v>
          </cell>
        </row>
        <row r="192">
          <cell r="C192">
            <v>39.0183515694359</v>
          </cell>
        </row>
        <row r="193">
          <cell r="C193">
            <v>37.314040481855599</v>
          </cell>
        </row>
        <row r="194">
          <cell r="C194">
            <v>48.892100069480101</v>
          </cell>
        </row>
        <row r="195">
          <cell r="C195">
            <v>43.9612626729364</v>
          </cell>
        </row>
        <row r="196">
          <cell r="C196">
            <v>41.2400324201883</v>
          </cell>
        </row>
        <row r="197">
          <cell r="C197">
            <v>57.696300355941197</v>
          </cell>
        </row>
        <row r="198">
          <cell r="C198">
            <v>39.751163662132299</v>
          </cell>
        </row>
        <row r="199">
          <cell r="C199">
            <v>44.957729757920298</v>
          </cell>
        </row>
        <row r="200">
          <cell r="C200">
            <v>37.798219147309403</v>
          </cell>
        </row>
        <row r="201">
          <cell r="C201">
            <v>39.4697748272418</v>
          </cell>
        </row>
        <row r="202">
          <cell r="C202">
            <v>40.111887394640299</v>
          </cell>
        </row>
        <row r="203">
          <cell r="C203">
            <v>42.699016337039097</v>
          </cell>
        </row>
        <row r="204">
          <cell r="C204">
            <v>40.741909826927902</v>
          </cell>
        </row>
        <row r="205">
          <cell r="C205">
            <v>41.859660244155897</v>
          </cell>
        </row>
        <row r="206">
          <cell r="C206">
            <v>54.427143081639898</v>
          </cell>
        </row>
        <row r="207">
          <cell r="C207">
            <v>37.354972392419498</v>
          </cell>
        </row>
        <row r="208">
          <cell r="C208">
            <v>41.439691244376498</v>
          </cell>
        </row>
        <row r="209">
          <cell r="C209">
            <v>39.546460109683203</v>
          </cell>
        </row>
        <row r="210">
          <cell r="C210">
            <v>38.151213891045799</v>
          </cell>
        </row>
        <row r="211">
          <cell r="C211">
            <v>38.488426369471902</v>
          </cell>
        </row>
        <row r="212">
          <cell r="C212">
            <v>46.5140015119092</v>
          </cell>
        </row>
        <row r="213">
          <cell r="C213">
            <v>45.343964769436603</v>
          </cell>
        </row>
        <row r="214">
          <cell r="C214">
            <v>48.1871872496503</v>
          </cell>
        </row>
        <row r="215">
          <cell r="C215">
            <v>47.309511038283503</v>
          </cell>
        </row>
        <row r="216">
          <cell r="C216">
            <v>38.854195011639902</v>
          </cell>
        </row>
        <row r="217">
          <cell r="C217">
            <v>37.074660000864803</v>
          </cell>
        </row>
        <row r="218">
          <cell r="C218">
            <v>41.383561179897903</v>
          </cell>
        </row>
        <row r="219">
          <cell r="C219">
            <v>37.256222199535003</v>
          </cell>
        </row>
        <row r="220">
          <cell r="C220">
            <v>40.8785633106597</v>
          </cell>
        </row>
        <row r="221">
          <cell r="C221">
            <v>41.330001138452097</v>
          </cell>
        </row>
        <row r="222">
          <cell r="C222">
            <v>41.555651588731401</v>
          </cell>
        </row>
        <row r="223">
          <cell r="C223">
            <v>46.521359157420598</v>
          </cell>
        </row>
        <row r="224">
          <cell r="C224">
            <v>50.9248206351429</v>
          </cell>
        </row>
        <row r="225">
          <cell r="C225">
            <v>45.542352815169302</v>
          </cell>
        </row>
        <row r="226">
          <cell r="C226">
            <v>42.985766385767903</v>
          </cell>
        </row>
        <row r="227">
          <cell r="C227">
            <v>42.125412164117201</v>
          </cell>
        </row>
        <row r="228">
          <cell r="C228">
            <v>53.790380145047003</v>
          </cell>
        </row>
        <row r="229">
          <cell r="C229">
            <v>46.259063570061699</v>
          </cell>
        </row>
        <row r="230">
          <cell r="C230">
            <v>38.875362156285199</v>
          </cell>
        </row>
        <row r="231">
          <cell r="C231">
            <v>39.264579455436497</v>
          </cell>
        </row>
        <row r="232">
          <cell r="C232">
            <v>50.984367880599898</v>
          </cell>
        </row>
        <row r="233">
          <cell r="C233">
            <v>44.257245285033001</v>
          </cell>
        </row>
        <row r="234">
          <cell r="C234">
            <v>51.171330855076597</v>
          </cell>
        </row>
        <row r="235">
          <cell r="C235">
            <v>39.767163208142399</v>
          </cell>
        </row>
        <row r="236">
          <cell r="C236">
            <v>38.604834055934397</v>
          </cell>
        </row>
        <row r="237">
          <cell r="C237">
            <v>38.916883064179899</v>
          </cell>
        </row>
        <row r="238">
          <cell r="C238">
            <v>47.119437159996401</v>
          </cell>
        </row>
        <row r="239">
          <cell r="C239">
            <v>56.672712569863698</v>
          </cell>
        </row>
        <row r="240">
          <cell r="C240">
            <v>42.0763555831373</v>
          </cell>
        </row>
        <row r="241">
          <cell r="C241">
            <v>51.251824027036498</v>
          </cell>
        </row>
        <row r="242">
          <cell r="C242">
            <v>41.169722190503201</v>
          </cell>
        </row>
        <row r="243">
          <cell r="C243">
            <v>52.932416619503996</v>
          </cell>
        </row>
        <row r="244">
          <cell r="C244">
            <v>44.353188546603903</v>
          </cell>
        </row>
        <row r="245">
          <cell r="C245">
            <v>37.244955539684902</v>
          </cell>
        </row>
        <row r="246">
          <cell r="C246">
            <v>40.321414829752797</v>
          </cell>
        </row>
        <row r="247">
          <cell r="C247">
            <v>42.326221175315702</v>
          </cell>
        </row>
        <row r="248">
          <cell r="C248">
            <v>41.333874615679498</v>
          </cell>
        </row>
        <row r="249">
          <cell r="C249">
            <v>40.059927063846096</v>
          </cell>
        </row>
        <row r="250">
          <cell r="C250">
            <v>42.517481267082402</v>
          </cell>
        </row>
        <row r="251">
          <cell r="C251">
            <v>41.917796066101701</v>
          </cell>
        </row>
        <row r="252">
          <cell r="C252">
            <v>41.110130281093298</v>
          </cell>
        </row>
        <row r="253">
          <cell r="C253">
            <v>40.665732341810099</v>
          </cell>
        </row>
        <row r="254">
          <cell r="C254">
            <v>52.800294279316198</v>
          </cell>
        </row>
        <row r="255">
          <cell r="C255">
            <v>51.781536881645003</v>
          </cell>
        </row>
        <row r="256">
          <cell r="C256">
            <v>38.229123034433897</v>
          </cell>
        </row>
        <row r="257">
          <cell r="C257">
            <v>40.235780125584498</v>
          </cell>
        </row>
        <row r="258">
          <cell r="C258">
            <v>42.853014767622703</v>
          </cell>
        </row>
        <row r="259">
          <cell r="C259">
            <v>47.014806404485597</v>
          </cell>
        </row>
        <row r="260">
          <cell r="C260">
            <v>44.108812954000797</v>
          </cell>
        </row>
        <row r="261">
          <cell r="C261">
            <v>42.486900455960601</v>
          </cell>
        </row>
        <row r="262">
          <cell r="C262">
            <v>37.8352414620311</v>
          </cell>
        </row>
        <row r="263">
          <cell r="C263">
            <v>43.5600662626493</v>
          </cell>
        </row>
        <row r="264">
          <cell r="C264">
            <v>41.921756755379597</v>
          </cell>
        </row>
        <row r="265">
          <cell r="C265">
            <v>42.453341520339997</v>
          </cell>
        </row>
        <row r="266">
          <cell r="C266">
            <v>47.0332319723952</v>
          </cell>
        </row>
        <row r="267">
          <cell r="C267">
            <v>55.943158868662501</v>
          </cell>
        </row>
        <row r="268">
          <cell r="C268">
            <v>42.7232066120337</v>
          </cell>
        </row>
        <row r="269">
          <cell r="C269">
            <v>38.3054672069741</v>
          </cell>
        </row>
        <row r="270">
          <cell r="C270">
            <v>41.324206960692599</v>
          </cell>
        </row>
        <row r="271">
          <cell r="C271">
            <v>55.876308605883402</v>
          </cell>
        </row>
        <row r="272">
          <cell r="C272">
            <v>55.616579656786698</v>
          </cell>
        </row>
        <row r="273">
          <cell r="C273">
            <v>47.292458251024399</v>
          </cell>
        </row>
        <row r="274">
          <cell r="C274">
            <v>43.623150767313398</v>
          </cell>
        </row>
        <row r="275">
          <cell r="C275">
            <v>36.863796893505899</v>
          </cell>
        </row>
        <row r="276">
          <cell r="C276">
            <v>41.682410022961697</v>
          </cell>
        </row>
        <row r="277">
          <cell r="C277">
            <v>41.471643549230102</v>
          </cell>
        </row>
        <row r="278">
          <cell r="C278">
            <v>38.796291058833198</v>
          </cell>
        </row>
        <row r="279">
          <cell r="C279">
            <v>45.156207078430398</v>
          </cell>
        </row>
        <row r="280">
          <cell r="C280">
            <v>56.9218109970342</v>
          </cell>
        </row>
        <row r="281">
          <cell r="C281">
            <v>40.416385436360798</v>
          </cell>
        </row>
        <row r="282">
          <cell r="C282">
            <v>45.080483555944902</v>
          </cell>
        </row>
        <row r="283">
          <cell r="C283">
            <v>38.662690453046203</v>
          </cell>
        </row>
        <row r="284">
          <cell r="C284">
            <v>41.797482272991701</v>
          </cell>
        </row>
        <row r="285">
          <cell r="C285">
            <v>45.40082643577</v>
          </cell>
        </row>
        <row r="286">
          <cell r="C286">
            <v>37.140867853483201</v>
          </cell>
        </row>
        <row r="287">
          <cell r="C287">
            <v>46.774599367872703</v>
          </cell>
        </row>
        <row r="288">
          <cell r="C288">
            <v>43.6748252923066</v>
          </cell>
        </row>
        <row r="289">
          <cell r="C289">
            <v>41.302805413493701</v>
          </cell>
        </row>
        <row r="290">
          <cell r="C290">
            <v>43.301721248728199</v>
          </cell>
        </row>
        <row r="291">
          <cell r="C291">
            <v>41.612863977049699</v>
          </cell>
        </row>
        <row r="292">
          <cell r="C292">
            <v>47.560340111809602</v>
          </cell>
        </row>
        <row r="293">
          <cell r="C293">
            <v>43.691966668371201</v>
          </cell>
        </row>
        <row r="294">
          <cell r="C294">
            <v>39.945884340610803</v>
          </cell>
        </row>
        <row r="295">
          <cell r="C295">
            <v>43.664536805424298</v>
          </cell>
        </row>
        <row r="296">
          <cell r="C296">
            <v>48.608761608516801</v>
          </cell>
        </row>
        <row r="297">
          <cell r="C297">
            <v>44.919237767703102</v>
          </cell>
        </row>
        <row r="298">
          <cell r="C298">
            <v>45.495536004689903</v>
          </cell>
        </row>
        <row r="299">
          <cell r="C299">
            <v>46.689123217094703</v>
          </cell>
        </row>
        <row r="300">
          <cell r="C300">
            <v>39.483931098250999</v>
          </cell>
        </row>
        <row r="301">
          <cell r="C301">
            <v>40.193863361711898</v>
          </cell>
        </row>
        <row r="302">
          <cell r="C302">
            <v>44.861134865662599</v>
          </cell>
        </row>
        <row r="303">
          <cell r="C303">
            <v>39.487344171631598</v>
          </cell>
        </row>
        <row r="304">
          <cell r="C304">
            <v>38.8451786560953</v>
          </cell>
        </row>
        <row r="305">
          <cell r="C305">
            <v>37.229822690668897</v>
          </cell>
        </row>
        <row r="306">
          <cell r="C306">
            <v>43.704090165823601</v>
          </cell>
        </row>
        <row r="307">
          <cell r="C307">
            <v>38.138709223081101</v>
          </cell>
        </row>
        <row r="308">
          <cell r="C308">
            <v>39.434113799869898</v>
          </cell>
        </row>
        <row r="309">
          <cell r="C309">
            <v>44.238558015468598</v>
          </cell>
        </row>
        <row r="310">
          <cell r="C310">
            <v>40.1638678933341</v>
          </cell>
        </row>
        <row r="311">
          <cell r="C311">
            <v>41.184153618678202</v>
          </cell>
        </row>
        <row r="312">
          <cell r="C312">
            <v>44.175021377779501</v>
          </cell>
        </row>
        <row r="313">
          <cell r="C313">
            <v>38.677449139192703</v>
          </cell>
        </row>
        <row r="314">
          <cell r="C314">
            <v>39.013063447646701</v>
          </cell>
        </row>
        <row r="315">
          <cell r="C315">
            <v>41.149476944737501</v>
          </cell>
        </row>
        <row r="316">
          <cell r="C316">
            <v>38.919729001250801</v>
          </cell>
        </row>
        <row r="317">
          <cell r="C317">
            <v>39.2742510286513</v>
          </cell>
        </row>
        <row r="318">
          <cell r="C318">
            <v>45.067631552658099</v>
          </cell>
        </row>
        <row r="319">
          <cell r="C319">
            <v>42.783181943668303</v>
          </cell>
        </row>
        <row r="320">
          <cell r="C320">
            <v>43.224522562457601</v>
          </cell>
        </row>
        <row r="321">
          <cell r="C321">
            <v>40.0985719906433</v>
          </cell>
        </row>
        <row r="322">
          <cell r="C322">
            <v>53.368059787966502</v>
          </cell>
        </row>
        <row r="323">
          <cell r="C323">
            <v>45.783131773415498</v>
          </cell>
        </row>
        <row r="324">
          <cell r="C324">
            <v>47.754784133575399</v>
          </cell>
        </row>
        <row r="325">
          <cell r="C325">
            <v>40.853784275001502</v>
          </cell>
        </row>
        <row r="326">
          <cell r="C326">
            <v>38.133046405539197</v>
          </cell>
        </row>
        <row r="327">
          <cell r="C327">
            <v>40.656858901752301</v>
          </cell>
        </row>
        <row r="328">
          <cell r="C328">
            <v>41.701153762855803</v>
          </cell>
        </row>
        <row r="329">
          <cell r="C329">
            <v>39.424410977806197</v>
          </cell>
        </row>
        <row r="330">
          <cell r="C330">
            <v>41.8293440453659</v>
          </cell>
        </row>
        <row r="331">
          <cell r="C331">
            <v>40.555726196787603</v>
          </cell>
        </row>
        <row r="332">
          <cell r="C332">
            <v>45.9586599735918</v>
          </cell>
        </row>
        <row r="333">
          <cell r="C333">
            <v>57.098704991229802</v>
          </cell>
        </row>
        <row r="334">
          <cell r="C334">
            <v>42.446550136222797</v>
          </cell>
        </row>
        <row r="335">
          <cell r="C335">
            <v>45.943685394383998</v>
          </cell>
        </row>
        <row r="336">
          <cell r="C336">
            <v>42.000797666976197</v>
          </cell>
        </row>
        <row r="337">
          <cell r="C337">
            <v>38.950498547132902</v>
          </cell>
        </row>
        <row r="338">
          <cell r="C338">
            <v>39.507685480922497</v>
          </cell>
        </row>
        <row r="339">
          <cell r="C339">
            <v>44.457052105890902</v>
          </cell>
        </row>
        <row r="340">
          <cell r="C340">
            <v>48.875412745805903</v>
          </cell>
        </row>
        <row r="341">
          <cell r="C341">
            <v>48.814246115057898</v>
          </cell>
        </row>
        <row r="342">
          <cell r="C342">
            <v>40.919193079817099</v>
          </cell>
        </row>
        <row r="343">
          <cell r="C343">
            <v>44.331552222341003</v>
          </cell>
        </row>
        <row r="344">
          <cell r="C344">
            <v>39.974321421477804</v>
          </cell>
        </row>
        <row r="345">
          <cell r="C345">
            <v>52.609903329243203</v>
          </cell>
        </row>
        <row r="346">
          <cell r="C346">
            <v>44.562759535856998</v>
          </cell>
        </row>
        <row r="347">
          <cell r="C347">
            <v>44.1895378145934</v>
          </cell>
        </row>
        <row r="348">
          <cell r="C348">
            <v>40.693700563938997</v>
          </cell>
        </row>
        <row r="349">
          <cell r="C349">
            <v>44.988325258349803</v>
          </cell>
        </row>
        <row r="350">
          <cell r="C350">
            <v>40.908241577740803</v>
          </cell>
        </row>
        <row r="351">
          <cell r="C351">
            <v>36.420488197778397</v>
          </cell>
        </row>
        <row r="352">
          <cell r="C352">
            <v>50.496842456505902</v>
          </cell>
        </row>
        <row r="353">
          <cell r="C353">
            <v>38.619079240642399</v>
          </cell>
        </row>
        <row r="354">
          <cell r="C354">
            <v>40.146313977493698</v>
          </cell>
        </row>
        <row r="355">
          <cell r="C355">
            <v>42.170574591980603</v>
          </cell>
        </row>
        <row r="356">
          <cell r="C356">
            <v>38.803309897289203</v>
          </cell>
        </row>
        <row r="357">
          <cell r="C357">
            <v>42.931331819604701</v>
          </cell>
        </row>
        <row r="358">
          <cell r="C358">
            <v>41.372917443847498</v>
          </cell>
        </row>
        <row r="359">
          <cell r="C359">
            <v>47.470926091526501</v>
          </cell>
        </row>
        <row r="360">
          <cell r="C360">
            <v>40.469134082859398</v>
          </cell>
        </row>
        <row r="361">
          <cell r="C361">
            <v>39.570795536804702</v>
          </cell>
        </row>
        <row r="362">
          <cell r="C362">
            <v>40.238632752711602</v>
          </cell>
        </row>
        <row r="363">
          <cell r="C363">
            <v>49.571478903636503</v>
          </cell>
        </row>
        <row r="364">
          <cell r="C364">
            <v>45.855224970198002</v>
          </cell>
        </row>
        <row r="365">
          <cell r="C365">
            <v>43.455055479722198</v>
          </cell>
        </row>
        <row r="366">
          <cell r="C366">
            <v>41.164586082350603</v>
          </cell>
        </row>
        <row r="367">
          <cell r="C367">
            <v>42.834543281713401</v>
          </cell>
        </row>
        <row r="368">
          <cell r="C368">
            <v>41.799176792972197</v>
          </cell>
        </row>
        <row r="369">
          <cell r="C369">
            <v>48.065098755900202</v>
          </cell>
        </row>
        <row r="370">
          <cell r="C370">
            <v>42.480388154452697</v>
          </cell>
        </row>
        <row r="371">
          <cell r="C371">
            <v>41.8917110568688</v>
          </cell>
        </row>
        <row r="372">
          <cell r="C372">
            <v>48.2742565227922</v>
          </cell>
        </row>
        <row r="373">
          <cell r="C373">
            <v>44.090795237213001</v>
          </cell>
        </row>
        <row r="374">
          <cell r="C374">
            <v>53.618309612184603</v>
          </cell>
        </row>
        <row r="375">
          <cell r="C375">
            <v>47.864039037087203</v>
          </cell>
        </row>
        <row r="376">
          <cell r="C376">
            <v>57.630602400646303</v>
          </cell>
        </row>
        <row r="377">
          <cell r="C377">
            <v>40.292836424776603</v>
          </cell>
        </row>
        <row r="378">
          <cell r="C378">
            <v>36.712559481507803</v>
          </cell>
        </row>
        <row r="379">
          <cell r="C379">
            <v>48.842302638272201</v>
          </cell>
        </row>
        <row r="380">
          <cell r="C380">
            <v>39.8113418907488</v>
          </cell>
        </row>
        <row r="381">
          <cell r="C381">
            <v>41.553766189598001</v>
          </cell>
        </row>
        <row r="382">
          <cell r="C382">
            <v>52.2341102766825</v>
          </cell>
        </row>
        <row r="383">
          <cell r="C383">
            <v>41.647185162402899</v>
          </cell>
        </row>
        <row r="384">
          <cell r="C384">
            <v>41.025438991242503</v>
          </cell>
        </row>
        <row r="385">
          <cell r="C385">
            <v>40.858276059406201</v>
          </cell>
        </row>
        <row r="386">
          <cell r="C386">
            <v>39.281240119370601</v>
          </cell>
        </row>
        <row r="387">
          <cell r="C387">
            <v>40.089464985442198</v>
          </cell>
        </row>
        <row r="388">
          <cell r="C388">
            <v>38.863060378862102</v>
          </cell>
        </row>
        <row r="389">
          <cell r="C389">
            <v>44.337440434196502</v>
          </cell>
        </row>
        <row r="390">
          <cell r="C390">
            <v>46.208987323775297</v>
          </cell>
        </row>
        <row r="391">
          <cell r="C391">
            <v>46.110050606933697</v>
          </cell>
        </row>
        <row r="392">
          <cell r="C392">
            <v>45.6536150957891</v>
          </cell>
        </row>
        <row r="393">
          <cell r="C393">
            <v>43.345192234827998</v>
          </cell>
        </row>
        <row r="394">
          <cell r="C394">
            <v>40.290549681203998</v>
          </cell>
        </row>
        <row r="395">
          <cell r="C395">
            <v>40.963170834717502</v>
          </cell>
        </row>
        <row r="396">
          <cell r="C396">
            <v>40.949213205635303</v>
          </cell>
        </row>
        <row r="397">
          <cell r="C397">
            <v>40.279474271221403</v>
          </cell>
        </row>
        <row r="398">
          <cell r="C398">
            <v>43.200767789902699</v>
          </cell>
        </row>
        <row r="399">
          <cell r="C399">
            <v>48.6801376437896</v>
          </cell>
        </row>
        <row r="400">
          <cell r="C400">
            <v>39.778572784103098</v>
          </cell>
        </row>
        <row r="401">
          <cell r="C401">
            <v>41.153028374113198</v>
          </cell>
        </row>
        <row r="402">
          <cell r="C402">
            <v>40.353287031083497</v>
          </cell>
        </row>
        <row r="403">
          <cell r="C403">
            <v>39.906318860240901</v>
          </cell>
        </row>
        <row r="404">
          <cell r="C404">
            <v>40.097180037552199</v>
          </cell>
        </row>
        <row r="405">
          <cell r="C405">
            <v>41.644544328342498</v>
          </cell>
        </row>
        <row r="406">
          <cell r="C406">
            <v>50.097319257681903</v>
          </cell>
        </row>
        <row r="407">
          <cell r="C407">
            <v>42.610174939419998</v>
          </cell>
        </row>
        <row r="408">
          <cell r="C408">
            <v>41.2759726725509</v>
          </cell>
        </row>
        <row r="409">
          <cell r="C409">
            <v>39.980789190343501</v>
          </cell>
        </row>
        <row r="410">
          <cell r="C410">
            <v>43.816431090663002</v>
          </cell>
        </row>
        <row r="411">
          <cell r="C411">
            <v>36.894945834456799</v>
          </cell>
        </row>
        <row r="412">
          <cell r="C412">
            <v>52.905756046882601</v>
          </cell>
        </row>
        <row r="413">
          <cell r="C413">
            <v>45.709125205073498</v>
          </cell>
        </row>
        <row r="414">
          <cell r="C414">
            <v>40.440819953153998</v>
          </cell>
        </row>
        <row r="415">
          <cell r="C415">
            <v>44.312146757861797</v>
          </cell>
        </row>
        <row r="416">
          <cell r="C416">
            <v>43.855821678561803</v>
          </cell>
        </row>
        <row r="417">
          <cell r="C417">
            <v>43.962536636640998</v>
          </cell>
        </row>
        <row r="418">
          <cell r="C418">
            <v>41.094934102344297</v>
          </cell>
        </row>
        <row r="419">
          <cell r="C419">
            <v>40.542291511391298</v>
          </cell>
        </row>
        <row r="420">
          <cell r="C420">
            <v>43.143437795832902</v>
          </cell>
        </row>
        <row r="421">
          <cell r="C421">
            <v>42.928041553617497</v>
          </cell>
        </row>
        <row r="422">
          <cell r="C422">
            <v>39.1099141307878</v>
          </cell>
        </row>
        <row r="423">
          <cell r="C423">
            <v>41.8883729752866</v>
          </cell>
        </row>
        <row r="424">
          <cell r="C424">
            <v>39.232422540430299</v>
          </cell>
        </row>
        <row r="425">
          <cell r="C425">
            <v>41.1306431701611</v>
          </cell>
        </row>
        <row r="426">
          <cell r="C426">
            <v>39.028830098174097</v>
          </cell>
        </row>
        <row r="427">
          <cell r="C427">
            <v>39.856787128307701</v>
          </cell>
        </row>
        <row r="428">
          <cell r="C428">
            <v>46.417607938060002</v>
          </cell>
        </row>
        <row r="429">
          <cell r="C429">
            <v>42.836862276753202</v>
          </cell>
        </row>
        <row r="430">
          <cell r="C430">
            <v>41.8452511845503</v>
          </cell>
        </row>
        <row r="431">
          <cell r="C431">
            <v>48.774136658345903</v>
          </cell>
        </row>
        <row r="432">
          <cell r="C432">
            <v>43.165831376640703</v>
          </cell>
        </row>
        <row r="433">
          <cell r="C433">
            <v>41.488977555077</v>
          </cell>
        </row>
        <row r="434">
          <cell r="C434">
            <v>53.579664454176502</v>
          </cell>
        </row>
        <row r="435">
          <cell r="C435">
            <v>38.935638375995303</v>
          </cell>
        </row>
        <row r="436">
          <cell r="C436">
            <v>42.400295595422101</v>
          </cell>
        </row>
        <row r="437">
          <cell r="C437">
            <v>41.1009368262511</v>
          </cell>
        </row>
        <row r="438">
          <cell r="C438">
            <v>48.359506784523902</v>
          </cell>
        </row>
        <row r="439">
          <cell r="C439">
            <v>42.5453958323248</v>
          </cell>
        </row>
        <row r="440">
          <cell r="C440">
            <v>37.917610768503302</v>
          </cell>
        </row>
        <row r="441">
          <cell r="C441">
            <v>37.734961101449201</v>
          </cell>
        </row>
        <row r="442">
          <cell r="C442">
            <v>41.079186847847502</v>
          </cell>
        </row>
        <row r="443">
          <cell r="C443">
            <v>43.047012100988297</v>
          </cell>
        </row>
        <row r="444">
          <cell r="C444">
            <v>40.020858560452197</v>
          </cell>
        </row>
        <row r="445">
          <cell r="C445">
            <v>44.113675851707498</v>
          </cell>
        </row>
        <row r="446">
          <cell r="C446">
            <v>40.722746366055702</v>
          </cell>
        </row>
        <row r="447">
          <cell r="C447">
            <v>44.851701355905902</v>
          </cell>
        </row>
        <row r="448">
          <cell r="C448">
            <v>46.235032789979201</v>
          </cell>
        </row>
        <row r="449">
          <cell r="C449">
            <v>41.972776087707302</v>
          </cell>
        </row>
        <row r="450">
          <cell r="C450">
            <v>43.300084538602803</v>
          </cell>
        </row>
        <row r="451">
          <cell r="C451">
            <v>39.608163736610301</v>
          </cell>
        </row>
        <row r="452">
          <cell r="C452">
            <v>40.7533552190257</v>
          </cell>
        </row>
        <row r="453">
          <cell r="C453">
            <v>56.325577276442999</v>
          </cell>
        </row>
        <row r="454">
          <cell r="C454">
            <v>45.556981523579402</v>
          </cell>
        </row>
        <row r="455">
          <cell r="C455">
            <v>50.133749952236002</v>
          </cell>
        </row>
        <row r="456">
          <cell r="C456">
            <v>39.734362199170498</v>
          </cell>
        </row>
        <row r="457">
          <cell r="C457">
            <v>37.572496798547199</v>
          </cell>
        </row>
        <row r="458">
          <cell r="C458">
            <v>42.3045535821215</v>
          </cell>
        </row>
        <row r="459">
          <cell r="C459">
            <v>58.704509484043399</v>
          </cell>
        </row>
        <row r="460">
          <cell r="C460">
            <v>41.912444838326003</v>
          </cell>
        </row>
        <row r="461">
          <cell r="C461">
            <v>42.458196376626098</v>
          </cell>
        </row>
        <row r="462">
          <cell r="C462">
            <v>43.135043509513501</v>
          </cell>
        </row>
        <row r="463">
          <cell r="C463">
            <v>49.4575226680398</v>
          </cell>
        </row>
        <row r="464">
          <cell r="C464">
            <v>44.213829380648001</v>
          </cell>
        </row>
        <row r="465">
          <cell r="C465">
            <v>41.707831879636402</v>
          </cell>
        </row>
        <row r="466">
          <cell r="C466">
            <v>38.926525897295399</v>
          </cell>
        </row>
        <row r="467">
          <cell r="C467">
            <v>38.842211669551403</v>
          </cell>
        </row>
        <row r="468">
          <cell r="C468">
            <v>41.546167948609998</v>
          </cell>
        </row>
        <row r="469">
          <cell r="C469">
            <v>50.062122659816403</v>
          </cell>
        </row>
        <row r="470">
          <cell r="C470">
            <v>40.966867030217898</v>
          </cell>
        </row>
        <row r="471">
          <cell r="C471">
            <v>38.022444955405</v>
          </cell>
        </row>
        <row r="472">
          <cell r="C472">
            <v>37.209461781411001</v>
          </cell>
        </row>
        <row r="473">
          <cell r="C473">
            <v>41.788061869982698</v>
          </cell>
        </row>
        <row r="474">
          <cell r="C474">
            <v>38.492578890666401</v>
          </cell>
        </row>
        <row r="475">
          <cell r="C475">
            <v>41.754810492426301</v>
          </cell>
        </row>
        <row r="476">
          <cell r="C476">
            <v>38.839403249379799</v>
          </cell>
        </row>
        <row r="477">
          <cell r="C477">
            <v>40.886890403904999</v>
          </cell>
        </row>
        <row r="478">
          <cell r="C478">
            <v>39.2995729981441</v>
          </cell>
        </row>
        <row r="479">
          <cell r="C479">
            <v>40.051828189890401</v>
          </cell>
        </row>
        <row r="480">
          <cell r="C480">
            <v>36.974394919718897</v>
          </cell>
        </row>
        <row r="481">
          <cell r="C481">
            <v>40.713592911028201</v>
          </cell>
        </row>
        <row r="482">
          <cell r="C482">
            <v>38.007028935196999</v>
          </cell>
        </row>
        <row r="483">
          <cell r="C483">
            <v>36.970314458705602</v>
          </cell>
        </row>
        <row r="484">
          <cell r="C484">
            <v>43.397020338226703</v>
          </cell>
        </row>
        <row r="485">
          <cell r="C485">
            <v>40.284690059243403</v>
          </cell>
        </row>
        <row r="486">
          <cell r="C486">
            <v>58.3609458515105</v>
          </cell>
        </row>
        <row r="487">
          <cell r="C487">
            <v>44.073612532937297</v>
          </cell>
        </row>
        <row r="488">
          <cell r="C488">
            <v>37.5021952401733</v>
          </cell>
        </row>
        <row r="489">
          <cell r="C489">
            <v>41.5193369835551</v>
          </cell>
        </row>
        <row r="490">
          <cell r="C490">
            <v>52.825249004819703</v>
          </cell>
        </row>
        <row r="491">
          <cell r="C491">
            <v>42.135545715074301</v>
          </cell>
        </row>
        <row r="492">
          <cell r="C492">
            <v>41.280404545327997</v>
          </cell>
        </row>
        <row r="493">
          <cell r="C493">
            <v>39.7951868681672</v>
          </cell>
        </row>
        <row r="494">
          <cell r="C494">
            <v>40.3390285606161</v>
          </cell>
        </row>
        <row r="495">
          <cell r="C495">
            <v>39.536001793655203</v>
          </cell>
        </row>
        <row r="496">
          <cell r="C496">
            <v>38.847921779686096</v>
          </cell>
        </row>
        <row r="497">
          <cell r="C497">
            <v>49.242203000082299</v>
          </cell>
        </row>
        <row r="498">
          <cell r="C498">
            <v>40.7813265575641</v>
          </cell>
        </row>
        <row r="499">
          <cell r="C499">
            <v>42.003038093622202</v>
          </cell>
        </row>
        <row r="500">
          <cell r="C500">
            <v>49.421749761380198</v>
          </cell>
        </row>
        <row r="501">
          <cell r="C501">
            <v>46.869192484009503</v>
          </cell>
        </row>
        <row r="502">
          <cell r="C502">
            <v>42.022882490448303</v>
          </cell>
        </row>
        <row r="503">
          <cell r="C503">
            <v>42.286754235496502</v>
          </cell>
        </row>
        <row r="504">
          <cell r="C504">
            <v>40.216207082643798</v>
          </cell>
        </row>
        <row r="505">
          <cell r="C505">
            <v>40.318775005502701</v>
          </cell>
        </row>
        <row r="506">
          <cell r="C506">
            <v>40.315138236841698</v>
          </cell>
        </row>
        <row r="507">
          <cell r="C507">
            <v>45.011400449630699</v>
          </cell>
        </row>
        <row r="508">
          <cell r="C508">
            <v>41.4791625617056</v>
          </cell>
        </row>
        <row r="509">
          <cell r="C509">
            <v>37.534856514448499</v>
          </cell>
        </row>
        <row r="510">
          <cell r="C510">
            <v>37.451895086863701</v>
          </cell>
        </row>
        <row r="511">
          <cell r="C511">
            <v>43.645428480518497</v>
          </cell>
        </row>
        <row r="512">
          <cell r="C512">
            <v>45.383287010621302</v>
          </cell>
        </row>
        <row r="513">
          <cell r="C513">
            <v>37.560270435819902</v>
          </cell>
        </row>
        <row r="514">
          <cell r="C514">
            <v>39.323078612378502</v>
          </cell>
        </row>
        <row r="515">
          <cell r="C515">
            <v>37.723767779501799</v>
          </cell>
        </row>
        <row r="516">
          <cell r="C516">
            <v>41.868348326760398</v>
          </cell>
        </row>
        <row r="517">
          <cell r="C517">
            <v>41.159327389180397</v>
          </cell>
        </row>
        <row r="518">
          <cell r="C518">
            <v>41.3442944734417</v>
          </cell>
        </row>
        <row r="519">
          <cell r="C519">
            <v>49.3732024226858</v>
          </cell>
        </row>
        <row r="520">
          <cell r="C520">
            <v>47.270405624732398</v>
          </cell>
        </row>
        <row r="521">
          <cell r="C521">
            <v>37.700536204777499</v>
          </cell>
        </row>
        <row r="522">
          <cell r="C522">
            <v>37.896815117063397</v>
          </cell>
        </row>
        <row r="523">
          <cell r="C523">
            <v>48.957493614660002</v>
          </cell>
        </row>
        <row r="524">
          <cell r="C524">
            <v>41.511379372705797</v>
          </cell>
        </row>
        <row r="525">
          <cell r="C525">
            <v>45.515640312543603</v>
          </cell>
        </row>
        <row r="526">
          <cell r="C526">
            <v>37.568096071347</v>
          </cell>
        </row>
        <row r="527">
          <cell r="C527">
            <v>39.687620819312201</v>
          </cell>
        </row>
        <row r="528">
          <cell r="C528">
            <v>53.269906118923501</v>
          </cell>
        </row>
        <row r="529">
          <cell r="C529">
            <v>55.686251619744702</v>
          </cell>
        </row>
        <row r="530">
          <cell r="C530">
            <v>50.5698041397144</v>
          </cell>
        </row>
        <row r="531">
          <cell r="C531">
            <v>39.659818491397999</v>
          </cell>
        </row>
        <row r="532">
          <cell r="C532">
            <v>43.842025482553701</v>
          </cell>
        </row>
        <row r="533">
          <cell r="C533">
            <v>49.252765113294302</v>
          </cell>
        </row>
        <row r="534">
          <cell r="C534">
            <v>42.832046698151402</v>
          </cell>
        </row>
        <row r="535">
          <cell r="C535">
            <v>39.796613088967703</v>
          </cell>
        </row>
        <row r="536">
          <cell r="C536">
            <v>46.9490010335088</v>
          </cell>
        </row>
        <row r="537">
          <cell r="C537">
            <v>38.722683626878101</v>
          </cell>
        </row>
        <row r="538">
          <cell r="C538">
            <v>42.9916560782722</v>
          </cell>
        </row>
        <row r="539">
          <cell r="C539">
            <v>39.747814484073999</v>
          </cell>
        </row>
        <row r="540">
          <cell r="C540">
            <v>49.355720960026197</v>
          </cell>
        </row>
        <row r="541">
          <cell r="C541">
            <v>37.913018169522097</v>
          </cell>
        </row>
        <row r="542">
          <cell r="C542">
            <v>39.3988279309795</v>
          </cell>
        </row>
        <row r="543">
          <cell r="C543">
            <v>49.778846475659897</v>
          </cell>
        </row>
        <row r="544">
          <cell r="C544">
            <v>42.755159624986703</v>
          </cell>
        </row>
        <row r="545">
          <cell r="C545">
            <v>43.060795998239698</v>
          </cell>
        </row>
        <row r="546">
          <cell r="C546">
            <v>40.003190762405502</v>
          </cell>
        </row>
        <row r="547">
          <cell r="C547">
            <v>42.421517958847303</v>
          </cell>
        </row>
        <row r="548">
          <cell r="C548">
            <v>39.590775150882102</v>
          </cell>
        </row>
        <row r="549">
          <cell r="C549">
            <v>39.685323991571501</v>
          </cell>
        </row>
        <row r="550">
          <cell r="C550">
            <v>39.031987823562901</v>
          </cell>
        </row>
        <row r="551">
          <cell r="C551">
            <v>42.797081665558501</v>
          </cell>
        </row>
        <row r="552">
          <cell r="C552">
            <v>40.479090957434799</v>
          </cell>
        </row>
        <row r="553">
          <cell r="C553">
            <v>42.761005726493103</v>
          </cell>
        </row>
        <row r="554">
          <cell r="C554">
            <v>37.879272563559901</v>
          </cell>
        </row>
        <row r="555">
          <cell r="C555">
            <v>53.766958839452201</v>
          </cell>
        </row>
        <row r="556">
          <cell r="C556">
            <v>39.307141059925897</v>
          </cell>
        </row>
        <row r="557">
          <cell r="C557">
            <v>36.644761551135502</v>
          </cell>
        </row>
        <row r="558">
          <cell r="C558">
            <v>51.632543581167802</v>
          </cell>
        </row>
        <row r="559">
          <cell r="C559">
            <v>48.581370943534203</v>
          </cell>
        </row>
        <row r="560">
          <cell r="C560">
            <v>47.253936288446901</v>
          </cell>
        </row>
        <row r="561">
          <cell r="C561">
            <v>40.2843953050943</v>
          </cell>
        </row>
        <row r="562">
          <cell r="C562">
            <v>44.428975115025899</v>
          </cell>
        </row>
        <row r="563">
          <cell r="C563">
            <v>38.683018501476703</v>
          </cell>
        </row>
        <row r="564">
          <cell r="C564">
            <v>37.4313211615735</v>
          </cell>
        </row>
        <row r="565">
          <cell r="C565">
            <v>45.984769555360899</v>
          </cell>
        </row>
        <row r="566">
          <cell r="C566">
            <v>40.155363456028802</v>
          </cell>
        </row>
        <row r="567">
          <cell r="C567">
            <v>59.363392916937897</v>
          </cell>
        </row>
        <row r="568">
          <cell r="C568">
            <v>40.0834356780761</v>
          </cell>
        </row>
        <row r="569">
          <cell r="C569">
            <v>41.821815308382803</v>
          </cell>
        </row>
        <row r="570">
          <cell r="C570">
            <v>42.637728454780003</v>
          </cell>
        </row>
        <row r="571">
          <cell r="C571">
            <v>40.169461403177898</v>
          </cell>
        </row>
        <row r="572">
          <cell r="C572">
            <v>39.7262107246246</v>
          </cell>
        </row>
        <row r="573">
          <cell r="C573">
            <v>44.015407235241497</v>
          </cell>
        </row>
        <row r="574">
          <cell r="C574">
            <v>55.450561776280303</v>
          </cell>
        </row>
        <row r="575">
          <cell r="C575">
            <v>46.632111099586702</v>
          </cell>
        </row>
        <row r="576">
          <cell r="C576">
            <v>38.176418351865898</v>
          </cell>
        </row>
        <row r="577">
          <cell r="C577">
            <v>41.272172919611201</v>
          </cell>
        </row>
        <row r="578">
          <cell r="C578">
            <v>41.298429075209299</v>
          </cell>
        </row>
        <row r="579">
          <cell r="C579">
            <v>43.804763668542897</v>
          </cell>
        </row>
        <row r="580">
          <cell r="C580">
            <v>43.006502373740901</v>
          </cell>
        </row>
        <row r="581">
          <cell r="C581">
            <v>45.2142750814157</v>
          </cell>
        </row>
        <row r="582">
          <cell r="C582">
            <v>50.894045319624801</v>
          </cell>
        </row>
        <row r="583">
          <cell r="C583">
            <v>39.1678638112313</v>
          </cell>
        </row>
        <row r="584">
          <cell r="C584">
            <v>40.281283746432798</v>
          </cell>
        </row>
        <row r="585">
          <cell r="C585">
            <v>42.938970326196902</v>
          </cell>
        </row>
        <row r="586">
          <cell r="C586">
            <v>41.120057454626</v>
          </cell>
        </row>
        <row r="587">
          <cell r="C587">
            <v>38.556166795116098</v>
          </cell>
        </row>
        <row r="588">
          <cell r="C588">
            <v>39.318215362893099</v>
          </cell>
        </row>
        <row r="589">
          <cell r="C589">
            <v>42.768323225021199</v>
          </cell>
        </row>
        <row r="590">
          <cell r="C590">
            <v>41.673612686999597</v>
          </cell>
        </row>
        <row r="591">
          <cell r="C591">
            <v>39.654094930865199</v>
          </cell>
        </row>
        <row r="592">
          <cell r="C592">
            <v>39.372634584435403</v>
          </cell>
        </row>
        <row r="593">
          <cell r="C593">
            <v>44.572689778018102</v>
          </cell>
        </row>
        <row r="594">
          <cell r="C594">
            <v>40.354142527836203</v>
          </cell>
        </row>
        <row r="595">
          <cell r="C595">
            <v>41.126549104981599</v>
          </cell>
        </row>
        <row r="596">
          <cell r="C596">
            <v>43.466077308913498</v>
          </cell>
        </row>
        <row r="597">
          <cell r="C597">
            <v>39.376584268220299</v>
          </cell>
        </row>
        <row r="598">
          <cell r="C598">
            <v>50.396723413272902</v>
          </cell>
        </row>
        <row r="599">
          <cell r="C599">
            <v>49.276394486188202</v>
          </cell>
        </row>
        <row r="600">
          <cell r="C600">
            <v>40.350066148950802</v>
          </cell>
        </row>
        <row r="601">
          <cell r="C601">
            <v>50.639995718522002</v>
          </cell>
        </row>
        <row r="602">
          <cell r="C602">
            <v>49.628811597422199</v>
          </cell>
        </row>
        <row r="603">
          <cell r="C603">
            <v>48.365083663478302</v>
          </cell>
        </row>
        <row r="604">
          <cell r="C604">
            <v>40.458844151378997</v>
          </cell>
        </row>
        <row r="605">
          <cell r="C605">
            <v>43.189200468418903</v>
          </cell>
        </row>
        <row r="606">
          <cell r="C606">
            <v>47.225733563041203</v>
          </cell>
        </row>
        <row r="607">
          <cell r="C607">
            <v>54.178058039628503</v>
          </cell>
        </row>
        <row r="608">
          <cell r="C608">
            <v>39.352148888101802</v>
          </cell>
        </row>
        <row r="609">
          <cell r="C609">
            <v>40.401651520365803</v>
          </cell>
        </row>
        <row r="610">
          <cell r="C610">
            <v>40.735769580838401</v>
          </cell>
        </row>
        <row r="611">
          <cell r="C611">
            <v>41.932473862037902</v>
          </cell>
        </row>
        <row r="612">
          <cell r="C612">
            <v>38.058107685978598</v>
          </cell>
        </row>
        <row r="613">
          <cell r="C613">
            <v>38.647676573427503</v>
          </cell>
        </row>
        <row r="614">
          <cell r="C614">
            <v>41.006346449816</v>
          </cell>
        </row>
        <row r="615">
          <cell r="C615">
            <v>52.363029419454001</v>
          </cell>
        </row>
        <row r="616">
          <cell r="C616">
            <v>40.836064298041997</v>
          </cell>
        </row>
        <row r="617">
          <cell r="C617">
            <v>42.351314965982802</v>
          </cell>
        </row>
        <row r="618">
          <cell r="C618">
            <v>41.637931364809802</v>
          </cell>
        </row>
        <row r="619">
          <cell r="C619">
            <v>39.869916006158903</v>
          </cell>
        </row>
        <row r="620">
          <cell r="C620">
            <v>37.124731903638903</v>
          </cell>
        </row>
        <row r="621">
          <cell r="C621">
            <v>39.271850409332998</v>
          </cell>
        </row>
        <row r="622">
          <cell r="C622">
            <v>40.554303488106598</v>
          </cell>
        </row>
        <row r="623">
          <cell r="C623">
            <v>38.640730382437198</v>
          </cell>
        </row>
        <row r="624">
          <cell r="C624">
            <v>50.149020153445598</v>
          </cell>
        </row>
        <row r="625">
          <cell r="C625">
            <v>40.198270065673498</v>
          </cell>
        </row>
        <row r="626">
          <cell r="C626">
            <v>39.595490444529602</v>
          </cell>
        </row>
        <row r="627">
          <cell r="C627">
            <v>39.410392141316699</v>
          </cell>
        </row>
        <row r="628">
          <cell r="C628">
            <v>49.4971965528906</v>
          </cell>
        </row>
        <row r="629">
          <cell r="C629">
            <v>41.500000209184201</v>
          </cell>
        </row>
        <row r="630">
          <cell r="C630">
            <v>41.716878981862401</v>
          </cell>
        </row>
        <row r="631">
          <cell r="C631">
            <v>39.956545998319299</v>
          </cell>
        </row>
        <row r="632">
          <cell r="C632">
            <v>40.789139656370097</v>
          </cell>
        </row>
        <row r="633">
          <cell r="C633">
            <v>39.801589695306298</v>
          </cell>
        </row>
        <row r="634">
          <cell r="C634">
            <v>40.7596408218674</v>
          </cell>
        </row>
        <row r="635">
          <cell r="C635">
            <v>44.365333107608002</v>
          </cell>
        </row>
        <row r="636">
          <cell r="C636">
            <v>38.591011645460497</v>
          </cell>
        </row>
        <row r="637">
          <cell r="C637">
            <v>44.821003102998297</v>
          </cell>
        </row>
        <row r="638">
          <cell r="C638">
            <v>39.714329207004198</v>
          </cell>
        </row>
        <row r="639">
          <cell r="C639">
            <v>43.226224345959999</v>
          </cell>
        </row>
        <row r="640">
          <cell r="C640">
            <v>37.957905688800302</v>
          </cell>
        </row>
        <row r="641">
          <cell r="C641">
            <v>41.418831679636597</v>
          </cell>
        </row>
        <row r="642">
          <cell r="C642">
            <v>39.8173734866023</v>
          </cell>
        </row>
        <row r="643">
          <cell r="C643">
            <v>41.154622515338197</v>
          </cell>
        </row>
        <row r="644">
          <cell r="C644">
            <v>38.672175181851898</v>
          </cell>
        </row>
        <row r="645">
          <cell r="C645">
            <v>38.122875858836899</v>
          </cell>
        </row>
        <row r="646">
          <cell r="C646">
            <v>44.805851010924002</v>
          </cell>
        </row>
        <row r="647">
          <cell r="C647">
            <v>43.706621826980999</v>
          </cell>
        </row>
        <row r="648">
          <cell r="C648">
            <v>43.757961457275698</v>
          </cell>
        </row>
        <row r="649">
          <cell r="C649">
            <v>39.621546629204303</v>
          </cell>
        </row>
        <row r="650">
          <cell r="C650">
            <v>39.2414552971292</v>
          </cell>
        </row>
        <row r="651">
          <cell r="C651">
            <v>56.777219590117902</v>
          </cell>
        </row>
        <row r="652">
          <cell r="C652">
            <v>40.481798183986498</v>
          </cell>
        </row>
        <row r="653">
          <cell r="C653">
            <v>42.203530790205797</v>
          </cell>
        </row>
        <row r="654">
          <cell r="C654">
            <v>41.606522274719197</v>
          </cell>
        </row>
        <row r="655">
          <cell r="C655">
            <v>46.007020696784103</v>
          </cell>
        </row>
        <row r="656">
          <cell r="C656">
            <v>42.109383888971301</v>
          </cell>
        </row>
        <row r="657">
          <cell r="C657">
            <v>42.870764517842602</v>
          </cell>
        </row>
        <row r="658">
          <cell r="C658">
            <v>40.838254255990897</v>
          </cell>
        </row>
        <row r="659">
          <cell r="C659">
            <v>46.067766348363101</v>
          </cell>
        </row>
        <row r="660">
          <cell r="C660">
            <v>40.844073831283701</v>
          </cell>
        </row>
        <row r="661">
          <cell r="C661">
            <v>40.925516854101097</v>
          </cell>
        </row>
        <row r="662">
          <cell r="C662">
            <v>41.314816745930798</v>
          </cell>
        </row>
        <row r="663">
          <cell r="C663">
            <v>39.518612685061299</v>
          </cell>
        </row>
        <row r="664">
          <cell r="C664">
            <v>43.921815544437798</v>
          </cell>
        </row>
        <row r="665">
          <cell r="C665">
            <v>44.905586922076601</v>
          </cell>
        </row>
        <row r="666">
          <cell r="C666">
            <v>44.087782573454199</v>
          </cell>
        </row>
        <row r="667">
          <cell r="C667">
            <v>49.051643612950798</v>
          </cell>
        </row>
        <row r="668">
          <cell r="C668">
            <v>39.883146905823899</v>
          </cell>
        </row>
        <row r="669">
          <cell r="C669">
            <v>56.234135702061899</v>
          </cell>
        </row>
        <row r="670">
          <cell r="C670">
            <v>43.512986695080599</v>
          </cell>
        </row>
        <row r="671">
          <cell r="C671">
            <v>39.460027385808203</v>
          </cell>
        </row>
        <row r="672">
          <cell r="C672">
            <v>38.441591358343999</v>
          </cell>
        </row>
        <row r="673">
          <cell r="C673">
            <v>42.119079279052301</v>
          </cell>
        </row>
        <row r="674">
          <cell r="C674">
            <v>42.299362777983902</v>
          </cell>
        </row>
        <row r="675">
          <cell r="C675">
            <v>40.817935806614898</v>
          </cell>
        </row>
        <row r="676">
          <cell r="C676">
            <v>43.783265055290997</v>
          </cell>
        </row>
        <row r="677">
          <cell r="C677">
            <v>42.356928841843001</v>
          </cell>
        </row>
        <row r="678">
          <cell r="C678">
            <v>42.922496719453598</v>
          </cell>
        </row>
        <row r="679">
          <cell r="C679">
            <v>42.7375035860114</v>
          </cell>
        </row>
        <row r="680">
          <cell r="C680">
            <v>41.232401183351399</v>
          </cell>
        </row>
        <row r="681">
          <cell r="C681">
            <v>37.461471965963497</v>
          </cell>
        </row>
        <row r="682">
          <cell r="C682">
            <v>41.927477079886103</v>
          </cell>
        </row>
        <row r="683">
          <cell r="C683">
            <v>39.967992685433202</v>
          </cell>
        </row>
        <row r="684">
          <cell r="C684">
            <v>45.438701025314302</v>
          </cell>
        </row>
        <row r="685">
          <cell r="C685">
            <v>42.229724084080601</v>
          </cell>
        </row>
        <row r="686">
          <cell r="C686">
            <v>43.368486396556101</v>
          </cell>
        </row>
        <row r="687">
          <cell r="C687">
            <v>38.060278155210703</v>
          </cell>
        </row>
        <row r="688">
          <cell r="C688">
            <v>51.725731405270999</v>
          </cell>
        </row>
        <row r="689">
          <cell r="C689">
            <v>42.7694975622328</v>
          </cell>
        </row>
        <row r="690">
          <cell r="C690">
            <v>50.477943096873901</v>
          </cell>
        </row>
        <row r="691">
          <cell r="C691">
            <v>59.744747057618802</v>
          </cell>
        </row>
        <row r="692">
          <cell r="C692">
            <v>38.001696315988497</v>
          </cell>
        </row>
        <row r="693">
          <cell r="C693">
            <v>36.915121479977898</v>
          </cell>
        </row>
        <row r="694">
          <cell r="C694">
            <v>38.320077769121198</v>
          </cell>
        </row>
        <row r="695">
          <cell r="C695">
            <v>43.895131648821298</v>
          </cell>
        </row>
        <row r="696">
          <cell r="C696">
            <v>40.476682042274398</v>
          </cell>
        </row>
        <row r="697">
          <cell r="C697">
            <v>39.809555772526103</v>
          </cell>
        </row>
        <row r="698">
          <cell r="C698">
            <v>44.5051596194795</v>
          </cell>
        </row>
        <row r="699">
          <cell r="C699">
            <v>41.409188352183101</v>
          </cell>
        </row>
        <row r="700">
          <cell r="C700">
            <v>37.282684440891302</v>
          </cell>
        </row>
        <row r="701">
          <cell r="C701">
            <v>45.465809896340502</v>
          </cell>
        </row>
        <row r="702">
          <cell r="C702">
            <v>46.450254150900001</v>
          </cell>
        </row>
        <row r="703">
          <cell r="C703">
            <v>40.188329894379798</v>
          </cell>
        </row>
        <row r="704">
          <cell r="C704">
            <v>56.041745516044003</v>
          </cell>
        </row>
        <row r="705">
          <cell r="C705">
            <v>53.845347909216002</v>
          </cell>
        </row>
        <row r="706">
          <cell r="C706">
            <v>41.944234329078</v>
          </cell>
        </row>
        <row r="707">
          <cell r="C707">
            <v>44.244660169972803</v>
          </cell>
        </row>
        <row r="708">
          <cell r="C708">
            <v>42.873518975573603</v>
          </cell>
        </row>
        <row r="709">
          <cell r="C709">
            <v>45.598705867143103</v>
          </cell>
        </row>
        <row r="710">
          <cell r="C710">
            <v>38.248354719058199</v>
          </cell>
        </row>
        <row r="711">
          <cell r="C711">
            <v>42.009984042143401</v>
          </cell>
        </row>
        <row r="712">
          <cell r="C712">
            <v>46.588807679710897</v>
          </cell>
        </row>
        <row r="713">
          <cell r="C713">
            <v>39.178477258631297</v>
          </cell>
        </row>
        <row r="714">
          <cell r="C714">
            <v>54.263947486687897</v>
          </cell>
        </row>
        <row r="715">
          <cell r="C715">
            <v>37.466490703182401</v>
          </cell>
        </row>
        <row r="716">
          <cell r="C716">
            <v>36.573839627182302</v>
          </cell>
        </row>
        <row r="717">
          <cell r="C717">
            <v>37.778670807667197</v>
          </cell>
        </row>
        <row r="718">
          <cell r="C718">
            <v>40.547716616989902</v>
          </cell>
        </row>
        <row r="719">
          <cell r="C719">
            <v>41.545612814473799</v>
          </cell>
        </row>
        <row r="720">
          <cell r="C720">
            <v>41.783362288278802</v>
          </cell>
        </row>
        <row r="721">
          <cell r="C721">
            <v>38.513713229831602</v>
          </cell>
        </row>
        <row r="722">
          <cell r="C722">
            <v>48.443019726899699</v>
          </cell>
        </row>
        <row r="723">
          <cell r="C723">
            <v>50.201378630532297</v>
          </cell>
        </row>
        <row r="724">
          <cell r="C724">
            <v>41.2562233885279</v>
          </cell>
        </row>
        <row r="725">
          <cell r="C725">
            <v>39.586600041928399</v>
          </cell>
        </row>
        <row r="726">
          <cell r="C726">
            <v>40.030358288054899</v>
          </cell>
        </row>
        <row r="727">
          <cell r="C727">
            <v>50.386008526143499</v>
          </cell>
        </row>
        <row r="728">
          <cell r="C728">
            <v>38.978136205790001</v>
          </cell>
        </row>
        <row r="729">
          <cell r="C729">
            <v>43.147697416806103</v>
          </cell>
        </row>
        <row r="730">
          <cell r="C730">
            <v>40.489996071618698</v>
          </cell>
        </row>
        <row r="731">
          <cell r="C731">
            <v>41.260855729189501</v>
          </cell>
        </row>
        <row r="732">
          <cell r="C732">
            <v>39.0643254166745</v>
          </cell>
        </row>
        <row r="733">
          <cell r="C733">
            <v>43.942530657305497</v>
          </cell>
        </row>
        <row r="734">
          <cell r="C734">
            <v>49.600839405865003</v>
          </cell>
        </row>
        <row r="735">
          <cell r="C735">
            <v>43.118590111683702</v>
          </cell>
        </row>
        <row r="736">
          <cell r="C736">
            <v>41.907606604029702</v>
          </cell>
        </row>
        <row r="737">
          <cell r="C737">
            <v>56.888402893939698</v>
          </cell>
        </row>
        <row r="738">
          <cell r="C738">
            <v>39.789643278985899</v>
          </cell>
        </row>
        <row r="739">
          <cell r="C739">
            <v>37.643208858343002</v>
          </cell>
        </row>
        <row r="740">
          <cell r="C740">
            <v>41.671346703912697</v>
          </cell>
        </row>
        <row r="741">
          <cell r="C741">
            <v>39.987944896656799</v>
          </cell>
        </row>
        <row r="742">
          <cell r="C742">
            <v>40.092888715986298</v>
          </cell>
        </row>
        <row r="743">
          <cell r="C743">
            <v>42.667113142120897</v>
          </cell>
        </row>
        <row r="744">
          <cell r="C744">
            <v>44.1189799049531</v>
          </cell>
        </row>
        <row r="745">
          <cell r="C745">
            <v>43.162579892192802</v>
          </cell>
        </row>
        <row r="746">
          <cell r="C746">
            <v>40.0381088365992</v>
          </cell>
        </row>
        <row r="747">
          <cell r="C747">
            <v>52.989420109061797</v>
          </cell>
        </row>
        <row r="748">
          <cell r="C748">
            <v>52.875986119012097</v>
          </cell>
        </row>
        <row r="749">
          <cell r="C749">
            <v>52.5626359214939</v>
          </cell>
        </row>
        <row r="750">
          <cell r="C750">
            <v>40.013177623236203</v>
          </cell>
        </row>
        <row r="751">
          <cell r="C751">
            <v>42.253807342101702</v>
          </cell>
        </row>
        <row r="752">
          <cell r="C752">
            <v>41.241706964495101</v>
          </cell>
        </row>
        <row r="753">
          <cell r="C753">
            <v>53.513702692316201</v>
          </cell>
        </row>
        <row r="754">
          <cell r="C754">
            <v>54.8010018798646</v>
          </cell>
        </row>
        <row r="755">
          <cell r="C755">
            <v>41.611844926290502</v>
          </cell>
        </row>
        <row r="756">
          <cell r="C756">
            <v>38.8518729987602</v>
          </cell>
        </row>
        <row r="757">
          <cell r="C757">
            <v>43.530253304632502</v>
          </cell>
        </row>
        <row r="758">
          <cell r="C758">
            <v>37.836161866299598</v>
          </cell>
        </row>
        <row r="759">
          <cell r="C759">
            <v>41.449650008856899</v>
          </cell>
        </row>
        <row r="760">
          <cell r="C760">
            <v>39.830536632900902</v>
          </cell>
        </row>
        <row r="761">
          <cell r="C761">
            <v>39.693478221158799</v>
          </cell>
        </row>
        <row r="762">
          <cell r="C762">
            <v>57.884053563366002</v>
          </cell>
        </row>
        <row r="763">
          <cell r="C763">
            <v>47.210176880793803</v>
          </cell>
        </row>
        <row r="764">
          <cell r="C764">
            <v>37.8146697218979</v>
          </cell>
        </row>
        <row r="765">
          <cell r="C765">
            <v>52.689649108048698</v>
          </cell>
        </row>
        <row r="766">
          <cell r="C766">
            <v>40.053943511423597</v>
          </cell>
        </row>
        <row r="767">
          <cell r="C767">
            <v>48.343816531886901</v>
          </cell>
        </row>
        <row r="768">
          <cell r="C768">
            <v>41.466533135359001</v>
          </cell>
        </row>
        <row r="769">
          <cell r="C769">
            <v>38.996032080259603</v>
          </cell>
        </row>
        <row r="770">
          <cell r="C770">
            <v>39.8956064045407</v>
          </cell>
        </row>
        <row r="771">
          <cell r="C771">
            <v>43.731330062645497</v>
          </cell>
        </row>
        <row r="772">
          <cell r="C772">
            <v>40.289280722888698</v>
          </cell>
        </row>
        <row r="773">
          <cell r="C773">
            <v>38.877605340035203</v>
          </cell>
        </row>
        <row r="774">
          <cell r="C774">
            <v>40.075810862941601</v>
          </cell>
        </row>
        <row r="775">
          <cell r="C775">
            <v>38.234931148418298</v>
          </cell>
        </row>
        <row r="776">
          <cell r="C776">
            <v>38.2381052407029</v>
          </cell>
        </row>
        <row r="777">
          <cell r="C777">
            <v>38.615104167240503</v>
          </cell>
        </row>
        <row r="778">
          <cell r="C778">
            <v>42.313389016224399</v>
          </cell>
        </row>
        <row r="779">
          <cell r="C779">
            <v>48.853039504212703</v>
          </cell>
        </row>
        <row r="780">
          <cell r="C780">
            <v>37.301571424231398</v>
          </cell>
        </row>
        <row r="781">
          <cell r="C781">
            <v>46.6255070659343</v>
          </cell>
        </row>
        <row r="782">
          <cell r="C782">
            <v>43.635722950763501</v>
          </cell>
        </row>
        <row r="783">
          <cell r="C783">
            <v>50.551826506632999</v>
          </cell>
        </row>
        <row r="784">
          <cell r="C784">
            <v>42.319111547778498</v>
          </cell>
        </row>
        <row r="785">
          <cell r="C785">
            <v>44.012420012649102</v>
          </cell>
        </row>
        <row r="786">
          <cell r="C786">
            <v>41.9725595633642</v>
          </cell>
        </row>
        <row r="787">
          <cell r="C787">
            <v>41.809262323135997</v>
          </cell>
        </row>
        <row r="788">
          <cell r="C788">
            <v>40.001100206514003</v>
          </cell>
        </row>
        <row r="789">
          <cell r="C789">
            <v>55.335386810833498</v>
          </cell>
        </row>
        <row r="790">
          <cell r="C790">
            <v>39.853678093245101</v>
          </cell>
        </row>
        <row r="791">
          <cell r="C791">
            <v>54.097413529565102</v>
          </cell>
        </row>
        <row r="792">
          <cell r="C792">
            <v>38.212738038669201</v>
          </cell>
        </row>
        <row r="793">
          <cell r="C793">
            <v>39.565580307778198</v>
          </cell>
        </row>
        <row r="794">
          <cell r="C794">
            <v>42.450915511112903</v>
          </cell>
        </row>
        <row r="795">
          <cell r="C795">
            <v>38.4746372593034</v>
          </cell>
        </row>
        <row r="796">
          <cell r="C796">
            <v>43.064393364435297</v>
          </cell>
        </row>
        <row r="797">
          <cell r="C797">
            <v>38.226194815358397</v>
          </cell>
        </row>
        <row r="798">
          <cell r="C798">
            <v>43.670297613189</v>
          </cell>
        </row>
        <row r="799">
          <cell r="C799">
            <v>50.462044818043204</v>
          </cell>
        </row>
        <row r="800">
          <cell r="C800">
            <v>54.602716021058498</v>
          </cell>
        </row>
        <row r="801">
          <cell r="C801">
            <v>40.944065097089897</v>
          </cell>
        </row>
        <row r="802">
          <cell r="C802">
            <v>40.068688046028498</v>
          </cell>
        </row>
        <row r="803">
          <cell r="C803">
            <v>42.8890849573758</v>
          </cell>
        </row>
        <row r="804">
          <cell r="C804">
            <v>49.742066787209097</v>
          </cell>
        </row>
        <row r="805">
          <cell r="C805">
            <v>45.335181507400797</v>
          </cell>
        </row>
        <row r="806">
          <cell r="C806">
            <v>36.242220096109598</v>
          </cell>
        </row>
        <row r="807">
          <cell r="C807">
            <v>43.478967177594001</v>
          </cell>
        </row>
        <row r="808">
          <cell r="C808">
            <v>39.221738442915097</v>
          </cell>
        </row>
        <row r="809">
          <cell r="C809">
            <v>40.611961353532699</v>
          </cell>
        </row>
        <row r="810">
          <cell r="C810">
            <v>37.320767518888303</v>
          </cell>
        </row>
        <row r="811">
          <cell r="C811">
            <v>56.550522056255303</v>
          </cell>
        </row>
        <row r="812">
          <cell r="C812">
            <v>41.036861825375397</v>
          </cell>
        </row>
        <row r="813">
          <cell r="C813">
            <v>43.3725883176078</v>
          </cell>
        </row>
        <row r="814">
          <cell r="C814">
            <v>40.2155564236906</v>
          </cell>
        </row>
        <row r="815">
          <cell r="C815">
            <v>42.857001147889399</v>
          </cell>
        </row>
        <row r="816">
          <cell r="C816">
            <v>48.195631533997499</v>
          </cell>
        </row>
        <row r="817">
          <cell r="C817">
            <v>43.524480913211697</v>
          </cell>
        </row>
        <row r="818">
          <cell r="C818">
            <v>40.8828408963128</v>
          </cell>
        </row>
        <row r="819">
          <cell r="C819">
            <v>38.9583267162499</v>
          </cell>
        </row>
        <row r="820">
          <cell r="C820">
            <v>40.211165506731199</v>
          </cell>
        </row>
        <row r="821">
          <cell r="C821">
            <v>43.810834311540702</v>
          </cell>
        </row>
        <row r="822">
          <cell r="C822">
            <v>39.086655748679398</v>
          </cell>
        </row>
        <row r="823">
          <cell r="C823">
            <v>46.159347302011099</v>
          </cell>
        </row>
        <row r="824">
          <cell r="C824">
            <v>38.599554875632997</v>
          </cell>
        </row>
        <row r="825">
          <cell r="C825">
            <v>41.570586107441599</v>
          </cell>
        </row>
        <row r="826">
          <cell r="C826">
            <v>42.274168938383099</v>
          </cell>
        </row>
        <row r="827">
          <cell r="C827">
            <v>39.391150310191797</v>
          </cell>
        </row>
        <row r="828">
          <cell r="C828">
            <v>44.173029089463299</v>
          </cell>
        </row>
        <row r="829">
          <cell r="C829">
            <v>40.344865423424402</v>
          </cell>
        </row>
        <row r="830">
          <cell r="C830">
            <v>43.379005109146398</v>
          </cell>
        </row>
        <row r="831">
          <cell r="C831">
            <v>39.625892267890102</v>
          </cell>
        </row>
        <row r="832">
          <cell r="C832">
            <v>39.756549546053002</v>
          </cell>
        </row>
        <row r="833">
          <cell r="C833">
            <v>57.2332346623406</v>
          </cell>
        </row>
        <row r="834">
          <cell r="C834">
            <v>44.303648241577797</v>
          </cell>
        </row>
        <row r="835">
          <cell r="C835">
            <v>43.068168300822698</v>
          </cell>
        </row>
        <row r="836">
          <cell r="C836">
            <v>43.386888087026399</v>
          </cell>
        </row>
        <row r="837">
          <cell r="C837">
            <v>40.120225184376302</v>
          </cell>
        </row>
        <row r="838">
          <cell r="C838">
            <v>53.174484109715898</v>
          </cell>
        </row>
        <row r="839">
          <cell r="C839">
            <v>39.490239239820603</v>
          </cell>
        </row>
        <row r="840">
          <cell r="C840">
            <v>45.041810163155397</v>
          </cell>
        </row>
        <row r="841">
          <cell r="C841">
            <v>39.462355434198997</v>
          </cell>
        </row>
        <row r="842">
          <cell r="C842">
            <v>39.695448293467301</v>
          </cell>
        </row>
        <row r="843">
          <cell r="C843">
            <v>44.250963865129499</v>
          </cell>
        </row>
        <row r="844">
          <cell r="C844">
            <v>40.812525965647097</v>
          </cell>
        </row>
        <row r="845">
          <cell r="C845">
            <v>51.026622225124598</v>
          </cell>
        </row>
        <row r="846">
          <cell r="C846">
            <v>38.2661138213833</v>
          </cell>
        </row>
        <row r="847">
          <cell r="C847">
            <v>38.445181284577103</v>
          </cell>
        </row>
        <row r="848">
          <cell r="C848">
            <v>38.679790023202202</v>
          </cell>
        </row>
        <row r="849">
          <cell r="C849">
            <v>37.496186449636703</v>
          </cell>
        </row>
        <row r="850">
          <cell r="C850">
            <v>49.651243127406701</v>
          </cell>
        </row>
        <row r="851">
          <cell r="C851">
            <v>42.875926452026398</v>
          </cell>
        </row>
        <row r="852">
          <cell r="C852">
            <v>37.618491345691197</v>
          </cell>
        </row>
        <row r="853">
          <cell r="C853">
            <v>40.254762445687597</v>
          </cell>
        </row>
        <row r="854">
          <cell r="C854">
            <v>46.798591449118497</v>
          </cell>
        </row>
        <row r="855">
          <cell r="C855">
            <v>41.406533118258203</v>
          </cell>
        </row>
        <row r="856">
          <cell r="C856">
            <v>39.827312570911303</v>
          </cell>
        </row>
        <row r="857">
          <cell r="C857">
            <v>43.040430619589102</v>
          </cell>
        </row>
        <row r="858">
          <cell r="C858">
            <v>37.3616796931273</v>
          </cell>
        </row>
        <row r="859">
          <cell r="C859">
            <v>42.413107635108702</v>
          </cell>
        </row>
        <row r="860">
          <cell r="C860">
            <v>39.837132984008001</v>
          </cell>
        </row>
        <row r="861">
          <cell r="C861">
            <v>39.7642334333352</v>
          </cell>
        </row>
        <row r="862">
          <cell r="C862">
            <v>46.551947950119803</v>
          </cell>
        </row>
        <row r="863">
          <cell r="C863">
            <v>38.173749221504103</v>
          </cell>
        </row>
        <row r="864">
          <cell r="C864">
            <v>42.102558624951797</v>
          </cell>
        </row>
        <row r="865">
          <cell r="C865">
            <v>41.8999489573525</v>
          </cell>
        </row>
        <row r="866">
          <cell r="C866">
            <v>57.172836989969497</v>
          </cell>
        </row>
        <row r="867">
          <cell r="C867">
            <v>52.537941266014201</v>
          </cell>
        </row>
        <row r="868">
          <cell r="C868">
            <v>40.820392434798698</v>
          </cell>
        </row>
        <row r="869">
          <cell r="C869">
            <v>43.0535088249149</v>
          </cell>
        </row>
        <row r="870">
          <cell r="C870">
            <v>46.683286933074598</v>
          </cell>
        </row>
        <row r="871">
          <cell r="C871">
            <v>40.065005414324801</v>
          </cell>
        </row>
        <row r="872">
          <cell r="C872">
            <v>51.0078244436082</v>
          </cell>
        </row>
        <row r="873">
          <cell r="C873">
            <v>48.913789440698402</v>
          </cell>
        </row>
        <row r="874">
          <cell r="C874">
            <v>59.498919159245901</v>
          </cell>
        </row>
        <row r="875">
          <cell r="C875">
            <v>40.1297882836746</v>
          </cell>
        </row>
        <row r="876">
          <cell r="C876">
            <v>57.798110836221802</v>
          </cell>
        </row>
        <row r="877">
          <cell r="C877">
            <v>44.668622949228499</v>
          </cell>
        </row>
        <row r="878">
          <cell r="C878">
            <v>44.460172219422603</v>
          </cell>
        </row>
        <row r="879">
          <cell r="C879">
            <v>51.849500383112698</v>
          </cell>
        </row>
        <row r="880">
          <cell r="C880">
            <v>42.259529638660503</v>
          </cell>
        </row>
        <row r="881">
          <cell r="C881">
            <v>39.994780907766099</v>
          </cell>
        </row>
        <row r="882">
          <cell r="C882">
            <v>40.864736364740601</v>
          </cell>
        </row>
        <row r="883">
          <cell r="C883">
            <v>40.135717192270498</v>
          </cell>
        </row>
        <row r="884">
          <cell r="C884">
            <v>37.990940375561003</v>
          </cell>
        </row>
        <row r="885">
          <cell r="C885">
            <v>37.675026760136198</v>
          </cell>
        </row>
        <row r="886">
          <cell r="C886">
            <v>40.879903736284099</v>
          </cell>
        </row>
        <row r="887">
          <cell r="C887">
            <v>38.508621329481699</v>
          </cell>
        </row>
        <row r="888">
          <cell r="C888">
            <v>42.017454117893898</v>
          </cell>
        </row>
        <row r="889">
          <cell r="C889">
            <v>39.3552520360454</v>
          </cell>
        </row>
        <row r="890">
          <cell r="C890">
            <v>37.577676060698799</v>
          </cell>
        </row>
        <row r="891">
          <cell r="C891">
            <v>43.423724888381699</v>
          </cell>
        </row>
        <row r="892">
          <cell r="C892">
            <v>44.388256996724898</v>
          </cell>
        </row>
        <row r="893">
          <cell r="C893">
            <v>53.009750919896902</v>
          </cell>
        </row>
        <row r="894">
          <cell r="C894">
            <v>43.492169883143298</v>
          </cell>
        </row>
        <row r="895">
          <cell r="C895">
            <v>41.028088121742599</v>
          </cell>
        </row>
        <row r="896">
          <cell r="C896">
            <v>52.719433295796897</v>
          </cell>
        </row>
        <row r="897">
          <cell r="C897">
            <v>41.569265639194697</v>
          </cell>
        </row>
        <row r="898">
          <cell r="C898">
            <v>49.480673341183397</v>
          </cell>
        </row>
        <row r="899">
          <cell r="C899">
            <v>43.236571391470001</v>
          </cell>
        </row>
        <row r="900">
          <cell r="C900">
            <v>40.514160932814697</v>
          </cell>
        </row>
        <row r="901">
          <cell r="C901">
            <v>47.8144371790329</v>
          </cell>
        </row>
        <row r="902">
          <cell r="C902">
            <v>49.126625510839801</v>
          </cell>
        </row>
        <row r="903">
          <cell r="C903">
            <v>46.715676242311702</v>
          </cell>
        </row>
        <row r="904">
          <cell r="C904">
            <v>42.102757576180501</v>
          </cell>
        </row>
        <row r="905">
          <cell r="C905">
            <v>45.461272444386701</v>
          </cell>
        </row>
        <row r="906">
          <cell r="C906">
            <v>56.146405345351099</v>
          </cell>
        </row>
        <row r="907">
          <cell r="C907">
            <v>40.3781666245482</v>
          </cell>
        </row>
        <row r="908">
          <cell r="C908">
            <v>46.727013130298701</v>
          </cell>
        </row>
        <row r="909">
          <cell r="C909">
            <v>36.811349911247902</v>
          </cell>
        </row>
        <row r="910">
          <cell r="C910">
            <v>39.657546600583601</v>
          </cell>
        </row>
        <row r="911">
          <cell r="C911">
            <v>44.7335077023438</v>
          </cell>
        </row>
        <row r="912">
          <cell r="C912">
            <v>41.411620674284499</v>
          </cell>
        </row>
        <row r="913">
          <cell r="C913">
            <v>42.603027137606503</v>
          </cell>
        </row>
        <row r="914">
          <cell r="C914">
            <v>42.245166323691798</v>
          </cell>
        </row>
        <row r="915">
          <cell r="C915">
            <v>40.860876638930002</v>
          </cell>
        </row>
        <row r="916">
          <cell r="C916">
            <v>39.777345736657601</v>
          </cell>
        </row>
        <row r="917">
          <cell r="C917">
            <v>54.505614952462302</v>
          </cell>
        </row>
        <row r="918">
          <cell r="C918">
            <v>44.464864291006698</v>
          </cell>
        </row>
        <row r="919">
          <cell r="C919">
            <v>42.1767836660716</v>
          </cell>
        </row>
        <row r="920">
          <cell r="C920">
            <v>39.701990015804299</v>
          </cell>
        </row>
        <row r="921">
          <cell r="C921">
            <v>43.030803685857698</v>
          </cell>
        </row>
        <row r="922">
          <cell r="C922">
            <v>45.425892476118797</v>
          </cell>
        </row>
        <row r="923">
          <cell r="C923">
            <v>42.292457049969599</v>
          </cell>
        </row>
        <row r="924">
          <cell r="C924">
            <v>42.562875709473097</v>
          </cell>
        </row>
        <row r="925">
          <cell r="C925">
            <v>43.392837359828597</v>
          </cell>
        </row>
        <row r="926">
          <cell r="C926">
            <v>41.984183464940301</v>
          </cell>
        </row>
        <row r="927">
          <cell r="C927">
            <v>46.898863353303199</v>
          </cell>
        </row>
        <row r="928">
          <cell r="C928">
            <v>43.015374280247698</v>
          </cell>
        </row>
        <row r="929">
          <cell r="C929">
            <v>40.957574901731398</v>
          </cell>
        </row>
        <row r="930">
          <cell r="C930">
            <v>44.125422910967998</v>
          </cell>
        </row>
        <row r="931">
          <cell r="C931">
            <v>42.401026928490097</v>
          </cell>
        </row>
        <row r="932">
          <cell r="C932">
            <v>38.922372020528599</v>
          </cell>
        </row>
        <row r="933">
          <cell r="C933">
            <v>47.162212121362998</v>
          </cell>
        </row>
        <row r="934">
          <cell r="C934">
            <v>37.493127399472201</v>
          </cell>
        </row>
        <row r="935">
          <cell r="C935">
            <v>51.923117817413001</v>
          </cell>
        </row>
        <row r="936">
          <cell r="C936">
            <v>40.675127739083401</v>
          </cell>
        </row>
        <row r="937">
          <cell r="C937">
            <v>39.344644765938</v>
          </cell>
        </row>
        <row r="938">
          <cell r="C938">
            <v>38.9764732884517</v>
          </cell>
        </row>
        <row r="939">
          <cell r="C939">
            <v>42.979845803837797</v>
          </cell>
        </row>
        <row r="940">
          <cell r="C940">
            <v>41.445324728013503</v>
          </cell>
        </row>
        <row r="941">
          <cell r="C941">
            <v>45.360103525582801</v>
          </cell>
        </row>
        <row r="942">
          <cell r="C942">
            <v>41.462126255995301</v>
          </cell>
        </row>
        <row r="943">
          <cell r="C943">
            <v>41.338400850802898</v>
          </cell>
        </row>
        <row r="944">
          <cell r="C944">
            <v>43.485961687522803</v>
          </cell>
        </row>
        <row r="945">
          <cell r="C945">
            <v>46.023110202665798</v>
          </cell>
        </row>
        <row r="946">
          <cell r="C946">
            <v>56.423377082526201</v>
          </cell>
        </row>
        <row r="947">
          <cell r="C947">
            <v>41.436162889616803</v>
          </cell>
        </row>
        <row r="948">
          <cell r="C948">
            <v>42.788594491334997</v>
          </cell>
        </row>
        <row r="949">
          <cell r="C949">
            <v>40.987924485039002</v>
          </cell>
        </row>
        <row r="950">
          <cell r="C950">
            <v>53.420330270233102</v>
          </cell>
        </row>
        <row r="951">
          <cell r="C951">
            <v>46.813704008069799</v>
          </cell>
        </row>
        <row r="952">
          <cell r="C952">
            <v>36.909672448828303</v>
          </cell>
        </row>
        <row r="953">
          <cell r="C953">
            <v>38.582055203473701</v>
          </cell>
        </row>
        <row r="954">
          <cell r="C954">
            <v>38.1478133255819</v>
          </cell>
        </row>
        <row r="955">
          <cell r="C955">
            <v>40.809983534485603</v>
          </cell>
        </row>
        <row r="956">
          <cell r="C956">
            <v>39.2466610353977</v>
          </cell>
        </row>
        <row r="957">
          <cell r="C957">
            <v>48.130252032056198</v>
          </cell>
        </row>
        <row r="958">
          <cell r="C958">
            <v>41.4147586159323</v>
          </cell>
        </row>
        <row r="959">
          <cell r="C959">
            <v>42.501080978254898</v>
          </cell>
        </row>
        <row r="960">
          <cell r="C960">
            <v>39.292822821234999</v>
          </cell>
        </row>
        <row r="961">
          <cell r="C961">
            <v>38.930826892640397</v>
          </cell>
        </row>
        <row r="962">
          <cell r="C962">
            <v>42.3278667629572</v>
          </cell>
        </row>
        <row r="963">
          <cell r="C963">
            <v>40.571523226236401</v>
          </cell>
        </row>
        <row r="964">
          <cell r="C964">
            <v>41.103880072763999</v>
          </cell>
        </row>
        <row r="965">
          <cell r="C965">
            <v>41.0873538288633</v>
          </cell>
        </row>
        <row r="966">
          <cell r="C966">
            <v>53.132907283426803</v>
          </cell>
        </row>
        <row r="967">
          <cell r="C967">
            <v>44.142314274207301</v>
          </cell>
        </row>
        <row r="968">
          <cell r="C968">
            <v>43.819964887286602</v>
          </cell>
        </row>
        <row r="969">
          <cell r="C969">
            <v>56.598772467217401</v>
          </cell>
        </row>
        <row r="970">
          <cell r="C970">
            <v>51.187626265739297</v>
          </cell>
        </row>
        <row r="971">
          <cell r="C971">
            <v>46.459324770566603</v>
          </cell>
        </row>
        <row r="972">
          <cell r="C972">
            <v>39.528163285197003</v>
          </cell>
        </row>
        <row r="973">
          <cell r="C973">
            <v>48.306309531036597</v>
          </cell>
        </row>
        <row r="974">
          <cell r="C974">
            <v>52.642812758919497</v>
          </cell>
        </row>
        <row r="975">
          <cell r="C975">
            <v>42.996142280966801</v>
          </cell>
        </row>
        <row r="976">
          <cell r="C976">
            <v>43.290339517092299</v>
          </cell>
        </row>
        <row r="977">
          <cell r="C977">
            <v>41.427013106086697</v>
          </cell>
        </row>
        <row r="978">
          <cell r="C978">
            <v>42.061924505632398</v>
          </cell>
        </row>
        <row r="979">
          <cell r="C979">
            <v>38.635230137400598</v>
          </cell>
        </row>
        <row r="980">
          <cell r="C980">
            <v>43.844088881814002</v>
          </cell>
        </row>
        <row r="981">
          <cell r="C981">
            <v>38.742128522583002</v>
          </cell>
        </row>
        <row r="982">
          <cell r="C982">
            <v>47.417242783641498</v>
          </cell>
        </row>
        <row r="983">
          <cell r="C983">
            <v>39.394993060425897</v>
          </cell>
        </row>
        <row r="984">
          <cell r="C984">
            <v>41.016552696899801</v>
          </cell>
        </row>
        <row r="985">
          <cell r="C985">
            <v>41.549969938779398</v>
          </cell>
        </row>
        <row r="986">
          <cell r="C986">
            <v>47.939768622283701</v>
          </cell>
        </row>
        <row r="987">
          <cell r="C987">
            <v>47.132158497489797</v>
          </cell>
        </row>
        <row r="988">
          <cell r="C988">
            <v>42.438867038527697</v>
          </cell>
        </row>
        <row r="989">
          <cell r="C989">
            <v>42.846718694155101</v>
          </cell>
        </row>
        <row r="990">
          <cell r="C990">
            <v>40.271944175537001</v>
          </cell>
        </row>
        <row r="991">
          <cell r="C991">
            <v>37.718036992356197</v>
          </cell>
        </row>
        <row r="992">
          <cell r="C992">
            <v>38.719881452955804</v>
          </cell>
        </row>
        <row r="993">
          <cell r="C993">
            <v>39.1557710963585</v>
          </cell>
        </row>
        <row r="994">
          <cell r="C994">
            <v>37.586474724450497</v>
          </cell>
        </row>
        <row r="995">
          <cell r="C995">
            <v>54.827391634365398</v>
          </cell>
        </row>
        <row r="996">
          <cell r="C996">
            <v>38.932569859783499</v>
          </cell>
        </row>
        <row r="997">
          <cell r="C997">
            <v>53.243550674780401</v>
          </cell>
        </row>
        <row r="998">
          <cell r="C998">
            <v>40.8295438717496</v>
          </cell>
        </row>
        <row r="999">
          <cell r="C999">
            <v>45.235983740512701</v>
          </cell>
        </row>
        <row r="1000">
          <cell r="C1000">
            <v>39.800052334447201</v>
          </cell>
        </row>
        <row r="1001">
          <cell r="C1001">
            <v>48.971428219596802</v>
          </cell>
        </row>
        <row r="1002">
          <cell r="C1002">
            <v>42.359984120157002</v>
          </cell>
        </row>
        <row r="1003">
          <cell r="C1003">
            <v>46.241803751634301</v>
          </cell>
        </row>
        <row r="1004">
          <cell r="C1004">
            <v>39.233951946270302</v>
          </cell>
        </row>
        <row r="1005">
          <cell r="C1005">
            <v>37.375942386722002</v>
          </cell>
        </row>
        <row r="1006">
          <cell r="C1006">
            <v>42.526986894231399</v>
          </cell>
        </row>
        <row r="1007">
          <cell r="C1007">
            <v>42.892963972105697</v>
          </cell>
        </row>
        <row r="1008">
          <cell r="C1008">
            <v>40.103232925954302</v>
          </cell>
        </row>
        <row r="1009">
          <cell r="C1009">
            <v>54.644946631392799</v>
          </cell>
        </row>
        <row r="1010">
          <cell r="C1010">
            <v>41.847936418638</v>
          </cell>
        </row>
        <row r="1011">
          <cell r="C1011">
            <v>45.3900827594288</v>
          </cell>
        </row>
        <row r="1012">
          <cell r="C1012">
            <v>41.0693025609337</v>
          </cell>
        </row>
        <row r="1013">
          <cell r="C1013">
            <v>37.952096654031003</v>
          </cell>
        </row>
        <row r="1014">
          <cell r="C1014">
            <v>39.9334931406256</v>
          </cell>
        </row>
        <row r="1015">
          <cell r="C1015">
            <v>49.435136170160703</v>
          </cell>
        </row>
        <row r="1016">
          <cell r="C1016">
            <v>54.326995423826197</v>
          </cell>
        </row>
        <row r="1017">
          <cell r="C1017">
            <v>44.791253260223002</v>
          </cell>
        </row>
        <row r="1018">
          <cell r="C1018">
            <v>40.9969032210671</v>
          </cell>
        </row>
        <row r="1019">
          <cell r="C1019">
            <v>43.793745717822901</v>
          </cell>
        </row>
        <row r="1020">
          <cell r="C1020">
            <v>40.124734900112301</v>
          </cell>
        </row>
        <row r="1021">
          <cell r="C1021">
            <v>40.023053666061799</v>
          </cell>
        </row>
        <row r="1022">
          <cell r="C1022">
            <v>43.256576620713098</v>
          </cell>
        </row>
        <row r="1023">
          <cell r="C1023">
            <v>41.875218818020599</v>
          </cell>
        </row>
        <row r="1024">
          <cell r="C1024">
            <v>43.098630352216801</v>
          </cell>
        </row>
        <row r="1025">
          <cell r="C1025">
            <v>37.295080195473197</v>
          </cell>
        </row>
        <row r="1026">
          <cell r="C1026">
            <v>41.059453367725403</v>
          </cell>
        </row>
        <row r="1027">
          <cell r="C1027">
            <v>44.796910991632501</v>
          </cell>
        </row>
        <row r="1028">
          <cell r="C1028">
            <v>38.029502893070699</v>
          </cell>
        </row>
        <row r="1029">
          <cell r="C1029">
            <v>40.294521014716203</v>
          </cell>
        </row>
        <row r="1030">
          <cell r="C1030">
            <v>41.713828166651702</v>
          </cell>
        </row>
        <row r="1031">
          <cell r="C1031">
            <v>48.529259120381703</v>
          </cell>
        </row>
        <row r="1032">
          <cell r="C1032">
            <v>39.667769723997303</v>
          </cell>
        </row>
        <row r="1033">
          <cell r="C1033">
            <v>44.839377811642002</v>
          </cell>
        </row>
        <row r="1034">
          <cell r="C1034">
            <v>42.107577528019299</v>
          </cell>
        </row>
        <row r="1035">
          <cell r="C1035">
            <v>39.600631769864002</v>
          </cell>
        </row>
        <row r="1036">
          <cell r="C1036">
            <v>37.539671067958501</v>
          </cell>
        </row>
        <row r="1037">
          <cell r="C1037">
            <v>48.4215436518842</v>
          </cell>
        </row>
        <row r="1038">
          <cell r="C1038">
            <v>39.564132234633199</v>
          </cell>
        </row>
        <row r="1039">
          <cell r="C1039">
            <v>43.762418118028897</v>
          </cell>
        </row>
        <row r="1040">
          <cell r="C1040">
            <v>41.003656254929801</v>
          </cell>
        </row>
        <row r="1041">
          <cell r="C1041">
            <v>40.712043100507003</v>
          </cell>
        </row>
        <row r="1042">
          <cell r="C1042">
            <v>41.510072402198098</v>
          </cell>
        </row>
        <row r="1043">
          <cell r="C1043">
            <v>38.415900003736198</v>
          </cell>
        </row>
        <row r="1044">
          <cell r="C1044">
            <v>38.791648437433899</v>
          </cell>
        </row>
        <row r="1045">
          <cell r="C1045">
            <v>39.930280802604003</v>
          </cell>
        </row>
        <row r="1046">
          <cell r="C1046">
            <v>43.720821819555901</v>
          </cell>
        </row>
        <row r="1047">
          <cell r="C1047">
            <v>39.285870427643303</v>
          </cell>
        </row>
        <row r="1048">
          <cell r="C1048">
            <v>40.422648979088699</v>
          </cell>
        </row>
        <row r="1049">
          <cell r="C1049">
            <v>39.583602586527803</v>
          </cell>
        </row>
        <row r="1050">
          <cell r="C1050">
            <v>42.013649602054102</v>
          </cell>
        </row>
        <row r="1051">
          <cell r="C1051">
            <v>39.790974434700601</v>
          </cell>
        </row>
        <row r="1052">
          <cell r="C1052">
            <v>41.502853193522299</v>
          </cell>
        </row>
        <row r="1053">
          <cell r="C1053">
            <v>38.747557879134099</v>
          </cell>
        </row>
        <row r="1054">
          <cell r="C1054">
            <v>46.538943697360203</v>
          </cell>
        </row>
        <row r="1055">
          <cell r="C1055">
            <v>39.981508627030799</v>
          </cell>
        </row>
        <row r="1056">
          <cell r="C1056">
            <v>41.055970910509899</v>
          </cell>
        </row>
        <row r="1057">
          <cell r="C1057">
            <v>44.3950972171491</v>
          </cell>
        </row>
        <row r="1058">
          <cell r="C1058">
            <v>43.797078397241002</v>
          </cell>
        </row>
        <row r="1059">
          <cell r="C1059">
            <v>52.105752990450299</v>
          </cell>
        </row>
        <row r="1060">
          <cell r="C1060">
            <v>40.184682349040798</v>
          </cell>
        </row>
        <row r="1061">
          <cell r="C1061">
            <v>49.750300409645803</v>
          </cell>
        </row>
        <row r="1062">
          <cell r="C1062">
            <v>43.2192382507438</v>
          </cell>
        </row>
        <row r="1063">
          <cell r="C1063">
            <v>47.605349809471001</v>
          </cell>
        </row>
        <row r="1064">
          <cell r="C1064">
            <v>44.645790663061099</v>
          </cell>
        </row>
        <row r="1065">
          <cell r="C1065">
            <v>41.585947927866101</v>
          </cell>
        </row>
        <row r="1066">
          <cell r="C1066">
            <v>40.828923965588999</v>
          </cell>
        </row>
        <row r="1067">
          <cell r="C1067">
            <v>43.360749670783498</v>
          </cell>
        </row>
        <row r="1068">
          <cell r="C1068">
            <v>39.989353542767503</v>
          </cell>
        </row>
        <row r="1069">
          <cell r="C1069">
            <v>50.703305952450499</v>
          </cell>
        </row>
        <row r="1070">
          <cell r="C1070">
            <v>44.193261492348597</v>
          </cell>
        </row>
        <row r="1071">
          <cell r="C1071">
            <v>47.054108776164199</v>
          </cell>
        </row>
        <row r="1072">
          <cell r="C1072">
            <v>36.377398183803301</v>
          </cell>
        </row>
        <row r="1073">
          <cell r="C1073">
            <v>42.345742664167602</v>
          </cell>
        </row>
        <row r="1074">
          <cell r="C1074">
            <v>38.258536301555502</v>
          </cell>
        </row>
        <row r="1075">
          <cell r="C1075">
            <v>39.985283301441903</v>
          </cell>
        </row>
        <row r="1076">
          <cell r="C1076">
            <v>41.736730474783002</v>
          </cell>
        </row>
        <row r="1077">
          <cell r="C1077">
            <v>41.720653047301496</v>
          </cell>
        </row>
        <row r="1078">
          <cell r="C1078">
            <v>42.578602362255403</v>
          </cell>
        </row>
        <row r="1079">
          <cell r="C1079">
            <v>36.531655448199203</v>
          </cell>
        </row>
        <row r="1080">
          <cell r="C1080">
            <v>40.308199716447199</v>
          </cell>
        </row>
        <row r="1081">
          <cell r="C1081">
            <v>42.7536543942824</v>
          </cell>
        </row>
        <row r="1082">
          <cell r="C1082">
            <v>41.756301900959002</v>
          </cell>
        </row>
        <row r="1083">
          <cell r="C1083">
            <v>43.4161271494578</v>
          </cell>
        </row>
        <row r="1084">
          <cell r="C1084">
            <v>36.609841301259202</v>
          </cell>
        </row>
        <row r="1085">
          <cell r="C1085">
            <v>41.253653801042503</v>
          </cell>
        </row>
        <row r="1086">
          <cell r="C1086">
            <v>39.241984308934903</v>
          </cell>
        </row>
        <row r="1087">
          <cell r="C1087">
            <v>40.719038747521999</v>
          </cell>
        </row>
        <row r="1088">
          <cell r="C1088">
            <v>38.408779069308501</v>
          </cell>
        </row>
        <row r="1089">
          <cell r="C1089">
            <v>41.343374078953197</v>
          </cell>
        </row>
        <row r="1090">
          <cell r="C1090">
            <v>45.100360947839597</v>
          </cell>
        </row>
        <row r="1091">
          <cell r="C1091">
            <v>43.058425297495901</v>
          </cell>
        </row>
        <row r="1092">
          <cell r="C1092">
            <v>43.641842962195703</v>
          </cell>
        </row>
        <row r="1093">
          <cell r="C1093">
            <v>42.036562614710697</v>
          </cell>
        </row>
        <row r="1094">
          <cell r="C1094">
            <v>37.030087928574098</v>
          </cell>
        </row>
        <row r="1095">
          <cell r="C1095">
            <v>39.199077634046802</v>
          </cell>
        </row>
        <row r="1096">
          <cell r="C1096">
            <v>42.114994731642</v>
          </cell>
        </row>
        <row r="1097">
          <cell r="C1097">
            <v>40.794198752612999</v>
          </cell>
        </row>
        <row r="1098">
          <cell r="C1098">
            <v>41.898247161937697</v>
          </cell>
        </row>
        <row r="1099">
          <cell r="C1099">
            <v>44.963392646684603</v>
          </cell>
        </row>
        <row r="1100">
          <cell r="C1100">
            <v>40.597287221132</v>
          </cell>
        </row>
        <row r="1101">
          <cell r="C1101">
            <v>39.2776607049124</v>
          </cell>
        </row>
        <row r="1102">
          <cell r="C1102">
            <v>37.382061579681803</v>
          </cell>
        </row>
        <row r="1103">
          <cell r="C1103">
            <v>39.9484338170017</v>
          </cell>
        </row>
        <row r="1104">
          <cell r="C1104">
            <v>37.289440380822903</v>
          </cell>
        </row>
        <row r="1105">
          <cell r="C1105">
            <v>40.080719347970501</v>
          </cell>
        </row>
        <row r="1106">
          <cell r="C1106">
            <v>44.634688389081496</v>
          </cell>
        </row>
        <row r="1107">
          <cell r="C1107">
            <v>43.547304924096601</v>
          </cell>
        </row>
        <row r="1108">
          <cell r="C1108">
            <v>60.115708953229301</v>
          </cell>
        </row>
        <row r="1109">
          <cell r="C1109">
            <v>53.061628713415097</v>
          </cell>
        </row>
        <row r="1110">
          <cell r="C1110">
            <v>41.7329042803539</v>
          </cell>
        </row>
        <row r="1111">
          <cell r="C1111">
            <v>44.3482745969294</v>
          </cell>
        </row>
        <row r="1112">
          <cell r="C1112">
            <v>41.2275937342527</v>
          </cell>
        </row>
        <row r="1113">
          <cell r="C1113">
            <v>51.766937643491403</v>
          </cell>
        </row>
        <row r="1114">
          <cell r="C1114">
            <v>42.043519821576901</v>
          </cell>
        </row>
        <row r="1115">
          <cell r="C1115">
            <v>40.771577625173101</v>
          </cell>
        </row>
        <row r="1116">
          <cell r="C1116">
            <v>50.432202784203596</v>
          </cell>
        </row>
        <row r="1117">
          <cell r="C1117">
            <v>44.604512949552301</v>
          </cell>
        </row>
        <row r="1118">
          <cell r="C1118">
            <v>42.896471282810502</v>
          </cell>
        </row>
        <row r="1119">
          <cell r="C1119">
            <v>38.870641827840203</v>
          </cell>
        </row>
        <row r="1120">
          <cell r="C1120">
            <v>36.560891246527802</v>
          </cell>
        </row>
        <row r="1121">
          <cell r="C1121">
            <v>49.412494470446497</v>
          </cell>
        </row>
        <row r="1122">
          <cell r="C1122">
            <v>42.1738823765143</v>
          </cell>
        </row>
        <row r="1123">
          <cell r="C1123">
            <v>40.166264921220801</v>
          </cell>
        </row>
        <row r="1124">
          <cell r="C1124">
            <v>42.540875173488999</v>
          </cell>
        </row>
        <row r="1125">
          <cell r="C1125">
            <v>39.383886646207898</v>
          </cell>
        </row>
        <row r="1126">
          <cell r="C1126">
            <v>44.830002465638401</v>
          </cell>
        </row>
        <row r="1127">
          <cell r="C1127">
            <v>37.728670226079103</v>
          </cell>
        </row>
        <row r="1128">
          <cell r="C1128">
            <v>39.295460113852897</v>
          </cell>
        </row>
        <row r="1129">
          <cell r="C1129">
            <v>43.186162770366501</v>
          </cell>
        </row>
        <row r="1130">
          <cell r="C1130">
            <v>50.811841804805503</v>
          </cell>
        </row>
        <row r="1131">
          <cell r="C1131">
            <v>45.047445777943899</v>
          </cell>
        </row>
        <row r="1132">
          <cell r="C1132">
            <v>40.644596046183899</v>
          </cell>
        </row>
        <row r="1133">
          <cell r="C1133">
            <v>40.979920507018697</v>
          </cell>
        </row>
        <row r="1134">
          <cell r="C1134">
            <v>40.269647981534703</v>
          </cell>
        </row>
        <row r="1135">
          <cell r="C1135">
            <v>54.7242072348782</v>
          </cell>
        </row>
        <row r="1136">
          <cell r="C1136">
            <v>51.950261161609497</v>
          </cell>
        </row>
        <row r="1137">
          <cell r="C1137">
            <v>41.375917467731597</v>
          </cell>
        </row>
        <row r="1138">
          <cell r="C1138">
            <v>43.099370257751502</v>
          </cell>
        </row>
        <row r="1139">
          <cell r="C1139">
            <v>41.959848095811203</v>
          </cell>
        </row>
        <row r="1140">
          <cell r="C1140">
            <v>40.179336853757299</v>
          </cell>
        </row>
        <row r="1141">
          <cell r="C1141">
            <v>39.903502106432299</v>
          </cell>
        </row>
        <row r="1142">
          <cell r="C1142">
            <v>52.427231470880002</v>
          </cell>
        </row>
        <row r="1143">
          <cell r="C1143">
            <v>38.715338859915498</v>
          </cell>
        </row>
        <row r="1144">
          <cell r="C1144">
            <v>42.0331836828042</v>
          </cell>
        </row>
        <row r="1145">
          <cell r="C1145">
            <v>48.728955373301098</v>
          </cell>
        </row>
        <row r="1146">
          <cell r="C1146">
            <v>43.432844659633901</v>
          </cell>
        </row>
        <row r="1147">
          <cell r="C1147">
            <v>44.924757903551999</v>
          </cell>
        </row>
        <row r="1148">
          <cell r="C1148">
            <v>48.736727819391703</v>
          </cell>
        </row>
        <row r="1149">
          <cell r="C1149">
            <v>50.787798553884599</v>
          </cell>
        </row>
        <row r="1150">
          <cell r="C1150">
            <v>38.184584329470397</v>
          </cell>
        </row>
        <row r="1151">
          <cell r="C1151">
            <v>42.128427644279803</v>
          </cell>
        </row>
        <row r="1152">
          <cell r="C1152">
            <v>47.354917627703301</v>
          </cell>
        </row>
        <row r="1153">
          <cell r="C1153">
            <v>49.835451014138201</v>
          </cell>
        </row>
        <row r="1154">
          <cell r="C1154">
            <v>43.975119926479501</v>
          </cell>
        </row>
        <row r="1155">
          <cell r="C1155">
            <v>43.268722150316499</v>
          </cell>
        </row>
        <row r="1156">
          <cell r="C1156">
            <v>39.931527664965898</v>
          </cell>
        </row>
        <row r="1157">
          <cell r="C1157">
            <v>50.167715834804397</v>
          </cell>
        </row>
        <row r="1158">
          <cell r="C1158">
            <v>43.596905963334997</v>
          </cell>
        </row>
        <row r="1159">
          <cell r="C1159">
            <v>55.552810613201203</v>
          </cell>
        </row>
        <row r="1160">
          <cell r="C1160">
            <v>40.539189515983601</v>
          </cell>
        </row>
        <row r="1161">
          <cell r="C1161">
            <v>42.165081806094697</v>
          </cell>
        </row>
        <row r="1162">
          <cell r="C1162">
            <v>39.952602952551103</v>
          </cell>
        </row>
        <row r="1163">
          <cell r="C1163">
            <v>39.229363075318702</v>
          </cell>
        </row>
        <row r="1164">
          <cell r="C1164">
            <v>48.532990799917002</v>
          </cell>
        </row>
        <row r="1165">
          <cell r="C1165">
            <v>43.079277495897799</v>
          </cell>
        </row>
        <row r="1166">
          <cell r="C1166">
            <v>40.920487853537701</v>
          </cell>
        </row>
        <row r="1167">
          <cell r="C1167">
            <v>44.868423947129898</v>
          </cell>
        </row>
        <row r="1168">
          <cell r="C1168">
            <v>40.822036083690797</v>
          </cell>
        </row>
        <row r="1169">
          <cell r="C1169">
            <v>43.607658837276901</v>
          </cell>
        </row>
        <row r="1170">
          <cell r="C1170">
            <v>42.238182493687802</v>
          </cell>
        </row>
        <row r="1171">
          <cell r="C1171">
            <v>56.834248863587597</v>
          </cell>
        </row>
        <row r="1172">
          <cell r="C1172">
            <v>40.766365415438599</v>
          </cell>
        </row>
        <row r="1173">
          <cell r="C1173">
            <v>44.031216606001401</v>
          </cell>
        </row>
        <row r="1174">
          <cell r="C1174">
            <v>40.2631900760557</v>
          </cell>
        </row>
        <row r="1175">
          <cell r="C1175">
            <v>40.0413505155013</v>
          </cell>
        </row>
        <row r="1176">
          <cell r="C1176">
            <v>44.233140328334699</v>
          </cell>
        </row>
        <row r="1177">
          <cell r="C1177">
            <v>52.452631446164702</v>
          </cell>
        </row>
        <row r="1178">
          <cell r="C1178">
            <v>51.980619192700097</v>
          </cell>
        </row>
        <row r="1179">
          <cell r="C1179">
            <v>45.475180752994397</v>
          </cell>
        </row>
        <row r="1180">
          <cell r="C1180">
            <v>47.6999429150354</v>
          </cell>
        </row>
        <row r="1181">
          <cell r="C1181">
            <v>38.885719019746801</v>
          </cell>
        </row>
        <row r="1182">
          <cell r="C1182">
            <v>39.9425281731829</v>
          </cell>
        </row>
        <row r="1183">
          <cell r="C1183">
            <v>39.304359859933001</v>
          </cell>
        </row>
        <row r="1184">
          <cell r="C1184">
            <v>37.6962273557156</v>
          </cell>
        </row>
        <row r="1185">
          <cell r="C1185">
            <v>42.316671177295802</v>
          </cell>
        </row>
        <row r="1186">
          <cell r="C1186">
            <v>50.961419904042799</v>
          </cell>
        </row>
        <row r="1187">
          <cell r="C1187">
            <v>41.288057664986603</v>
          </cell>
        </row>
        <row r="1188">
          <cell r="C1188">
            <v>42.521829733145999</v>
          </cell>
        </row>
        <row r="1189">
          <cell r="C1189">
            <v>39.976280921463797</v>
          </cell>
        </row>
        <row r="1190">
          <cell r="C1190">
            <v>43.014627025243101</v>
          </cell>
        </row>
        <row r="1191">
          <cell r="C1191">
            <v>37.367192416032204</v>
          </cell>
        </row>
        <row r="1192">
          <cell r="C1192">
            <v>41.523387634300903</v>
          </cell>
        </row>
        <row r="1193">
          <cell r="C1193">
            <v>43.0774725499002</v>
          </cell>
        </row>
        <row r="1194">
          <cell r="C1194">
            <v>39.775528485163697</v>
          </cell>
        </row>
        <row r="1195">
          <cell r="C1195">
            <v>38.564948189128799</v>
          </cell>
        </row>
        <row r="1196">
          <cell r="C1196">
            <v>37.094223659521703</v>
          </cell>
        </row>
        <row r="1197">
          <cell r="C1197">
            <v>42.904631599635401</v>
          </cell>
        </row>
        <row r="1198">
          <cell r="C1198">
            <v>37.235209972598497</v>
          </cell>
        </row>
        <row r="1199">
          <cell r="C1199">
            <v>41.294034620637603</v>
          </cell>
        </row>
        <row r="1200">
          <cell r="C1200">
            <v>39.943852214996802</v>
          </cell>
        </row>
        <row r="1201">
          <cell r="C1201">
            <v>43.574497454210899</v>
          </cell>
        </row>
        <row r="1202">
          <cell r="C1202">
            <v>41.768708406218998</v>
          </cell>
        </row>
        <row r="1203">
          <cell r="C1203">
            <v>38.3421548103261</v>
          </cell>
        </row>
        <row r="1204">
          <cell r="C1204">
            <v>37.216636419272703</v>
          </cell>
        </row>
        <row r="1205">
          <cell r="C1205">
            <v>37.9045624743991</v>
          </cell>
        </row>
        <row r="1206">
          <cell r="C1206">
            <v>52.245565452588899</v>
          </cell>
        </row>
        <row r="1207">
          <cell r="C1207">
            <v>38.064425807413699</v>
          </cell>
        </row>
        <row r="1208">
          <cell r="C1208">
            <v>41.895866958449503</v>
          </cell>
        </row>
        <row r="1209">
          <cell r="C1209">
            <v>54.897495662080999</v>
          </cell>
        </row>
        <row r="1210">
          <cell r="C1210">
            <v>39.818343132015102</v>
          </cell>
        </row>
        <row r="1211">
          <cell r="C1211">
            <v>42.649100794914098</v>
          </cell>
        </row>
        <row r="1212">
          <cell r="C1212">
            <v>40.413978271120598</v>
          </cell>
        </row>
        <row r="1213">
          <cell r="C1213">
            <v>39.035706832089701</v>
          </cell>
        </row>
        <row r="1214">
          <cell r="C1214">
            <v>45.226720541411197</v>
          </cell>
        </row>
        <row r="1215">
          <cell r="C1215">
            <v>39.886324733153003</v>
          </cell>
        </row>
        <row r="1216">
          <cell r="C1216">
            <v>36.925782195526097</v>
          </cell>
        </row>
        <row r="1217">
          <cell r="C1217">
            <v>40.055842063239098</v>
          </cell>
        </row>
        <row r="1218">
          <cell r="C1218">
            <v>40.595364979880998</v>
          </cell>
        </row>
        <row r="1219">
          <cell r="C1219">
            <v>37.4295869903615</v>
          </cell>
        </row>
        <row r="1220">
          <cell r="C1220">
            <v>43.313369038584497</v>
          </cell>
        </row>
        <row r="1221">
          <cell r="C1221">
            <v>48.691126146339997</v>
          </cell>
        </row>
        <row r="1222">
          <cell r="C1222">
            <v>38.544195989685598</v>
          </cell>
        </row>
        <row r="1223">
          <cell r="C1223">
            <v>44.881903787993899</v>
          </cell>
        </row>
        <row r="1224">
          <cell r="C1224">
            <v>41.598183456851302</v>
          </cell>
        </row>
        <row r="1225">
          <cell r="C1225">
            <v>38.773660689171699</v>
          </cell>
        </row>
        <row r="1226">
          <cell r="C1226">
            <v>37.556073881936797</v>
          </cell>
        </row>
        <row r="1227">
          <cell r="C1227">
            <v>39.560890742134198</v>
          </cell>
        </row>
        <row r="1228">
          <cell r="C1228">
            <v>41.360004396162203</v>
          </cell>
        </row>
        <row r="1229">
          <cell r="C1229">
            <v>39.146655464318698</v>
          </cell>
        </row>
        <row r="1230">
          <cell r="C1230">
            <v>41.952058784465898</v>
          </cell>
        </row>
        <row r="1231">
          <cell r="C1231">
            <v>41.400043487482897</v>
          </cell>
        </row>
        <row r="1232">
          <cell r="C1232">
            <v>43.6141758972418</v>
          </cell>
        </row>
        <row r="1233">
          <cell r="C1233">
            <v>39.652731326221499</v>
          </cell>
        </row>
        <row r="1234">
          <cell r="C1234">
            <v>45.1187419282126</v>
          </cell>
        </row>
        <row r="1235">
          <cell r="C1235">
            <v>49.094324432211202</v>
          </cell>
        </row>
        <row r="1236">
          <cell r="C1236">
            <v>40.992904321413299</v>
          </cell>
        </row>
        <row r="1237">
          <cell r="C1237">
            <v>42.207351281672203</v>
          </cell>
        </row>
        <row r="1238">
          <cell r="C1238">
            <v>38.400145855329697</v>
          </cell>
        </row>
        <row r="1239">
          <cell r="C1239">
            <v>38.287635747002703</v>
          </cell>
        </row>
        <row r="1240">
          <cell r="C1240">
            <v>49.148527051638503</v>
          </cell>
        </row>
        <row r="1241">
          <cell r="C1241">
            <v>41.630947019366602</v>
          </cell>
        </row>
        <row r="1242">
          <cell r="C1242">
            <v>40.805010970945403</v>
          </cell>
        </row>
        <row r="1243">
          <cell r="C1243">
            <v>45.919942805719899</v>
          </cell>
        </row>
        <row r="1244">
          <cell r="C1244">
            <v>40.261047666432603</v>
          </cell>
        </row>
        <row r="1245">
          <cell r="C1245">
            <v>40.610452613313399</v>
          </cell>
        </row>
        <row r="1246">
          <cell r="C1246">
            <v>37.645796687064497</v>
          </cell>
        </row>
        <row r="1247">
          <cell r="C1247">
            <v>39.370165759684603</v>
          </cell>
        </row>
        <row r="1248">
          <cell r="C1248">
            <v>41.316964169384498</v>
          </cell>
        </row>
        <row r="1249">
          <cell r="C1249">
            <v>40.728246388758201</v>
          </cell>
        </row>
        <row r="1250">
          <cell r="C1250">
            <v>37.967177485633499</v>
          </cell>
        </row>
        <row r="1251">
          <cell r="C1251">
            <v>42.726094859360202</v>
          </cell>
        </row>
        <row r="1252">
          <cell r="C1252">
            <v>39.603464402399901</v>
          </cell>
        </row>
        <row r="1253">
          <cell r="C1253">
            <v>47.5742860805547</v>
          </cell>
        </row>
        <row r="1254">
          <cell r="C1254">
            <v>42.260990838378497</v>
          </cell>
        </row>
        <row r="1255">
          <cell r="C1255">
            <v>40.484712401909199</v>
          </cell>
        </row>
        <row r="1256">
          <cell r="C1256">
            <v>54.401083320570699</v>
          </cell>
        </row>
        <row r="1257">
          <cell r="C1257">
            <v>43.40926325657</v>
          </cell>
        </row>
        <row r="1258">
          <cell r="C1258">
            <v>43.330854169982302</v>
          </cell>
        </row>
        <row r="1259">
          <cell r="C1259">
            <v>38.868259002344097</v>
          </cell>
        </row>
        <row r="1260">
          <cell r="C1260">
            <v>41.390967368181499</v>
          </cell>
        </row>
        <row r="1261">
          <cell r="C1261">
            <v>40.601979194281803</v>
          </cell>
        </row>
        <row r="1262">
          <cell r="C1262">
            <v>48.255992444210399</v>
          </cell>
        </row>
        <row r="1263">
          <cell r="C1263">
            <v>39.589099248257703</v>
          </cell>
        </row>
        <row r="1264">
          <cell r="C1264">
            <v>43.825264781207899</v>
          </cell>
        </row>
        <row r="1265">
          <cell r="C1265">
            <v>39.203969308943201</v>
          </cell>
        </row>
        <row r="1266">
          <cell r="C1266">
            <v>45.023173080660598</v>
          </cell>
        </row>
        <row r="1267">
          <cell r="C1267">
            <v>49.958780274420498</v>
          </cell>
        </row>
        <row r="1268">
          <cell r="C1268">
            <v>44.3251509452341</v>
          </cell>
        </row>
        <row r="1269">
          <cell r="C1269">
            <v>38.913121917071201</v>
          </cell>
        </row>
        <row r="1270">
          <cell r="C1270">
            <v>42.219271539614098</v>
          </cell>
        </row>
        <row r="1271">
          <cell r="C1271">
            <v>43.936723713115299</v>
          </cell>
        </row>
        <row r="1272">
          <cell r="C1272">
            <v>39.024952333063403</v>
          </cell>
        </row>
        <row r="1273">
          <cell r="C1273">
            <v>55.406156404774102</v>
          </cell>
        </row>
        <row r="1274">
          <cell r="C1274">
            <v>51.069307576774698</v>
          </cell>
        </row>
        <row r="1275">
          <cell r="C1275">
            <v>38.859224116166303</v>
          </cell>
        </row>
        <row r="1276">
          <cell r="C1276">
            <v>42.184318936384599</v>
          </cell>
        </row>
        <row r="1277">
          <cell r="C1277">
            <v>42.058110379392403</v>
          </cell>
        </row>
        <row r="1278">
          <cell r="C1278">
            <v>39.225095620788103</v>
          </cell>
        </row>
        <row r="1279">
          <cell r="C1279">
            <v>39.216021399783699</v>
          </cell>
        </row>
        <row r="1280">
          <cell r="C1280">
            <v>41.071492600190297</v>
          </cell>
        </row>
        <row r="1281">
          <cell r="C1281">
            <v>55.4179072150568</v>
          </cell>
        </row>
        <row r="1282">
          <cell r="C1282">
            <v>39.939629554764302</v>
          </cell>
        </row>
        <row r="1283">
          <cell r="C1283">
            <v>40.779495652300803</v>
          </cell>
        </row>
        <row r="1284">
          <cell r="C1284">
            <v>41.880078934569603</v>
          </cell>
        </row>
        <row r="1285">
          <cell r="C1285">
            <v>52.400455793261898</v>
          </cell>
        </row>
        <row r="1286">
          <cell r="C1286">
            <v>49.009883552437202</v>
          </cell>
        </row>
        <row r="1287">
          <cell r="C1287">
            <v>42.567401575670097</v>
          </cell>
        </row>
        <row r="1288">
          <cell r="C1288">
            <v>49.335270195351598</v>
          </cell>
        </row>
        <row r="1289">
          <cell r="C1289">
            <v>38.450769556565199</v>
          </cell>
        </row>
        <row r="1290">
          <cell r="C1290">
            <v>40.910083536107997</v>
          </cell>
        </row>
        <row r="1291">
          <cell r="C1291">
            <v>38.335889194624698</v>
          </cell>
        </row>
        <row r="1292">
          <cell r="C1292">
            <v>40.3062607973837</v>
          </cell>
        </row>
        <row r="1293">
          <cell r="C1293">
            <v>39.4267807363575</v>
          </cell>
        </row>
        <row r="1294">
          <cell r="C1294">
            <v>39.834446867840498</v>
          </cell>
        </row>
        <row r="1295">
          <cell r="C1295">
            <v>36.954864116347999</v>
          </cell>
        </row>
        <row r="1296">
          <cell r="C1296">
            <v>41.431636674873502</v>
          </cell>
        </row>
        <row r="1297">
          <cell r="C1297">
            <v>44.717247810558597</v>
          </cell>
        </row>
        <row r="1298">
          <cell r="C1298">
            <v>41.565215521036201</v>
          </cell>
        </row>
        <row r="1299">
          <cell r="C1299">
            <v>47.881276559573799</v>
          </cell>
        </row>
        <row r="1300">
          <cell r="C1300">
            <v>36.492192081939201</v>
          </cell>
        </row>
        <row r="1301">
          <cell r="C1301">
            <v>44.888197119770403</v>
          </cell>
        </row>
        <row r="1302">
          <cell r="C1302">
            <v>41.6013339641813</v>
          </cell>
        </row>
        <row r="1303">
          <cell r="C1303">
            <v>48.239720051172</v>
          </cell>
        </row>
        <row r="1304">
          <cell r="C1304">
            <v>42.051932334709903</v>
          </cell>
        </row>
        <row r="1305">
          <cell r="C1305">
            <v>41.867764037765099</v>
          </cell>
        </row>
        <row r="1306">
          <cell r="C1306">
            <v>39.9710567390592</v>
          </cell>
        </row>
        <row r="1307">
          <cell r="C1307">
            <v>40.016068505777298</v>
          </cell>
        </row>
        <row r="1308">
          <cell r="C1308">
            <v>41.9610198396661</v>
          </cell>
        </row>
        <row r="1309">
          <cell r="C1309">
            <v>53.505824523184899</v>
          </cell>
        </row>
        <row r="1310">
          <cell r="C1310">
            <v>42.702582560882902</v>
          </cell>
        </row>
        <row r="1311">
          <cell r="C1311">
            <v>38.910714707192497</v>
          </cell>
        </row>
        <row r="1312">
          <cell r="C1312">
            <v>44.627096004059297</v>
          </cell>
        </row>
        <row r="1313">
          <cell r="C1313">
            <v>39.191720687178098</v>
          </cell>
        </row>
        <row r="1314">
          <cell r="C1314">
            <v>42.7069186237295</v>
          </cell>
        </row>
        <row r="1315">
          <cell r="C1315">
            <v>45.885005622621001</v>
          </cell>
        </row>
        <row r="1316">
          <cell r="C1316">
            <v>42.947100939582597</v>
          </cell>
        </row>
        <row r="1317">
          <cell r="C1317">
            <v>57.305406977851099</v>
          </cell>
        </row>
        <row r="1318">
          <cell r="C1318">
            <v>49.207134305383597</v>
          </cell>
        </row>
        <row r="1319">
          <cell r="C1319">
            <v>43.565026798785198</v>
          </cell>
        </row>
        <row r="1320">
          <cell r="C1320">
            <v>43.712330778182199</v>
          </cell>
        </row>
        <row r="1321">
          <cell r="C1321">
            <v>43.110548598772702</v>
          </cell>
        </row>
        <row r="1322">
          <cell r="C1322">
            <v>40.336589562353403</v>
          </cell>
        </row>
        <row r="1323">
          <cell r="C1323">
            <v>39.017674531313901</v>
          </cell>
        </row>
        <row r="1324">
          <cell r="C1324">
            <v>53.3908287908936</v>
          </cell>
        </row>
        <row r="1325">
          <cell r="C1325">
            <v>39.238354823522101</v>
          </cell>
        </row>
        <row r="1326">
          <cell r="C1326">
            <v>47.983350680686399</v>
          </cell>
        </row>
        <row r="1327">
          <cell r="C1327">
            <v>47.457860214281901</v>
          </cell>
        </row>
        <row r="1328">
          <cell r="C1328">
            <v>39.887298496890502</v>
          </cell>
        </row>
        <row r="1329">
          <cell r="C1329">
            <v>38.607299396796101</v>
          </cell>
        </row>
        <row r="1330">
          <cell r="C1330">
            <v>46.045998876282603</v>
          </cell>
        </row>
        <row r="1331">
          <cell r="C1331">
            <v>43.5372456225017</v>
          </cell>
        </row>
        <row r="1332">
          <cell r="C1332">
            <v>39.321998040712202</v>
          </cell>
        </row>
        <row r="1333">
          <cell r="C1333">
            <v>39.210682821656299</v>
          </cell>
        </row>
        <row r="1334">
          <cell r="C1334">
            <v>44.943549829955501</v>
          </cell>
        </row>
        <row r="1335">
          <cell r="C1335">
            <v>43.211541891961701</v>
          </cell>
        </row>
        <row r="1336">
          <cell r="C1336">
            <v>40.189455500532603</v>
          </cell>
        </row>
        <row r="1337">
          <cell r="C1337">
            <v>40.832720628828397</v>
          </cell>
        </row>
        <row r="1338">
          <cell r="C1338">
            <v>48.571271051172502</v>
          </cell>
        </row>
        <row r="1339">
          <cell r="C1339">
            <v>50.8503904718904</v>
          </cell>
        </row>
        <row r="1340">
          <cell r="C1340">
            <v>53.217160686843897</v>
          </cell>
        </row>
        <row r="1341">
          <cell r="C1341">
            <v>46.191614876036702</v>
          </cell>
        </row>
        <row r="1342">
          <cell r="C1342">
            <v>42.064828425236897</v>
          </cell>
        </row>
        <row r="1343">
          <cell r="C1343">
            <v>38.710703851495701</v>
          </cell>
        </row>
        <row r="1344">
          <cell r="C1344">
            <v>39.494376068623303</v>
          </cell>
        </row>
        <row r="1345">
          <cell r="C1345">
            <v>39.951401262093597</v>
          </cell>
        </row>
        <row r="1346">
          <cell r="C1346">
            <v>49.862665737062599</v>
          </cell>
        </row>
        <row r="1347">
          <cell r="C1347">
            <v>39.181729617862601</v>
          </cell>
        </row>
        <row r="1348">
          <cell r="C1348">
            <v>51.938023059872201</v>
          </cell>
        </row>
        <row r="1349">
          <cell r="C1349">
            <v>37.150436554967897</v>
          </cell>
        </row>
        <row r="1350">
          <cell r="C1350">
            <v>43.985600792521701</v>
          </cell>
        </row>
        <row r="1351">
          <cell r="C1351">
            <v>41.504816232668297</v>
          </cell>
        </row>
        <row r="1352">
          <cell r="C1352">
            <v>40.685823815380097</v>
          </cell>
        </row>
        <row r="1353">
          <cell r="C1353">
            <v>44.514598964085799</v>
          </cell>
        </row>
        <row r="1354">
          <cell r="C1354">
            <v>40.509898297115697</v>
          </cell>
        </row>
        <row r="1355">
          <cell r="C1355">
            <v>41.5588899315904</v>
          </cell>
        </row>
        <row r="1356">
          <cell r="C1356">
            <v>44.707676112338604</v>
          </cell>
        </row>
        <row r="1357">
          <cell r="C1357">
            <v>40.863104838526297</v>
          </cell>
        </row>
        <row r="1358">
          <cell r="C1358">
            <v>47.0500907820187</v>
          </cell>
        </row>
        <row r="1359">
          <cell r="C1359">
            <v>53.452775873474799</v>
          </cell>
        </row>
        <row r="1360">
          <cell r="C1360">
            <v>39.187832728607297</v>
          </cell>
        </row>
        <row r="1361">
          <cell r="C1361">
            <v>44.493516445283397</v>
          </cell>
        </row>
        <row r="1362">
          <cell r="C1362">
            <v>42.808371554115098</v>
          </cell>
        </row>
        <row r="1363">
          <cell r="C1363">
            <v>39.783260267003797</v>
          </cell>
        </row>
        <row r="1364">
          <cell r="C1364">
            <v>41.7060280742297</v>
          </cell>
        </row>
        <row r="1365">
          <cell r="C1365">
            <v>42.193330895458303</v>
          </cell>
        </row>
        <row r="1366">
          <cell r="C1366">
            <v>39.5379146379654</v>
          </cell>
        </row>
        <row r="1367">
          <cell r="C1367">
            <v>58.265982056371001</v>
          </cell>
        </row>
        <row r="1368">
          <cell r="C1368">
            <v>37.417235699206998</v>
          </cell>
        </row>
        <row r="1369">
          <cell r="C1369">
            <v>41.764467980506403</v>
          </cell>
        </row>
        <row r="1370">
          <cell r="C1370">
            <v>50.191431824418999</v>
          </cell>
        </row>
        <row r="1371">
          <cell r="C1371">
            <v>52.321056457121202</v>
          </cell>
        </row>
        <row r="1372">
          <cell r="C1372">
            <v>38.089036566267303</v>
          </cell>
        </row>
        <row r="1373">
          <cell r="C1373">
            <v>40.503768432778799</v>
          </cell>
        </row>
        <row r="1374">
          <cell r="C1374">
            <v>39.174454554739398</v>
          </cell>
        </row>
        <row r="1375">
          <cell r="C1375">
            <v>49.675308927127702</v>
          </cell>
        </row>
        <row r="1376">
          <cell r="C1376">
            <v>38.396995636572299</v>
          </cell>
        </row>
        <row r="1377">
          <cell r="C1377">
            <v>44.340766520760397</v>
          </cell>
        </row>
        <row r="1378">
          <cell r="C1378">
            <v>46.039084421206297</v>
          </cell>
        </row>
        <row r="1379">
          <cell r="C1379">
            <v>43.716504317395</v>
          </cell>
        </row>
        <row r="1380">
          <cell r="C1380">
            <v>37.507650565020299</v>
          </cell>
        </row>
        <row r="1381">
          <cell r="C1381">
            <v>44.159242238798299</v>
          </cell>
        </row>
        <row r="1382">
          <cell r="C1382">
            <v>43.852553201003701</v>
          </cell>
        </row>
        <row r="1383">
          <cell r="C1383">
            <v>52.764012496498303</v>
          </cell>
        </row>
        <row r="1384">
          <cell r="C1384">
            <v>38.218863203705503</v>
          </cell>
        </row>
        <row r="1385">
          <cell r="C1385">
            <v>39.960778223869397</v>
          </cell>
        </row>
        <row r="1386">
          <cell r="C1386">
            <v>48.820205036225502</v>
          </cell>
        </row>
        <row r="1387">
          <cell r="C1387">
            <v>39.367472110205902</v>
          </cell>
        </row>
        <row r="1388">
          <cell r="C1388">
            <v>38.7982856492862</v>
          </cell>
        </row>
        <row r="1389">
          <cell r="C1389">
            <v>45.302853021237603</v>
          </cell>
        </row>
        <row r="1390">
          <cell r="C1390">
            <v>41.2970363613587</v>
          </cell>
        </row>
        <row r="1391">
          <cell r="C1391">
            <v>40.326501930437601</v>
          </cell>
        </row>
        <row r="1392">
          <cell r="C1392">
            <v>45.787984739577603</v>
          </cell>
        </row>
        <row r="1393">
          <cell r="C1393">
            <v>39.5691673068632</v>
          </cell>
        </row>
        <row r="1394">
          <cell r="C1394">
            <v>39.845857202093796</v>
          </cell>
        </row>
        <row r="1395">
          <cell r="C1395">
            <v>40.7948226372989</v>
          </cell>
        </row>
        <row r="1396">
          <cell r="C1396">
            <v>43.774775546061797</v>
          </cell>
        </row>
        <row r="1397">
          <cell r="C1397">
            <v>40.384400836204399</v>
          </cell>
        </row>
        <row r="1398">
          <cell r="C1398">
            <v>53.195546406389397</v>
          </cell>
        </row>
        <row r="1399">
          <cell r="C1399">
            <v>39.698503576267598</v>
          </cell>
        </row>
        <row r="1400">
          <cell r="C1400">
            <v>39.288028275416202</v>
          </cell>
        </row>
        <row r="1401">
          <cell r="C1401">
            <v>39.675622809171401</v>
          </cell>
        </row>
        <row r="1402">
          <cell r="C1402">
            <v>39.850665493624</v>
          </cell>
        </row>
        <row r="1403">
          <cell r="C1403">
            <v>44.761602668954602</v>
          </cell>
        </row>
        <row r="1404">
          <cell r="C1404">
            <v>38.272988671900499</v>
          </cell>
        </row>
        <row r="1405">
          <cell r="C1405">
            <v>53.584410613532398</v>
          </cell>
        </row>
        <row r="1406">
          <cell r="C1406">
            <v>38.240014087757501</v>
          </cell>
        </row>
        <row r="1407">
          <cell r="C1407">
            <v>52.594299945480998</v>
          </cell>
        </row>
        <row r="1408">
          <cell r="C1408">
            <v>41.849009757112597</v>
          </cell>
        </row>
        <row r="1409">
          <cell r="C1409">
            <v>39.1240887224386</v>
          </cell>
        </row>
        <row r="1410">
          <cell r="C1410">
            <v>50.063022993573902</v>
          </cell>
        </row>
        <row r="1411">
          <cell r="C1411">
            <v>39.824085579622398</v>
          </cell>
        </row>
        <row r="1412">
          <cell r="C1412">
            <v>40.086355983889497</v>
          </cell>
        </row>
        <row r="1413">
          <cell r="C1413">
            <v>42.503563306767603</v>
          </cell>
        </row>
        <row r="1414">
          <cell r="C1414">
            <v>38.901148975814102</v>
          </cell>
        </row>
        <row r="1415">
          <cell r="C1415">
            <v>39.061114962993102</v>
          </cell>
        </row>
        <row r="1416">
          <cell r="C1416">
            <v>50.212102333660702</v>
          </cell>
        </row>
        <row r="1417">
          <cell r="C1417">
            <v>39.184954434200399</v>
          </cell>
        </row>
        <row r="1418">
          <cell r="C1418">
            <v>37.021272614607</v>
          </cell>
        </row>
        <row r="1419">
          <cell r="C1419">
            <v>50.0356966997456</v>
          </cell>
        </row>
        <row r="1420">
          <cell r="C1420">
            <v>38.469510646421497</v>
          </cell>
        </row>
        <row r="1421">
          <cell r="C1421">
            <v>42.587849707543803</v>
          </cell>
        </row>
        <row r="1422">
          <cell r="C1422">
            <v>40.202589516796998</v>
          </cell>
        </row>
        <row r="1423">
          <cell r="C1423">
            <v>39.267130694763601</v>
          </cell>
        </row>
        <row r="1424">
          <cell r="C1424">
            <v>41.835159144770998</v>
          </cell>
        </row>
        <row r="1425">
          <cell r="C1425">
            <v>59.254383010443199</v>
          </cell>
        </row>
        <row r="1426">
          <cell r="C1426">
            <v>45.108785478735498</v>
          </cell>
        </row>
        <row r="1427">
          <cell r="C1427">
            <v>42.656137571014298</v>
          </cell>
        </row>
        <row r="1428">
          <cell r="C1428">
            <v>50.3463324989958</v>
          </cell>
        </row>
        <row r="1429">
          <cell r="C1429">
            <v>37.690125784203801</v>
          </cell>
        </row>
        <row r="1430">
          <cell r="C1430">
            <v>36.645682469645102</v>
          </cell>
        </row>
        <row r="1431">
          <cell r="C1431">
            <v>42.531839576134203</v>
          </cell>
        </row>
        <row r="1432">
          <cell r="C1432">
            <v>40.755317741661401</v>
          </cell>
        </row>
        <row r="1433">
          <cell r="C1433">
            <v>42.570465963987097</v>
          </cell>
        </row>
        <row r="1434">
          <cell r="C1434">
            <v>40.592123954254298</v>
          </cell>
        </row>
        <row r="1435">
          <cell r="C1435">
            <v>49.178388268772203</v>
          </cell>
        </row>
        <row r="1436">
          <cell r="C1436">
            <v>46.3627114821333</v>
          </cell>
        </row>
        <row r="1437">
          <cell r="C1437">
            <v>52.378555130979599</v>
          </cell>
        </row>
        <row r="1438">
          <cell r="C1438">
            <v>41.745874178838797</v>
          </cell>
        </row>
        <row r="1439">
          <cell r="C1439">
            <v>43.724294516558302</v>
          </cell>
        </row>
        <row r="1440">
          <cell r="C1440">
            <v>43.464894662104101</v>
          </cell>
        </row>
        <row r="1441">
          <cell r="C1441">
            <v>37.204440459692798</v>
          </cell>
        </row>
        <row r="1442">
          <cell r="C1442">
            <v>40.394497160491603</v>
          </cell>
        </row>
        <row r="1443">
          <cell r="C1443">
            <v>42.9167271264878</v>
          </cell>
        </row>
        <row r="1444">
          <cell r="C1444">
            <v>39.405934657140499</v>
          </cell>
        </row>
        <row r="1445">
          <cell r="C1445">
            <v>40.709344910735297</v>
          </cell>
        </row>
        <row r="1446">
          <cell r="C1446">
            <v>55.019043359938998</v>
          </cell>
        </row>
        <row r="1447">
          <cell r="C1447">
            <v>40.569923276075002</v>
          </cell>
        </row>
        <row r="1448">
          <cell r="C1448">
            <v>41.772083020305502</v>
          </cell>
        </row>
        <row r="1449">
          <cell r="C1449">
            <v>44.625427553799099</v>
          </cell>
        </row>
        <row r="1450">
          <cell r="C1450">
            <v>41.563410552152199</v>
          </cell>
        </row>
        <row r="1451">
          <cell r="C1451">
            <v>42.477361628272803</v>
          </cell>
        </row>
        <row r="1452">
          <cell r="C1452">
            <v>37.614855629811601</v>
          </cell>
        </row>
        <row r="1453">
          <cell r="C1453">
            <v>39.936144794409898</v>
          </cell>
        </row>
        <row r="1454">
          <cell r="C1454">
            <v>41.6410967271079</v>
          </cell>
        </row>
        <row r="1455">
          <cell r="C1455">
            <v>40.233206376290902</v>
          </cell>
        </row>
        <row r="1456">
          <cell r="C1456">
            <v>42.083689690419703</v>
          </cell>
        </row>
        <row r="1457">
          <cell r="C1457">
            <v>38.182946637452403</v>
          </cell>
        </row>
        <row r="1458">
          <cell r="C1458">
            <v>42.078999742797599</v>
          </cell>
        </row>
        <row r="1459">
          <cell r="C1459">
            <v>43.998635720730299</v>
          </cell>
        </row>
        <row r="1460">
          <cell r="C1460">
            <v>37.594797061004698</v>
          </cell>
        </row>
        <row r="1461">
          <cell r="C1461">
            <v>39.5726146688922</v>
          </cell>
        </row>
        <row r="1462">
          <cell r="C1462">
            <v>43.863905246289796</v>
          </cell>
        </row>
        <row r="1463">
          <cell r="C1463">
            <v>40.824909176421698</v>
          </cell>
        </row>
        <row r="1464">
          <cell r="C1464">
            <v>42.277411373944602</v>
          </cell>
        </row>
        <row r="1465">
          <cell r="C1465">
            <v>46.223001228191301</v>
          </cell>
        </row>
        <row r="1466">
          <cell r="C1466">
            <v>41.157240760001898</v>
          </cell>
        </row>
        <row r="1467">
          <cell r="C1467">
            <v>39.502890228238897</v>
          </cell>
        </row>
        <row r="1468">
          <cell r="C1468">
            <v>45.834735774986697</v>
          </cell>
        </row>
        <row r="1469">
          <cell r="C1469">
            <v>39.256605360201704</v>
          </cell>
        </row>
        <row r="1470">
          <cell r="C1470">
            <v>36.593921860534998</v>
          </cell>
        </row>
        <row r="1471">
          <cell r="C1471">
            <v>39.456119221836502</v>
          </cell>
        </row>
        <row r="1472">
          <cell r="C1472">
            <v>44.445536294161997</v>
          </cell>
        </row>
        <row r="1473">
          <cell r="C1473">
            <v>38.160041507798802</v>
          </cell>
        </row>
        <row r="1474">
          <cell r="C1474">
            <v>40.807013176459499</v>
          </cell>
        </row>
        <row r="1475">
          <cell r="C1475">
            <v>55.063440948921603</v>
          </cell>
        </row>
        <row r="1476">
          <cell r="C1476">
            <v>40.3926124134315</v>
          </cell>
        </row>
        <row r="1477">
          <cell r="C1477">
            <v>42.149211065395697</v>
          </cell>
        </row>
        <row r="1478">
          <cell r="C1478">
            <v>37.109833761012197</v>
          </cell>
        </row>
        <row r="1479">
          <cell r="C1479">
            <v>40.764743681896697</v>
          </cell>
        </row>
        <row r="1480">
          <cell r="C1480">
            <v>45.324250506675597</v>
          </cell>
        </row>
        <row r="1481">
          <cell r="C1481">
            <v>42.9133159112396</v>
          </cell>
        </row>
        <row r="1482">
          <cell r="C1482">
            <v>38.500469085134</v>
          </cell>
        </row>
        <row r="1483">
          <cell r="C1483">
            <v>40.274840307470399</v>
          </cell>
        </row>
        <row r="1484">
          <cell r="C1484">
            <v>44.004816870820498</v>
          </cell>
        </row>
        <row r="1485">
          <cell r="C1485">
            <v>38.1685961615336</v>
          </cell>
        </row>
        <row r="1486">
          <cell r="C1486">
            <v>42.214802806376298</v>
          </cell>
        </row>
        <row r="1487">
          <cell r="C1487">
            <v>42.0895013760938</v>
          </cell>
        </row>
        <row r="1488">
          <cell r="C1488">
            <v>43.203331584542099</v>
          </cell>
        </row>
        <row r="1489">
          <cell r="C1489">
            <v>43.532103249406099</v>
          </cell>
        </row>
        <row r="1490">
          <cell r="C1490">
            <v>43.233613105828098</v>
          </cell>
        </row>
        <row r="1491">
          <cell r="C1491">
            <v>40.182940114864898</v>
          </cell>
        </row>
        <row r="1492">
          <cell r="C1492">
            <v>57.989237177047002</v>
          </cell>
        </row>
        <row r="1493">
          <cell r="C1493">
            <v>42.4843316328977</v>
          </cell>
        </row>
        <row r="1494">
          <cell r="C1494">
            <v>40.330860643341701</v>
          </cell>
        </row>
        <row r="1495">
          <cell r="C1495">
            <v>40.072809484025903</v>
          </cell>
        </row>
        <row r="1496">
          <cell r="C1496">
            <v>43.010831151137701</v>
          </cell>
        </row>
        <row r="1497">
          <cell r="C1497">
            <v>39.738728042639401</v>
          </cell>
        </row>
        <row r="1498">
          <cell r="C1498">
            <v>40.247116762770602</v>
          </cell>
        </row>
        <row r="1499">
          <cell r="C1499">
            <v>41.661723633778898</v>
          </cell>
        </row>
        <row r="1500">
          <cell r="C1500">
            <v>56.5145367756231</v>
          </cell>
        </row>
        <row r="1501">
          <cell r="C1501">
            <v>55.639679319918301</v>
          </cell>
        </row>
        <row r="1502">
          <cell r="C1502">
            <v>42.196828719587103</v>
          </cell>
        </row>
        <row r="1503">
          <cell r="C1503">
            <v>55.126625829292102</v>
          </cell>
        </row>
        <row r="1504">
          <cell r="C1504">
            <v>39.4740291681101</v>
          </cell>
        </row>
        <row r="1505">
          <cell r="C1505">
            <v>39.093459550328397</v>
          </cell>
        </row>
        <row r="1506">
          <cell r="C1506">
            <v>46.1696654787524</v>
          </cell>
        </row>
        <row r="1507">
          <cell r="C1507">
            <v>39.296844589001601</v>
          </cell>
        </row>
        <row r="1508">
          <cell r="C1508">
            <v>54.538508756640297</v>
          </cell>
        </row>
        <row r="1509">
          <cell r="C1509">
            <v>43.323717183824499</v>
          </cell>
        </row>
        <row r="1510">
          <cell r="C1510">
            <v>53.856961870756599</v>
          </cell>
        </row>
        <row r="1511">
          <cell r="C1511">
            <v>43.778380927912998</v>
          </cell>
        </row>
        <row r="1512">
          <cell r="C1512">
            <v>48.486522868919401</v>
          </cell>
        </row>
        <row r="1513">
          <cell r="C1513">
            <v>44.067931479466303</v>
          </cell>
        </row>
        <row r="1514">
          <cell r="C1514">
            <v>38.982165943938703</v>
          </cell>
        </row>
        <row r="1515">
          <cell r="C1515">
            <v>38.345055591531803</v>
          </cell>
        </row>
        <row r="1516">
          <cell r="C1516">
            <v>36.361320753064703</v>
          </cell>
        </row>
        <row r="1517">
          <cell r="C1517">
            <v>41.659438398512897</v>
          </cell>
        </row>
        <row r="1518">
          <cell r="C1518">
            <v>44.569942737493797</v>
          </cell>
        </row>
        <row r="1519">
          <cell r="C1519">
            <v>49.876409453209398</v>
          </cell>
        </row>
        <row r="1520">
          <cell r="C1520">
            <v>53.087759281633097</v>
          </cell>
        </row>
        <row r="1521">
          <cell r="C1521">
            <v>40.221928723320502</v>
          </cell>
        </row>
        <row r="1522">
          <cell r="C1522">
            <v>48.0354622756292</v>
          </cell>
        </row>
        <row r="1523">
          <cell r="C1523">
            <v>40.606698137780498</v>
          </cell>
        </row>
        <row r="1524">
          <cell r="C1524">
            <v>58.316192155873701</v>
          </cell>
        </row>
        <row r="1525">
          <cell r="C1525">
            <v>51.808673197707797</v>
          </cell>
        </row>
        <row r="1526">
          <cell r="C1526">
            <v>52.771681103870598</v>
          </cell>
        </row>
        <row r="1527">
          <cell r="C1527">
            <v>38.952222681578696</v>
          </cell>
        </row>
        <row r="1528">
          <cell r="C1528">
            <v>43.689235124548603</v>
          </cell>
        </row>
        <row r="1529">
          <cell r="C1529">
            <v>36.624992901232098</v>
          </cell>
        </row>
        <row r="1530">
          <cell r="C1530">
            <v>47.903296964178701</v>
          </cell>
        </row>
        <row r="1531">
          <cell r="C1531">
            <v>38.4470066607497</v>
          </cell>
        </row>
        <row r="1532">
          <cell r="C1532">
            <v>41.853528138388903</v>
          </cell>
        </row>
        <row r="1533">
          <cell r="C1533">
            <v>40.683801284121898</v>
          </cell>
        </row>
        <row r="1534">
          <cell r="C1534">
            <v>48.394613719684997</v>
          </cell>
        </row>
        <row r="1535">
          <cell r="C1535">
            <v>48.073123015533497</v>
          </cell>
        </row>
        <row r="1536">
          <cell r="C1536">
            <v>41.739860880148299</v>
          </cell>
        </row>
        <row r="1537">
          <cell r="C1537">
            <v>39.858072876412301</v>
          </cell>
        </row>
        <row r="1538">
          <cell r="C1538">
            <v>44.306005313149697</v>
          </cell>
        </row>
        <row r="1539">
          <cell r="C1539">
            <v>39.961847459538298</v>
          </cell>
        </row>
        <row r="1540">
          <cell r="C1540">
            <v>39.832170539718902</v>
          </cell>
        </row>
        <row r="1541">
          <cell r="C1541">
            <v>36.7954257425855</v>
          </cell>
        </row>
        <row r="1542">
          <cell r="C1542">
            <v>42.377723875381101</v>
          </cell>
        </row>
        <row r="1543">
          <cell r="C1543">
            <v>41.686153565989699</v>
          </cell>
        </row>
        <row r="1544">
          <cell r="C1544">
            <v>56.072676538373301</v>
          </cell>
        </row>
        <row r="1545">
          <cell r="C1545">
            <v>45.619471700536998</v>
          </cell>
        </row>
        <row r="1546">
          <cell r="C1546">
            <v>43.6975691844249</v>
          </cell>
        </row>
        <row r="1547">
          <cell r="C1547">
            <v>38.482975943879502</v>
          </cell>
        </row>
        <row r="1548">
          <cell r="C1548">
            <v>46.963238001122697</v>
          </cell>
        </row>
        <row r="1549">
          <cell r="C1549">
            <v>42.670219771208401</v>
          </cell>
        </row>
        <row r="1550">
          <cell r="C1550">
            <v>39.164806584252602</v>
          </cell>
        </row>
        <row r="1551">
          <cell r="C1551">
            <v>40.161471542737701</v>
          </cell>
        </row>
        <row r="1552">
          <cell r="C1552">
            <v>40.784214468535602</v>
          </cell>
        </row>
        <row r="1553">
          <cell r="C1553">
            <v>47.631876553660703</v>
          </cell>
        </row>
        <row r="1554">
          <cell r="C1554">
            <v>40.267150706610202</v>
          </cell>
        </row>
        <row r="1555">
          <cell r="C1555">
            <v>54.340109352770497</v>
          </cell>
        </row>
        <row r="1556">
          <cell r="C1556">
            <v>39.515676498507503</v>
          </cell>
        </row>
        <row r="1557">
          <cell r="C1557">
            <v>54.632500938</v>
          </cell>
        </row>
        <row r="1558">
          <cell r="C1558">
            <v>38.461982985033501</v>
          </cell>
        </row>
        <row r="1559">
          <cell r="C1559">
            <v>45.551909123464299</v>
          </cell>
        </row>
        <row r="1560">
          <cell r="C1560">
            <v>41.206417156242701</v>
          </cell>
        </row>
        <row r="1561">
          <cell r="C1561">
            <v>41.920134563736198</v>
          </cell>
        </row>
        <row r="1562">
          <cell r="C1562">
            <v>38.549568978813298</v>
          </cell>
        </row>
        <row r="1563">
          <cell r="C1563">
            <v>40.006414565423199</v>
          </cell>
        </row>
        <row r="1564">
          <cell r="C1564">
            <v>57.219453028086001</v>
          </cell>
        </row>
        <row r="1565">
          <cell r="C1565">
            <v>54.969677559167401</v>
          </cell>
        </row>
        <row r="1566">
          <cell r="C1566">
            <v>38.704062710272098</v>
          </cell>
        </row>
        <row r="1567">
          <cell r="C1567">
            <v>53.958423744913702</v>
          </cell>
        </row>
        <row r="1568">
          <cell r="C1568">
            <v>44.082929437989698</v>
          </cell>
        </row>
        <row r="1569">
          <cell r="C1569">
            <v>57.5890771140296</v>
          </cell>
        </row>
        <row r="1570">
          <cell r="C1570">
            <v>37.165218721099698</v>
          </cell>
        </row>
        <row r="1571">
          <cell r="C1571">
            <v>55.596664699644101</v>
          </cell>
        </row>
        <row r="1572">
          <cell r="C1572">
            <v>36.439613978446303</v>
          </cell>
        </row>
        <row r="1573">
          <cell r="C1573">
            <v>42.598438173065396</v>
          </cell>
        </row>
        <row r="1574">
          <cell r="C1574">
            <v>49.893139822644002</v>
          </cell>
        </row>
        <row r="1575">
          <cell r="C1575">
            <v>57.354130799141302</v>
          </cell>
        </row>
        <row r="1576">
          <cell r="C1576">
            <v>49.549285624740001</v>
          </cell>
        </row>
        <row r="1577">
          <cell r="C1577">
            <v>38.505391027839401</v>
          </cell>
        </row>
        <row r="1578">
          <cell r="C1578">
            <v>40.219397805325599</v>
          </cell>
        </row>
        <row r="1579">
          <cell r="C1579">
            <v>43.3742542950543</v>
          </cell>
        </row>
        <row r="1580">
          <cell r="C1580">
            <v>41.0640314249396</v>
          </cell>
        </row>
        <row r="1581">
          <cell r="C1581">
            <v>38.610903389810701</v>
          </cell>
        </row>
        <row r="1582">
          <cell r="C1582">
            <v>39.636772294694701</v>
          </cell>
        </row>
        <row r="1583">
          <cell r="C1583">
            <v>43.8808450176207</v>
          </cell>
        </row>
        <row r="1584">
          <cell r="C1584">
            <v>57.949899877647802</v>
          </cell>
        </row>
        <row r="1585">
          <cell r="C1585">
            <v>39.597292089250701</v>
          </cell>
        </row>
        <row r="1586">
          <cell r="C1586">
            <v>41.525562788775503</v>
          </cell>
        </row>
        <row r="1587">
          <cell r="C1587">
            <v>42.2242512078654</v>
          </cell>
        </row>
        <row r="1588">
          <cell r="C1588">
            <v>46.304391636854803</v>
          </cell>
        </row>
        <row r="1589">
          <cell r="C1589">
            <v>44.487189389971597</v>
          </cell>
        </row>
        <row r="1590">
          <cell r="C1590">
            <v>57.057125801379001</v>
          </cell>
        </row>
        <row r="1591">
          <cell r="C1591">
            <v>42.373278414574202</v>
          </cell>
        </row>
        <row r="1592">
          <cell r="C1592">
            <v>39.268439723577401</v>
          </cell>
        </row>
        <row r="1593">
          <cell r="C1593">
            <v>38.938426199446802</v>
          </cell>
        </row>
        <row r="1594">
          <cell r="C1594">
            <v>38.521719500381003</v>
          </cell>
        </row>
        <row r="1595">
          <cell r="C1595">
            <v>43.286320165255198</v>
          </cell>
        </row>
        <row r="1596">
          <cell r="C1596">
            <v>40.457764007509702</v>
          </cell>
        </row>
        <row r="1597">
          <cell r="C1597">
            <v>41.980087540954599</v>
          </cell>
        </row>
        <row r="1598">
          <cell r="C1598">
            <v>42.950031105210499</v>
          </cell>
        </row>
        <row r="1599">
          <cell r="C1599">
            <v>39.647523666818898</v>
          </cell>
        </row>
        <row r="1600">
          <cell r="C1600">
            <v>40.151614959617099</v>
          </cell>
        </row>
        <row r="1601">
          <cell r="C1601">
            <v>40.244715492949901</v>
          </cell>
        </row>
        <row r="1602">
          <cell r="C1602">
            <v>54.147375301094399</v>
          </cell>
        </row>
        <row r="1603">
          <cell r="C1603">
            <v>38.376841754177903</v>
          </cell>
        </row>
        <row r="1604">
          <cell r="C1604">
            <v>40.518205520804898</v>
          </cell>
        </row>
        <row r="1605">
          <cell r="C1605">
            <v>41.689361205561603</v>
          </cell>
        </row>
        <row r="1606">
          <cell r="C1606">
            <v>39.523136719096101</v>
          </cell>
        </row>
        <row r="1607">
          <cell r="C1607">
            <v>40.631094289471399</v>
          </cell>
        </row>
        <row r="1608">
          <cell r="C1608">
            <v>40.358784223117702</v>
          </cell>
        </row>
        <row r="1609">
          <cell r="C1609">
            <v>41.453255572731997</v>
          </cell>
        </row>
        <row r="1610">
          <cell r="C1610">
            <v>39.920978338498202</v>
          </cell>
        </row>
        <row r="1611">
          <cell r="C1611">
            <v>40.381238302980002</v>
          </cell>
        </row>
        <row r="1612">
          <cell r="C1612">
            <v>39.208311519543798</v>
          </cell>
        </row>
        <row r="1613">
          <cell r="C1613">
            <v>52.971815228957702</v>
          </cell>
        </row>
        <row r="1614">
          <cell r="C1614">
            <v>42.6292661092033</v>
          </cell>
        </row>
        <row r="1615">
          <cell r="C1615">
            <v>38.828556915440103</v>
          </cell>
        </row>
        <row r="1616">
          <cell r="C1616">
            <v>46.854438147440902</v>
          </cell>
        </row>
        <row r="1617">
          <cell r="C1617">
            <v>41.911901832006897</v>
          </cell>
        </row>
        <row r="1618">
          <cell r="C1618">
            <v>40.034109862392299</v>
          </cell>
        </row>
        <row r="1619">
          <cell r="C1619">
            <v>43.266766718741103</v>
          </cell>
        </row>
        <row r="1620">
          <cell r="C1620">
            <v>42.8220282106562</v>
          </cell>
        </row>
        <row r="1621">
          <cell r="C1621">
            <v>41.020475873023202</v>
          </cell>
        </row>
        <row r="1622">
          <cell r="C1622">
            <v>40.232905046512698</v>
          </cell>
        </row>
        <row r="1623">
          <cell r="C1623">
            <v>42.593261758528897</v>
          </cell>
        </row>
        <row r="1624">
          <cell r="C1624">
            <v>42.323854774513698</v>
          </cell>
        </row>
        <row r="1625">
          <cell r="C1625">
            <v>41.816779343496101</v>
          </cell>
        </row>
        <row r="1626">
          <cell r="C1626">
            <v>38.961580340774397</v>
          </cell>
        </row>
        <row r="1627">
          <cell r="C1627">
            <v>40.438459719564598</v>
          </cell>
        </row>
        <row r="1628">
          <cell r="C1628">
            <v>42.4682032072919</v>
          </cell>
        </row>
        <row r="1629">
          <cell r="C1629">
            <v>49.806388119600101</v>
          </cell>
        </row>
        <row r="1630">
          <cell r="C1630">
            <v>39.401786723585197</v>
          </cell>
        </row>
        <row r="1631">
          <cell r="C1631">
            <v>43.207335486484801</v>
          </cell>
        </row>
        <row r="1632">
          <cell r="C1632">
            <v>51.217309210271502</v>
          </cell>
        </row>
        <row r="1633">
          <cell r="C1633">
            <v>43.196453168448997</v>
          </cell>
        </row>
        <row r="1634">
          <cell r="C1634">
            <v>39.476307415731597</v>
          </cell>
        </row>
        <row r="1635">
          <cell r="C1635">
            <v>47.1096321818709</v>
          </cell>
        </row>
        <row r="1636">
          <cell r="C1636">
            <v>51.578342468874901</v>
          </cell>
        </row>
        <row r="1637">
          <cell r="C1637">
            <v>39.861351640128902</v>
          </cell>
        </row>
        <row r="1638">
          <cell r="C1638">
            <v>59.575893027470798</v>
          </cell>
        </row>
        <row r="1639">
          <cell r="C1639">
            <v>46.997878966823698</v>
          </cell>
        </row>
        <row r="1640">
          <cell r="C1640">
            <v>41.820042803899597</v>
          </cell>
        </row>
        <row r="1641">
          <cell r="C1641">
            <v>42.143374313677803</v>
          </cell>
        </row>
        <row r="1642">
          <cell r="C1642">
            <v>49.509150772260199</v>
          </cell>
        </row>
        <row r="1643">
          <cell r="C1643">
            <v>37.174387056485998</v>
          </cell>
        </row>
        <row r="1644">
          <cell r="C1644">
            <v>38.700098035436099</v>
          </cell>
        </row>
        <row r="1645">
          <cell r="C1645">
            <v>41.369805919906803</v>
          </cell>
        </row>
        <row r="1646">
          <cell r="C1646">
            <v>38.293575661005001</v>
          </cell>
        </row>
        <row r="1647">
          <cell r="C1647">
            <v>49.723537286735201</v>
          </cell>
        </row>
        <row r="1648">
          <cell r="C1648">
            <v>47.153247120390098</v>
          </cell>
        </row>
        <row r="1649">
          <cell r="C1649">
            <v>41.135324679977501</v>
          </cell>
        </row>
        <row r="1650">
          <cell r="C1650">
            <v>42.663462187456403</v>
          </cell>
        </row>
        <row r="1651">
          <cell r="C1651">
            <v>45.849878262137999</v>
          </cell>
        </row>
        <row r="1652">
          <cell r="C1652">
            <v>42.367032684498703</v>
          </cell>
        </row>
        <row r="1653">
          <cell r="C1653">
            <v>40.372970752667698</v>
          </cell>
        </row>
        <row r="1654">
          <cell r="C1654">
            <v>40.1493075503003</v>
          </cell>
        </row>
        <row r="1655">
          <cell r="C1655">
            <v>45.2527763573679</v>
          </cell>
        </row>
        <row r="1656">
          <cell r="C1656">
            <v>39.5579023426736</v>
          </cell>
        </row>
        <row r="1657">
          <cell r="C1657">
            <v>45.5013933976606</v>
          </cell>
        </row>
        <row r="1658">
          <cell r="C1658">
            <v>36.999175902994203</v>
          </cell>
        </row>
        <row r="1659">
          <cell r="C1659">
            <v>46.127650099457902</v>
          </cell>
        </row>
        <row r="1660">
          <cell r="C1660">
            <v>39.737868590467002</v>
          </cell>
        </row>
        <row r="1661">
          <cell r="C1661">
            <v>42.693326209481803</v>
          </cell>
        </row>
        <row r="1662">
          <cell r="C1662">
            <v>41.428035758023</v>
          </cell>
        </row>
        <row r="1663">
          <cell r="C1663">
            <v>40.272276198029203</v>
          </cell>
        </row>
        <row r="1664">
          <cell r="C1664">
            <v>38.2797786609569</v>
          </cell>
        </row>
        <row r="1665">
          <cell r="C1665">
            <v>43.861765918681897</v>
          </cell>
        </row>
        <row r="1666">
          <cell r="C1666">
            <v>36.504390975047798</v>
          </cell>
        </row>
        <row r="1667">
          <cell r="C1667">
            <v>38.638376608250901</v>
          </cell>
        </row>
        <row r="1668">
          <cell r="C1668">
            <v>56.354862355160598</v>
          </cell>
        </row>
        <row r="1669">
          <cell r="C1669">
            <v>40.691932931634</v>
          </cell>
        </row>
        <row r="1670">
          <cell r="C1670">
            <v>55.180595539971897</v>
          </cell>
        </row>
        <row r="1671">
          <cell r="C1671">
            <v>46.700351134731399</v>
          </cell>
        </row>
        <row r="1672">
          <cell r="C1672">
            <v>38.4785782519874</v>
          </cell>
        </row>
        <row r="1673">
          <cell r="C1673">
            <v>46.907654813748202</v>
          </cell>
        </row>
        <row r="1674">
          <cell r="C1674">
            <v>41.244601295541401</v>
          </cell>
        </row>
        <row r="1675">
          <cell r="C1675">
            <v>38.327160141518</v>
          </cell>
        </row>
        <row r="1676">
          <cell r="C1676">
            <v>42.379913690962603</v>
          </cell>
        </row>
        <row r="1677">
          <cell r="C1677">
            <v>47.917216155724503</v>
          </cell>
        </row>
        <row r="1678">
          <cell r="C1678">
            <v>54.942182510659499</v>
          </cell>
        </row>
        <row r="1679">
          <cell r="C1679">
            <v>38.459796856219199</v>
          </cell>
        </row>
        <row r="1680">
          <cell r="C1680">
            <v>47.713214414825998</v>
          </cell>
        </row>
        <row r="1681">
          <cell r="C1681">
            <v>47.796285576227199</v>
          </cell>
        </row>
        <row r="1682">
          <cell r="C1682">
            <v>45.6033295303545</v>
          </cell>
        </row>
        <row r="1683">
          <cell r="C1683">
            <v>43.046553451105297</v>
          </cell>
        </row>
        <row r="1684">
          <cell r="C1684">
            <v>43.138185213404199</v>
          </cell>
        </row>
        <row r="1685">
          <cell r="C1685">
            <v>43.949439073681098</v>
          </cell>
        </row>
        <row r="1686">
          <cell r="C1686">
            <v>39.879059114295302</v>
          </cell>
        </row>
        <row r="1687">
          <cell r="C1687">
            <v>39.633988558297197</v>
          </cell>
        </row>
        <row r="1688">
          <cell r="C1688">
            <v>49.616284115465902</v>
          </cell>
        </row>
        <row r="1689">
          <cell r="C1689">
            <v>38.427831577373901</v>
          </cell>
        </row>
        <row r="1690">
          <cell r="C1690">
            <v>45.3124399928491</v>
          </cell>
        </row>
        <row r="1691">
          <cell r="C1691">
            <v>39.957980972896202</v>
          </cell>
        </row>
        <row r="1692">
          <cell r="C1692">
            <v>38.325442424797899</v>
          </cell>
        </row>
        <row r="1693">
          <cell r="C1693">
            <v>39.0085976324225</v>
          </cell>
        </row>
        <row r="1694">
          <cell r="C1694">
            <v>46.930694497626</v>
          </cell>
        </row>
        <row r="1695">
          <cell r="C1695">
            <v>51.209134210490198</v>
          </cell>
        </row>
        <row r="1696">
          <cell r="C1696">
            <v>44.217877073621999</v>
          </cell>
        </row>
        <row r="1697">
          <cell r="C1697">
            <v>37.775647478726398</v>
          </cell>
        </row>
        <row r="1698">
          <cell r="C1698">
            <v>39.719810654716603</v>
          </cell>
        </row>
        <row r="1699">
          <cell r="C1699">
            <v>44.156900378088899</v>
          </cell>
        </row>
        <row r="1700">
          <cell r="C1700">
            <v>44.393802251097803</v>
          </cell>
        </row>
        <row r="1701">
          <cell r="C1701">
            <v>37.673224772000999</v>
          </cell>
        </row>
        <row r="1702">
          <cell r="C1702">
            <v>45.640572731280997</v>
          </cell>
        </row>
        <row r="1703">
          <cell r="C1703">
            <v>49.9035629306657</v>
          </cell>
        </row>
        <row r="1704">
          <cell r="C1704">
            <v>48.491445754813697</v>
          </cell>
        </row>
        <row r="1705">
          <cell r="C1705">
            <v>42.395195968624598</v>
          </cell>
        </row>
        <row r="1706">
          <cell r="C1706">
            <v>50.2908355034712</v>
          </cell>
        </row>
        <row r="1707">
          <cell r="C1707">
            <v>47.081690926877499</v>
          </cell>
        </row>
        <row r="1708">
          <cell r="C1708">
            <v>42.686332643822396</v>
          </cell>
        </row>
        <row r="1709">
          <cell r="C1709">
            <v>45.629850114799503</v>
          </cell>
        </row>
        <row r="1710">
          <cell r="C1710">
            <v>42.883085597290702</v>
          </cell>
        </row>
        <row r="1711">
          <cell r="C1711">
            <v>59.959490054329201</v>
          </cell>
        </row>
        <row r="1712">
          <cell r="C1712">
            <v>41.0013576866154</v>
          </cell>
        </row>
        <row r="1713">
          <cell r="C1713">
            <v>44.711249161192498</v>
          </cell>
        </row>
        <row r="1714">
          <cell r="C1714">
            <v>39.122096640596702</v>
          </cell>
        </row>
        <row r="1715">
          <cell r="C1715">
            <v>38.3074321660755</v>
          </cell>
        </row>
        <row r="1716">
          <cell r="C1716">
            <v>40.732769204763798</v>
          </cell>
        </row>
        <row r="1717">
          <cell r="C1717">
            <v>41.497240087603402</v>
          </cell>
        </row>
        <row r="1718">
          <cell r="C1718">
            <v>39.910485481739798</v>
          </cell>
        </row>
        <row r="1719">
          <cell r="C1719">
            <v>40.703460968667699</v>
          </cell>
        </row>
        <row r="1720">
          <cell r="C1720">
            <v>41.073996535356201</v>
          </cell>
        </row>
        <row r="1721">
          <cell r="C1721">
            <v>39.9129792539837</v>
          </cell>
        </row>
        <row r="1722">
          <cell r="C1722">
            <v>39.496270684211503</v>
          </cell>
        </row>
        <row r="1723">
          <cell r="C1723">
            <v>40.849180435729203</v>
          </cell>
        </row>
        <row r="1724">
          <cell r="C1724">
            <v>40.0356427083968</v>
          </cell>
        </row>
        <row r="1725">
          <cell r="C1725">
            <v>44.542473765715599</v>
          </cell>
        </row>
        <row r="1726">
          <cell r="C1726">
            <v>38.586303543258197</v>
          </cell>
        </row>
        <row r="1727">
          <cell r="C1727">
            <v>38.749659584194198</v>
          </cell>
        </row>
        <row r="1728">
          <cell r="C1728">
            <v>39.451031984270998</v>
          </cell>
        </row>
        <row r="1729">
          <cell r="C1729">
            <v>39.384575621375497</v>
          </cell>
        </row>
        <row r="1730">
          <cell r="C1730">
            <v>40.248476683171901</v>
          </cell>
        </row>
        <row r="1731">
          <cell r="C1731">
            <v>38.9065557567653</v>
          </cell>
        </row>
        <row r="1732">
          <cell r="C1732">
            <v>40.2006653676262</v>
          </cell>
        </row>
        <row r="1733">
          <cell r="C1733">
            <v>43.990552199937298</v>
          </cell>
        </row>
        <row r="1734">
          <cell r="C1734">
            <v>39.149894861389498</v>
          </cell>
        </row>
        <row r="1735">
          <cell r="C1735">
            <v>44.270688361701801</v>
          </cell>
        </row>
        <row r="1736">
          <cell r="C1736">
            <v>43.471769376341598</v>
          </cell>
        </row>
        <row r="1737">
          <cell r="C1737">
            <v>38.815317566405</v>
          </cell>
        </row>
        <row r="1738">
          <cell r="C1738">
            <v>44.476753120246201</v>
          </cell>
        </row>
        <row r="1739">
          <cell r="C1739">
            <v>40.890331197963803</v>
          </cell>
        </row>
        <row r="1740">
          <cell r="C1740">
            <v>52.430501716119402</v>
          </cell>
        </row>
        <row r="1741">
          <cell r="C1741">
            <v>47.505296515308501</v>
          </cell>
        </row>
        <row r="1742">
          <cell r="C1742">
            <v>39.920512438605797</v>
          </cell>
        </row>
        <row r="1743">
          <cell r="C1743">
            <v>40.142960159111603</v>
          </cell>
        </row>
        <row r="1744">
          <cell r="C1744">
            <v>41.368549086221002</v>
          </cell>
        </row>
        <row r="1745">
          <cell r="C1745">
            <v>39.661262123037801</v>
          </cell>
        </row>
        <row r="1746">
          <cell r="C1746">
            <v>38.820112360982201</v>
          </cell>
        </row>
        <row r="1747">
          <cell r="C1747">
            <v>41.693928273172801</v>
          </cell>
        </row>
        <row r="1748">
          <cell r="C1748">
            <v>41.580151766075602</v>
          </cell>
        </row>
        <row r="1749">
          <cell r="C1749">
            <v>40.895557833348803</v>
          </cell>
        </row>
        <row r="1750">
          <cell r="C1750">
            <v>46.088826345392903</v>
          </cell>
        </row>
        <row r="1751">
          <cell r="C1751">
            <v>41.725537732326899</v>
          </cell>
        </row>
        <row r="1752">
          <cell r="C1752">
            <v>47.374069237374499</v>
          </cell>
        </row>
        <row r="1753">
          <cell r="C1753">
            <v>40.983614432486803</v>
          </cell>
        </row>
        <row r="1754">
          <cell r="C1754">
            <v>44.357127742550198</v>
          </cell>
        </row>
        <row r="1755">
          <cell r="C1755">
            <v>38.391747094968302</v>
          </cell>
        </row>
        <row r="1756">
          <cell r="C1756">
            <v>52.481802597713099</v>
          </cell>
        </row>
        <row r="1757">
          <cell r="C1757">
            <v>42.191469059372302</v>
          </cell>
        </row>
        <row r="1758">
          <cell r="C1758">
            <v>42.092548579087499</v>
          </cell>
        </row>
        <row r="1759">
          <cell r="C1759">
            <v>38.788790089858999</v>
          </cell>
        </row>
        <row r="1760">
          <cell r="C1760">
            <v>39.337868329095997</v>
          </cell>
        </row>
        <row r="1761">
          <cell r="C1761">
            <v>40.023592630010903</v>
          </cell>
        </row>
        <row r="1762">
          <cell r="C1762">
            <v>39.8495669431599</v>
          </cell>
        </row>
        <row r="1763">
          <cell r="C1763">
            <v>41.437322779918397</v>
          </cell>
        </row>
        <row r="1764">
          <cell r="C1764">
            <v>44.5384402638376</v>
          </cell>
        </row>
        <row r="1765">
          <cell r="C1765">
            <v>46.079846173380098</v>
          </cell>
        </row>
        <row r="1766">
          <cell r="C1766">
            <v>39.973546239227602</v>
          </cell>
        </row>
        <row r="1767">
          <cell r="C1767">
            <v>38.404569755856301</v>
          </cell>
        </row>
        <row r="1768">
          <cell r="C1768">
            <v>38.130777282745697</v>
          </cell>
        </row>
        <row r="1769">
          <cell r="C1769">
            <v>53.690266338366101</v>
          </cell>
        </row>
        <row r="1770">
          <cell r="C1770">
            <v>38.576713041684798</v>
          </cell>
        </row>
        <row r="1771">
          <cell r="C1771">
            <v>40.3877331582853</v>
          </cell>
        </row>
        <row r="1772">
          <cell r="C1772">
            <v>40.2244643605815</v>
          </cell>
        </row>
        <row r="1773">
          <cell r="C1773">
            <v>44.587248484161996</v>
          </cell>
        </row>
        <row r="1774">
          <cell r="C1774">
            <v>40.637369683701202</v>
          </cell>
        </row>
        <row r="1775">
          <cell r="C1775">
            <v>56.233362349881403</v>
          </cell>
        </row>
        <row r="1776">
          <cell r="C1776">
            <v>39.650078032502996</v>
          </cell>
        </row>
        <row r="1777">
          <cell r="C1777">
            <v>51.346817698740701</v>
          </cell>
        </row>
        <row r="1778">
          <cell r="C1778">
            <v>39.906719138465498</v>
          </cell>
        </row>
        <row r="1779">
          <cell r="C1779">
            <v>49.989311801969698</v>
          </cell>
        </row>
        <row r="1780">
          <cell r="C1780">
            <v>37.476619834710299</v>
          </cell>
        </row>
        <row r="1781">
          <cell r="C1781">
            <v>42.734350292448497</v>
          </cell>
        </row>
        <row r="1782">
          <cell r="C1782">
            <v>43.8854771944373</v>
          </cell>
        </row>
        <row r="1783">
          <cell r="C1783">
            <v>40.4940887937056</v>
          </cell>
        </row>
        <row r="1784">
          <cell r="C1784">
            <v>43.833583493270602</v>
          </cell>
        </row>
        <row r="1785">
          <cell r="C1785">
            <v>41.575526249017997</v>
          </cell>
        </row>
        <row r="1786">
          <cell r="C1786">
            <v>46.150880966186101</v>
          </cell>
        </row>
        <row r="1787">
          <cell r="C1787">
            <v>39.995990079250298</v>
          </cell>
        </row>
        <row r="1788">
          <cell r="C1788">
            <v>46.289193770998999</v>
          </cell>
        </row>
        <row r="1789">
          <cell r="C1789">
            <v>44.592603090668902</v>
          </cell>
        </row>
        <row r="1790">
          <cell r="C1790">
            <v>39.805214826094002</v>
          </cell>
        </row>
        <row r="1791">
          <cell r="C1791">
            <v>41.758643055594398</v>
          </cell>
        </row>
        <row r="1792">
          <cell r="C1792">
            <v>36.876660059758898</v>
          </cell>
        </row>
        <row r="1793">
          <cell r="C1793">
            <v>36.665032742362499</v>
          </cell>
        </row>
        <row r="1794">
          <cell r="C1794">
            <v>39.146994700356899</v>
          </cell>
        </row>
        <row r="1795">
          <cell r="C1795">
            <v>38.995558180606203</v>
          </cell>
        </row>
        <row r="1796">
          <cell r="C1796">
            <v>39.422122104791796</v>
          </cell>
        </row>
        <row r="1797">
          <cell r="C1797">
            <v>39.618958027560097</v>
          </cell>
        </row>
        <row r="1798">
          <cell r="C1798">
            <v>41.681172821805397</v>
          </cell>
        </row>
        <row r="1799">
          <cell r="C1799">
            <v>38.665498686785</v>
          </cell>
        </row>
        <row r="1800">
          <cell r="C1800">
            <v>45.755394605961499</v>
          </cell>
        </row>
        <row r="1801">
          <cell r="C1801">
            <v>43.898157175239099</v>
          </cell>
        </row>
        <row r="1802">
          <cell r="C1802">
            <v>45.1904155711172</v>
          </cell>
        </row>
        <row r="1803">
          <cell r="C1803">
            <v>45.260640133043204</v>
          </cell>
        </row>
        <row r="1804">
          <cell r="C1804">
            <v>42.333360353760803</v>
          </cell>
        </row>
        <row r="1805">
          <cell r="C1805">
            <v>52.670936736399803</v>
          </cell>
        </row>
        <row r="1806">
          <cell r="C1806">
            <v>36.737156428920898</v>
          </cell>
        </row>
        <row r="1807">
          <cell r="C1807">
            <v>41.811418747793297</v>
          </cell>
        </row>
        <row r="1808">
          <cell r="C1808">
            <v>40.702179993456099</v>
          </cell>
        </row>
        <row r="1809">
          <cell r="C1809">
            <v>39.387555452887298</v>
          </cell>
        </row>
        <row r="1810">
          <cell r="C1810">
            <v>40.412990005508398</v>
          </cell>
        </row>
        <row r="1811">
          <cell r="C1811">
            <v>47.204160035168698</v>
          </cell>
        </row>
        <row r="1812">
          <cell r="C1812">
            <v>41.047659714713099</v>
          </cell>
        </row>
        <row r="1813">
          <cell r="C1813">
            <v>40.874288533954697</v>
          </cell>
        </row>
        <row r="1814">
          <cell r="C1814">
            <v>58.1272993683246</v>
          </cell>
        </row>
        <row r="1815">
          <cell r="C1815">
            <v>39.067300706487799</v>
          </cell>
        </row>
        <row r="1816">
          <cell r="C1816">
            <v>39.449310823841401</v>
          </cell>
        </row>
        <row r="1817">
          <cell r="C1817">
            <v>40.6161544092054</v>
          </cell>
        </row>
        <row r="1818">
          <cell r="C1818">
            <v>50.371127229696498</v>
          </cell>
        </row>
        <row r="1819">
          <cell r="C1819">
            <v>38.3880165163295</v>
          </cell>
        </row>
        <row r="1820">
          <cell r="C1820">
            <v>38.425778405469103</v>
          </cell>
        </row>
        <row r="1821">
          <cell r="C1821">
            <v>42.608097274944697</v>
          </cell>
        </row>
        <row r="1822">
          <cell r="C1822">
            <v>50.958802781659699</v>
          </cell>
        </row>
        <row r="1823">
          <cell r="C1823">
            <v>48.104345456722697</v>
          </cell>
        </row>
        <row r="1824">
          <cell r="C1824">
            <v>39.550611246380797</v>
          </cell>
        </row>
        <row r="1825">
          <cell r="C1825">
            <v>47.374302191655303</v>
          </cell>
        </row>
        <row r="1826">
          <cell r="C1826">
            <v>40.681209344216803</v>
          </cell>
        </row>
        <row r="1827">
          <cell r="C1827">
            <v>42.0248717093557</v>
          </cell>
        </row>
        <row r="1828">
          <cell r="C1828">
            <v>46.4013920501501</v>
          </cell>
        </row>
        <row r="1829">
          <cell r="C1829">
            <v>36.203865937427601</v>
          </cell>
        </row>
        <row r="1830">
          <cell r="C1830">
            <v>58.624996367380099</v>
          </cell>
        </row>
        <row r="1831">
          <cell r="C1831">
            <v>39.540331811363401</v>
          </cell>
        </row>
        <row r="1832">
          <cell r="C1832">
            <v>44.078491511134899</v>
          </cell>
        </row>
        <row r="1833">
          <cell r="C1833">
            <v>37.978001284917703</v>
          </cell>
        </row>
        <row r="1834">
          <cell r="C1834">
            <v>49.3169614551988</v>
          </cell>
        </row>
        <row r="1835">
          <cell r="C1835">
            <v>39.056569287054103</v>
          </cell>
        </row>
        <row r="1836">
          <cell r="C1836">
            <v>42.369687734683801</v>
          </cell>
        </row>
        <row r="1837">
          <cell r="C1837">
            <v>39.374807579922702</v>
          </cell>
        </row>
        <row r="1838">
          <cell r="C1838">
            <v>40.748632489739897</v>
          </cell>
        </row>
        <row r="1839">
          <cell r="C1839">
            <v>39.917427033205399</v>
          </cell>
        </row>
        <row r="1840">
          <cell r="C1840">
            <v>37.829743268238602</v>
          </cell>
        </row>
        <row r="1841">
          <cell r="C1841">
            <v>37.6039567194656</v>
          </cell>
        </row>
        <row r="1842">
          <cell r="C1842">
            <v>43.871336375345798</v>
          </cell>
        </row>
        <row r="1843">
          <cell r="C1843">
            <v>44.970562299969103</v>
          </cell>
        </row>
        <row r="1844">
          <cell r="C1844">
            <v>44.372549619746302</v>
          </cell>
        </row>
        <row r="1845">
          <cell r="C1845">
            <v>45.126125868468598</v>
          </cell>
        </row>
        <row r="1846">
          <cell r="C1846">
            <v>44.164101378235799</v>
          </cell>
        </row>
        <row r="1847">
          <cell r="C1847">
            <v>41.8326527298725</v>
          </cell>
        </row>
        <row r="1848">
          <cell r="C1848">
            <v>41.657178716523497</v>
          </cell>
        </row>
        <row r="1849">
          <cell r="C1849">
            <v>38.767362903931399</v>
          </cell>
        </row>
        <row r="1850">
          <cell r="C1850">
            <v>42.511701203462202</v>
          </cell>
        </row>
        <row r="1851">
          <cell r="C1851">
            <v>39.003540520842101</v>
          </cell>
        </row>
        <row r="1852">
          <cell r="C1852">
            <v>54.674063311558299</v>
          </cell>
        </row>
        <row r="1853">
          <cell r="C1853">
            <v>38.092187455524403</v>
          </cell>
        </row>
        <row r="1854">
          <cell r="C1854">
            <v>37.948571629890097</v>
          </cell>
        </row>
        <row r="1855">
          <cell r="C1855">
            <v>52.295913676735601</v>
          </cell>
        </row>
        <row r="1856">
          <cell r="C1856">
            <v>38.6958746564911</v>
          </cell>
        </row>
        <row r="1857">
          <cell r="C1857">
            <v>52.280346869862001</v>
          </cell>
        </row>
        <row r="1858">
          <cell r="C1858">
            <v>39.677701269037698</v>
          </cell>
        </row>
        <row r="1859">
          <cell r="C1859">
            <v>54.574724257842199</v>
          </cell>
        </row>
        <row r="1860">
          <cell r="C1860">
            <v>48.7496317232686</v>
          </cell>
        </row>
        <row r="1861">
          <cell r="C1861">
            <v>37.7904159417184</v>
          </cell>
        </row>
        <row r="1862">
          <cell r="C1862">
            <v>39.429847437939301</v>
          </cell>
        </row>
        <row r="1863">
          <cell r="C1863">
            <v>42.188802695558103</v>
          </cell>
        </row>
        <row r="1864">
          <cell r="C1864">
            <v>40.396961104750702</v>
          </cell>
        </row>
        <row r="1865">
          <cell r="C1865">
            <v>41.165318830721297</v>
          </cell>
        </row>
        <row r="1866">
          <cell r="C1866">
            <v>43.157845965458399</v>
          </cell>
        </row>
        <row r="1867">
          <cell r="C1867">
            <v>41.7243794224729</v>
          </cell>
        </row>
        <row r="1868">
          <cell r="C1868">
            <v>52.191577219843602</v>
          </cell>
        </row>
        <row r="1869">
          <cell r="C1869">
            <v>40.6208833898501</v>
          </cell>
        </row>
        <row r="1870">
          <cell r="C1870">
            <v>52.869796673085801</v>
          </cell>
        </row>
        <row r="1871">
          <cell r="C1871">
            <v>43.332799054925196</v>
          </cell>
        </row>
        <row r="1872">
          <cell r="C1872">
            <v>37.444582509007901</v>
          </cell>
        </row>
        <row r="1873">
          <cell r="C1873">
            <v>39.624112168004103</v>
          </cell>
        </row>
        <row r="1874">
          <cell r="C1874">
            <v>42.250815473211603</v>
          </cell>
        </row>
        <row r="1875">
          <cell r="C1875">
            <v>45.279963641945599</v>
          </cell>
        </row>
        <row r="1876">
          <cell r="C1876">
            <v>43.638399556640501</v>
          </cell>
        </row>
        <row r="1877">
          <cell r="C1877">
            <v>49.567183314326599</v>
          </cell>
        </row>
        <row r="1878">
          <cell r="C1878">
            <v>39.556322005711699</v>
          </cell>
        </row>
        <row r="1879">
          <cell r="C1879">
            <v>39.57667315218</v>
          </cell>
        </row>
        <row r="1880">
          <cell r="C1880">
            <v>42.559071355428301</v>
          </cell>
        </row>
        <row r="1881">
          <cell r="C1881">
            <v>42.0707703974483</v>
          </cell>
        </row>
        <row r="1882">
          <cell r="C1882">
            <v>40.672505317651897</v>
          </cell>
        </row>
        <row r="1883">
          <cell r="C1883">
            <v>44.274629134602399</v>
          </cell>
        </row>
        <row r="1884">
          <cell r="C1884">
            <v>43.663098232446998</v>
          </cell>
        </row>
        <row r="1885">
          <cell r="C1885">
            <v>38.097790655753897</v>
          </cell>
        </row>
        <row r="1886">
          <cell r="C1886">
            <v>40.057581838086897</v>
          </cell>
        </row>
        <row r="1887">
          <cell r="C1887">
            <v>50.783554590515799</v>
          </cell>
        </row>
        <row r="1888">
          <cell r="C1888">
            <v>44.695091435387504</v>
          </cell>
        </row>
        <row r="1889">
          <cell r="C1889">
            <v>41.578858736436302</v>
          </cell>
        </row>
        <row r="1890">
          <cell r="C1890">
            <v>43.441403734424199</v>
          </cell>
        </row>
        <row r="1891">
          <cell r="C1891">
            <v>40.899082779732097</v>
          </cell>
        </row>
        <row r="1892">
          <cell r="C1892">
            <v>38.523841037691703</v>
          </cell>
        </row>
        <row r="1893">
          <cell r="C1893">
            <v>39.723146805437501</v>
          </cell>
        </row>
        <row r="1894">
          <cell r="C1894">
            <v>44.547760464602099</v>
          </cell>
        </row>
        <row r="1895">
          <cell r="C1895">
            <v>40.890856781636998</v>
          </cell>
        </row>
        <row r="1896">
          <cell r="C1896">
            <v>44.038411703600097</v>
          </cell>
        </row>
        <row r="1897">
          <cell r="C1897">
            <v>47.5572661335408</v>
          </cell>
        </row>
        <row r="1898">
          <cell r="C1898">
            <v>41.175068524746202</v>
          </cell>
        </row>
        <row r="1899">
          <cell r="C1899">
            <v>42.8152938342174</v>
          </cell>
        </row>
        <row r="1900">
          <cell r="C1900">
            <v>42.907348728128902</v>
          </cell>
        </row>
        <row r="1901">
          <cell r="C1901">
            <v>42.392156084409002</v>
          </cell>
        </row>
        <row r="1902">
          <cell r="C1902">
            <v>43.489829042460997</v>
          </cell>
        </row>
        <row r="1903">
          <cell r="C1903">
            <v>49.465579663317598</v>
          </cell>
        </row>
        <row r="1904">
          <cell r="C1904">
            <v>40.226998334015299</v>
          </cell>
        </row>
        <row r="1905">
          <cell r="C1905">
            <v>50.255027960825302</v>
          </cell>
        </row>
        <row r="1906">
          <cell r="C1906">
            <v>40.488626611035102</v>
          </cell>
        </row>
        <row r="1907">
          <cell r="C1907">
            <v>45.486779818307298</v>
          </cell>
        </row>
        <row r="1908">
          <cell r="C1908">
            <v>50.669960001090402</v>
          </cell>
        </row>
        <row r="1909">
          <cell r="C1909">
            <v>41.095768799301403</v>
          </cell>
        </row>
        <row r="1910">
          <cell r="C1910">
            <v>40.946147825326001</v>
          </cell>
        </row>
        <row r="1911">
          <cell r="C1911">
            <v>40.6047400416873</v>
          </cell>
        </row>
        <row r="1912">
          <cell r="C1912">
            <v>49.03714412227</v>
          </cell>
        </row>
        <row r="1913">
          <cell r="C1913">
            <v>54.755440168311701</v>
          </cell>
        </row>
        <row r="1914">
          <cell r="C1914">
            <v>44.206156742001497</v>
          </cell>
        </row>
        <row r="1915">
          <cell r="C1915">
            <v>39.710903495041201</v>
          </cell>
        </row>
        <row r="1916">
          <cell r="C1916">
            <v>39.4572709105664</v>
          </cell>
        </row>
        <row r="1917">
          <cell r="C1917">
            <v>38.779324534944003</v>
          </cell>
        </row>
        <row r="1918">
          <cell r="C1918">
            <v>44.412009614353899</v>
          </cell>
        </row>
        <row r="1919">
          <cell r="C1919">
            <v>41.248643030294197</v>
          </cell>
        </row>
        <row r="1920">
          <cell r="C1920">
            <v>40.640711922729501</v>
          </cell>
        </row>
        <row r="1921">
          <cell r="C1921">
            <v>54.487220982715797</v>
          </cell>
        </row>
        <row r="1922">
          <cell r="C1922">
            <v>40.1068195100381</v>
          </cell>
        </row>
        <row r="1923">
          <cell r="C1923">
            <v>44.493931584244699</v>
          </cell>
        </row>
        <row r="1924">
          <cell r="C1924">
            <v>44.523027246706299</v>
          </cell>
        </row>
        <row r="1925">
          <cell r="C1925">
            <v>50.114454048862598</v>
          </cell>
        </row>
        <row r="1926">
          <cell r="C1926">
            <v>42.201088440577799</v>
          </cell>
        </row>
        <row r="1927">
          <cell r="C1927">
            <v>43.342782756669699</v>
          </cell>
        </row>
        <row r="1928">
          <cell r="C1928">
            <v>42.861425456827597</v>
          </cell>
        </row>
        <row r="1929">
          <cell r="C1929">
            <v>44.834279943898601</v>
          </cell>
        </row>
        <row r="1930">
          <cell r="C1930">
            <v>42.5645411568402</v>
          </cell>
        </row>
        <row r="1931">
          <cell r="C1931">
            <v>43.0890240182271</v>
          </cell>
        </row>
        <row r="1932">
          <cell r="C1932">
            <v>43.522262127548103</v>
          </cell>
        </row>
        <row r="1933">
          <cell r="C1933">
            <v>39.345098868140703</v>
          </cell>
        </row>
        <row r="1934">
          <cell r="C1934">
            <v>38.817609800572498</v>
          </cell>
        </row>
        <row r="1935">
          <cell r="C1935">
            <v>44.507852834140103</v>
          </cell>
        </row>
        <row r="1936">
          <cell r="C1936">
            <v>39.0680075735157</v>
          </cell>
        </row>
        <row r="1937">
          <cell r="C1937">
            <v>43.3191276021684</v>
          </cell>
        </row>
        <row r="1938">
          <cell r="C1938">
            <v>38.283030178472998</v>
          </cell>
        </row>
        <row r="1939">
          <cell r="C1939">
            <v>38.0866241301351</v>
          </cell>
        </row>
        <row r="1940">
          <cell r="C1940">
            <v>38.972654971092297</v>
          </cell>
        </row>
        <row r="1941">
          <cell r="C1941">
            <v>41.634471002236303</v>
          </cell>
        </row>
        <row r="1942">
          <cell r="C1942">
            <v>37.637137462156304</v>
          </cell>
        </row>
        <row r="1943">
          <cell r="C1943">
            <v>39.616626423514901</v>
          </cell>
        </row>
        <row r="1944">
          <cell r="C1944">
            <v>50.731079701558897</v>
          </cell>
        </row>
        <row r="1945">
          <cell r="C1945">
            <v>36.546866043684297</v>
          </cell>
        </row>
        <row r="1946">
          <cell r="C1946">
            <v>51.280600050457203</v>
          </cell>
        </row>
        <row r="1947">
          <cell r="C1947">
            <v>43.570052369620299</v>
          </cell>
        </row>
        <row r="1948">
          <cell r="C1948">
            <v>44.0604298685953</v>
          </cell>
        </row>
        <row r="1949">
          <cell r="C1949">
            <v>42.582344329475497</v>
          </cell>
        </row>
        <row r="1950">
          <cell r="C1950">
            <v>48.088338752346097</v>
          </cell>
        </row>
        <row r="1951">
          <cell r="C1951">
            <v>45.132431343613803</v>
          </cell>
        </row>
        <row r="1952">
          <cell r="C1952">
            <v>46.6396192466703</v>
          </cell>
        </row>
        <row r="1953">
          <cell r="C1953">
            <v>47.741728010094199</v>
          </cell>
        </row>
        <row r="1954">
          <cell r="C1954">
            <v>42.978378315411398</v>
          </cell>
        </row>
        <row r="1955">
          <cell r="C1955">
            <v>45.6900367779674</v>
          </cell>
        </row>
        <row r="1956">
          <cell r="C1956">
            <v>55.847832349921603</v>
          </cell>
        </row>
        <row r="1957">
          <cell r="C1957">
            <v>41.446175656744998</v>
          </cell>
        </row>
        <row r="1958">
          <cell r="C1958">
            <v>39.534654223645902</v>
          </cell>
        </row>
        <row r="1959">
          <cell r="C1959">
            <v>39.218259182187502</v>
          </cell>
        </row>
        <row r="1960">
          <cell r="C1960">
            <v>42.850005390392703</v>
          </cell>
        </row>
        <row r="1961">
          <cell r="C1961">
            <v>49.0635618897645</v>
          </cell>
        </row>
        <row r="1962">
          <cell r="C1962">
            <v>41.621625582992102</v>
          </cell>
        </row>
        <row r="1963">
          <cell r="C1963">
            <v>37.869899395603397</v>
          </cell>
        </row>
        <row r="1964">
          <cell r="C1964">
            <v>38.296064534247002</v>
          </cell>
        </row>
        <row r="1965">
          <cell r="C1965">
            <v>43.253050949314698</v>
          </cell>
        </row>
        <row r="1966">
          <cell r="C1966">
            <v>43.1543130348185</v>
          </cell>
        </row>
        <row r="1967">
          <cell r="C1967">
            <v>45.224583721156897</v>
          </cell>
        </row>
        <row r="1968">
          <cell r="C1968">
            <v>38.3331401751417</v>
          </cell>
        </row>
        <row r="1969">
          <cell r="C1969">
            <v>40.122091725212798</v>
          </cell>
        </row>
        <row r="1970">
          <cell r="C1970">
            <v>52.497623462996003</v>
          </cell>
        </row>
        <row r="1971">
          <cell r="C1971">
            <v>45.579159432472302</v>
          </cell>
        </row>
        <row r="1972">
          <cell r="C1972">
            <v>43.091866817072201</v>
          </cell>
        </row>
        <row r="1973">
          <cell r="C1973">
            <v>45.203921730624799</v>
          </cell>
        </row>
        <row r="1974">
          <cell r="C1974">
            <v>45.3503712083983</v>
          </cell>
        </row>
        <row r="1975">
          <cell r="C1975">
            <v>41.939193103241003</v>
          </cell>
        </row>
        <row r="1976">
          <cell r="C1976">
            <v>41.265499234856698</v>
          </cell>
        </row>
        <row r="1977">
          <cell r="C1977">
            <v>39.195301349611199</v>
          </cell>
        </row>
        <row r="1978">
          <cell r="C1978">
            <v>44.812225024678</v>
          </cell>
        </row>
        <row r="1979">
          <cell r="C1979">
            <v>37.545653124836399</v>
          </cell>
        </row>
        <row r="1980">
          <cell r="C1980">
            <v>42.438764900443502</v>
          </cell>
        </row>
        <row r="1981">
          <cell r="C1981">
            <v>46.475213378082401</v>
          </cell>
        </row>
        <row r="1982">
          <cell r="C1982">
            <v>37.857590327151399</v>
          </cell>
        </row>
        <row r="1983">
          <cell r="C1983">
            <v>39.348693947738099</v>
          </cell>
        </row>
        <row r="1984">
          <cell r="C1984">
            <v>38.194700990335598</v>
          </cell>
        </row>
        <row r="1985">
          <cell r="C1985">
            <v>40.137576800290198</v>
          </cell>
        </row>
        <row r="1986">
          <cell r="C1986">
            <v>56.001720941182199</v>
          </cell>
        </row>
        <row r="1987">
          <cell r="C1987">
            <v>36.282755234833701</v>
          </cell>
        </row>
        <row r="1988">
          <cell r="C1988">
            <v>37.199378130733898</v>
          </cell>
        </row>
        <row r="1989">
          <cell r="C1989">
            <v>36.772784362265</v>
          </cell>
        </row>
        <row r="1990">
          <cell r="C1990">
            <v>43.890199233981001</v>
          </cell>
        </row>
        <row r="1991">
          <cell r="C1991">
            <v>40.724030977434097</v>
          </cell>
        </row>
        <row r="1992">
          <cell r="C1992">
            <v>48.387663926823102</v>
          </cell>
        </row>
        <row r="1993">
          <cell r="C1993">
            <v>38.163500764498799</v>
          </cell>
        </row>
        <row r="1994">
          <cell r="C1994">
            <v>40.9245614138067</v>
          </cell>
        </row>
        <row r="1995">
          <cell r="C1995">
            <v>45.318351953931099</v>
          </cell>
        </row>
        <row r="1996">
          <cell r="C1996">
            <v>46.830444332730004</v>
          </cell>
        </row>
        <row r="1997">
          <cell r="C1997">
            <v>41.825219766646399</v>
          </cell>
        </row>
        <row r="1998">
          <cell r="C1998">
            <v>38.251677470245298</v>
          </cell>
        </row>
        <row r="1999">
          <cell r="C1999">
            <v>50.012731116939698</v>
          </cell>
        </row>
        <row r="2000">
          <cell r="C2000">
            <v>43.073225745731797</v>
          </cell>
        </row>
        <row r="2001">
          <cell r="C2001">
            <v>38.315245136279003</v>
          </cell>
        </row>
        <row r="2002">
          <cell r="C2002">
            <v>37.961984526855602</v>
          </cell>
        </row>
        <row r="2003">
          <cell r="C2003">
            <v>55.539049449351303</v>
          </cell>
        </row>
        <row r="2004">
          <cell r="C2004">
            <v>40.475776108979503</v>
          </cell>
        </row>
        <row r="2005">
          <cell r="C2005">
            <v>42.618042965218002</v>
          </cell>
        </row>
        <row r="2006">
          <cell r="C2006">
            <v>40.638921555914301</v>
          </cell>
        </row>
        <row r="2007">
          <cell r="C2007">
            <v>42.410008347073202</v>
          </cell>
        </row>
        <row r="2008">
          <cell r="C2008">
            <v>51.790471917461602</v>
          </cell>
        </row>
        <row r="2009">
          <cell r="C2009">
            <v>40.729202929910599</v>
          </cell>
        </row>
        <row r="2010">
          <cell r="C2010">
            <v>41.539597040691</v>
          </cell>
        </row>
        <row r="2011">
          <cell r="C2011">
            <v>43.244972407160297</v>
          </cell>
        </row>
        <row r="2012">
          <cell r="C2012">
            <v>41.994959016706403</v>
          </cell>
        </row>
        <row r="2013">
          <cell r="C2013">
            <v>42.120289835704803</v>
          </cell>
        </row>
        <row r="2014">
          <cell r="C2014">
            <v>42.7784680869525</v>
          </cell>
        </row>
        <row r="2015">
          <cell r="C2015">
            <v>50.086790682092399</v>
          </cell>
        </row>
        <row r="2016">
          <cell r="C2016">
            <v>39.898632951286103</v>
          </cell>
        </row>
        <row r="2017">
          <cell r="C2017">
            <v>39.6056980030598</v>
          </cell>
        </row>
        <row r="2018">
          <cell r="C2018">
            <v>38.1121954462551</v>
          </cell>
        </row>
        <row r="2019">
          <cell r="C2019">
            <v>45.7398371867477</v>
          </cell>
        </row>
        <row r="2020">
          <cell r="C2020">
            <v>40.2070827897358</v>
          </cell>
        </row>
        <row r="2021">
          <cell r="C2021">
            <v>50.026823652379399</v>
          </cell>
        </row>
        <row r="2022">
          <cell r="C2022">
            <v>44.197129686075598</v>
          </cell>
        </row>
        <row r="2023">
          <cell r="C2023">
            <v>49.218993464326701</v>
          </cell>
        </row>
        <row r="2024">
          <cell r="C2024">
            <v>44.284788505458401</v>
          </cell>
        </row>
        <row r="2025">
          <cell r="C2025">
            <v>37.824822475173903</v>
          </cell>
        </row>
        <row r="2026">
          <cell r="C2026">
            <v>37.133865848674802</v>
          </cell>
        </row>
        <row r="2027">
          <cell r="C2027">
            <v>37.609719963283098</v>
          </cell>
        </row>
        <row r="2028">
          <cell r="C2028">
            <v>45.146937274966398</v>
          </cell>
        </row>
        <row r="2029">
          <cell r="C2029">
            <v>39.645250402593</v>
          </cell>
        </row>
        <row r="2030">
          <cell r="C2030">
            <v>46.659910926056597</v>
          </cell>
        </row>
        <row r="2031">
          <cell r="C2031">
            <v>40.420505877286097</v>
          </cell>
        </row>
        <row r="2032">
          <cell r="C2032">
            <v>46.738940526142997</v>
          </cell>
        </row>
        <row r="2033">
          <cell r="C2033">
            <v>41.0123689380709</v>
          </cell>
        </row>
        <row r="2034">
          <cell r="C2034">
            <v>36.762034899848899</v>
          </cell>
        </row>
        <row r="2035">
          <cell r="C2035">
            <v>39.926685498853701</v>
          </cell>
        </row>
        <row r="2036">
          <cell r="C2036">
            <v>52.019834962977598</v>
          </cell>
        </row>
        <row r="2037">
          <cell r="C2037">
            <v>40.1956268064027</v>
          </cell>
        </row>
        <row r="2038">
          <cell r="C2038">
            <v>40.181541205619901</v>
          </cell>
        </row>
        <row r="2039">
          <cell r="C2039">
            <v>48.998067368031798</v>
          </cell>
        </row>
        <row r="2040">
          <cell r="C2040">
            <v>44.926560300998702</v>
          </cell>
        </row>
        <row r="2041">
          <cell r="C2041">
            <v>42.804907856800902</v>
          </cell>
        </row>
        <row r="2042">
          <cell r="C2042">
            <v>41.6514286107072</v>
          </cell>
        </row>
        <row r="2043">
          <cell r="C2043">
            <v>51.335111315522397</v>
          </cell>
        </row>
        <row r="2044">
          <cell r="C2044">
            <v>41.475522982487497</v>
          </cell>
        </row>
        <row r="2045">
          <cell r="C2045">
            <v>38.627339397059899</v>
          </cell>
        </row>
        <row r="2046">
          <cell r="C2046">
            <v>47.3278480625779</v>
          </cell>
        </row>
        <row r="2047">
          <cell r="C2047">
            <v>40.451120821125102</v>
          </cell>
        </row>
        <row r="2048">
          <cell r="C2048">
            <v>53.035589952397501</v>
          </cell>
        </row>
        <row r="2049">
          <cell r="C2049">
            <v>45.001301326820503</v>
          </cell>
        </row>
        <row r="2050">
          <cell r="C2050">
            <v>40.7403704863938</v>
          </cell>
        </row>
        <row r="2051">
          <cell r="C2051">
            <v>40.800202056420503</v>
          </cell>
        </row>
        <row r="2052">
          <cell r="C2052">
            <v>46.559263539740897</v>
          </cell>
        </row>
        <row r="2053">
          <cell r="C2053">
            <v>55.805421654449603</v>
          </cell>
        </row>
        <row r="2054">
          <cell r="C2054">
            <v>49.101268127266103</v>
          </cell>
        </row>
        <row r="2055">
          <cell r="C2055">
            <v>41.194372790014903</v>
          </cell>
        </row>
        <row r="2056">
          <cell r="C2056">
            <v>39.838623511767999</v>
          </cell>
        </row>
        <row r="2057">
          <cell r="C2057">
            <v>38.349812080225597</v>
          </cell>
        </row>
        <row r="2058">
          <cell r="C2058">
            <v>42.129904760714403</v>
          </cell>
        </row>
        <row r="2059">
          <cell r="C2059">
            <v>47.932164415701699</v>
          </cell>
        </row>
        <row r="2060">
          <cell r="C2060">
            <v>45.073366306306802</v>
          </cell>
        </row>
        <row r="2061">
          <cell r="C2061">
            <v>40.017721736032001</v>
          </cell>
        </row>
        <row r="2062">
          <cell r="C2062">
            <v>44.317867243766699</v>
          </cell>
        </row>
        <row r="2063">
          <cell r="C2063">
            <v>41.196705616006597</v>
          </cell>
        </row>
        <row r="2064">
          <cell r="C2064">
            <v>38.729346191358196</v>
          </cell>
        </row>
        <row r="2065">
          <cell r="C2065">
            <v>40.697851322759902</v>
          </cell>
        </row>
        <row r="2066">
          <cell r="C2066">
            <v>40.368524061428097</v>
          </cell>
        </row>
        <row r="2067">
          <cell r="C2067">
            <v>38.314388659132497</v>
          </cell>
        </row>
        <row r="2068">
          <cell r="C2068">
            <v>40.574911408670303</v>
          </cell>
        </row>
        <row r="2069">
          <cell r="C2069">
            <v>42.211017912699099</v>
          </cell>
        </row>
        <row r="2070">
          <cell r="C2070">
            <v>45.168560917902802</v>
          </cell>
        </row>
        <row r="2071">
          <cell r="C2071">
            <v>50.2989949795858</v>
          </cell>
        </row>
        <row r="2072">
          <cell r="C2072">
            <v>42.515347717766197</v>
          </cell>
        </row>
        <row r="2073">
          <cell r="C2073">
            <v>40.654883984222799</v>
          </cell>
        </row>
        <row r="2074">
          <cell r="C2074">
            <v>42.812990388090903</v>
          </cell>
        </row>
        <row r="2075">
          <cell r="C2075">
            <v>40.252387308018598</v>
          </cell>
        </row>
        <row r="2076">
          <cell r="C2076">
            <v>36.783058934805197</v>
          </cell>
        </row>
        <row r="2077">
          <cell r="C2077">
            <v>37.666544192812097</v>
          </cell>
        </row>
        <row r="2078">
          <cell r="C2078">
            <v>44.437992528497901</v>
          </cell>
        </row>
        <row r="2079">
          <cell r="C2079">
            <v>44.849159128933998</v>
          </cell>
        </row>
        <row r="2080">
          <cell r="C2080">
            <v>44.101712931336401</v>
          </cell>
        </row>
        <row r="2081">
          <cell r="C2081">
            <v>38.645963914705902</v>
          </cell>
        </row>
        <row r="2082">
          <cell r="C2082">
            <v>42.591365560543998</v>
          </cell>
        </row>
        <row r="2083">
          <cell r="C2083">
            <v>54.703842137843701</v>
          </cell>
        </row>
        <row r="2084">
          <cell r="C2084">
            <v>43.587854346456403</v>
          </cell>
        </row>
        <row r="2085">
          <cell r="C2085">
            <v>41.037923888359302</v>
          </cell>
        </row>
        <row r="2086">
          <cell r="C2086">
            <v>40.5049121776741</v>
          </cell>
        </row>
        <row r="2087">
          <cell r="C2087">
            <v>41.220194251532703</v>
          </cell>
        </row>
        <row r="2088">
          <cell r="C2088">
            <v>40.973494840323902</v>
          </cell>
        </row>
        <row r="2089">
          <cell r="C2089">
            <v>42.6000018979136</v>
          </cell>
        </row>
        <row r="2090">
          <cell r="C2090">
            <v>43.261647537936</v>
          </cell>
        </row>
        <row r="2091">
          <cell r="C2091">
            <v>43.352159866651</v>
          </cell>
        </row>
        <row r="2092">
          <cell r="C2092">
            <v>58.967571948335703</v>
          </cell>
        </row>
        <row r="2093">
          <cell r="C2093">
            <v>41.112676103196499</v>
          </cell>
        </row>
        <row r="2094">
          <cell r="C2094">
            <v>42.536694571274602</v>
          </cell>
        </row>
        <row r="2095">
          <cell r="C2095">
            <v>40.579174582007298</v>
          </cell>
        </row>
        <row r="2096">
          <cell r="C2096">
            <v>45.296577562509498</v>
          </cell>
        </row>
        <row r="2097">
          <cell r="C2097">
            <v>41.3559936365575</v>
          </cell>
        </row>
        <row r="2098">
          <cell r="C2098">
            <v>41.076704418134803</v>
          </cell>
        </row>
        <row r="2099">
          <cell r="C2099">
            <v>41.996602484373099</v>
          </cell>
        </row>
        <row r="2100">
          <cell r="C2100">
            <v>39.440800960948899</v>
          </cell>
        </row>
        <row r="2101">
          <cell r="C2101">
            <v>37.043901894210201</v>
          </cell>
        </row>
        <row r="2102">
          <cell r="C2102">
            <v>59.125490728634297</v>
          </cell>
        </row>
        <row r="2103">
          <cell r="C2103">
            <v>38.115535954265198</v>
          </cell>
        </row>
        <row r="2104">
          <cell r="C2104">
            <v>39.578032759177603</v>
          </cell>
        </row>
        <row r="2105">
          <cell r="C2105">
            <v>40.565566244271501</v>
          </cell>
        </row>
        <row r="2106">
          <cell r="C2106">
            <v>42.233542528006701</v>
          </cell>
        </row>
        <row r="2107">
          <cell r="C2107">
            <v>48.648615334896299</v>
          </cell>
        </row>
        <row r="2108">
          <cell r="C2108">
            <v>48.663942262004603</v>
          </cell>
        </row>
        <row r="2109">
          <cell r="C2109">
            <v>38.119193915307598</v>
          </cell>
        </row>
        <row r="2110">
          <cell r="C2110">
            <v>41.348496656031202</v>
          </cell>
        </row>
        <row r="2111">
          <cell r="C2111">
            <v>37.651546960005099</v>
          </cell>
        </row>
        <row r="2112">
          <cell r="C2112">
            <v>37.5200265983149</v>
          </cell>
        </row>
        <row r="2113">
          <cell r="C2113">
            <v>42.554456561036197</v>
          </cell>
        </row>
        <row r="2114">
          <cell r="C2114">
            <v>56.435437096239497</v>
          </cell>
        </row>
        <row r="2115">
          <cell r="C2115">
            <v>49.297762956908997</v>
          </cell>
        </row>
        <row r="2116">
          <cell r="C2116">
            <v>50.232755978612197</v>
          </cell>
        </row>
        <row r="2117">
          <cell r="C2117">
            <v>38.373166664342598</v>
          </cell>
        </row>
        <row r="2118">
          <cell r="C2118">
            <v>42.442816872669702</v>
          </cell>
        </row>
        <row r="2119">
          <cell r="C2119">
            <v>37.002090916908699</v>
          </cell>
        </row>
        <row r="2120">
          <cell r="C2120">
            <v>48.304633629982398</v>
          </cell>
        </row>
        <row r="2121">
          <cell r="C2121">
            <v>41.203706265698798</v>
          </cell>
        </row>
        <row r="2122">
          <cell r="C2122">
            <v>40.931746016680599</v>
          </cell>
        </row>
        <row r="2123">
          <cell r="C2123">
            <v>39.609949161165403</v>
          </cell>
        </row>
        <row r="2124">
          <cell r="C2124">
            <v>44.026019232220101</v>
          </cell>
        </row>
        <row r="2125">
          <cell r="C2125">
            <v>45.813643845419001</v>
          </cell>
        </row>
        <row r="2126">
          <cell r="C2126">
            <v>44.747224915661597</v>
          </cell>
        </row>
        <row r="2127">
          <cell r="C2127">
            <v>42.336141948594602</v>
          </cell>
        </row>
        <row r="2128">
          <cell r="C2128">
            <v>39.000780907397903</v>
          </cell>
        </row>
        <row r="2129">
          <cell r="C2129">
            <v>41.385723570022002</v>
          </cell>
        </row>
        <row r="2130">
          <cell r="C2130">
            <v>39.447215897880803</v>
          </cell>
        </row>
        <row r="2131">
          <cell r="C2131">
            <v>41.696762515655202</v>
          </cell>
        </row>
        <row r="2132">
          <cell r="C2132">
            <v>50.313983994902401</v>
          </cell>
        </row>
        <row r="2133">
          <cell r="C2133">
            <v>59.097258258329198</v>
          </cell>
        </row>
        <row r="2134">
          <cell r="C2134">
            <v>39.3961450313261</v>
          </cell>
        </row>
        <row r="2135">
          <cell r="C2135">
            <v>39.072930281806997</v>
          </cell>
        </row>
        <row r="2136">
          <cell r="C2136">
            <v>40.526532302149697</v>
          </cell>
        </row>
        <row r="2137">
          <cell r="C2137">
            <v>42.943219282279799</v>
          </cell>
        </row>
        <row r="2138">
          <cell r="C2138">
            <v>51.052583549116399</v>
          </cell>
        </row>
        <row r="2139">
          <cell r="C2139">
            <v>46.380563520119601</v>
          </cell>
        </row>
        <row r="2140">
          <cell r="C2140">
            <v>44.144672273201799</v>
          </cell>
        </row>
        <row r="2141">
          <cell r="C2141">
            <v>41.4544182961777</v>
          </cell>
        </row>
        <row r="2142">
          <cell r="C2142">
            <v>44.098893203832702</v>
          </cell>
        </row>
        <row r="2143">
          <cell r="C2143">
            <v>45.3753998454834</v>
          </cell>
        </row>
        <row r="2144">
          <cell r="C2144">
            <v>46.967145505459797</v>
          </cell>
        </row>
        <row r="2145">
          <cell r="C2145">
            <v>47.612399388104102</v>
          </cell>
        </row>
        <row r="2146">
          <cell r="C2146">
            <v>39.0966442881207</v>
          </cell>
        </row>
        <row r="2147">
          <cell r="C2147">
            <v>44.775973799854498</v>
          </cell>
        </row>
        <row r="2148">
          <cell r="C2148">
            <v>44.757007231342499</v>
          </cell>
        </row>
        <row r="2149">
          <cell r="C2149">
            <v>51.830495089701401</v>
          </cell>
        </row>
        <row r="2150">
          <cell r="C2150">
            <v>43.305903239084103</v>
          </cell>
        </row>
        <row r="2151">
          <cell r="C2151">
            <v>39.113736574825801</v>
          </cell>
        </row>
        <row r="2152">
          <cell r="C2152">
            <v>40.842253649485599</v>
          </cell>
        </row>
        <row r="2153">
          <cell r="C2153">
            <v>46.752034471059901</v>
          </cell>
        </row>
        <row r="2154">
          <cell r="C2154">
            <v>38.104782974585198</v>
          </cell>
        </row>
        <row r="2155">
          <cell r="C2155">
            <v>56.480250822843701</v>
          </cell>
        </row>
        <row r="2156">
          <cell r="C2156">
            <v>39.8713202031457</v>
          </cell>
        </row>
        <row r="2157">
          <cell r="C2157">
            <v>42.963056829350698</v>
          </cell>
        </row>
        <row r="2158">
          <cell r="C2158">
            <v>57.406037951838201</v>
          </cell>
        </row>
        <row r="2159">
          <cell r="C2159">
            <v>40.321652644755503</v>
          </cell>
        </row>
        <row r="2160">
          <cell r="C2160">
            <v>40.118348639995801</v>
          </cell>
        </row>
        <row r="2161">
          <cell r="C2161">
            <v>43.427831547718903</v>
          </cell>
        </row>
        <row r="2162">
          <cell r="C2162">
            <v>41.459243670277097</v>
          </cell>
        </row>
        <row r="2163">
          <cell r="C2163">
            <v>54.221114619404297</v>
          </cell>
        </row>
        <row r="2164">
          <cell r="C2164">
            <v>47.642992820037698</v>
          </cell>
        </row>
        <row r="2165">
          <cell r="C2165">
            <v>57.023315286107596</v>
          </cell>
        </row>
        <row r="2166">
          <cell r="C2166">
            <v>38.709516558133799</v>
          </cell>
        </row>
        <row r="2167">
          <cell r="C2167">
            <v>38.898028459087797</v>
          </cell>
        </row>
        <row r="2168">
          <cell r="C2168">
            <v>40.587239802240603</v>
          </cell>
        </row>
        <row r="2169">
          <cell r="C2169">
            <v>40.581918760990497</v>
          </cell>
        </row>
        <row r="2170">
          <cell r="C2170">
            <v>38.048096647986398</v>
          </cell>
        </row>
        <row r="2171">
          <cell r="C2171">
            <v>42.626942523067797</v>
          </cell>
        </row>
        <row r="2172">
          <cell r="C2172">
            <v>39.722702686568397</v>
          </cell>
        </row>
        <row r="2173">
          <cell r="C2173">
            <v>38.034417872649698</v>
          </cell>
        </row>
        <row r="2174">
          <cell r="C2174">
            <v>39.923830159829798</v>
          </cell>
        </row>
        <row r="2175">
          <cell r="C2175">
            <v>40.936957277492503</v>
          </cell>
        </row>
        <row r="2176">
          <cell r="C2176">
            <v>38.668892604639097</v>
          </cell>
        </row>
        <row r="2177">
          <cell r="C2177">
            <v>43.908280536961598</v>
          </cell>
        </row>
        <row r="2178">
          <cell r="C2178">
            <v>38.262198778417599</v>
          </cell>
        </row>
        <row r="2179">
          <cell r="C2179">
            <v>40.0910511369974</v>
          </cell>
        </row>
        <row r="2180">
          <cell r="C2180">
            <v>38.831455786827497</v>
          </cell>
        </row>
        <row r="2181">
          <cell r="C2181">
            <v>52.742764607836897</v>
          </cell>
        </row>
        <row r="2182">
          <cell r="C2182">
            <v>44.224860064465503</v>
          </cell>
        </row>
        <row r="2183">
          <cell r="C2183">
            <v>55.970095194840503</v>
          </cell>
        </row>
        <row r="2184">
          <cell r="C2184">
            <v>44.9079335221641</v>
          </cell>
        </row>
        <row r="2185">
          <cell r="C2185">
            <v>58.0590631277272</v>
          </cell>
        </row>
        <row r="2186">
          <cell r="C2186">
            <v>55.485844524293398</v>
          </cell>
        </row>
        <row r="2187">
          <cell r="C2187">
            <v>42.746996137973703</v>
          </cell>
        </row>
        <row r="2188">
          <cell r="C2188">
            <v>39.160562250936202</v>
          </cell>
        </row>
        <row r="2189">
          <cell r="C2189">
            <v>46.132982010067899</v>
          </cell>
        </row>
        <row r="2190">
          <cell r="C2190">
            <v>46.097124404624203</v>
          </cell>
        </row>
        <row r="2191">
          <cell r="C2191">
            <v>39.807323886091702</v>
          </cell>
        </row>
        <row r="2192">
          <cell r="C2192">
            <v>42.389284905635002</v>
          </cell>
        </row>
        <row r="2193">
          <cell r="C2193">
            <v>50.529901017733899</v>
          </cell>
        </row>
        <row r="2194">
          <cell r="C2194">
            <v>39.037736546271098</v>
          </cell>
        </row>
        <row r="2195">
          <cell r="C2195">
            <v>45.456506920034997</v>
          </cell>
        </row>
        <row r="2196">
          <cell r="C2196">
            <v>42.462987435699901</v>
          </cell>
        </row>
        <row r="2197">
          <cell r="C2197">
            <v>42.6590607194901</v>
          </cell>
        </row>
        <row r="2198">
          <cell r="C2198">
            <v>41.235396355962102</v>
          </cell>
        </row>
        <row r="2199">
          <cell r="C2199">
            <v>41.591039886072402</v>
          </cell>
        </row>
        <row r="2200">
          <cell r="C2200">
            <v>55.265546140221602</v>
          </cell>
        </row>
        <row r="2201">
          <cell r="C2201">
            <v>40.760869445076402</v>
          </cell>
        </row>
        <row r="2202">
          <cell r="C2202">
            <v>52.155010337550998</v>
          </cell>
        </row>
        <row r="2203">
          <cell r="C2203">
            <v>53.3307708879289</v>
          </cell>
        </row>
        <row r="2204">
          <cell r="C2204">
            <v>44.949931200544803</v>
          </cell>
        </row>
        <row r="2205">
          <cell r="C2205">
            <v>39.254735175706102</v>
          </cell>
        </row>
        <row r="2206">
          <cell r="C2206">
            <v>42.672975805102197</v>
          </cell>
        </row>
        <row r="2207">
          <cell r="C2207">
            <v>42.623196452403903</v>
          </cell>
        </row>
        <row r="2208">
          <cell r="C2208">
            <v>40.076456232398698</v>
          </cell>
        </row>
        <row r="2209">
          <cell r="C2209">
            <v>38.469078204589799</v>
          </cell>
        </row>
        <row r="2210">
          <cell r="C2210">
            <v>37.384255903767901</v>
          </cell>
        </row>
        <row r="2211">
          <cell r="C2211">
            <v>40.304175404882997</v>
          </cell>
        </row>
        <row r="2212">
          <cell r="C2212">
            <v>42.054005182910899</v>
          </cell>
        </row>
        <row r="2213">
          <cell r="C2213">
            <v>42.226583872948403</v>
          </cell>
        </row>
        <row r="2214">
          <cell r="C2214">
            <v>40.389364538850998</v>
          </cell>
        </row>
        <row r="2215">
          <cell r="C2215">
            <v>41.142671210399797</v>
          </cell>
        </row>
        <row r="2216">
          <cell r="C2216">
            <v>37.934362228483501</v>
          </cell>
        </row>
        <row r="2217">
          <cell r="C2217">
            <v>38.454701113714897</v>
          </cell>
        </row>
        <row r="2218">
          <cell r="C2218">
            <v>40.312056208204503</v>
          </cell>
        </row>
        <row r="2219">
          <cell r="C2219">
            <v>39.313094791650201</v>
          </cell>
        </row>
        <row r="2220">
          <cell r="C2220">
            <v>47.803972050183397</v>
          </cell>
        </row>
        <row r="2221">
          <cell r="C2221">
            <v>36.818982542262098</v>
          </cell>
        </row>
        <row r="2222">
          <cell r="C2222">
            <v>43.180134977606599</v>
          </cell>
        </row>
        <row r="2223">
          <cell r="C2223">
            <v>47.954676596575602</v>
          </cell>
        </row>
        <row r="2224">
          <cell r="C2224">
            <v>40.669214535489601</v>
          </cell>
        </row>
        <row r="2225">
          <cell r="C2225">
            <v>37.156872540057698</v>
          </cell>
        </row>
        <row r="2226">
          <cell r="C2226">
            <v>38.966552950968797</v>
          </cell>
        </row>
        <row r="2227">
          <cell r="C2227">
            <v>37.740576267123998</v>
          </cell>
        </row>
        <row r="2228">
          <cell r="C2228">
            <v>38.991911885314103</v>
          </cell>
        </row>
        <row r="2229">
          <cell r="C2229">
            <v>56.282009332666298</v>
          </cell>
        </row>
        <row r="2230">
          <cell r="C2230">
            <v>40.930857637676901</v>
          </cell>
        </row>
        <row r="2231">
          <cell r="C2231">
            <v>37.766069137951199</v>
          </cell>
        </row>
        <row r="2232">
          <cell r="C2232">
            <v>41.1769113031039</v>
          </cell>
        </row>
        <row r="2233">
          <cell r="C2233">
            <v>39.080184903531602</v>
          </cell>
        </row>
        <row r="2234">
          <cell r="C2234">
            <v>41.116461496063501</v>
          </cell>
        </row>
        <row r="2235">
          <cell r="C2235">
            <v>40.963489369894198</v>
          </cell>
        </row>
        <row r="2236">
          <cell r="C2236">
            <v>40.068969254775602</v>
          </cell>
        </row>
        <row r="2237">
          <cell r="C2237">
            <v>41.365266426937502</v>
          </cell>
        </row>
        <row r="2238">
          <cell r="C2238">
            <v>39.048018401096897</v>
          </cell>
        </row>
        <row r="2239">
          <cell r="C2239">
            <v>38.835266365619297</v>
          </cell>
        </row>
        <row r="2240">
          <cell r="C2240">
            <v>41.091466727480899</v>
          </cell>
        </row>
        <row r="2241">
          <cell r="C2241">
            <v>42.365594630771803</v>
          </cell>
        </row>
        <row r="2242">
          <cell r="C2242">
            <v>53.147162328249799</v>
          </cell>
        </row>
        <row r="2243">
          <cell r="C2243">
            <v>38.4360238809778</v>
          </cell>
        </row>
        <row r="2244">
          <cell r="C2244">
            <v>41.0591200197752</v>
          </cell>
        </row>
        <row r="2245">
          <cell r="C2245">
            <v>43.4494803005853</v>
          </cell>
        </row>
        <row r="2246">
          <cell r="C2246">
            <v>40.649447011485798</v>
          </cell>
        </row>
        <row r="2247">
          <cell r="C2247">
            <v>43.104534806802</v>
          </cell>
        </row>
        <row r="2248">
          <cell r="C2248">
            <v>41.781204061294297</v>
          </cell>
        </row>
        <row r="2249">
          <cell r="C2249">
            <v>42.542129436261199</v>
          </cell>
        </row>
        <row r="2250">
          <cell r="C2250">
            <v>48.048414034116803</v>
          </cell>
        </row>
        <row r="2251">
          <cell r="C2251">
            <v>47.006291663585898</v>
          </cell>
        </row>
        <row r="2252">
          <cell r="C2252">
            <v>39.213979788348503</v>
          </cell>
        </row>
        <row r="2253">
          <cell r="C2253">
            <v>37.887631966073798</v>
          </cell>
        </row>
        <row r="2254">
          <cell r="C2254">
            <v>40.529718845431098</v>
          </cell>
        </row>
        <row r="2255">
          <cell r="C2255">
            <v>39.613261842555701</v>
          </cell>
        </row>
        <row r="2256">
          <cell r="C2256">
            <v>44.054758550573297</v>
          </cell>
        </row>
        <row r="2257">
          <cell r="C2257">
            <v>40.537003791547299</v>
          </cell>
        </row>
        <row r="2258">
          <cell r="C2258">
            <v>46.310279845740297</v>
          </cell>
        </row>
        <row r="2259">
          <cell r="C2259">
            <v>37.3406814774279</v>
          </cell>
        </row>
        <row r="2260">
          <cell r="C2260">
            <v>54.030817545703499</v>
          </cell>
        </row>
        <row r="2261">
          <cell r="C2261">
            <v>40.473066941396503</v>
          </cell>
        </row>
        <row r="2262">
          <cell r="C2262">
            <v>41.5835100117406</v>
          </cell>
        </row>
        <row r="2263">
          <cell r="C2263">
            <v>40.081567683439502</v>
          </cell>
        </row>
        <row r="2264">
          <cell r="C2264">
            <v>37.854908601165299</v>
          </cell>
        </row>
        <row r="2265">
          <cell r="C2265">
            <v>50.919363869912203</v>
          </cell>
        </row>
        <row r="2266">
          <cell r="C2266">
            <v>42.156837487446097</v>
          </cell>
        </row>
        <row r="2267">
          <cell r="C2267">
            <v>37.623442986155602</v>
          </cell>
        </row>
        <row r="2268">
          <cell r="C2268">
            <v>39.519877746698199</v>
          </cell>
        </row>
        <row r="2269">
          <cell r="C2269">
            <v>57.4743751507444</v>
          </cell>
        </row>
        <row r="2270">
          <cell r="C2270">
            <v>41.252001139010098</v>
          </cell>
        </row>
        <row r="2271">
          <cell r="C2271">
            <v>42.094157744998</v>
          </cell>
        </row>
        <row r="2272">
          <cell r="C2272">
            <v>40.996076151113698</v>
          </cell>
        </row>
        <row r="2273">
          <cell r="C2273">
            <v>42.764253720888298</v>
          </cell>
        </row>
        <row r="2274">
          <cell r="C2274">
            <v>50.765314525712903</v>
          </cell>
        </row>
        <row r="2275">
          <cell r="C2275">
            <v>38.357848074634603</v>
          </cell>
        </row>
        <row r="2276">
          <cell r="C2276">
            <v>38.7344484101273</v>
          </cell>
        </row>
        <row r="2277">
          <cell r="C2277">
            <v>40.0464745267466</v>
          </cell>
        </row>
        <row r="2278">
          <cell r="C2278">
            <v>44.051889029596197</v>
          </cell>
        </row>
        <row r="2279">
          <cell r="C2279">
            <v>39.891093070168097</v>
          </cell>
        </row>
        <row r="2280">
          <cell r="C2280">
            <v>52.028088731661498</v>
          </cell>
        </row>
        <row r="2281">
          <cell r="C2281">
            <v>44.6615301413376</v>
          </cell>
        </row>
        <row r="2282">
          <cell r="C2282">
            <v>43.749611512600801</v>
          </cell>
        </row>
        <row r="2283">
          <cell r="C2283">
            <v>38.698115748797903</v>
          </cell>
        </row>
        <row r="2284">
          <cell r="C2284">
            <v>38.741369127037402</v>
          </cell>
        </row>
        <row r="2285">
          <cell r="C2285">
            <v>41.978962263125901</v>
          </cell>
        </row>
        <row r="2286">
          <cell r="C2286">
            <v>42.507204902295797</v>
          </cell>
        </row>
        <row r="2287">
          <cell r="C2287">
            <v>42.744011858574197</v>
          </cell>
        </row>
        <row r="2288">
          <cell r="C2288">
            <v>39.627895151854702</v>
          </cell>
        </row>
        <row r="2289">
          <cell r="C2289">
            <v>47.760581929357699</v>
          </cell>
        </row>
        <row r="2290">
          <cell r="C2290">
            <v>38.300702957761501</v>
          </cell>
        </row>
        <row r="2291">
          <cell r="C2291">
            <v>40.976734978115303</v>
          </cell>
        </row>
        <row r="2292">
          <cell r="C2292">
            <v>50.657125204324302</v>
          </cell>
        </row>
        <row r="2293">
          <cell r="C2293">
            <v>37.413132078570001</v>
          </cell>
        </row>
        <row r="2294">
          <cell r="C2294">
            <v>40.952715364705298</v>
          </cell>
        </row>
        <row r="2295">
          <cell r="C2295">
            <v>51.694139052959002</v>
          </cell>
        </row>
        <row r="2296">
          <cell r="C2296">
            <v>44.6573788331212</v>
          </cell>
        </row>
        <row r="2297">
          <cell r="C2297">
            <v>41.540551352572997</v>
          </cell>
        </row>
        <row r="2298">
          <cell r="C2298">
            <v>41.222887938706002</v>
          </cell>
        </row>
        <row r="2299">
          <cell r="C2299">
            <v>45.668577016844203</v>
          </cell>
        </row>
        <row r="2300">
          <cell r="C2300">
            <v>40.400556409671204</v>
          </cell>
        </row>
        <row r="2301">
          <cell r="C2301">
            <v>51.690218105786698</v>
          </cell>
        </row>
        <row r="2302">
          <cell r="C2302">
            <v>47.439558594834899</v>
          </cell>
        </row>
        <row r="2303">
          <cell r="C2303">
            <v>40.296926290693499</v>
          </cell>
        </row>
        <row r="2304">
          <cell r="C2304">
            <v>38.526618171377102</v>
          </cell>
        </row>
        <row r="2305">
          <cell r="C2305">
            <v>40.454006700644797</v>
          </cell>
        </row>
        <row r="2306">
          <cell r="C2306">
            <v>39.438785163389603</v>
          </cell>
        </row>
        <row r="2307">
          <cell r="C2307">
            <v>44.208731811593204</v>
          </cell>
        </row>
        <row r="2308">
          <cell r="C2308">
            <v>44.152052925343298</v>
          </cell>
        </row>
        <row r="2309">
          <cell r="C2309">
            <v>37.657649497364602</v>
          </cell>
        </row>
        <row r="2310">
          <cell r="C2310">
            <v>41.589386906461101</v>
          </cell>
        </row>
        <row r="2311">
          <cell r="C2311">
            <v>50.886615397325897</v>
          </cell>
        </row>
        <row r="2312">
          <cell r="C2312">
            <v>38.0694888553056</v>
          </cell>
        </row>
        <row r="2313">
          <cell r="C2313">
            <v>42.098973802566903</v>
          </cell>
        </row>
        <row r="2314">
          <cell r="C2314">
            <v>41.100043792977303</v>
          </cell>
        </row>
        <row r="2315">
          <cell r="C2315">
            <v>44.779245104047597</v>
          </cell>
        </row>
        <row r="2316">
          <cell r="C2316">
            <v>39.728915536175798</v>
          </cell>
        </row>
        <row r="2317">
          <cell r="C2317">
            <v>40.677883468855597</v>
          </cell>
        </row>
        <row r="2318">
          <cell r="C2318">
            <v>41.050909724364203</v>
          </cell>
        </row>
        <row r="2319">
          <cell r="C2319">
            <v>39.201551277539203</v>
          </cell>
        </row>
        <row r="2320">
          <cell r="C2320">
            <v>51.043266134954898</v>
          </cell>
        </row>
        <row r="2321">
          <cell r="C2321">
            <v>40.159371426119201</v>
          </cell>
        </row>
        <row r="2322">
          <cell r="C2322">
            <v>56.9782576710871</v>
          </cell>
        </row>
        <row r="2323">
          <cell r="C2323">
            <v>50.450700149055798</v>
          </cell>
        </row>
        <row r="2324">
          <cell r="C2324">
            <v>38.499242991008998</v>
          </cell>
        </row>
        <row r="2325">
          <cell r="C2325">
            <v>41.774274932192597</v>
          </cell>
        </row>
        <row r="2326">
          <cell r="C2326">
            <v>56.107105399594197</v>
          </cell>
        </row>
        <row r="2327">
          <cell r="C2327">
            <v>45.7759133928826</v>
          </cell>
        </row>
        <row r="2328">
          <cell r="C2328">
            <v>40.171599733382898</v>
          </cell>
        </row>
        <row r="2329">
          <cell r="C2329">
            <v>43.477731589083099</v>
          </cell>
        </row>
        <row r="2330">
          <cell r="C2330">
            <v>39.007483729122903</v>
          </cell>
        </row>
        <row r="2331">
          <cell r="C2331">
            <v>40.666762939515799</v>
          </cell>
        </row>
        <row r="2332">
          <cell r="C2332">
            <v>36.721295715607901</v>
          </cell>
        </row>
        <row r="2333">
          <cell r="C2333">
            <v>44.935213493742701</v>
          </cell>
        </row>
        <row r="2334">
          <cell r="C2334">
            <v>45.1802211757987</v>
          </cell>
        </row>
        <row r="2335">
          <cell r="C2335">
            <v>41.082898333576097</v>
          </cell>
        </row>
        <row r="2336">
          <cell r="C2336">
            <v>45.181654653680297</v>
          </cell>
        </row>
        <row r="2337">
          <cell r="C2337">
            <v>41.327381587279397</v>
          </cell>
        </row>
        <row r="2338">
          <cell r="C2338">
            <v>47.070873666896802</v>
          </cell>
        </row>
        <row r="2339">
          <cell r="C2339">
            <v>39.638733424813999</v>
          </cell>
        </row>
        <row r="2340">
          <cell r="C2340">
            <v>41.120092395803397</v>
          </cell>
        </row>
        <row r="2341">
          <cell r="C2341">
            <v>44.4041711220883</v>
          </cell>
        </row>
        <row r="2342">
          <cell r="C2342">
            <v>37.882747399016203</v>
          </cell>
        </row>
        <row r="2343">
          <cell r="C2343">
            <v>41.259783840079798</v>
          </cell>
        </row>
        <row r="2344">
          <cell r="C2344">
            <v>42.463494260415999</v>
          </cell>
        </row>
        <row r="2345">
          <cell r="C2345">
            <v>40.522015392261999</v>
          </cell>
        </row>
        <row r="2346">
          <cell r="C2346">
            <v>39.769928272872299</v>
          </cell>
        </row>
        <row r="2347">
          <cell r="C2347">
            <v>44.294877387071502</v>
          </cell>
        </row>
        <row r="2348">
          <cell r="C2348">
            <v>46.333852060465198</v>
          </cell>
        </row>
        <row r="2349">
          <cell r="C2349">
            <v>42.2848049356055</v>
          </cell>
        </row>
        <row r="2350">
          <cell r="C2350">
            <v>43.434767413277498</v>
          </cell>
        </row>
        <row r="2351">
          <cell r="C2351">
            <v>37.443027588118298</v>
          </cell>
        </row>
        <row r="2352">
          <cell r="C2352">
            <v>43.747206064404999</v>
          </cell>
        </row>
        <row r="2353">
          <cell r="C2353">
            <v>38.533642361913401</v>
          </cell>
        </row>
        <row r="2354">
          <cell r="C2354">
            <v>45.521918325692397</v>
          </cell>
        </row>
        <row r="2355">
          <cell r="C2355">
            <v>43.685524833149898</v>
          </cell>
        </row>
        <row r="2356">
          <cell r="C2356">
            <v>49.1922994770419</v>
          </cell>
        </row>
        <row r="2357">
          <cell r="C2357">
            <v>50.417171918112402</v>
          </cell>
        </row>
        <row r="2358">
          <cell r="C2358">
            <v>41.949373909796101</v>
          </cell>
        </row>
        <row r="2359">
          <cell r="C2359">
            <v>50.581482983517098</v>
          </cell>
        </row>
        <row r="2360">
          <cell r="C2360">
            <v>41.137943572514601</v>
          </cell>
        </row>
        <row r="2361">
          <cell r="C2361">
            <v>37.406530081940303</v>
          </cell>
        </row>
        <row r="2362">
          <cell r="C2362">
            <v>41.0841167966001</v>
          </cell>
        </row>
        <row r="2363">
          <cell r="C2363">
            <v>44.736521998729202</v>
          </cell>
        </row>
        <row r="2364">
          <cell r="C2364">
            <v>41.667126710752001</v>
          </cell>
        </row>
        <row r="2365">
          <cell r="C2365">
            <v>38.780399115058898</v>
          </cell>
        </row>
        <row r="2366">
          <cell r="C2366">
            <v>42.740894041455498</v>
          </cell>
        </row>
        <row r="2367">
          <cell r="C2367">
            <v>42.136056974083402</v>
          </cell>
        </row>
        <row r="2368">
          <cell r="C2368">
            <v>41.306295231594198</v>
          </cell>
        </row>
        <row r="2369">
          <cell r="C2369">
            <v>51.670832093212802</v>
          </cell>
        </row>
        <row r="2370">
          <cell r="C2370">
            <v>40.978541803513103</v>
          </cell>
        </row>
        <row r="2371">
          <cell r="C2371">
            <v>41.3538323350936</v>
          </cell>
        </row>
        <row r="2372">
          <cell r="C2372">
            <v>40.516453625014996</v>
          </cell>
        </row>
        <row r="2373">
          <cell r="C2373">
            <v>43.788744624745497</v>
          </cell>
        </row>
        <row r="2374">
          <cell r="C2374">
            <v>42.775227068857198</v>
          </cell>
        </row>
        <row r="2375">
          <cell r="C2375">
            <v>47.654670674042798</v>
          </cell>
        </row>
        <row r="2376">
          <cell r="C2376">
            <v>41.290984908661201</v>
          </cell>
        </row>
        <row r="2377">
          <cell r="C2377">
            <v>38.009980430055897</v>
          </cell>
        </row>
        <row r="2378">
          <cell r="C2378">
            <v>41.012824948215801</v>
          </cell>
        </row>
        <row r="2379">
          <cell r="C2379">
            <v>47.259624624432298</v>
          </cell>
        </row>
        <row r="2380">
          <cell r="C2380">
            <v>55.199538053512001</v>
          </cell>
        </row>
        <row r="2381">
          <cell r="C2381">
            <v>41.031057871310097</v>
          </cell>
        </row>
        <row r="2382">
          <cell r="C2382">
            <v>40.585646857970197</v>
          </cell>
        </row>
        <row r="2383">
          <cell r="C2383">
            <v>50.684548335084301</v>
          </cell>
        </row>
        <row r="2384">
          <cell r="C2384">
            <v>39.4193584313443</v>
          </cell>
        </row>
        <row r="2385">
          <cell r="C2385">
            <v>46.886817762693703</v>
          </cell>
        </row>
        <row r="2386">
          <cell r="C2386">
            <v>40.407079772550098</v>
          </cell>
        </row>
        <row r="2387">
          <cell r="C2387">
            <v>43.4035368398253</v>
          </cell>
        </row>
        <row r="2388">
          <cell r="C2388">
            <v>51.8667740780907</v>
          </cell>
        </row>
        <row r="2389">
          <cell r="C2389">
            <v>44.044008256247501</v>
          </cell>
        </row>
        <row r="2390">
          <cell r="C2390">
            <v>43.808033772876399</v>
          </cell>
        </row>
        <row r="2391">
          <cell r="C2391">
            <v>44.379738067556097</v>
          </cell>
        </row>
        <row r="2392">
          <cell r="C2392">
            <v>44.803230954732598</v>
          </cell>
        </row>
        <row r="2393">
          <cell r="C2393">
            <v>40.405358060123703</v>
          </cell>
        </row>
        <row r="2394">
          <cell r="C2394">
            <v>46.6071520942508</v>
          </cell>
        </row>
        <row r="2395">
          <cell r="C2395">
            <v>39.363588079399797</v>
          </cell>
        </row>
        <row r="2396">
          <cell r="C2396">
            <v>45.898919691027601</v>
          </cell>
        </row>
        <row r="2397">
          <cell r="C2397">
            <v>39.631033450351701</v>
          </cell>
        </row>
        <row r="2398">
          <cell r="C2398">
            <v>50.627952631973997</v>
          </cell>
        </row>
        <row r="2399">
          <cell r="C2399">
            <v>42.047577733596697</v>
          </cell>
        </row>
        <row r="2400">
          <cell r="C2400">
            <v>51.465074208282402</v>
          </cell>
        </row>
        <row r="2401">
          <cell r="C2401">
            <v>41.216588593475301</v>
          </cell>
        </row>
        <row r="2402">
          <cell r="C2402">
            <v>39.526431082428303</v>
          </cell>
        </row>
        <row r="2403">
          <cell r="C2403">
            <v>40.374728478016699</v>
          </cell>
        </row>
        <row r="2404">
          <cell r="C2404">
            <v>38.8015255813661</v>
          </cell>
        </row>
        <row r="2405">
          <cell r="C2405">
            <v>39.327997881819698</v>
          </cell>
        </row>
        <row r="2406">
          <cell r="C2406">
            <v>39.708433870382002</v>
          </cell>
        </row>
        <row r="2407">
          <cell r="C2407">
            <v>38.660680889115802</v>
          </cell>
        </row>
        <row r="2408">
          <cell r="C2408">
            <v>40.897414328471299</v>
          </cell>
        </row>
        <row r="2409">
          <cell r="C2409">
            <v>51.396588166130599</v>
          </cell>
        </row>
        <row r="2410">
          <cell r="C2410">
            <v>44.598714018532498</v>
          </cell>
        </row>
        <row r="2411">
          <cell r="C2411">
            <v>38.354201399635599</v>
          </cell>
        </row>
        <row r="2412">
          <cell r="C2412">
            <v>45.682423004550799</v>
          </cell>
        </row>
        <row r="2413">
          <cell r="C2413">
            <v>47.4839523985165</v>
          </cell>
        </row>
        <row r="2414">
          <cell r="C2414">
            <v>38.079529519485298</v>
          </cell>
        </row>
        <row r="2415">
          <cell r="C2415">
            <v>36.3351708570694</v>
          </cell>
        </row>
        <row r="2416">
          <cell r="C2416">
            <v>45.158805855358999</v>
          </cell>
        </row>
        <row r="2417">
          <cell r="C2417">
            <v>43.583500367869597</v>
          </cell>
        </row>
        <row r="2418">
          <cell r="C2418">
            <v>38.044946065845302</v>
          </cell>
        </row>
        <row r="2419">
          <cell r="C2419">
            <v>38.881336445936398</v>
          </cell>
        </row>
        <row r="2420">
          <cell r="C2420">
            <v>42.677433523751397</v>
          </cell>
        </row>
        <row r="2421">
          <cell r="C2421">
            <v>44.447849369521201</v>
          </cell>
        </row>
        <row r="2422">
          <cell r="C2422">
            <v>43.619015538916301</v>
          </cell>
        </row>
        <row r="2423">
          <cell r="C2423">
            <v>38.217548994258998</v>
          </cell>
        </row>
        <row r="2424">
          <cell r="C2424">
            <v>38.514790335573998</v>
          </cell>
        </row>
        <row r="2425">
          <cell r="C2425">
            <v>40.429853218428597</v>
          </cell>
        </row>
        <row r="2426">
          <cell r="C2426">
            <v>37.771022723782202</v>
          </cell>
        </row>
        <row r="2427">
          <cell r="C2427">
            <v>41.616460305121201</v>
          </cell>
        </row>
        <row r="2428">
          <cell r="C2428">
            <v>39.681654568252398</v>
          </cell>
        </row>
        <row r="2429">
          <cell r="C2429">
            <v>45.284605976810703</v>
          </cell>
        </row>
        <row r="2430">
          <cell r="C2430">
            <v>41.1994993537078</v>
          </cell>
        </row>
        <row r="2431">
          <cell r="C2431">
            <v>42.715851468285898</v>
          </cell>
        </row>
        <row r="2432">
          <cell r="C2432">
            <v>41.420915569940497</v>
          </cell>
        </row>
        <row r="2433">
          <cell r="C2433">
            <v>45.093717306120098</v>
          </cell>
        </row>
        <row r="2434">
          <cell r="C2434">
            <v>39.3803683135584</v>
          </cell>
        </row>
        <row r="2435">
          <cell r="C2435">
            <v>47.829696031200797</v>
          </cell>
        </row>
        <row r="2436">
          <cell r="C2436">
            <v>41.067063444056402</v>
          </cell>
        </row>
        <row r="2437">
          <cell r="C2437">
            <v>39.136683803052499</v>
          </cell>
        </row>
        <row r="2438">
          <cell r="C2438">
            <v>42.405187158911197</v>
          </cell>
        </row>
        <row r="2439">
          <cell r="C2439">
            <v>41.7661082544479</v>
          </cell>
        </row>
        <row r="2440">
          <cell r="C2440">
            <v>41.8638459079624</v>
          </cell>
        </row>
        <row r="2441">
          <cell r="C2441">
            <v>39.1911388310048</v>
          </cell>
        </row>
        <row r="2442">
          <cell r="C2442">
            <v>39.434726992570099</v>
          </cell>
        </row>
        <row r="2443">
          <cell r="C2443">
            <v>38.807560441437097</v>
          </cell>
        </row>
        <row r="2444">
          <cell r="C2444">
            <v>45.932355831370799</v>
          </cell>
        </row>
        <row r="2445">
          <cell r="C2445">
            <v>40.739001793781199</v>
          </cell>
        </row>
        <row r="2446">
          <cell r="C2446">
            <v>38.484451175371902</v>
          </cell>
        </row>
        <row r="2447">
          <cell r="C2447">
            <v>38.573793998408703</v>
          </cell>
        </row>
        <row r="2448">
          <cell r="C2448">
            <v>38.691839769551002</v>
          </cell>
        </row>
        <row r="2449">
          <cell r="C2449">
            <v>41.268469412999004</v>
          </cell>
        </row>
        <row r="2450">
          <cell r="C2450">
            <v>40.588857942921699</v>
          </cell>
        </row>
        <row r="2451">
          <cell r="C2451">
            <v>40.789635908844303</v>
          </cell>
        </row>
        <row r="2452">
          <cell r="C2452">
            <v>58.490057192600197</v>
          </cell>
        </row>
        <row r="2453">
          <cell r="C2453">
            <v>40.662431376912899</v>
          </cell>
        </row>
        <row r="2454">
          <cell r="C2454">
            <v>40.358197085832899</v>
          </cell>
        </row>
        <row r="2455">
          <cell r="C2455">
            <v>58.861949085144303</v>
          </cell>
        </row>
        <row r="2456">
          <cell r="C2456">
            <v>47.497537140047903</v>
          </cell>
        </row>
        <row r="2457">
          <cell r="C2457">
            <v>38.943033210898001</v>
          </cell>
        </row>
        <row r="2458">
          <cell r="C2458">
            <v>42.240078917459201</v>
          </cell>
        </row>
        <row r="2459">
          <cell r="C2459">
            <v>41.807861450343196</v>
          </cell>
        </row>
        <row r="2460">
          <cell r="C2460">
            <v>39.412669034164402</v>
          </cell>
        </row>
        <row r="2461">
          <cell r="C2461">
            <v>46.019873954822401</v>
          </cell>
        </row>
        <row r="2462">
          <cell r="C2462">
            <v>38.7652751999739</v>
          </cell>
        </row>
        <row r="2463">
          <cell r="C2463">
            <v>41.6997234636695</v>
          </cell>
        </row>
        <row r="2464">
          <cell r="C2464">
            <v>43.168263872929799</v>
          </cell>
        </row>
        <row r="2465">
          <cell r="C2465">
            <v>40.971264648502199</v>
          </cell>
        </row>
        <row r="2466">
          <cell r="C2466">
            <v>39.470132801322499</v>
          </cell>
        </row>
        <row r="2467">
          <cell r="C2467">
            <v>37.756842071126499</v>
          </cell>
        </row>
        <row r="2468">
          <cell r="C2468">
            <v>55.765161875386099</v>
          </cell>
        </row>
        <row r="2469">
          <cell r="C2469">
            <v>53.538861179199699</v>
          </cell>
        </row>
        <row r="2470">
          <cell r="C2470">
            <v>41.396634681999799</v>
          </cell>
        </row>
        <row r="2471">
          <cell r="C2471">
            <v>39.672204338309797</v>
          </cell>
        </row>
        <row r="2472">
          <cell r="C2472">
            <v>42.634727544254801</v>
          </cell>
        </row>
        <row r="2473">
          <cell r="C2473">
            <v>42.159703584659603</v>
          </cell>
        </row>
        <row r="2474">
          <cell r="C2474">
            <v>41.747400727795402</v>
          </cell>
        </row>
        <row r="2475">
          <cell r="C2475">
            <v>52.169146457033598</v>
          </cell>
        </row>
        <row r="2476">
          <cell r="C2476">
            <v>49.9209819383994</v>
          </cell>
        </row>
        <row r="2477">
          <cell r="C2477">
            <v>38.015863257244803</v>
          </cell>
        </row>
        <row r="2478">
          <cell r="C2478">
            <v>41.042453095413698</v>
          </cell>
        </row>
        <row r="2479">
          <cell r="C2479">
            <v>36.460060772776998</v>
          </cell>
        </row>
        <row r="2480">
          <cell r="C2480">
            <v>44.281815148394003</v>
          </cell>
        </row>
        <row r="2481">
          <cell r="C2481">
            <v>39.862936257156598</v>
          </cell>
        </row>
        <row r="2482">
          <cell r="C2482">
            <v>39.040489914207697</v>
          </cell>
        </row>
        <row r="2483">
          <cell r="C2483">
            <v>44.740475863953897</v>
          </cell>
        </row>
        <row r="2484">
          <cell r="C2484">
            <v>44.0206332210157</v>
          </cell>
        </row>
        <row r="2485">
          <cell r="C2485">
            <v>50.596058771043097</v>
          </cell>
        </row>
        <row r="2486">
          <cell r="C2486">
            <v>40.300097025289098</v>
          </cell>
        </row>
        <row r="2487">
          <cell r="C2487">
            <v>37.395602077667398</v>
          </cell>
        </row>
        <row r="2488">
          <cell r="C2488">
            <v>44.290122067332099</v>
          </cell>
        </row>
        <row r="2489">
          <cell r="C2489">
            <v>40.379240216320397</v>
          </cell>
        </row>
        <row r="2490">
          <cell r="C2490">
            <v>49.280281483912098</v>
          </cell>
        </row>
        <row r="2491">
          <cell r="C2491">
            <v>36.680020261344197</v>
          </cell>
        </row>
        <row r="2492">
          <cell r="C2492">
            <v>38.632326588462597</v>
          </cell>
        </row>
        <row r="2493">
          <cell r="C2493">
            <v>41.8839357547172</v>
          </cell>
        </row>
        <row r="2494">
          <cell r="C2494">
            <v>41.791900865247598</v>
          </cell>
        </row>
        <row r="2495">
          <cell r="C2495">
            <v>42.384782487480102</v>
          </cell>
        </row>
        <row r="2496">
          <cell r="C2496">
            <v>51.230636768522601</v>
          </cell>
        </row>
        <row r="2497">
          <cell r="C2497">
            <v>40.499711524515</v>
          </cell>
        </row>
        <row r="2498">
          <cell r="C2498">
            <v>38.968928255507301</v>
          </cell>
        </row>
        <row r="2499">
          <cell r="C2499">
            <v>46.503094289698502</v>
          </cell>
        </row>
        <row r="2500">
          <cell r="C2500">
            <v>42.027926439592299</v>
          </cell>
        </row>
        <row r="2501">
          <cell r="C2501">
            <v>39.742815622620803</v>
          </cell>
        </row>
        <row r="2502">
          <cell r="C2502">
            <v>54.467350295507799</v>
          </cell>
        </row>
        <row r="2503">
          <cell r="C2503">
            <v>51.497155255160202</v>
          </cell>
        </row>
        <row r="2504">
          <cell r="C2504">
            <v>42.038217714767903</v>
          </cell>
        </row>
        <row r="2505">
          <cell r="C2505">
            <v>58.167727865339799</v>
          </cell>
        </row>
        <row r="2506">
          <cell r="C2506">
            <v>43.968493157301502</v>
          </cell>
        </row>
        <row r="2507">
          <cell r="C2507">
            <v>37.486317511873203</v>
          </cell>
        </row>
        <row r="2508">
          <cell r="C2508">
            <v>38.277527523621004</v>
          </cell>
        </row>
        <row r="2509">
          <cell r="C2509">
            <v>39.052243883041399</v>
          </cell>
        </row>
        <row r="2510">
          <cell r="C2510">
            <v>38.252731967300498</v>
          </cell>
        </row>
        <row r="2511">
          <cell r="C2511">
            <v>46.488333431615999</v>
          </cell>
        </row>
        <row r="2512">
          <cell r="C2512">
            <v>37.088941635362197</v>
          </cell>
        </row>
        <row r="2513">
          <cell r="C2513">
            <v>39.336335316022698</v>
          </cell>
        </row>
        <row r="2514">
          <cell r="C2514">
            <v>40.063530415654803</v>
          </cell>
        </row>
        <row r="2515">
          <cell r="C2515">
            <v>40.333135261410597</v>
          </cell>
        </row>
        <row r="2516">
          <cell r="C2516">
            <v>40.108517596701198</v>
          </cell>
        </row>
        <row r="2517">
          <cell r="C2517">
            <v>36.857469276667899</v>
          </cell>
        </row>
        <row r="2518">
          <cell r="C2518">
            <v>42.800218910957298</v>
          </cell>
        </row>
        <row r="2519">
          <cell r="C2519">
            <v>42.344197205723503</v>
          </cell>
        </row>
        <row r="2520">
          <cell r="C2520">
            <v>41.628793315486</v>
          </cell>
        </row>
        <row r="2521">
          <cell r="C2521">
            <v>43.681596107674402</v>
          </cell>
        </row>
        <row r="2522">
          <cell r="C2522">
            <v>37.862500241729002</v>
          </cell>
        </row>
        <row r="2523">
          <cell r="C2523">
            <v>42.970006522710896</v>
          </cell>
        </row>
        <row r="2524">
          <cell r="C2524">
            <v>48.556711183417498</v>
          </cell>
        </row>
        <row r="2525">
          <cell r="C2525">
            <v>43.183371689828597</v>
          </cell>
        </row>
        <row r="2526">
          <cell r="C2526">
            <v>40.030990055151499</v>
          </cell>
        </row>
        <row r="2527">
          <cell r="C2527">
            <v>37.189037617528598</v>
          </cell>
        </row>
        <row r="2528">
          <cell r="C2528">
            <v>48.112602982721498</v>
          </cell>
        </row>
        <row r="2529">
          <cell r="C2529">
            <v>40.115710104790701</v>
          </cell>
        </row>
        <row r="2530">
          <cell r="C2530">
            <v>54.853409259786197</v>
          </cell>
        </row>
        <row r="2531">
          <cell r="C2531">
            <v>45.701795662527402</v>
          </cell>
        </row>
        <row r="2532">
          <cell r="C2532">
            <v>40.951182651901703</v>
          </cell>
        </row>
        <row r="2533">
          <cell r="C2533">
            <v>51.107911126460699</v>
          </cell>
        </row>
        <row r="2534">
          <cell r="C2534">
            <v>40.577592603734701</v>
          </cell>
        </row>
        <row r="2535">
          <cell r="C2535">
            <v>40.8450711647044</v>
          </cell>
        </row>
        <row r="2536">
          <cell r="C2536">
            <v>42.216729492283498</v>
          </cell>
        </row>
        <row r="2537">
          <cell r="C2537">
            <v>40.466786732169503</v>
          </cell>
        </row>
        <row r="2538">
          <cell r="C2538">
            <v>39.671345029474601</v>
          </cell>
        </row>
        <row r="2539">
          <cell r="C2539">
            <v>40.774499537291902</v>
          </cell>
        </row>
        <row r="2540">
          <cell r="C2540">
            <v>44.4759048847651</v>
          </cell>
        </row>
        <row r="2541">
          <cell r="C2541">
            <v>47.534673985219101</v>
          </cell>
        </row>
        <row r="2542">
          <cell r="C2542">
            <v>42.990994032922501</v>
          </cell>
        </row>
        <row r="2543">
          <cell r="C2543">
            <v>60.242864908218799</v>
          </cell>
        </row>
        <row r="2544">
          <cell r="C2544">
            <v>43.930471621754499</v>
          </cell>
        </row>
        <row r="2545">
          <cell r="C2545">
            <v>39.102243156167297</v>
          </cell>
        </row>
        <row r="2546">
          <cell r="C2546">
            <v>47.730421892402902</v>
          </cell>
        </row>
        <row r="2547">
          <cell r="C2547">
            <v>48.629065300929902</v>
          </cell>
        </row>
        <row r="2548">
          <cell r="C2548">
            <v>42.272538948099701</v>
          </cell>
        </row>
        <row r="2549">
          <cell r="C2549">
            <v>54.8864523371305</v>
          </cell>
        </row>
        <row r="2550">
          <cell r="C2550">
            <v>42.643606868147899</v>
          </cell>
        </row>
        <row r="2551">
          <cell r="C2551">
            <v>48.640725643832802</v>
          </cell>
        </row>
        <row r="2552">
          <cell r="C2552">
            <v>36.985484211856303</v>
          </cell>
        </row>
        <row r="2553">
          <cell r="C2553">
            <v>41.350721586814998</v>
          </cell>
        </row>
        <row r="2554">
          <cell r="C2554">
            <v>40.206134730854401</v>
          </cell>
        </row>
        <row r="2555">
          <cell r="C2555">
            <v>36.699264530176201</v>
          </cell>
        </row>
        <row r="2556">
          <cell r="C2556">
            <v>46.572680874550201</v>
          </cell>
        </row>
        <row r="2557">
          <cell r="C2557">
            <v>48.787733188376897</v>
          </cell>
        </row>
        <row r="2558">
          <cell r="C2558">
            <v>51.357853970844197</v>
          </cell>
        </row>
        <row r="2559">
          <cell r="C2559">
            <v>44.431814068494397</v>
          </cell>
        </row>
        <row r="2560">
          <cell r="C2560">
            <v>53.631236755036099</v>
          </cell>
        </row>
        <row r="2561">
          <cell r="C2561">
            <v>46.921177682942201</v>
          </cell>
        </row>
        <row r="2562">
          <cell r="C2562">
            <v>51.313603362689697</v>
          </cell>
        </row>
        <row r="2563">
          <cell r="C2563">
            <v>37.310734314054699</v>
          </cell>
        </row>
        <row r="2564">
          <cell r="C2564">
            <v>51.483770012539303</v>
          </cell>
        </row>
        <row r="2565">
          <cell r="C2565">
            <v>44.897620101096201</v>
          </cell>
        </row>
        <row r="2566">
          <cell r="C2566">
            <v>42.430798380803303</v>
          </cell>
        </row>
        <row r="2567">
          <cell r="C2567">
            <v>46.331563321555997</v>
          </cell>
        </row>
        <row r="2568">
          <cell r="C2568">
            <v>44.366655713928097</v>
          </cell>
        </row>
        <row r="2569">
          <cell r="C2569">
            <v>45.409853239676799</v>
          </cell>
        </row>
        <row r="2570">
          <cell r="C2570">
            <v>42.920528621377201</v>
          </cell>
        </row>
        <row r="2571">
          <cell r="C2571">
            <v>43.336007639267898</v>
          </cell>
        </row>
        <row r="2572">
          <cell r="C2572">
            <v>37.708034413947402</v>
          </cell>
        </row>
        <row r="2573">
          <cell r="C2573">
            <v>44.241934022664203</v>
          </cell>
        </row>
        <row r="2574">
          <cell r="C2574">
            <v>38.905072857885003</v>
          </cell>
        </row>
        <row r="2575">
          <cell r="C2575">
            <v>42.044221474795101</v>
          </cell>
        </row>
        <row r="2576">
          <cell r="C2576">
            <v>37.925690438154298</v>
          </cell>
        </row>
        <row r="2577">
          <cell r="C2577">
            <v>37.895839411285202</v>
          </cell>
        </row>
        <row r="2578">
          <cell r="C2578">
            <v>41.780172588987597</v>
          </cell>
        </row>
        <row r="2579">
          <cell r="C2579">
            <v>41.1864036232231</v>
          </cell>
        </row>
        <row r="2580">
          <cell r="C2580">
            <v>38.687193224991198</v>
          </cell>
        </row>
        <row r="2581">
          <cell r="C2581">
            <v>42.493724535974103</v>
          </cell>
        </row>
        <row r="2582">
          <cell r="C2582">
            <v>40.869881346045801</v>
          </cell>
        </row>
        <row r="2583">
          <cell r="C2583">
            <v>51.526052676149398</v>
          </cell>
        </row>
        <row r="2584">
          <cell r="C2584">
            <v>41.741421596958297</v>
          </cell>
        </row>
        <row r="2585">
          <cell r="C2585">
            <v>44.619714690699197</v>
          </cell>
        </row>
        <row r="2586">
          <cell r="C2586">
            <v>39.704091661981401</v>
          </cell>
        </row>
        <row r="2587">
          <cell r="C2587">
            <v>37.806263619884497</v>
          </cell>
        </row>
        <row r="2588">
          <cell r="C2588">
            <v>53.894245738692803</v>
          </cell>
        </row>
        <row r="2589">
          <cell r="C2589">
            <v>42.934204147335798</v>
          </cell>
        </row>
        <row r="2590">
          <cell r="C2590">
            <v>39.763244779038402</v>
          </cell>
        </row>
        <row r="2591">
          <cell r="C2591">
            <v>40.049261512789002</v>
          </cell>
        </row>
        <row r="2592">
          <cell r="C2592">
            <v>53.921795239040101</v>
          </cell>
        </row>
        <row r="2593">
          <cell r="C2593">
            <v>37.8152010076629</v>
          </cell>
        </row>
        <row r="2594">
          <cell r="C2594">
            <v>41.7095566067146</v>
          </cell>
        </row>
        <row r="2595">
          <cell r="C2595">
            <v>41.211608839657899</v>
          </cell>
        </row>
        <row r="2596">
          <cell r="C2596">
            <v>47.960592993950797</v>
          </cell>
        </row>
        <row r="2597">
          <cell r="C2597">
            <v>43.979232204931101</v>
          </cell>
        </row>
        <row r="2598">
          <cell r="C2598">
            <v>46.977077780059297</v>
          </cell>
        </row>
        <row r="2599">
          <cell r="C2599">
            <v>40.433786571713298</v>
          </cell>
        </row>
        <row r="2600">
          <cell r="C2600">
            <v>49.172831870432603</v>
          </cell>
        </row>
        <row r="2601">
          <cell r="C2601">
            <v>40.934341422511203</v>
          </cell>
        </row>
        <row r="2602">
          <cell r="C2602">
            <v>44.700959062342797</v>
          </cell>
        </row>
        <row r="2603">
          <cell r="C2603">
            <v>39.5102173157035</v>
          </cell>
        </row>
        <row r="2604">
          <cell r="C2604">
            <v>44.7209057228361</v>
          </cell>
        </row>
        <row r="2605">
          <cell r="C2605">
            <v>38.039966029830701</v>
          </cell>
        </row>
        <row r="2606">
          <cell r="C2606">
            <v>46.1827908245508</v>
          </cell>
        </row>
        <row r="2607">
          <cell r="C2607">
            <v>41.209096502343201</v>
          </cell>
        </row>
        <row r="2608">
          <cell r="C2608">
            <v>41.107689483056902</v>
          </cell>
        </row>
        <row r="2609">
          <cell r="C2609">
            <v>40.145384263554</v>
          </cell>
        </row>
        <row r="2610">
          <cell r="C2610">
            <v>55.159388377131599</v>
          </cell>
        </row>
        <row r="2611">
          <cell r="C2611">
            <v>41.145410270795701</v>
          </cell>
        </row>
        <row r="2612">
          <cell r="C2612">
            <v>40.410977437789697</v>
          </cell>
        </row>
        <row r="2613">
          <cell r="C2613">
            <v>39.501143054622901</v>
          </cell>
        </row>
        <row r="2614">
          <cell r="C2614">
            <v>41.361307698643202</v>
          </cell>
        </row>
        <row r="2615">
          <cell r="C2615">
            <v>48.714914486106899</v>
          </cell>
        </row>
        <row r="2616">
          <cell r="C2616">
            <v>39.479156017330602</v>
          </cell>
        </row>
        <row r="2617">
          <cell r="C2617">
            <v>48.005946832675903</v>
          </cell>
        </row>
        <row r="2618">
          <cell r="C2618">
            <v>43.1279283569908</v>
          </cell>
        </row>
        <row r="2619">
          <cell r="C2619">
            <v>41.008300873162298</v>
          </cell>
        </row>
        <row r="2620">
          <cell r="C2620">
            <v>41.517909511855997</v>
          </cell>
        </row>
        <row r="2621">
          <cell r="C2621">
            <v>57.741220643645903</v>
          </cell>
        </row>
        <row r="2622">
          <cell r="C2622">
            <v>39.758837733137398</v>
          </cell>
        </row>
        <row r="2623">
          <cell r="C2623">
            <v>43.577704609340699</v>
          </cell>
        </row>
        <row r="2624">
          <cell r="C2624">
            <v>44.684383783028302</v>
          </cell>
        </row>
        <row r="2625">
          <cell r="C2625">
            <v>46.81106160337</v>
          </cell>
        </row>
        <row r="2626">
          <cell r="C2626">
            <v>60.426850194011401</v>
          </cell>
        </row>
        <row r="2627">
          <cell r="C2627">
            <v>38.204924643198602</v>
          </cell>
        </row>
        <row r="2628">
          <cell r="C2628">
            <v>42.640959006305501</v>
          </cell>
        </row>
        <row r="2629">
          <cell r="C2629">
            <v>53.106953343419498</v>
          </cell>
        </row>
        <row r="2630">
          <cell r="C2630">
            <v>41.490298551210998</v>
          </cell>
        </row>
        <row r="2631">
          <cell r="C2631">
            <v>42.680401990838803</v>
          </cell>
        </row>
        <row r="2632">
          <cell r="C2632">
            <v>43.446590326195498</v>
          </cell>
        </row>
        <row r="2633">
          <cell r="C2633">
            <v>48.410591649502102</v>
          </cell>
        </row>
        <row r="2634">
          <cell r="C2634">
            <v>39.879740319655099</v>
          </cell>
        </row>
        <row r="2635">
          <cell r="C2635">
            <v>43.249455823654202</v>
          </cell>
        </row>
        <row r="2636">
          <cell r="C2636">
            <v>51.593920354510303</v>
          </cell>
        </row>
        <row r="2637">
          <cell r="C2637">
            <v>42.147478399841702</v>
          </cell>
        </row>
        <row r="2638">
          <cell r="C2638">
            <v>40.913458598079501</v>
          </cell>
        </row>
        <row r="2639">
          <cell r="C2639">
            <v>53.294214409588498</v>
          </cell>
        </row>
        <row r="2640">
          <cell r="C2640">
            <v>39.044163127161703</v>
          </cell>
        </row>
        <row r="2641">
          <cell r="C2641">
            <v>41.422520508183197</v>
          </cell>
        </row>
        <row r="2642">
          <cell r="C2642">
            <v>42.730252723573699</v>
          </cell>
        </row>
        <row r="2643">
          <cell r="C2643">
            <v>41.626026918992501</v>
          </cell>
        </row>
        <row r="2644">
          <cell r="C2644">
            <v>39.140718794958701</v>
          </cell>
        </row>
        <row r="2645">
          <cell r="C2645">
            <v>42.880234220835902</v>
          </cell>
        </row>
        <row r="2646">
          <cell r="C2646">
            <v>40.6951005950176</v>
          </cell>
        </row>
        <row r="2647">
          <cell r="C2647">
            <v>40.986420655171301</v>
          </cell>
        </row>
        <row r="2648">
          <cell r="C2648">
            <v>40.600432910052398</v>
          </cell>
        </row>
        <row r="2649">
          <cell r="C2649">
            <v>41.213797411954701</v>
          </cell>
        </row>
        <row r="2650">
          <cell r="C2650">
            <v>47.172004014732799</v>
          </cell>
        </row>
        <row r="2651">
          <cell r="C2651">
            <v>38.533070726757103</v>
          </cell>
        </row>
        <row r="2652">
          <cell r="C2652">
            <v>43.405843327541703</v>
          </cell>
        </row>
        <row r="2653">
          <cell r="C2653">
            <v>47.180475379475702</v>
          </cell>
        </row>
        <row r="2654">
          <cell r="C2654">
            <v>43.738765238625497</v>
          </cell>
        </row>
        <row r="2655">
          <cell r="C2655">
            <v>40.508611079109897</v>
          </cell>
        </row>
        <row r="2656">
          <cell r="C2656">
            <v>40.939796190166803</v>
          </cell>
        </row>
        <row r="2657">
          <cell r="C2657">
            <v>53.413204400185002</v>
          </cell>
        </row>
        <row r="2658">
          <cell r="C2658">
            <v>41.841055183646503</v>
          </cell>
        </row>
        <row r="2659">
          <cell r="C2659">
            <v>42.791840825592899</v>
          </cell>
        </row>
        <row r="2660">
          <cell r="C2660">
            <v>40.1286131844221</v>
          </cell>
        </row>
        <row r="2661">
          <cell r="C2661">
            <v>41.9421067213367</v>
          </cell>
        </row>
        <row r="2662">
          <cell r="C2662">
            <v>41.190969157782703</v>
          </cell>
        </row>
        <row r="2663">
          <cell r="C2663">
            <v>51.8893012802193</v>
          </cell>
        </row>
        <row r="2664">
          <cell r="C2664">
            <v>43.111249107263902</v>
          </cell>
        </row>
        <row r="2665">
          <cell r="C2665">
            <v>40.347337177982098</v>
          </cell>
        </row>
        <row r="2666">
          <cell r="C2666">
            <v>41.750901542278797</v>
          </cell>
        </row>
        <row r="2667">
          <cell r="C2667">
            <v>48.217867026044999</v>
          </cell>
        </row>
        <row r="2668">
          <cell r="C2668">
            <v>45.865781831655198</v>
          </cell>
        </row>
        <row r="2669">
          <cell r="C2669">
            <v>55.005962520470497</v>
          </cell>
        </row>
        <row r="2670">
          <cell r="C2670">
            <v>47.783469894358902</v>
          </cell>
        </row>
        <row r="2671">
          <cell r="C2671">
            <v>47.099602473480701</v>
          </cell>
        </row>
        <row r="2672">
          <cell r="C2672">
            <v>41.9555254308166</v>
          </cell>
        </row>
        <row r="2673">
          <cell r="C2673">
            <v>53.749285642568601</v>
          </cell>
        </row>
        <row r="2674">
          <cell r="C2674">
            <v>41.380754301163499</v>
          </cell>
        </row>
        <row r="2675">
          <cell r="C2675">
            <v>47.396020904786504</v>
          </cell>
        </row>
        <row r="2676">
          <cell r="C2676">
            <v>39.744598032444699</v>
          </cell>
        </row>
        <row r="2677">
          <cell r="C2677">
            <v>42.167641808979099</v>
          </cell>
        </row>
        <row r="2678">
          <cell r="C2678">
            <v>39.530171513351704</v>
          </cell>
        </row>
        <row r="2679">
          <cell r="C2679">
            <v>37.470631056752801</v>
          </cell>
        </row>
        <row r="2680">
          <cell r="C2680">
            <v>40.009486045811798</v>
          </cell>
        </row>
        <row r="2681">
          <cell r="C2681">
            <v>40.6606447206089</v>
          </cell>
        </row>
        <row r="2682">
          <cell r="C2682">
            <v>45.763708320822403</v>
          </cell>
        </row>
        <row r="2683">
          <cell r="C2683">
            <v>38.783290180282201</v>
          </cell>
        </row>
        <row r="2684">
          <cell r="C2684">
            <v>39.049663387646603</v>
          </cell>
        </row>
        <row r="2685">
          <cell r="C2685">
            <v>38.142329868446303</v>
          </cell>
        </row>
        <row r="2686">
          <cell r="C2686">
            <v>45.270315994106397</v>
          </cell>
        </row>
        <row r="2687">
          <cell r="C2687">
            <v>50.522405975633397</v>
          </cell>
        </row>
        <row r="2688">
          <cell r="C2688">
            <v>42.307415259920298</v>
          </cell>
        </row>
        <row r="2689">
          <cell r="C2689">
            <v>39.900787639241599</v>
          </cell>
        </row>
        <row r="2690">
          <cell r="C2690">
            <v>41.856884914382697</v>
          </cell>
        </row>
        <row r="2691">
          <cell r="C2691">
            <v>51.423906609020797</v>
          </cell>
        </row>
        <row r="2692">
          <cell r="C2692">
            <v>41.594305095167599</v>
          </cell>
        </row>
        <row r="2693">
          <cell r="C2693">
            <v>36.747341636707702</v>
          </cell>
        </row>
        <row r="2694">
          <cell r="C2694">
            <v>41.473820636913601</v>
          </cell>
        </row>
        <row r="2695">
          <cell r="C2695">
            <v>47.865110636188099</v>
          </cell>
        </row>
        <row r="2696">
          <cell r="C2696">
            <v>52.628002244247902</v>
          </cell>
        </row>
        <row r="2697">
          <cell r="C2697">
            <v>36.831217546563501</v>
          </cell>
        </row>
        <row r="2698">
          <cell r="C2698">
            <v>39.360110569335198</v>
          </cell>
        </row>
        <row r="2699">
          <cell r="C2699">
            <v>45.0265786184275</v>
          </cell>
        </row>
        <row r="2700">
          <cell r="C2700">
            <v>45.828367865618802</v>
          </cell>
        </row>
        <row r="2701">
          <cell r="C2701">
            <v>40.542738777533003</v>
          </cell>
        </row>
        <row r="2702">
          <cell r="C2702">
            <v>42.709052208274898</v>
          </cell>
        </row>
        <row r="2703">
          <cell r="C2703">
            <v>45.990346273909999</v>
          </cell>
        </row>
        <row r="2704">
          <cell r="C2704">
            <v>42.8652693118987</v>
          </cell>
        </row>
        <row r="2705">
          <cell r="C2705">
            <v>41.3368790897784</v>
          </cell>
        </row>
        <row r="2706">
          <cell r="C2706">
            <v>55.253458209987599</v>
          </cell>
        </row>
        <row r="2707">
          <cell r="C2707">
            <v>40.624503468591399</v>
          </cell>
        </row>
        <row r="2708">
          <cell r="C2708">
            <v>44.526374780890698</v>
          </cell>
        </row>
        <row r="2709">
          <cell r="C2709">
            <v>43.354228143170197</v>
          </cell>
        </row>
        <row r="2710">
          <cell r="C2710">
            <v>38.3854347708536</v>
          </cell>
        </row>
        <row r="2711">
          <cell r="C2711">
            <v>39.077716639128198</v>
          </cell>
        </row>
        <row r="2712">
          <cell r="C2712">
            <v>45.420547855743301</v>
          </cell>
        </row>
        <row r="2713">
          <cell r="C2713">
            <v>42.696415906819901</v>
          </cell>
        </row>
        <row r="2714">
          <cell r="C2714">
            <v>47.682335376516001</v>
          </cell>
        </row>
        <row r="2715">
          <cell r="C2715">
            <v>43.611857679489297</v>
          </cell>
        </row>
        <row r="2716">
          <cell r="C2716">
            <v>40.797580645861999</v>
          </cell>
        </row>
        <row r="2717">
          <cell r="C2717">
            <v>41.7949636884127</v>
          </cell>
        </row>
        <row r="2718">
          <cell r="C2718">
            <v>37.804336418749102</v>
          </cell>
        </row>
        <row r="2719">
          <cell r="C2719">
            <v>41.529024354005998</v>
          </cell>
        </row>
        <row r="2720">
          <cell r="C2720">
            <v>43.602838297449999</v>
          </cell>
        </row>
        <row r="2721">
          <cell r="C2721">
            <v>42.139621743394798</v>
          </cell>
        </row>
        <row r="2722">
          <cell r="C2722">
            <v>39.511437474875102</v>
          </cell>
        </row>
        <row r="2723">
          <cell r="C2723">
            <v>40.334693875083197</v>
          </cell>
        </row>
        <row r="2724">
          <cell r="C2724">
            <v>47.240679720290601</v>
          </cell>
        </row>
        <row r="2725">
          <cell r="C2725">
            <v>41.4816465974747</v>
          </cell>
        </row>
        <row r="2726">
          <cell r="C2726">
            <v>37.3287448181771</v>
          </cell>
        </row>
        <row r="2727">
          <cell r="C2727">
            <v>40.257189495347703</v>
          </cell>
        </row>
        <row r="2728">
          <cell r="C2728">
            <v>43.174021236311397</v>
          </cell>
        </row>
        <row r="2729">
          <cell r="C2729">
            <v>39.7172413328597</v>
          </cell>
        </row>
        <row r="2730">
          <cell r="C2730">
            <v>39.815394399252199</v>
          </cell>
        </row>
        <row r="2731">
          <cell r="C2731">
            <v>40.532528349707398</v>
          </cell>
        </row>
        <row r="2732">
          <cell r="C2732">
            <v>49.799731046713802</v>
          </cell>
        </row>
        <row r="2733">
          <cell r="C2733">
            <v>37.872770217319598</v>
          </cell>
        </row>
        <row r="2734">
          <cell r="C2734">
            <v>39.1121823865507</v>
          </cell>
        </row>
        <row r="2735">
          <cell r="C2735">
            <v>48.5036355777357</v>
          </cell>
        </row>
        <row r="2736">
          <cell r="C2736">
            <v>38.6018034028003</v>
          </cell>
        </row>
        <row r="2737">
          <cell r="C2737">
            <v>49.140858486608003</v>
          </cell>
        </row>
        <row r="2738">
          <cell r="C2738">
            <v>44.872729496834097</v>
          </cell>
        </row>
        <row r="2739">
          <cell r="C2739">
            <v>48.470604770366002</v>
          </cell>
        </row>
        <row r="2740">
          <cell r="C2740">
            <v>51.640098134149497</v>
          </cell>
        </row>
        <row r="2741">
          <cell r="C2741">
            <v>53.998487358275</v>
          </cell>
        </row>
        <row r="2742">
          <cell r="C2742">
            <v>49.343949401410299</v>
          </cell>
        </row>
        <row r="2743">
          <cell r="C2743">
            <v>40.443808876380402</v>
          </cell>
        </row>
        <row r="2744">
          <cell r="C2744">
            <v>41.187597880417997</v>
          </cell>
        </row>
        <row r="2745">
          <cell r="C2745">
            <v>54.384162962163998</v>
          </cell>
        </row>
        <row r="2746">
          <cell r="C2746">
            <v>42.282589589856698</v>
          </cell>
        </row>
        <row r="2747">
          <cell r="C2747">
            <v>58.784440552199101</v>
          </cell>
        </row>
        <row r="2748">
          <cell r="C2748">
            <v>41.929946656549099</v>
          </cell>
        </row>
        <row r="2749">
          <cell r="C2749">
            <v>41.987034936152298</v>
          </cell>
        </row>
        <row r="2750">
          <cell r="C2750">
            <v>41.2301555432892</v>
          </cell>
        </row>
        <row r="2751">
          <cell r="C2751">
            <v>43.021826276967502</v>
          </cell>
        </row>
        <row r="2752">
          <cell r="C2752">
            <v>42.957963923640897</v>
          </cell>
        </row>
        <row r="2753">
          <cell r="C2753">
            <v>42.786363340412898</v>
          </cell>
        </row>
        <row r="2754">
          <cell r="C2754">
            <v>41.5144314675629</v>
          </cell>
        </row>
        <row r="2755">
          <cell r="C2755">
            <v>39.1714026638628</v>
          </cell>
        </row>
        <row r="2756">
          <cell r="C2756">
            <v>41.281149141812797</v>
          </cell>
        </row>
        <row r="2757">
          <cell r="C2757">
            <v>45.915456009067903</v>
          </cell>
        </row>
        <row r="2758">
          <cell r="C2758">
            <v>43.654902786002502</v>
          </cell>
        </row>
        <row r="2759">
          <cell r="C2759">
            <v>48.016850088616003</v>
          </cell>
        </row>
        <row r="2760">
          <cell r="C2760">
            <v>46.591002966964602</v>
          </cell>
        </row>
        <row r="2761">
          <cell r="C2761">
            <v>43.503435043290402</v>
          </cell>
        </row>
        <row r="2762">
          <cell r="C2762">
            <v>39.543039476757201</v>
          </cell>
        </row>
        <row r="2763">
          <cell r="C2763">
            <v>39.876675948150101</v>
          </cell>
        </row>
        <row r="2764">
          <cell r="C2764">
            <v>48.222310551279797</v>
          </cell>
        </row>
        <row r="2765">
          <cell r="C2765">
            <v>43.2818578321749</v>
          </cell>
        </row>
        <row r="2766">
          <cell r="C2766">
            <v>40.6530154601299</v>
          </cell>
        </row>
        <row r="2767">
          <cell r="C2767">
            <v>40.173743474493499</v>
          </cell>
        </row>
        <row r="2768">
          <cell r="C2768">
            <v>53.472871354170501</v>
          </cell>
        </row>
        <row r="2769">
          <cell r="C2769">
            <v>41.493212111572802</v>
          </cell>
        </row>
        <row r="2770">
          <cell r="C2770">
            <v>52.840778414904001</v>
          </cell>
        </row>
        <row r="2771">
          <cell r="C2771">
            <v>41.883246268278299</v>
          </cell>
        </row>
        <row r="2772">
          <cell r="C2772">
            <v>42.8980610315893</v>
          </cell>
        </row>
        <row r="2773">
          <cell r="C2773">
            <v>43.273336891426801</v>
          </cell>
        </row>
        <row r="2774">
          <cell r="C2774">
            <v>38.560242781604003</v>
          </cell>
        </row>
        <row r="2775">
          <cell r="C2775">
            <v>40.114258442778997</v>
          </cell>
        </row>
        <row r="2776">
          <cell r="C2776">
            <v>56.799646111195202</v>
          </cell>
        </row>
        <row r="2777">
          <cell r="C2777">
            <v>41.1804030400898</v>
          </cell>
        </row>
        <row r="2778">
          <cell r="C2778">
            <v>45.565726491301497</v>
          </cell>
        </row>
        <row r="2779">
          <cell r="C2779">
            <v>57.4807385265227</v>
          </cell>
        </row>
        <row r="2780">
          <cell r="C2780">
            <v>39.893956075467301</v>
          </cell>
        </row>
        <row r="2781">
          <cell r="C2781">
            <v>42.265465367401397</v>
          </cell>
        </row>
        <row r="2782">
          <cell r="C2782">
            <v>38.2090325667426</v>
          </cell>
        </row>
        <row r="2783">
          <cell r="C2783">
            <v>39.1334529969565</v>
          </cell>
        </row>
        <row r="2784">
          <cell r="C2784">
            <v>41.536571250562403</v>
          </cell>
        </row>
        <row r="2785">
          <cell r="C2785">
            <v>40.776981566424702</v>
          </cell>
        </row>
        <row r="2786">
          <cell r="C2786">
            <v>42.152828252010202</v>
          </cell>
        </row>
        <row r="2787">
          <cell r="C2787">
            <v>47.846315833175403</v>
          </cell>
        </row>
        <row r="2788">
          <cell r="C2788">
            <v>39.261097598220999</v>
          </cell>
        </row>
        <row r="2789">
          <cell r="C2789">
            <v>41.269529204523501</v>
          </cell>
        </row>
        <row r="2790">
          <cell r="C2790">
            <v>37.981174719177197</v>
          </cell>
        </row>
        <row r="2791">
          <cell r="C2791">
            <v>39.1174908160786</v>
          </cell>
        </row>
        <row r="2792">
          <cell r="C2792">
            <v>39.075555056857397</v>
          </cell>
        </row>
        <row r="2793">
          <cell r="C2793">
            <v>53.926095019563299</v>
          </cell>
        </row>
        <row r="2794">
          <cell r="C2794">
            <v>49.9386241132257</v>
          </cell>
        </row>
        <row r="2795">
          <cell r="C2795">
            <v>42.081495899444199</v>
          </cell>
        </row>
        <row r="2796">
          <cell r="C2796">
            <v>45.728963285287101</v>
          </cell>
        </row>
        <row r="2797">
          <cell r="C2797">
            <v>45.201406691330497</v>
          </cell>
        </row>
        <row r="2798">
          <cell r="C2798">
            <v>43.317525909192</v>
          </cell>
        </row>
        <row r="2799">
          <cell r="C2799">
            <v>40.008218265916099</v>
          </cell>
        </row>
        <row r="2800">
          <cell r="C2800">
            <v>45.585067813934899</v>
          </cell>
        </row>
        <row r="2801">
          <cell r="C2801">
            <v>43.240707046277002</v>
          </cell>
        </row>
        <row r="2802">
          <cell r="C2802">
            <v>50.338529527344399</v>
          </cell>
        </row>
        <row r="2803">
          <cell r="C2803">
            <v>39.964236461817002</v>
          </cell>
        </row>
        <row r="2804">
          <cell r="C2804">
            <v>37.515448581878502</v>
          </cell>
        </row>
        <row r="2805">
          <cell r="C2805">
            <v>53.671895327343897</v>
          </cell>
        </row>
        <row r="2806">
          <cell r="C2806">
            <v>41.728565994471701</v>
          </cell>
        </row>
        <row r="2807">
          <cell r="C2807">
            <v>45.7237703534107</v>
          </cell>
        </row>
        <row r="2808">
          <cell r="C2808">
            <v>39.684430199295598</v>
          </cell>
        </row>
        <row r="2809">
          <cell r="C2809">
            <v>43.592800085883297</v>
          </cell>
        </row>
        <row r="2810">
          <cell r="C2810">
            <v>48.8783888289217</v>
          </cell>
        </row>
        <row r="2811">
          <cell r="C2811">
            <v>41.871101925592797</v>
          </cell>
        </row>
        <row r="2812">
          <cell r="C2812">
            <v>37.079717842218002</v>
          </cell>
        </row>
        <row r="2813">
          <cell r="C2813">
            <v>41.618725021646902</v>
          </cell>
        </row>
        <row r="2814">
          <cell r="C2814">
            <v>51.607992065445103</v>
          </cell>
        </row>
        <row r="2815">
          <cell r="C2815">
            <v>39.731166974193002</v>
          </cell>
        </row>
        <row r="2816">
          <cell r="C2816">
            <v>39.772569327069803</v>
          </cell>
        </row>
        <row r="2817">
          <cell r="C2817">
            <v>56.628089115694102</v>
          </cell>
        </row>
        <row r="2818">
          <cell r="C2818">
            <v>52.077420272035198</v>
          </cell>
        </row>
        <row r="2819">
          <cell r="C2819">
            <v>41.320018460982801</v>
          </cell>
        </row>
        <row r="2820">
          <cell r="C2820">
            <v>41.965699786282897</v>
          </cell>
        </row>
        <row r="2821">
          <cell r="C2821">
            <v>38.736104403183496</v>
          </cell>
        </row>
        <row r="2822">
          <cell r="C2822">
            <v>55.2985370326872</v>
          </cell>
        </row>
        <row r="2823">
          <cell r="C2823">
            <v>43.505114429373499</v>
          </cell>
        </row>
        <row r="2824">
          <cell r="C2824">
            <v>38.954660651460202</v>
          </cell>
        </row>
        <row r="2825">
          <cell r="C2825">
            <v>54.016929856723301</v>
          </cell>
        </row>
        <row r="2826">
          <cell r="C2826">
            <v>37.396545072355103</v>
          </cell>
        </row>
        <row r="2827">
          <cell r="C2827">
            <v>43.278837844088301</v>
          </cell>
        </row>
        <row r="2828">
          <cell r="C2828">
            <v>38.379304124906</v>
          </cell>
        </row>
        <row r="2829">
          <cell r="C2829">
            <v>40.531059455723899</v>
          </cell>
        </row>
        <row r="2830">
          <cell r="C2830">
            <v>45.620423637457101</v>
          </cell>
        </row>
        <row r="2831">
          <cell r="C2831">
            <v>43.460258979749298</v>
          </cell>
        </row>
        <row r="2832">
          <cell r="C2832">
            <v>38.761898382438702</v>
          </cell>
        </row>
        <row r="2833">
          <cell r="C2833">
            <v>41.605163137522197</v>
          </cell>
        </row>
        <row r="2834">
          <cell r="C2834">
            <v>40.563400179083096</v>
          </cell>
        </row>
        <row r="2835">
          <cell r="C2835">
            <v>56.169992002328698</v>
          </cell>
        </row>
        <row r="2836">
          <cell r="C2836">
            <v>45.6653294405046</v>
          </cell>
        </row>
        <row r="2837">
          <cell r="C2837">
            <v>41.322723142406502</v>
          </cell>
        </row>
        <row r="2838">
          <cell r="C2838">
            <v>54.112530190748899</v>
          </cell>
        </row>
        <row r="2839">
          <cell r="C2839">
            <v>48.2896727677632</v>
          </cell>
        </row>
        <row r="2840">
          <cell r="C2840">
            <v>40.633356329008301</v>
          </cell>
        </row>
        <row r="2841">
          <cell r="C2841">
            <v>51.289411907467198</v>
          </cell>
        </row>
        <row r="2842">
          <cell r="C2842">
            <v>55.095412686382602</v>
          </cell>
        </row>
        <row r="2843">
          <cell r="C2843">
            <v>38.0534045031308</v>
          </cell>
        </row>
        <row r="2844">
          <cell r="C2844">
            <v>40.901833809800799</v>
          </cell>
        </row>
        <row r="2845">
          <cell r="C2845">
            <v>39.329928833493</v>
          </cell>
        </row>
        <row r="2846">
          <cell r="C2846">
            <v>45.142321078624597</v>
          </cell>
        </row>
        <row r="2847">
          <cell r="C2847">
            <v>37.739346916663003</v>
          </cell>
        </row>
        <row r="2848">
          <cell r="C2848">
            <v>46.266757735745799</v>
          </cell>
        </row>
        <row r="2849">
          <cell r="C2849">
            <v>40.443650023496502</v>
          </cell>
        </row>
        <row r="2850">
          <cell r="C2850">
            <v>52.333425487628503</v>
          </cell>
        </row>
        <row r="2851">
          <cell r="C2851">
            <v>41.534031093124298</v>
          </cell>
        </row>
        <row r="2852">
          <cell r="C2852">
            <v>42.417060111066903</v>
          </cell>
        </row>
        <row r="2853">
          <cell r="C2853">
            <v>43.385303434399802</v>
          </cell>
        </row>
        <row r="2854">
          <cell r="C2854">
            <v>48.3210431372854</v>
          </cell>
        </row>
        <row r="2855">
          <cell r="C2855">
            <v>39.155926573895798</v>
          </cell>
        </row>
        <row r="2856">
          <cell r="C2856">
            <v>39.098458703107397</v>
          </cell>
        </row>
        <row r="2857">
          <cell r="C2857">
            <v>39.248842434308997</v>
          </cell>
        </row>
        <row r="2858">
          <cell r="C2858">
            <v>44.613018799646703</v>
          </cell>
        </row>
        <row r="2859">
          <cell r="C2859">
            <v>45.243626796991897</v>
          </cell>
        </row>
        <row r="2860">
          <cell r="C2860">
            <v>40.497877824301</v>
          </cell>
        </row>
        <row r="2861">
          <cell r="C2861">
            <v>40.209111525292499</v>
          </cell>
        </row>
        <row r="2862">
          <cell r="C2862">
            <v>39.091744166988903</v>
          </cell>
        </row>
        <row r="2863">
          <cell r="C2863">
            <v>40.361312893928897</v>
          </cell>
        </row>
        <row r="2864">
          <cell r="C2864">
            <v>43.362971711001201</v>
          </cell>
        </row>
        <row r="2865">
          <cell r="C2865">
            <v>40.562499725208099</v>
          </cell>
        </row>
        <row r="2866">
          <cell r="C2866">
            <v>48.928117267707997</v>
          </cell>
        </row>
        <row r="2867">
          <cell r="C2867">
            <v>40.153476393565903</v>
          </cell>
        </row>
        <row r="2868">
          <cell r="C2868">
            <v>41.465161395533897</v>
          </cell>
        </row>
        <row r="2869">
          <cell r="C2869">
            <v>38.623980582622501</v>
          </cell>
        </row>
        <row r="2870">
          <cell r="C2870">
            <v>48.450640024472897</v>
          </cell>
        </row>
        <row r="2871">
          <cell r="C2871">
            <v>40.770701594403803</v>
          </cell>
        </row>
        <row r="2872">
          <cell r="C2872">
            <v>43.753594827168101</v>
          </cell>
        </row>
        <row r="2873">
          <cell r="C2873">
            <v>38.546855800342399</v>
          </cell>
        </row>
        <row r="2874">
          <cell r="C2874">
            <v>54.257395336725899</v>
          </cell>
        </row>
        <row r="2875">
          <cell r="C2875">
            <v>37.7555885360145</v>
          </cell>
        </row>
        <row r="2876">
          <cell r="C2876">
            <v>53.821652865382902</v>
          </cell>
        </row>
        <row r="2877">
          <cell r="C2877">
            <v>54.186352462331897</v>
          </cell>
        </row>
        <row r="2878">
          <cell r="C2878">
            <v>45.529433607286897</v>
          </cell>
        </row>
        <row r="2879">
          <cell r="C2879">
            <v>41.284427187427397</v>
          </cell>
        </row>
        <row r="2880">
          <cell r="C2880">
            <v>43.293186671616802</v>
          </cell>
        </row>
        <row r="2881">
          <cell r="C2881">
            <v>41.967116330589498</v>
          </cell>
        </row>
        <row r="2882">
          <cell r="C2882">
            <v>40.524555645139202</v>
          </cell>
        </row>
        <row r="2883">
          <cell r="C2883">
            <v>47.523293384707401</v>
          </cell>
        </row>
        <row r="2884">
          <cell r="C2884">
            <v>37.973350391556103</v>
          </cell>
        </row>
        <row r="2885">
          <cell r="C2885">
            <v>43.123392567356298</v>
          </cell>
        </row>
        <row r="2886">
          <cell r="C2886">
            <v>41.485483701498097</v>
          </cell>
        </row>
        <row r="2887">
          <cell r="C2887">
            <v>43.0351975003286</v>
          </cell>
        </row>
        <row r="2888">
          <cell r="C2888">
            <v>39.126607925556499</v>
          </cell>
        </row>
        <row r="2889">
          <cell r="C2889">
            <v>40.619311862542602</v>
          </cell>
        </row>
        <row r="2890">
          <cell r="C2890">
            <v>43.214517105869298</v>
          </cell>
        </row>
        <row r="2891">
          <cell r="C2891">
            <v>41.402311396799199</v>
          </cell>
        </row>
        <row r="2892">
          <cell r="C2892">
            <v>47.663847681528203</v>
          </cell>
        </row>
        <row r="2893">
          <cell r="C2893">
            <v>43.517830387379803</v>
          </cell>
        </row>
        <row r="2894">
          <cell r="C2894">
            <v>36.837931820042698</v>
          </cell>
        </row>
        <row r="2895">
          <cell r="C2895">
            <v>37.531622574494797</v>
          </cell>
        </row>
        <row r="2896">
          <cell r="C2896">
            <v>37.180957901722103</v>
          </cell>
        </row>
        <row r="2897">
          <cell r="C2897">
            <v>40.365703764571002</v>
          </cell>
        </row>
        <row r="2898">
          <cell r="C2898">
            <v>37.909401731671899</v>
          </cell>
        </row>
        <row r="2899">
          <cell r="C2899">
            <v>47.998033718521903</v>
          </cell>
        </row>
        <row r="2900">
          <cell r="C2900">
            <v>51.741552617356902</v>
          </cell>
        </row>
        <row r="2901">
          <cell r="C2901">
            <v>42.953476710963997</v>
          </cell>
        </row>
        <row r="2902">
          <cell r="C2902">
            <v>39.749960766238502</v>
          </cell>
        </row>
        <row r="2903">
          <cell r="C2903">
            <v>50.2625815363605</v>
          </cell>
        </row>
        <row r="2904">
          <cell r="C2904">
            <v>43.417884608389699</v>
          </cell>
        </row>
        <row r="2905">
          <cell r="C2905">
            <v>40.424456144038402</v>
          </cell>
        </row>
        <row r="2906">
          <cell r="C2906">
            <v>38.360078227263301</v>
          </cell>
        </row>
        <row r="2907">
          <cell r="C2907">
            <v>40.432953394429397</v>
          </cell>
        </row>
        <row r="2908">
          <cell r="C2908">
            <v>49.758855908010602</v>
          </cell>
        </row>
        <row r="2909">
          <cell r="C2909">
            <v>39.483064766303897</v>
          </cell>
        </row>
        <row r="2910">
          <cell r="C2910">
            <v>38.890248207978097</v>
          </cell>
        </row>
        <row r="2911">
          <cell r="C2911">
            <v>44.4198416142033</v>
          </cell>
        </row>
        <row r="2912">
          <cell r="C2912">
            <v>37.988901298840098</v>
          </cell>
        </row>
        <row r="2913">
          <cell r="C2913">
            <v>54.055012366308397</v>
          </cell>
        </row>
        <row r="2914">
          <cell r="C2914">
            <v>41.387218248443602</v>
          </cell>
        </row>
        <row r="2915">
          <cell r="C2915">
            <v>43.924004394323603</v>
          </cell>
        </row>
        <row r="2916">
          <cell r="C2916">
            <v>40.6465360809514</v>
          </cell>
        </row>
        <row r="2917">
          <cell r="C2917">
            <v>37.631227179245798</v>
          </cell>
        </row>
        <row r="2918">
          <cell r="C2918">
            <v>38.540522332518002</v>
          </cell>
        </row>
        <row r="2919">
          <cell r="C2919">
            <v>38.108507599285801</v>
          </cell>
        </row>
        <row r="2920">
          <cell r="C2920">
            <v>40.369314682733098</v>
          </cell>
        </row>
        <row r="2921">
          <cell r="C2921">
            <v>44.530490923251797</v>
          </cell>
        </row>
        <row r="2922">
          <cell r="C2922">
            <v>42.066909092388698</v>
          </cell>
        </row>
        <row r="2923">
          <cell r="C2923">
            <v>40.176840232683901</v>
          </cell>
        </row>
        <row r="2924">
          <cell r="C2924">
            <v>45.367344518509</v>
          </cell>
        </row>
        <row r="2925">
          <cell r="C2925">
            <v>42.9720747320005</v>
          </cell>
        </row>
        <row r="2926">
          <cell r="C2926">
            <v>40.629556298108902</v>
          </cell>
        </row>
        <row r="2927">
          <cell r="C2927">
            <v>41.311286446308401</v>
          </cell>
        </row>
        <row r="2928">
          <cell r="C2928">
            <v>44.6448017615879</v>
          </cell>
        </row>
        <row r="2929">
          <cell r="C2929">
            <v>38.6522539852553</v>
          </cell>
        </row>
        <row r="2930">
          <cell r="C2930">
            <v>39.416386859422602</v>
          </cell>
        </row>
        <row r="2931">
          <cell r="C2931">
            <v>51.995768915421699</v>
          </cell>
        </row>
        <row r="2932">
          <cell r="C2932">
            <v>40.550225777223197</v>
          </cell>
        </row>
        <row r="2933">
          <cell r="C2933">
            <v>42.421017683610003</v>
          </cell>
        </row>
        <row r="2934">
          <cell r="C2934">
            <v>40.7457503708521</v>
          </cell>
        </row>
        <row r="2935">
          <cell r="C2935">
            <v>43.915590812808901</v>
          </cell>
        </row>
        <row r="2936">
          <cell r="C2936">
            <v>49.389355294113102</v>
          </cell>
        </row>
        <row r="2937">
          <cell r="C2937">
            <v>58.582886287478097</v>
          </cell>
        </row>
        <row r="2938">
          <cell r="C2938">
            <v>47.3400258869802</v>
          </cell>
        </row>
        <row r="2939">
          <cell r="C2939">
            <v>47.586291416483199</v>
          </cell>
        </row>
        <row r="2940">
          <cell r="C2940">
            <v>38.8933122521101</v>
          </cell>
        </row>
        <row r="2941">
          <cell r="C2941">
            <v>48.153584253396701</v>
          </cell>
        </row>
        <row r="2942">
          <cell r="C2942">
            <v>38.579857585192599</v>
          </cell>
        </row>
        <row r="2943">
          <cell r="C2943">
            <v>37.342813699950902</v>
          </cell>
        </row>
        <row r="2944">
          <cell r="C2944">
            <v>44.127573586037798</v>
          </cell>
        </row>
        <row r="2945">
          <cell r="C2945">
            <v>38.431952563931603</v>
          </cell>
        </row>
        <row r="2946">
          <cell r="C2946">
            <v>39.083162978492901</v>
          </cell>
        </row>
        <row r="2947">
          <cell r="C2947">
            <v>40.495251291362401</v>
          </cell>
        </row>
        <row r="2948">
          <cell r="C2948">
            <v>38.569478324966298</v>
          </cell>
        </row>
        <row r="2949">
          <cell r="C2949">
            <v>41.803648688493297</v>
          </cell>
        </row>
        <row r="2950">
          <cell r="C2950">
            <v>49.647783067193899</v>
          </cell>
        </row>
        <row r="2951">
          <cell r="C2951">
            <v>51.3791469608055</v>
          </cell>
        </row>
        <row r="2952">
          <cell r="C2952">
            <v>40.626750718590003</v>
          </cell>
        </row>
        <row r="2953">
          <cell r="C2953">
            <v>37.848160805987099</v>
          </cell>
        </row>
        <row r="2954">
          <cell r="C2954">
            <v>52.943036339195203</v>
          </cell>
        </row>
        <row r="2955">
          <cell r="C2955">
            <v>40.5596002115077</v>
          </cell>
        </row>
        <row r="2956">
          <cell r="C2956">
            <v>43.497827705122297</v>
          </cell>
        </row>
        <row r="2957">
          <cell r="C2957">
            <v>40.428153809247398</v>
          </cell>
        </row>
        <row r="2958">
          <cell r="C2958">
            <v>44.581515861671299</v>
          </cell>
        </row>
        <row r="2959">
          <cell r="C2959">
            <v>43.034255972093497</v>
          </cell>
        </row>
        <row r="2960">
          <cell r="C2960">
            <v>39.2832132169533</v>
          </cell>
        </row>
        <row r="2961">
          <cell r="C2961">
            <v>49.700785538512903</v>
          </cell>
        </row>
        <row r="2962">
          <cell r="C2962">
            <v>41.226653628519102</v>
          </cell>
        </row>
        <row r="2963">
          <cell r="C2963">
            <v>43.837963969601901</v>
          </cell>
        </row>
        <row r="2964">
          <cell r="C2964">
            <v>44.416761751862502</v>
          </cell>
        </row>
        <row r="2965">
          <cell r="C2965">
            <v>40.916468570793597</v>
          </cell>
        </row>
        <row r="2966">
          <cell r="C2966">
            <v>38.754774316520802</v>
          </cell>
        </row>
        <row r="2967">
          <cell r="C2967">
            <v>41.837376840683902</v>
          </cell>
        </row>
        <row r="2968">
          <cell r="C2968">
            <v>43.738091656302799</v>
          </cell>
        </row>
        <row r="2969">
          <cell r="C2969">
            <v>39.707458691304197</v>
          </cell>
        </row>
        <row r="2970">
          <cell r="C2970">
            <v>39.665800543071299</v>
          </cell>
        </row>
        <row r="2971">
          <cell r="C2971">
            <v>51.4411890599158</v>
          </cell>
        </row>
        <row r="2972">
          <cell r="C2972">
            <v>39.4449663590241</v>
          </cell>
        </row>
        <row r="2973">
          <cell r="C2973">
            <v>37.9306914939379</v>
          </cell>
        </row>
        <row r="2974">
          <cell r="C2974">
            <v>43.083327761028201</v>
          </cell>
        </row>
        <row r="2975">
          <cell r="C2975">
            <v>38.076697365139303</v>
          </cell>
        </row>
        <row r="2976">
          <cell r="C2976">
            <v>47.300238488141702</v>
          </cell>
        </row>
        <row r="2977">
          <cell r="C2977">
            <v>37.788779359948698</v>
          </cell>
        </row>
        <row r="2978">
          <cell r="C2978">
            <v>37.272476899557098</v>
          </cell>
        </row>
        <row r="2979">
          <cell r="C2979">
            <v>38.756303522258698</v>
          </cell>
        </row>
        <row r="2980">
          <cell r="C2980">
            <v>38.986422398398403</v>
          </cell>
        </row>
        <row r="2981">
          <cell r="C2981">
            <v>38.5935053846543</v>
          </cell>
        </row>
        <row r="2982">
          <cell r="C2982">
            <v>39.340249022410802</v>
          </cell>
        </row>
        <row r="2983">
          <cell r="C2983">
            <v>42.717262633221701</v>
          </cell>
        </row>
        <row r="2984">
          <cell r="C2984">
            <v>52.0602463151424</v>
          </cell>
        </row>
        <row r="2985">
          <cell r="C2985">
            <v>41.139927101336603</v>
          </cell>
        </row>
        <row r="2986">
          <cell r="C2986">
            <v>40.101846245671602</v>
          </cell>
        </row>
        <row r="2987">
          <cell r="C2987">
            <v>44.6728894168943</v>
          </cell>
        </row>
        <row r="2988">
          <cell r="C2988">
            <v>40.688872125007698</v>
          </cell>
        </row>
        <row r="2989">
          <cell r="C2989">
            <v>46.781270377349898</v>
          </cell>
        </row>
        <row r="2990">
          <cell r="C2990">
            <v>44.036718475386301</v>
          </cell>
        </row>
        <row r="2991">
          <cell r="C2991">
            <v>40.342807545933397</v>
          </cell>
        </row>
        <row r="2992">
          <cell r="C2992">
            <v>41.648906147836001</v>
          </cell>
        </row>
        <row r="2993">
          <cell r="C2993">
            <v>39.998712999755398</v>
          </cell>
        </row>
        <row r="2994">
          <cell r="C2994">
            <v>44.183546539577499</v>
          </cell>
        </row>
        <row r="2995">
          <cell r="C2995">
            <v>39.872995034984498</v>
          </cell>
        </row>
        <row r="2996">
          <cell r="C2996">
            <v>44.767090956190003</v>
          </cell>
        </row>
        <row r="2997">
          <cell r="C2997">
            <v>40.138766034928203</v>
          </cell>
        </row>
        <row r="2998">
          <cell r="C2998">
            <v>37.705688408922001</v>
          </cell>
        </row>
        <row r="2999">
          <cell r="C2999">
            <v>39.499673616017603</v>
          </cell>
        </row>
        <row r="3000">
          <cell r="C3000">
            <v>52.101796148755497</v>
          </cell>
        </row>
        <row r="3001">
          <cell r="C3001">
            <v>42.293757208914897</v>
          </cell>
        </row>
        <row r="3002">
          <cell r="C3002">
            <v>48.598005845964103</v>
          </cell>
        </row>
        <row r="3003">
          <cell r="C3003">
            <v>38.153981376549801</v>
          </cell>
        </row>
        <row r="3004">
          <cell r="C3004">
            <v>41.133719434021998</v>
          </cell>
        </row>
        <row r="3005">
          <cell r="C3005">
            <v>38.190729663557903</v>
          </cell>
        </row>
        <row r="3006">
          <cell r="C3006">
            <v>42.848796692597404</v>
          </cell>
        </row>
        <row r="3007">
          <cell r="C3007">
            <v>49.666647146788399</v>
          </cell>
        </row>
        <row r="3008">
          <cell r="C3008">
            <v>42.358062847070698</v>
          </cell>
        </row>
        <row r="3009">
          <cell r="C3009">
            <v>46.514414139986997</v>
          </cell>
        </row>
        <row r="3010">
          <cell r="C3010">
            <v>42.4239786184393</v>
          </cell>
        </row>
        <row r="3011">
          <cell r="C3011">
            <v>48.242670885799001</v>
          </cell>
        </row>
        <row r="3012">
          <cell r="C3012">
            <v>39.0405247922901</v>
          </cell>
        </row>
        <row r="3013">
          <cell r="C3013">
            <v>41.068938888547898</v>
          </cell>
        </row>
        <row r="3014">
          <cell r="C3014">
            <v>39.791619486612603</v>
          </cell>
        </row>
        <row r="3015">
          <cell r="C3015">
            <v>40.960979890306398</v>
          </cell>
        </row>
        <row r="3016">
          <cell r="C3016">
            <v>37.204435256016097</v>
          </cell>
        </row>
        <row r="3017">
          <cell r="C3017">
            <v>37.4468560101405</v>
          </cell>
        </row>
        <row r="3018">
          <cell r="C3018">
            <v>43.398386617790997</v>
          </cell>
        </row>
        <row r="3019">
          <cell r="C3019">
            <v>39.816463258140999</v>
          </cell>
        </row>
        <row r="3020">
          <cell r="C3020">
            <v>42.643200240322699</v>
          </cell>
        </row>
        <row r="3021">
          <cell r="C3021">
            <v>42.714937276124402</v>
          </cell>
        </row>
        <row r="3022">
          <cell r="C3022">
            <v>37.627260016975299</v>
          </cell>
        </row>
        <row r="3023">
          <cell r="C3023">
            <v>42.375286144219402</v>
          </cell>
        </row>
        <row r="3024">
          <cell r="C3024">
            <v>38.682187156738998</v>
          </cell>
        </row>
        <row r="3025">
          <cell r="C3025">
            <v>41.138567135529698</v>
          </cell>
        </row>
        <row r="3026">
          <cell r="C3026">
            <v>43.876575632206901</v>
          </cell>
        </row>
        <row r="3027">
          <cell r="C3027">
            <v>38.788546877232903</v>
          </cell>
        </row>
        <row r="3028">
          <cell r="C3028">
            <v>39.0506293795478</v>
          </cell>
        </row>
        <row r="3029">
          <cell r="C3029">
            <v>46.984610710892099</v>
          </cell>
        </row>
        <row r="3030">
          <cell r="C3030">
            <v>39.966412531177298</v>
          </cell>
        </row>
        <row r="3031">
          <cell r="C3031">
            <v>37.917118339386001</v>
          </cell>
        </row>
        <row r="3032">
          <cell r="C3032">
            <v>41.018978500218303</v>
          </cell>
        </row>
        <row r="3033">
          <cell r="C3033">
            <v>44.297487293385103</v>
          </cell>
        </row>
        <row r="3034">
          <cell r="C3034">
            <v>41.229315944057603</v>
          </cell>
        </row>
        <row r="3035">
          <cell r="C3035">
            <v>43.065003380134897</v>
          </cell>
        </row>
        <row r="3036">
          <cell r="C3036">
            <v>45.296896530737698</v>
          </cell>
        </row>
        <row r="3037">
          <cell r="C3037">
            <v>40.456985202003999</v>
          </cell>
        </row>
        <row r="3038">
          <cell r="C3038">
            <v>50.547233383791102</v>
          </cell>
        </row>
        <row r="3039">
          <cell r="C3039">
            <v>40.958449643749702</v>
          </cell>
        </row>
        <row r="3040">
          <cell r="C3040">
            <v>50.234297427486197</v>
          </cell>
        </row>
        <row r="3041">
          <cell r="C3041">
            <v>37.796384813416701</v>
          </cell>
        </row>
        <row r="3042">
          <cell r="C3042">
            <v>38.888994945171397</v>
          </cell>
        </row>
        <row r="3043">
          <cell r="C3043">
            <v>40.2089075984209</v>
          </cell>
        </row>
        <row r="3044">
          <cell r="C3044">
            <v>41.1333404548865</v>
          </cell>
        </row>
        <row r="3045">
          <cell r="C3045">
            <v>40.175388780613702</v>
          </cell>
        </row>
        <row r="3046">
          <cell r="C3046">
            <v>43.019952348221899</v>
          </cell>
        </row>
        <row r="3047">
          <cell r="C3047">
            <v>39.430995645142701</v>
          </cell>
        </row>
        <row r="3048">
          <cell r="C3048">
            <v>41.116188894421903</v>
          </cell>
        </row>
        <row r="3049">
          <cell r="C3049">
            <v>42.8558887741628</v>
          </cell>
        </row>
        <row r="3050">
          <cell r="C3050">
            <v>44.207856528761702</v>
          </cell>
        </row>
        <row r="3051">
          <cell r="C3051">
            <v>54.667093379702102</v>
          </cell>
        </row>
        <row r="3052">
          <cell r="C3052">
            <v>38.968514949642497</v>
          </cell>
        </row>
        <row r="3053">
          <cell r="C3053">
            <v>53.449979805670203</v>
          </cell>
        </row>
        <row r="3054">
          <cell r="C3054">
            <v>41.021967173818503</v>
          </cell>
        </row>
        <row r="3055">
          <cell r="C3055">
            <v>50.656906265807699</v>
          </cell>
        </row>
        <row r="3056">
          <cell r="C3056">
            <v>47.191125759932902</v>
          </cell>
        </row>
        <row r="3057">
          <cell r="C3057">
            <v>39.877909787989999</v>
          </cell>
        </row>
        <row r="3058">
          <cell r="C3058">
            <v>47.136397271793101</v>
          </cell>
        </row>
        <row r="3059">
          <cell r="C3059">
            <v>41.444738573056199</v>
          </cell>
        </row>
        <row r="3060">
          <cell r="C3060">
            <v>37.101229288307501</v>
          </cell>
        </row>
        <row r="3061">
          <cell r="C3061">
            <v>37.720542549587499</v>
          </cell>
        </row>
        <row r="3062">
          <cell r="C3062">
            <v>47.065177337919799</v>
          </cell>
        </row>
        <row r="3063">
          <cell r="C3063">
            <v>41.868770980174403</v>
          </cell>
        </row>
        <row r="3064">
          <cell r="C3064">
            <v>51.3048890445585</v>
          </cell>
        </row>
        <row r="3065">
          <cell r="C3065">
            <v>41.952178001194802</v>
          </cell>
        </row>
        <row r="3066">
          <cell r="C3066">
            <v>39.613715549650898</v>
          </cell>
        </row>
        <row r="3067">
          <cell r="C3067">
            <v>44.179035302201903</v>
          </cell>
        </row>
        <row r="3068">
          <cell r="C3068">
            <v>40.461494079734202</v>
          </cell>
        </row>
        <row r="3069">
          <cell r="C3069">
            <v>37.744476955042899</v>
          </cell>
        </row>
        <row r="3070">
          <cell r="C3070">
            <v>38.505723631651399</v>
          </cell>
        </row>
        <row r="3071">
          <cell r="C3071">
            <v>38.348120933172403</v>
          </cell>
        </row>
        <row r="3072">
          <cell r="C3072">
            <v>40.0506199412347</v>
          </cell>
        </row>
        <row r="3073">
          <cell r="C3073">
            <v>43.901717429216703</v>
          </cell>
        </row>
        <row r="3074">
          <cell r="C3074">
            <v>39.284428459516</v>
          </cell>
        </row>
        <row r="3075">
          <cell r="C3075">
            <v>37.521498794017297</v>
          </cell>
        </row>
        <row r="3076">
          <cell r="C3076">
            <v>43.424503438959803</v>
          </cell>
        </row>
        <row r="3077">
          <cell r="C3077">
            <v>38.712998905549803</v>
          </cell>
        </row>
        <row r="3078">
          <cell r="C3078">
            <v>37.671094779719297</v>
          </cell>
        </row>
        <row r="3079">
          <cell r="C3079">
            <v>42.622867068978501</v>
          </cell>
        </row>
        <row r="3080">
          <cell r="C3080">
            <v>39.2718891748601</v>
          </cell>
        </row>
        <row r="3081">
          <cell r="C3081">
            <v>37.684325331110898</v>
          </cell>
        </row>
        <row r="3082">
          <cell r="C3082">
            <v>38.669169801268303</v>
          </cell>
        </row>
        <row r="3083">
          <cell r="C3083">
            <v>42.960392037788303</v>
          </cell>
        </row>
        <row r="3084">
          <cell r="C3084">
            <v>38.259909039474699</v>
          </cell>
        </row>
        <row r="3085">
          <cell r="C3085">
            <v>40.665383517186498</v>
          </cell>
        </row>
        <row r="3086">
          <cell r="C3086">
            <v>44.825665444027599</v>
          </cell>
        </row>
        <row r="3087">
          <cell r="C3087">
            <v>38.370953943503899</v>
          </cell>
        </row>
        <row r="3088">
          <cell r="C3088">
            <v>41.094062616393799</v>
          </cell>
        </row>
        <row r="3089">
          <cell r="C3089">
            <v>37.433859939867197</v>
          </cell>
        </row>
        <row r="3090">
          <cell r="C3090">
            <v>37.717641479856397</v>
          </cell>
        </row>
        <row r="3091">
          <cell r="C3091">
            <v>39.924190506359999</v>
          </cell>
        </row>
        <row r="3092">
          <cell r="C3092">
            <v>44.571799018815597</v>
          </cell>
        </row>
        <row r="3093">
          <cell r="C3093">
            <v>44.115309397696002</v>
          </cell>
        </row>
        <row r="3094">
          <cell r="C3094">
            <v>38.791910026314902</v>
          </cell>
        </row>
        <row r="3095">
          <cell r="C3095">
            <v>46.650691038909599</v>
          </cell>
        </row>
        <row r="3096">
          <cell r="C3096">
            <v>36.683098169865197</v>
          </cell>
        </row>
        <row r="3097">
          <cell r="C3097">
            <v>38.051826533815301</v>
          </cell>
        </row>
        <row r="3098">
          <cell r="C3098">
            <v>40.453661198570899</v>
          </cell>
        </row>
        <row r="3099">
          <cell r="C3099">
            <v>39.007896259091901</v>
          </cell>
        </row>
        <row r="3100">
          <cell r="C3100">
            <v>40.171951937989498</v>
          </cell>
        </row>
        <row r="3101">
          <cell r="C3101">
            <v>39.325413731615697</v>
          </cell>
        </row>
        <row r="3102">
          <cell r="C3102">
            <v>41.5788760332903</v>
          </cell>
        </row>
        <row r="3103">
          <cell r="C3103">
            <v>38.3648775644387</v>
          </cell>
        </row>
        <row r="3104">
          <cell r="C3104">
            <v>45.013678379771498</v>
          </cell>
        </row>
        <row r="3105">
          <cell r="C3105">
            <v>46.990594193129397</v>
          </cell>
        </row>
        <row r="3106">
          <cell r="C3106">
            <v>36.942155887435398</v>
          </cell>
        </row>
        <row r="3107">
          <cell r="C3107">
            <v>47.574309192915003</v>
          </cell>
        </row>
        <row r="3108">
          <cell r="C3108">
            <v>57.8552124420345</v>
          </cell>
        </row>
        <row r="3109">
          <cell r="C3109">
            <v>37.562840748173102</v>
          </cell>
        </row>
        <row r="3110">
          <cell r="C3110">
            <v>39.146940555941697</v>
          </cell>
        </row>
        <row r="3111">
          <cell r="C3111">
            <v>53.293236058501797</v>
          </cell>
        </row>
        <row r="3112">
          <cell r="C3112">
            <v>44.976826171837203</v>
          </cell>
        </row>
        <row r="3113">
          <cell r="C3113">
            <v>48.572250536277302</v>
          </cell>
        </row>
        <row r="3114">
          <cell r="C3114">
            <v>38.746362406698204</v>
          </cell>
        </row>
        <row r="3115">
          <cell r="C3115">
            <v>44.368422416635902</v>
          </cell>
        </row>
        <row r="3116">
          <cell r="C3116">
            <v>51.7677489423792</v>
          </cell>
        </row>
        <row r="3117">
          <cell r="C3117">
            <v>42.333425660810299</v>
          </cell>
        </row>
        <row r="3118">
          <cell r="C3118">
            <v>39.161835150701698</v>
          </cell>
        </row>
        <row r="3119">
          <cell r="C3119">
            <v>44.877674878510398</v>
          </cell>
        </row>
        <row r="3120">
          <cell r="C3120">
            <v>51.477919243462999</v>
          </cell>
        </row>
        <row r="3121">
          <cell r="C3121">
            <v>42.927110154401703</v>
          </cell>
        </row>
        <row r="3122">
          <cell r="C3122">
            <v>39.195699997536302</v>
          </cell>
        </row>
        <row r="3123">
          <cell r="C3123">
            <v>43.297176769493099</v>
          </cell>
        </row>
        <row r="3124">
          <cell r="C3124">
            <v>49.627562498876799</v>
          </cell>
        </row>
        <row r="3125">
          <cell r="C3125">
            <v>38.200837788657303</v>
          </cell>
        </row>
        <row r="3126">
          <cell r="C3126">
            <v>38.547131159359402</v>
          </cell>
        </row>
        <row r="3127">
          <cell r="C3127">
            <v>43.957170332410797</v>
          </cell>
        </row>
        <row r="3128">
          <cell r="C3128">
            <v>39.947749367520998</v>
          </cell>
        </row>
        <row r="3129">
          <cell r="C3129">
            <v>37.800807227707097</v>
          </cell>
        </row>
        <row r="3130">
          <cell r="C3130">
            <v>37.601326314537502</v>
          </cell>
        </row>
        <row r="3131">
          <cell r="C3131">
            <v>39.9856846237155</v>
          </cell>
        </row>
        <row r="3132">
          <cell r="C3132">
            <v>39.971896015600599</v>
          </cell>
        </row>
        <row r="3133">
          <cell r="C3133">
            <v>42.5749773629801</v>
          </cell>
        </row>
        <row r="3134">
          <cell r="C3134">
            <v>38.639653001033302</v>
          </cell>
        </row>
        <row r="3135">
          <cell r="C3135">
            <v>40.977298684878498</v>
          </cell>
        </row>
        <row r="3136">
          <cell r="C3136">
            <v>43.042570922072201</v>
          </cell>
        </row>
        <row r="3137">
          <cell r="C3137">
            <v>53.234121148966402</v>
          </cell>
        </row>
        <row r="3138">
          <cell r="C3138">
            <v>44.2816319028056</v>
          </cell>
        </row>
        <row r="3139">
          <cell r="C3139">
            <v>42.629355139400303</v>
          </cell>
        </row>
        <row r="3140">
          <cell r="C3140">
            <v>38.9393371682987</v>
          </cell>
        </row>
        <row r="3141">
          <cell r="C3141">
            <v>40.715212935426599</v>
          </cell>
        </row>
        <row r="3142">
          <cell r="C3142">
            <v>39.565526822561203</v>
          </cell>
        </row>
        <row r="3143">
          <cell r="C3143">
            <v>45.143916117299398</v>
          </cell>
        </row>
        <row r="3144">
          <cell r="C3144">
            <v>37.672641515936398</v>
          </cell>
        </row>
        <row r="3145">
          <cell r="C3145">
            <v>38.645599293175501</v>
          </cell>
        </row>
        <row r="3146">
          <cell r="C3146">
            <v>40.065728127056801</v>
          </cell>
        </row>
        <row r="3147">
          <cell r="C3147">
            <v>38.238078860871397</v>
          </cell>
        </row>
        <row r="3148">
          <cell r="C3148">
            <v>54.0822560943854</v>
          </cell>
        </row>
        <row r="3149">
          <cell r="C3149">
            <v>51.211895924416098</v>
          </cell>
        </row>
        <row r="3150">
          <cell r="C3150">
            <v>54.265970839470597</v>
          </cell>
        </row>
        <row r="3151">
          <cell r="C3151">
            <v>45.090690675753002</v>
          </cell>
        </row>
        <row r="3152">
          <cell r="C3152">
            <v>40.2637030171107</v>
          </cell>
        </row>
        <row r="3153">
          <cell r="C3153">
            <v>38.714411535520902</v>
          </cell>
        </row>
        <row r="3154">
          <cell r="C3154">
            <v>39.243378486554199</v>
          </cell>
        </row>
        <row r="3155">
          <cell r="C3155">
            <v>40.588498840105501</v>
          </cell>
        </row>
        <row r="3156">
          <cell r="C3156">
            <v>40.244774303403297</v>
          </cell>
        </row>
        <row r="3157">
          <cell r="C3157">
            <v>38.073051566674899</v>
          </cell>
        </row>
        <row r="3158">
          <cell r="C3158">
            <v>40.003763223278803</v>
          </cell>
        </row>
        <row r="3159">
          <cell r="C3159">
            <v>37.474076423032201</v>
          </cell>
        </row>
        <row r="3160">
          <cell r="C3160">
            <v>38.688383889196302</v>
          </cell>
        </row>
        <row r="3161">
          <cell r="C3161">
            <v>49.055053080292097</v>
          </cell>
        </row>
        <row r="3162">
          <cell r="C3162">
            <v>39.179529371875198</v>
          </cell>
        </row>
        <row r="3163">
          <cell r="C3163">
            <v>51.266757314883002</v>
          </cell>
        </row>
        <row r="3164">
          <cell r="C3164">
            <v>40.8604313813495</v>
          </cell>
        </row>
        <row r="3165">
          <cell r="C3165">
            <v>49.3371081926486</v>
          </cell>
        </row>
        <row r="3166">
          <cell r="C3166">
            <v>46.459582731641397</v>
          </cell>
        </row>
        <row r="3167">
          <cell r="C3167">
            <v>39.796457592032198</v>
          </cell>
        </row>
        <row r="3168">
          <cell r="C3168">
            <v>40.813299636419799</v>
          </cell>
        </row>
        <row r="3169">
          <cell r="C3169">
            <v>41.8328976267766</v>
          </cell>
        </row>
        <row r="3170">
          <cell r="C3170">
            <v>40.076767418604902</v>
          </cell>
        </row>
        <row r="3171">
          <cell r="C3171">
            <v>44.063138766082297</v>
          </cell>
        </row>
        <row r="3172">
          <cell r="C3172">
            <v>43.034914151130401</v>
          </cell>
        </row>
        <row r="3173">
          <cell r="C3173">
            <v>39.900479189284297</v>
          </cell>
        </row>
        <row r="3174">
          <cell r="C3174">
            <v>37.1610820369199</v>
          </cell>
        </row>
        <row r="3175">
          <cell r="C3175">
            <v>41.686252220763699</v>
          </cell>
        </row>
        <row r="3176">
          <cell r="C3176">
            <v>39.9777256133127</v>
          </cell>
        </row>
        <row r="3177">
          <cell r="C3177">
            <v>42.627115493246798</v>
          </cell>
        </row>
        <row r="3178">
          <cell r="C3178">
            <v>38.3040026974098</v>
          </cell>
        </row>
        <row r="3179">
          <cell r="C3179">
            <v>46.760425924633999</v>
          </cell>
        </row>
        <row r="3180">
          <cell r="C3180">
            <v>40.1064029483139</v>
          </cell>
        </row>
        <row r="3181">
          <cell r="C3181">
            <v>38.0648417820505</v>
          </cell>
        </row>
        <row r="3182">
          <cell r="C3182">
            <v>50.121513676037097</v>
          </cell>
        </row>
        <row r="3183">
          <cell r="C3183">
            <v>44.791319220096199</v>
          </cell>
        </row>
        <row r="3184">
          <cell r="C3184">
            <v>44.842071112501003</v>
          </cell>
        </row>
        <row r="3185">
          <cell r="C3185">
            <v>39.123076401713902</v>
          </cell>
        </row>
        <row r="3186">
          <cell r="C3186">
            <v>41.424568684167902</v>
          </cell>
        </row>
        <row r="3187">
          <cell r="C3187">
            <v>47.010264479912202</v>
          </cell>
        </row>
        <row r="3188">
          <cell r="C3188">
            <v>38.392410825808099</v>
          </cell>
        </row>
        <row r="3189">
          <cell r="C3189">
            <v>39.582202163941702</v>
          </cell>
        </row>
        <row r="3190">
          <cell r="C3190">
            <v>47.653937710529704</v>
          </cell>
        </row>
        <row r="3191">
          <cell r="C3191">
            <v>38.647156488994497</v>
          </cell>
        </row>
        <row r="3192">
          <cell r="C3192">
            <v>52.917493580316602</v>
          </cell>
        </row>
        <row r="3193">
          <cell r="C3193">
            <v>41.6724074458552</v>
          </cell>
        </row>
        <row r="3194">
          <cell r="C3194">
            <v>39.236932839380501</v>
          </cell>
        </row>
        <row r="3195">
          <cell r="C3195">
            <v>47.7453672156458</v>
          </cell>
        </row>
        <row r="3196">
          <cell r="C3196">
            <v>39.410610345355302</v>
          </cell>
        </row>
        <row r="3197">
          <cell r="C3197">
            <v>36.927659997247197</v>
          </cell>
        </row>
        <row r="3198">
          <cell r="C3198">
            <v>41.057624598308102</v>
          </cell>
        </row>
        <row r="3199">
          <cell r="C3199">
            <v>41.308368094220498</v>
          </cell>
        </row>
        <row r="3200">
          <cell r="C3200">
            <v>53.343323817117003</v>
          </cell>
        </row>
        <row r="3201">
          <cell r="C3201">
            <v>51.027917514820302</v>
          </cell>
        </row>
        <row r="3202">
          <cell r="C3202">
            <v>39.365315740912102</v>
          </cell>
        </row>
        <row r="3203">
          <cell r="C3203">
            <v>42.833506358437297</v>
          </cell>
        </row>
        <row r="3204">
          <cell r="C3204">
            <v>39.981520222551303</v>
          </cell>
        </row>
        <row r="3205">
          <cell r="C3205">
            <v>40.071755304390798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-04"/>
      <sheetName val="May-04"/>
      <sheetName val="Apr-04"/>
      <sheetName val="Jan-04"/>
      <sheetName val="Sep-03"/>
      <sheetName val="Aug-03"/>
      <sheetName val="Jul-03"/>
      <sheetName val="Apr-03"/>
      <sheetName val="Jan-03"/>
      <sheetName val="Dec-02"/>
      <sheetName val="Nov-02"/>
      <sheetName val="Oct-02"/>
      <sheetName val="Sep-02"/>
      <sheetName val="Jun-02"/>
      <sheetName val="Mar-02"/>
      <sheetName val="Oct-01"/>
      <sheetName val="Sep-01"/>
      <sheetName val="Aug-01"/>
      <sheetName val="Jun-01"/>
      <sheetName val="Jan-01"/>
      <sheetName val="Sep-00"/>
      <sheetName val="Aug-00"/>
      <sheetName val="July-00"/>
      <sheetName val="May-00"/>
      <sheetName val="Apr-00"/>
      <sheetName val="Jan-00"/>
      <sheetName val="Nov-99"/>
      <sheetName val="Sep-99"/>
      <sheetName val="Jun-99"/>
      <sheetName val="May-99"/>
      <sheetName val="Feb-99"/>
      <sheetName val="Sep-98"/>
      <sheetName val="May-98"/>
      <sheetName val="Aug-9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erence"/>
      <sheetName val="Accrual_to_Cash"/>
      <sheetName val="Pro Forma - proposed rates"/>
      <sheetName val="Summary"/>
      <sheetName val="Revenue"/>
      <sheetName val="Wind Installed Capacity"/>
      <sheetName val="Operating Reserves Revenue"/>
      <sheetName val="RiskRGCGSR26C11"/>
      <sheetName val="CGS Refueling"/>
      <sheetName val="CGS"/>
      <sheetName val="Corps &amp; Bureau O&amp;M"/>
      <sheetName val="Spokane"/>
      <sheetName val="F&amp;W Expense"/>
      <sheetName val="Interest"/>
      <sheetName val="Output"/>
    </sheetNames>
    <sheetDataSet>
      <sheetData sheetId="0"/>
      <sheetData sheetId="1"/>
      <sheetData sheetId="2"/>
      <sheetData sheetId="3">
        <row r="129">
          <cell r="J129">
            <v>0.26850000000000002</v>
          </cell>
          <cell r="K129">
            <v>0.26627400000000001</v>
          </cell>
          <cell r="L129">
            <v>0.26627400000000001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56">
          <cell r="B56">
            <v>1</v>
          </cell>
        </row>
        <row r="57">
          <cell r="B57">
            <v>0.94968929999999996</v>
          </cell>
          <cell r="C57">
            <v>1</v>
          </cell>
        </row>
        <row r="58">
          <cell r="B58">
            <v>0.89970050000000001</v>
          </cell>
          <cell r="C58">
            <v>0.96183960000000002</v>
          </cell>
          <cell r="D58">
            <v>1</v>
          </cell>
        </row>
        <row r="59">
          <cell r="B59">
            <v>0.71747620000000001</v>
          </cell>
          <cell r="C59">
            <v>0.73175230000000002</v>
          </cell>
          <cell r="D59">
            <v>0.57651750000000002</v>
          </cell>
          <cell r="E59">
            <v>1</v>
          </cell>
        </row>
        <row r="60">
          <cell r="B60">
            <v>0.74941659999999999</v>
          </cell>
          <cell r="C60">
            <v>0.54882949999999997</v>
          </cell>
          <cell r="D60">
            <v>0.49909720000000002</v>
          </cell>
          <cell r="E60">
            <v>0.36313440000000002</v>
          </cell>
          <cell r="F60">
            <v>1</v>
          </cell>
        </row>
        <row r="61">
          <cell r="B61">
            <v>0.5356978</v>
          </cell>
          <cell r="C61">
            <v>0.32968779999999998</v>
          </cell>
          <cell r="D61">
            <v>0.243642</v>
          </cell>
          <cell r="E61">
            <v>0.15764130000000001</v>
          </cell>
          <cell r="F61">
            <v>0.89964759999999999</v>
          </cell>
          <cell r="G61">
            <v>1</v>
          </cell>
        </row>
        <row r="62">
          <cell r="B62">
            <v>0.31471179999999999</v>
          </cell>
          <cell r="C62">
            <v>0.2408699</v>
          </cell>
          <cell r="D62">
            <v>0.25004389999999999</v>
          </cell>
          <cell r="E62">
            <v>7.1631600000000004E-2</v>
          </cell>
          <cell r="F62">
            <v>0.68348430000000004</v>
          </cell>
          <cell r="G62">
            <v>0.69299730000000004</v>
          </cell>
          <cell r="H62">
            <v>1</v>
          </cell>
        </row>
        <row r="63">
          <cell r="B63">
            <v>0.2764395</v>
          </cell>
          <cell r="C63">
            <v>0.13803099999999999</v>
          </cell>
          <cell r="D63">
            <v>9.0700699999999995E-3</v>
          </cell>
          <cell r="E63">
            <v>0.14899219999999999</v>
          </cell>
          <cell r="F63">
            <v>0.67485150000000005</v>
          </cell>
          <cell r="G63">
            <v>0.66002039999999995</v>
          </cell>
          <cell r="H63">
            <v>0.54377629999999999</v>
          </cell>
          <cell r="I63">
            <v>1</v>
          </cell>
        </row>
        <row r="64">
          <cell r="B64">
            <v>0.45684069999999999</v>
          </cell>
          <cell r="C64">
            <v>0.185638</v>
          </cell>
          <cell r="D64">
            <v>0.23034569999999999</v>
          </cell>
          <cell r="E64">
            <v>0.13749929999999999</v>
          </cell>
          <cell r="F64">
            <v>0.7495098</v>
          </cell>
          <cell r="G64">
            <v>0.56304849999999995</v>
          </cell>
          <cell r="H64">
            <v>0.32751530000000001</v>
          </cell>
          <cell r="I64">
            <v>0.33095819999999998</v>
          </cell>
          <cell r="J64">
            <v>1</v>
          </cell>
        </row>
        <row r="65">
          <cell r="B65">
            <v>0.18229509999999999</v>
          </cell>
          <cell r="C65">
            <v>-7.6463450000000002E-2</v>
          </cell>
          <cell r="D65">
            <v>7.0879649999999999E-3</v>
          </cell>
          <cell r="E65">
            <v>-3.6793819999999998E-2</v>
          </cell>
          <cell r="F65">
            <v>0.46670679999999998</v>
          </cell>
          <cell r="G65">
            <v>0.3573518</v>
          </cell>
          <cell r="H65">
            <v>0.16482040000000001</v>
          </cell>
          <cell r="I65">
            <v>-2.7912699999999999E-2</v>
          </cell>
          <cell r="J65">
            <v>0.89971310000000004</v>
          </cell>
          <cell r="K65">
            <v>1</v>
          </cell>
        </row>
        <row r="66">
          <cell r="B66">
            <v>0.15324189999999999</v>
          </cell>
          <cell r="C66">
            <v>-2.080914E-2</v>
          </cell>
          <cell r="D66">
            <v>5.109723E-2</v>
          </cell>
          <cell r="E66">
            <v>1.7537150000000001E-2</v>
          </cell>
          <cell r="F66">
            <v>0.34346969999999999</v>
          </cell>
          <cell r="G66">
            <v>6.0798329999999998E-2</v>
          </cell>
          <cell r="H66">
            <v>2.7363560000000001E-3</v>
          </cell>
          <cell r="I66">
            <v>0.22139629999999999</v>
          </cell>
          <cell r="J66">
            <v>0.73215070000000004</v>
          </cell>
          <cell r="K66">
            <v>0.66909180000000001</v>
          </cell>
          <cell r="L66">
            <v>1</v>
          </cell>
        </row>
        <row r="67">
          <cell r="B67">
            <v>0.15502879999999999</v>
          </cell>
          <cell r="C67">
            <v>-4.4384069999999998E-2</v>
          </cell>
          <cell r="D67">
            <v>3.4723080000000003E-2</v>
          </cell>
          <cell r="E67">
            <v>-1.6449209999999999E-2</v>
          </cell>
          <cell r="F67">
            <v>0.3148164</v>
          </cell>
          <cell r="G67">
            <v>0.1703353</v>
          </cell>
          <cell r="H67">
            <v>-2.335667E-2</v>
          </cell>
          <cell r="I67">
            <v>-1.9906400000000001E-3</v>
          </cell>
          <cell r="J67">
            <v>0.72667329999999997</v>
          </cell>
          <cell r="K67">
            <v>0.72470889999999999</v>
          </cell>
          <cell r="L67">
            <v>0.36989</v>
          </cell>
          <cell r="M67">
            <v>1</v>
          </cell>
        </row>
        <row r="98">
          <cell r="B98">
            <v>1</v>
          </cell>
        </row>
        <row r="99">
          <cell r="B99">
            <v>0.90042040000000001</v>
          </cell>
          <cell r="C99">
            <v>1</v>
          </cell>
        </row>
        <row r="100">
          <cell r="B100">
            <v>0.71323270000000005</v>
          </cell>
          <cell r="C100">
            <v>0.33886250000000001</v>
          </cell>
          <cell r="D100">
            <v>1</v>
          </cell>
        </row>
        <row r="101">
          <cell r="B101">
            <v>0.7178059</v>
          </cell>
          <cell r="C101">
            <v>0.34853479999999998</v>
          </cell>
          <cell r="D101">
            <v>0.99833890000000003</v>
          </cell>
          <cell r="E101">
            <v>1</v>
          </cell>
        </row>
        <row r="102">
          <cell r="B102">
            <v>0.455619</v>
          </cell>
          <cell r="C102">
            <v>0.13513439999999999</v>
          </cell>
          <cell r="D102">
            <v>0.72144059999999999</v>
          </cell>
          <cell r="E102">
            <v>0.68036189999999996</v>
          </cell>
          <cell r="F102">
            <v>1</v>
          </cell>
        </row>
        <row r="103">
          <cell r="B103">
            <v>0.45565159999999999</v>
          </cell>
          <cell r="C103">
            <v>0.1450815</v>
          </cell>
          <cell r="D103">
            <v>0.71151220000000004</v>
          </cell>
          <cell r="E103">
            <v>0.67562029999999995</v>
          </cell>
          <cell r="F103">
            <v>0.93445279999999997</v>
          </cell>
          <cell r="G103">
            <v>1</v>
          </cell>
        </row>
        <row r="104">
          <cell r="B104">
            <v>0.94951730000000001</v>
          </cell>
          <cell r="C104">
            <v>0.99103249999999998</v>
          </cell>
          <cell r="D104">
            <v>0.4607001</v>
          </cell>
          <cell r="E104">
            <v>0.47027920000000001</v>
          </cell>
          <cell r="F104">
            <v>0.22080369999999999</v>
          </cell>
          <cell r="G104">
            <v>0.22704759999999999</v>
          </cell>
          <cell r="H104">
            <v>1</v>
          </cell>
        </row>
        <row r="105">
          <cell r="B105">
            <v>0.65541320000000003</v>
          </cell>
          <cell r="C105">
            <v>0.33789580000000002</v>
          </cell>
          <cell r="D105">
            <v>0.90619240000000001</v>
          </cell>
          <cell r="E105">
            <v>0.92888669999999995</v>
          </cell>
          <cell r="F105">
            <v>0.36217480000000002</v>
          </cell>
          <cell r="G105">
            <v>0.38785950000000002</v>
          </cell>
          <cell r="H105">
            <v>0.45178230000000003</v>
          </cell>
          <cell r="I105">
            <v>1</v>
          </cell>
        </row>
        <row r="106">
          <cell r="B106">
            <v>0.45403060000000001</v>
          </cell>
          <cell r="C106">
            <v>0.14258589999999999</v>
          </cell>
          <cell r="D106">
            <v>0.71183739999999995</v>
          </cell>
          <cell r="E106">
            <v>0.67534819999999995</v>
          </cell>
          <cell r="F106">
            <v>0.93427039999999995</v>
          </cell>
          <cell r="G106">
            <v>0.75196589999999996</v>
          </cell>
          <cell r="H106">
            <v>0.23027839999999999</v>
          </cell>
          <cell r="I106">
            <v>0.39015070000000002</v>
          </cell>
          <cell r="J106">
            <v>1</v>
          </cell>
        </row>
      </sheetData>
      <sheetData sheetId="1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79">
          <cell r="C79">
            <v>-1809.9139477692399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AV13"/>
  <sheetViews>
    <sheetView workbookViewId="0"/>
  </sheetViews>
  <sheetFormatPr defaultRowHeight="12.75"/>
  <cols>
    <col min="1" max="1" width="11.7109375" customWidth="1"/>
  </cols>
  <sheetData>
    <row r="1" spans="1:48">
      <c r="A1">
        <v>3</v>
      </c>
      <c r="B1">
        <v>0</v>
      </c>
    </row>
    <row r="2" spans="1:48">
      <c r="A2">
        <v>0</v>
      </c>
    </row>
    <row r="3" spans="1:48">
      <c r="A3" s="3" t="e">
        <f ca="1">'Risk Summary'!$H$35</f>
        <v>#NAME?</v>
      </c>
      <c r="B3" t="b">
        <v>1</v>
      </c>
      <c r="C3">
        <v>0</v>
      </c>
      <c r="D3">
        <v>1</v>
      </c>
      <c r="E3" t="s">
        <v>291</v>
      </c>
      <c r="F3">
        <v>1</v>
      </c>
      <c r="G3">
        <v>0</v>
      </c>
      <c r="H3">
        <v>0</v>
      </c>
      <c r="J3" t="s">
        <v>287</v>
      </c>
      <c r="K3" t="s">
        <v>288</v>
      </c>
      <c r="L3" t="s">
        <v>289</v>
      </c>
      <c r="AG3" s="3" t="e">
        <f ca="1">'Risk Summary'!$H$35</f>
        <v>#NAME?</v>
      </c>
      <c r="AH3">
        <v>1</v>
      </c>
      <c r="AI3">
        <v>1</v>
      </c>
      <c r="AJ3" t="b">
        <v>0</v>
      </c>
      <c r="AK3" t="b">
        <v>1</v>
      </c>
      <c r="AL3">
        <v>0</v>
      </c>
      <c r="AM3" t="b">
        <v>0</v>
      </c>
      <c r="AN3" t="e">
        <f>_</f>
        <v>#NAME?</v>
      </c>
    </row>
    <row r="4" spans="1:48">
      <c r="A4" s="3" t="e">
        <f ca="1">'Risk Summary'!$K$35</f>
        <v>#NAME?</v>
      </c>
      <c r="B4" t="b">
        <v>1</v>
      </c>
      <c r="C4">
        <v>0</v>
      </c>
      <c r="D4">
        <v>1</v>
      </c>
      <c r="E4" t="s">
        <v>286</v>
      </c>
      <c r="F4">
        <v>1</v>
      </c>
      <c r="G4">
        <v>0</v>
      </c>
      <c r="H4">
        <v>0</v>
      </c>
      <c r="J4" t="s">
        <v>287</v>
      </c>
      <c r="K4" t="s">
        <v>288</v>
      </c>
      <c r="L4" t="s">
        <v>289</v>
      </c>
      <c r="AG4" s="3" t="e">
        <f ca="1">'Risk Summary'!$K$35</f>
        <v>#NAME?</v>
      </c>
      <c r="AH4">
        <v>2</v>
      </c>
      <c r="AI4">
        <v>1</v>
      </c>
      <c r="AJ4" t="b">
        <v>0</v>
      </c>
      <c r="AK4" t="b">
        <v>1</v>
      </c>
      <c r="AL4">
        <v>0</v>
      </c>
      <c r="AM4" t="b">
        <v>0</v>
      </c>
      <c r="AN4" t="e">
        <f>_</f>
        <v>#NAME?</v>
      </c>
    </row>
    <row r="5" spans="1:48">
      <c r="A5" s="4" t="e">
        <f ca="1">'Risk Summary'!$H$30</f>
        <v>#NAME?</v>
      </c>
      <c r="B5" t="b">
        <v>0</v>
      </c>
      <c r="C5">
        <v>1</v>
      </c>
      <c r="D5">
        <v>1</v>
      </c>
      <c r="E5" t="s">
        <v>290</v>
      </c>
      <c r="F5">
        <v>2</v>
      </c>
      <c r="G5">
        <v>0</v>
      </c>
      <c r="H5">
        <v>0</v>
      </c>
      <c r="AG5" s="4" t="e">
        <f ca="1">'Risk Summary'!$H$30</f>
        <v>#NAME?</v>
      </c>
      <c r="AH5">
        <v>16</v>
      </c>
      <c r="AI5">
        <v>1</v>
      </c>
      <c r="AJ5" t="b">
        <v>0</v>
      </c>
      <c r="AK5" t="b">
        <v>0</v>
      </c>
      <c r="AL5">
        <v>1</v>
      </c>
      <c r="AM5" t="b">
        <v>0</v>
      </c>
      <c r="AN5" t="e">
        <f>_</f>
        <v>#NAME?</v>
      </c>
      <c r="AO5" s="5" t="e">
        <f ca="1">'Risk Summary'!$H$30</f>
        <v>#NAME?</v>
      </c>
      <c r="AP5">
        <v>16</v>
      </c>
      <c r="AQ5">
        <v>1</v>
      </c>
      <c r="AR5" t="b">
        <v>1</v>
      </c>
      <c r="AS5" t="b">
        <v>0</v>
      </c>
      <c r="AT5">
        <v>1</v>
      </c>
      <c r="AU5" t="b">
        <v>1</v>
      </c>
      <c r="AV5" t="e">
        <f ca="1">_RiskUniform(0,F30)</f>
        <v>#NAME?</v>
      </c>
    </row>
    <row r="6" spans="1:48">
      <c r="A6" s="46">
        <v>0</v>
      </c>
      <c r="AG6" s="46"/>
      <c r="AO6" s="5"/>
    </row>
    <row r="7" spans="1:48">
      <c r="A7" s="3" t="b">
        <v>0</v>
      </c>
      <c r="B7">
        <v>15680</v>
      </c>
      <c r="C7">
        <v>7345</v>
      </c>
      <c r="D7">
        <v>13120</v>
      </c>
      <c r="E7">
        <v>0</v>
      </c>
      <c r="AG7" s="3"/>
      <c r="AO7" s="5"/>
    </row>
    <row r="8" spans="1:48">
      <c r="A8" s="7" t="b">
        <v>0</v>
      </c>
      <c r="B8">
        <v>15680</v>
      </c>
      <c r="C8">
        <v>7345</v>
      </c>
      <c r="D8">
        <v>13120</v>
      </c>
      <c r="E8">
        <v>0</v>
      </c>
      <c r="AG8" s="7"/>
    </row>
    <row r="9" spans="1:48">
      <c r="A9" s="3" t="b">
        <v>0</v>
      </c>
      <c r="B9">
        <v>15680</v>
      </c>
      <c r="C9">
        <v>7345</v>
      </c>
      <c r="D9">
        <v>13120</v>
      </c>
      <c r="E9">
        <v>0</v>
      </c>
      <c r="AG9" s="3"/>
    </row>
    <row r="10" spans="1:48">
      <c r="A10" s="3" t="b">
        <v>0</v>
      </c>
      <c r="B10">
        <v>15680</v>
      </c>
      <c r="C10">
        <v>7345</v>
      </c>
      <c r="D10">
        <v>13120</v>
      </c>
      <c r="E10">
        <v>0</v>
      </c>
      <c r="AG10" s="3"/>
    </row>
    <row r="11" spans="1:48">
      <c r="A11" s="3" t="b">
        <v>0</v>
      </c>
      <c r="B11">
        <v>15680</v>
      </c>
      <c r="C11">
        <v>7345</v>
      </c>
      <c r="D11">
        <v>13120</v>
      </c>
      <c r="E11">
        <v>0</v>
      </c>
      <c r="AG11" s="3"/>
    </row>
    <row r="12" spans="1:48">
      <c r="A12" s="3">
        <v>0</v>
      </c>
      <c r="AG12" s="3"/>
    </row>
    <row r="13" spans="1:48">
      <c r="A13" s="3">
        <v>0</v>
      </c>
      <c r="B13" t="b">
        <v>0</v>
      </c>
      <c r="C13" t="b">
        <v>0</v>
      </c>
      <c r="D13">
        <v>10</v>
      </c>
      <c r="E13">
        <v>0.95</v>
      </c>
      <c r="F13">
        <v>1</v>
      </c>
      <c r="AG13" s="3"/>
    </row>
  </sheetData>
  <phoneticPr fontId="24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rgb="FFFFFF00"/>
    <pageSetUpPr fitToPage="1"/>
  </sheetPr>
  <dimension ref="A1:I77"/>
  <sheetViews>
    <sheetView workbookViewId="0">
      <selection activeCell="C11" sqref="C11"/>
    </sheetView>
  </sheetViews>
  <sheetFormatPr defaultColWidth="9.140625" defaultRowHeight="15.75"/>
  <cols>
    <col min="1" max="1" width="9.140625" style="120"/>
    <col min="2" max="2" width="4.42578125" style="120" customWidth="1"/>
    <col min="3" max="3" width="22.7109375" style="120" customWidth="1"/>
    <col min="4" max="4" width="40.28515625" style="120" customWidth="1"/>
    <col min="5" max="5" width="11.28515625" style="120" bestFit="1" customWidth="1"/>
    <col min="6" max="6" width="17.5703125" style="120" customWidth="1"/>
    <col min="7" max="8" width="11.28515625" style="120" bestFit="1" customWidth="1"/>
    <col min="9" max="9" width="6.7109375" style="307" customWidth="1"/>
    <col min="10" max="16384" width="9.140625" style="120"/>
  </cols>
  <sheetData>
    <row r="1" spans="1:9">
      <c r="B1"/>
      <c r="C1"/>
      <c r="D1"/>
      <c r="E1" s="264" t="s">
        <v>183</v>
      </c>
      <c r="F1" s="264" t="s">
        <v>187</v>
      </c>
      <c r="G1" s="264" t="s">
        <v>188</v>
      </c>
      <c r="H1" s="264" t="s">
        <v>189</v>
      </c>
      <c r="I1" s="306"/>
    </row>
    <row r="2" spans="1:9" ht="16.5" thickBot="1">
      <c r="B2" s="495" t="s">
        <v>150</v>
      </c>
      <c r="C2" s="496"/>
      <c r="D2" s="496"/>
      <c r="E2" s="497"/>
      <c r="F2" s="497"/>
      <c r="G2" s="497"/>
      <c r="H2" s="498"/>
    </row>
    <row r="3" spans="1:9" ht="15" customHeight="1" thickBot="1">
      <c r="B3" s="324" t="s">
        <v>151</v>
      </c>
      <c r="C3" s="325"/>
      <c r="D3" s="326"/>
      <c r="E3" s="267">
        <v>2022</v>
      </c>
      <c r="F3" s="268">
        <v>2023</v>
      </c>
      <c r="G3" s="267">
        <v>2024</v>
      </c>
      <c r="H3" s="268">
        <v>2025</v>
      </c>
    </row>
    <row r="4" spans="1:9" ht="15" customHeight="1">
      <c r="B4" s="317"/>
      <c r="C4" s="318"/>
      <c r="D4" s="318"/>
      <c r="E4" s="353"/>
      <c r="F4" s="354"/>
      <c r="G4" s="353"/>
      <c r="H4" s="354"/>
    </row>
    <row r="5" spans="1:9" ht="15" customHeight="1">
      <c r="B5" s="352" t="s">
        <v>216</v>
      </c>
      <c r="C5" s="318"/>
      <c r="D5" s="318"/>
      <c r="E5" s="158">
        <v>1074674</v>
      </c>
      <c r="F5" s="159">
        <v>1103177.5100399998</v>
      </c>
      <c r="G5" s="158">
        <v>1253300.0400085386</v>
      </c>
      <c r="H5" s="159">
        <v>1275141.9076009991</v>
      </c>
    </row>
    <row r="6" spans="1:9" ht="15" customHeight="1">
      <c r="B6" s="317"/>
      <c r="C6" s="318"/>
      <c r="D6" s="318"/>
      <c r="E6" s="353"/>
      <c r="F6" s="354"/>
      <c r="G6" s="353"/>
      <c r="H6" s="354"/>
      <c r="I6" s="319"/>
    </row>
    <row r="7" spans="1:9" ht="15">
      <c r="B7" s="154"/>
      <c r="C7" s="155"/>
      <c r="D7" s="155"/>
      <c r="E7" s="156"/>
      <c r="F7" s="157"/>
      <c r="G7" s="156"/>
      <c r="H7" s="157"/>
      <c r="I7" s="319"/>
    </row>
    <row r="8" spans="1:9" ht="15" customHeight="1">
      <c r="A8" s="196">
        <v>18</v>
      </c>
      <c r="B8" s="121" t="s">
        <v>0</v>
      </c>
      <c r="C8" s="155"/>
      <c r="D8" s="155"/>
      <c r="E8" s="156"/>
      <c r="F8" s="157"/>
      <c r="G8" s="156"/>
      <c r="H8" s="157"/>
      <c r="I8" s="320">
        <v>18</v>
      </c>
    </row>
    <row r="9" spans="1:9">
      <c r="A9" s="265">
        <f>A8+1</f>
        <v>19</v>
      </c>
      <c r="B9" s="154"/>
      <c r="C9" s="122" t="s">
        <v>1</v>
      </c>
      <c r="D9" s="155"/>
      <c r="E9" s="158">
        <v>168710.52734000003</v>
      </c>
      <c r="F9" s="159">
        <v>171594.52619000003</v>
      </c>
      <c r="G9" s="158">
        <v>191615.25256999998</v>
      </c>
      <c r="H9" s="159">
        <v>198324.32494999998</v>
      </c>
      <c r="I9" s="321">
        <f>I8+1</f>
        <v>19</v>
      </c>
    </row>
    <row r="10" spans="1:9">
      <c r="A10" s="265">
        <f t="shared" ref="A10:A75" si="0">A9+1</f>
        <v>20</v>
      </c>
      <c r="B10" s="154"/>
      <c r="C10" s="122" t="s">
        <v>2</v>
      </c>
      <c r="D10" s="155"/>
      <c r="E10" s="158">
        <v>56569.629559999987</v>
      </c>
      <c r="F10" s="159">
        <v>57094.455739999998</v>
      </c>
      <c r="G10" s="158">
        <v>60231.282270000003</v>
      </c>
      <c r="H10" s="159">
        <v>61194.17325</v>
      </c>
      <c r="I10" s="321">
        <f t="shared" ref="I10:I75" si="1">I9+1</f>
        <v>20</v>
      </c>
    </row>
    <row r="11" spans="1:9">
      <c r="A11" s="265">
        <f t="shared" si="0"/>
        <v>21</v>
      </c>
      <c r="B11" s="154"/>
      <c r="C11" s="122" t="s">
        <v>152</v>
      </c>
      <c r="D11" s="155"/>
      <c r="E11" s="158">
        <v>177560.31468000001</v>
      </c>
      <c r="F11" s="159">
        <v>179860.30659999995</v>
      </c>
      <c r="G11" s="158">
        <v>193212.04395999998</v>
      </c>
      <c r="H11" s="159">
        <v>199229.84535999998</v>
      </c>
      <c r="I11" s="321">
        <f t="shared" si="1"/>
        <v>21</v>
      </c>
    </row>
    <row r="12" spans="1:9">
      <c r="A12" s="265">
        <f t="shared" si="0"/>
        <v>22</v>
      </c>
      <c r="B12" s="154"/>
      <c r="C12" s="122" t="s">
        <v>153</v>
      </c>
      <c r="D12" s="155"/>
      <c r="E12" s="158">
        <v>109596.63737083001</v>
      </c>
      <c r="F12" s="464">
        <v>110278.04732083</v>
      </c>
      <c r="G12" s="158">
        <v>117998.35228000001</v>
      </c>
      <c r="H12" s="159">
        <v>117998.35232000001</v>
      </c>
      <c r="I12" s="321">
        <f t="shared" si="1"/>
        <v>22</v>
      </c>
    </row>
    <row r="13" spans="1:9">
      <c r="A13" s="265">
        <f t="shared" si="0"/>
        <v>23</v>
      </c>
      <c r="B13" s="154"/>
      <c r="C13" s="122" t="s">
        <v>3</v>
      </c>
      <c r="D13" s="155"/>
      <c r="E13" s="158">
        <v>103195.49569999998</v>
      </c>
      <c r="F13" s="159">
        <v>104681.43609999996</v>
      </c>
      <c r="G13" s="158">
        <v>136033.86084000004</v>
      </c>
      <c r="H13" s="159">
        <v>139964.84956999999</v>
      </c>
      <c r="I13" s="321">
        <f t="shared" si="1"/>
        <v>23</v>
      </c>
    </row>
    <row r="14" spans="1:9">
      <c r="A14" s="265">
        <f t="shared" si="0"/>
        <v>24</v>
      </c>
      <c r="B14" s="154"/>
      <c r="C14" s="122" t="s">
        <v>4</v>
      </c>
      <c r="D14" s="155"/>
      <c r="E14" s="158">
        <v>0</v>
      </c>
      <c r="F14" s="159">
        <v>0</v>
      </c>
      <c r="G14" s="158">
        <v>-9200</v>
      </c>
      <c r="H14" s="159">
        <v>-7200</v>
      </c>
      <c r="I14" s="321">
        <f t="shared" si="1"/>
        <v>24</v>
      </c>
    </row>
    <row r="15" spans="1:9">
      <c r="A15" s="265">
        <f t="shared" si="0"/>
        <v>25</v>
      </c>
      <c r="B15" s="154"/>
      <c r="C15" s="122" t="s">
        <v>5</v>
      </c>
      <c r="D15" s="155"/>
      <c r="E15" s="160">
        <v>345302.92000340577</v>
      </c>
      <c r="F15" s="161">
        <v>349991.26402862382</v>
      </c>
      <c r="G15" s="160">
        <v>357998.39091400005</v>
      </c>
      <c r="H15" s="161">
        <v>343958.04538600001</v>
      </c>
      <c r="I15" s="321">
        <f t="shared" si="1"/>
        <v>25</v>
      </c>
    </row>
    <row r="16" spans="1:9">
      <c r="A16" s="265">
        <f t="shared" si="0"/>
        <v>26</v>
      </c>
      <c r="B16" s="400" t="s">
        <v>6</v>
      </c>
      <c r="C16" s="398"/>
      <c r="D16" s="398"/>
      <c r="E16" s="399">
        <f>SUM(E9:E15)</f>
        <v>960935.52465423581</v>
      </c>
      <c r="F16" s="406">
        <f>SUM(F9:F15)</f>
        <v>973500.03597945382</v>
      </c>
      <c r="G16" s="399">
        <f>SUM(G9:G15)</f>
        <v>1047889.1828340001</v>
      </c>
      <c r="H16" s="399">
        <f>SUM(H9:H15)</f>
        <v>1053469.5908359999</v>
      </c>
      <c r="I16" s="321">
        <f t="shared" si="1"/>
        <v>26</v>
      </c>
    </row>
    <row r="17" spans="1:9">
      <c r="A17" s="265">
        <f t="shared" si="0"/>
        <v>27</v>
      </c>
      <c r="B17" s="154"/>
      <c r="C17" s="155"/>
      <c r="D17" s="155"/>
      <c r="E17" s="156"/>
      <c r="F17" s="157"/>
      <c r="G17" s="156"/>
      <c r="H17" s="157"/>
      <c r="I17" s="321">
        <f t="shared" si="1"/>
        <v>27</v>
      </c>
    </row>
    <row r="18" spans="1:9">
      <c r="A18" s="265">
        <f t="shared" si="0"/>
        <v>28</v>
      </c>
      <c r="B18" s="123" t="s">
        <v>7</v>
      </c>
      <c r="C18" s="155"/>
      <c r="D18" s="155"/>
      <c r="E18" s="156"/>
      <c r="F18" s="157"/>
      <c r="G18" s="156"/>
      <c r="H18" s="157"/>
      <c r="I18" s="321">
        <f t="shared" si="1"/>
        <v>28</v>
      </c>
    </row>
    <row r="19" spans="1:9">
      <c r="A19" s="265">
        <f t="shared" si="0"/>
        <v>29</v>
      </c>
      <c r="B19" s="154"/>
      <c r="C19" s="124" t="s">
        <v>7</v>
      </c>
      <c r="D19" s="155"/>
      <c r="E19" s="156"/>
      <c r="F19" s="157"/>
      <c r="G19" s="156"/>
      <c r="H19" s="157"/>
      <c r="I19" s="321">
        <f t="shared" si="1"/>
        <v>29</v>
      </c>
    </row>
    <row r="20" spans="1:9">
      <c r="A20" s="265">
        <f t="shared" si="0"/>
        <v>30</v>
      </c>
      <c r="B20" s="154"/>
      <c r="C20" s="125" t="s">
        <v>8</v>
      </c>
      <c r="D20" s="155"/>
      <c r="E20" s="158">
        <v>0</v>
      </c>
      <c r="F20" s="159">
        <v>0</v>
      </c>
      <c r="G20" s="158">
        <v>0</v>
      </c>
      <c r="H20" s="159">
        <v>0</v>
      </c>
      <c r="I20" s="321">
        <f t="shared" si="1"/>
        <v>30</v>
      </c>
    </row>
    <row r="21" spans="1:9">
      <c r="A21" s="265">
        <f t="shared" si="0"/>
        <v>31</v>
      </c>
      <c r="B21" s="154"/>
      <c r="C21" s="125" t="s">
        <v>9</v>
      </c>
      <c r="D21" s="155"/>
      <c r="E21" s="160">
        <v>-18968</v>
      </c>
      <c r="F21" s="161">
        <v>-18968</v>
      </c>
      <c r="G21" s="160">
        <v>-18968</v>
      </c>
      <c r="H21" s="161">
        <v>-18968</v>
      </c>
      <c r="I21" s="321">
        <f t="shared" si="1"/>
        <v>31</v>
      </c>
    </row>
    <row r="22" spans="1:9">
      <c r="A22" s="265">
        <f t="shared" si="0"/>
        <v>32</v>
      </c>
      <c r="B22" s="154"/>
      <c r="C22" s="125" t="s">
        <v>10</v>
      </c>
      <c r="D22" s="155"/>
      <c r="E22" s="158">
        <v>108188.94100000001</v>
      </c>
      <c r="F22" s="159">
        <v>115052.02100000001</v>
      </c>
      <c r="G22" s="158">
        <v>123337.512</v>
      </c>
      <c r="H22" s="159">
        <v>139964.42799999999</v>
      </c>
      <c r="I22" s="321">
        <f t="shared" si="1"/>
        <v>32</v>
      </c>
    </row>
    <row r="23" spans="1:9">
      <c r="A23" s="265">
        <f t="shared" si="0"/>
        <v>33</v>
      </c>
      <c r="B23" s="154"/>
      <c r="C23" s="125" t="s">
        <v>11</v>
      </c>
      <c r="D23" s="155"/>
      <c r="E23" s="160">
        <v>558.55197882977905</v>
      </c>
      <c r="F23" s="161">
        <v>558.55197882977905</v>
      </c>
      <c r="G23" s="160">
        <v>558.55197882977905</v>
      </c>
      <c r="H23" s="161">
        <v>558.55197882977905</v>
      </c>
      <c r="I23" s="321">
        <f t="shared" si="1"/>
        <v>33</v>
      </c>
    </row>
    <row r="24" spans="1:9">
      <c r="A24" s="265">
        <f t="shared" si="0"/>
        <v>34</v>
      </c>
      <c r="B24" s="154"/>
      <c r="C24" s="125" t="s">
        <v>12</v>
      </c>
      <c r="D24" s="155"/>
      <c r="E24" s="158">
        <v>2959.694</v>
      </c>
      <c r="F24" s="159">
        <v>1927.3420000000001</v>
      </c>
      <c r="G24" s="158">
        <v>843.24800000000005</v>
      </c>
      <c r="H24" s="159">
        <v>0</v>
      </c>
      <c r="I24" s="321">
        <f t="shared" si="1"/>
        <v>34</v>
      </c>
    </row>
    <row r="25" spans="1:9">
      <c r="A25" s="265">
        <f t="shared" si="0"/>
        <v>35</v>
      </c>
      <c r="B25" s="154"/>
      <c r="C25" s="125" t="s">
        <v>154</v>
      </c>
      <c r="D25" s="155"/>
      <c r="E25" s="158">
        <v>67410.732764960689</v>
      </c>
      <c r="F25" s="159">
        <v>65176.244244571259</v>
      </c>
      <c r="G25" s="158">
        <v>61885.212934869771</v>
      </c>
      <c r="H25" s="159">
        <v>62050.189123668359</v>
      </c>
      <c r="I25" s="321">
        <f t="shared" si="1"/>
        <v>35</v>
      </c>
    </row>
    <row r="26" spans="1:9">
      <c r="A26" s="265">
        <f t="shared" si="0"/>
        <v>36</v>
      </c>
      <c r="B26" s="154"/>
      <c r="C26" s="162" t="s">
        <v>208</v>
      </c>
      <c r="D26" s="155"/>
      <c r="E26" s="158">
        <v>0</v>
      </c>
      <c r="F26" s="159">
        <v>0</v>
      </c>
      <c r="G26" s="158">
        <v>0</v>
      </c>
      <c r="H26" s="159">
        <v>0</v>
      </c>
      <c r="I26" s="321">
        <f t="shared" si="1"/>
        <v>36</v>
      </c>
    </row>
    <row r="27" spans="1:9">
      <c r="A27" s="265">
        <f t="shared" si="0"/>
        <v>37</v>
      </c>
      <c r="B27" s="154"/>
      <c r="C27" s="126" t="s">
        <v>13</v>
      </c>
      <c r="D27" s="155"/>
      <c r="E27" s="158">
        <v>-15937.166675230948</v>
      </c>
      <c r="F27" s="159">
        <v>-16016.208382180472</v>
      </c>
      <c r="G27" s="158">
        <v>-15100.440427803152</v>
      </c>
      <c r="H27" s="159">
        <v>-13934.14639728439</v>
      </c>
      <c r="I27" s="321">
        <f t="shared" si="1"/>
        <v>37</v>
      </c>
    </row>
    <row r="28" spans="1:9">
      <c r="A28" s="265">
        <f t="shared" si="0"/>
        <v>38</v>
      </c>
      <c r="B28" s="154"/>
      <c r="C28" s="126" t="s">
        <v>14</v>
      </c>
      <c r="D28" s="155"/>
      <c r="E28" s="158">
        <v>-2002.4389893993607</v>
      </c>
      <c r="F28" s="159">
        <f>[10]Sheet1!$C$79</f>
        <v>-1809.9139477692399</v>
      </c>
      <c r="G28" s="158">
        <v>-1914.9958745926424</v>
      </c>
      <c r="H28" s="159">
        <v>-2727.4108239879283</v>
      </c>
      <c r="I28" s="321">
        <f t="shared" si="1"/>
        <v>38</v>
      </c>
    </row>
    <row r="29" spans="1:9">
      <c r="A29" s="265">
        <f t="shared" si="0"/>
        <v>39</v>
      </c>
      <c r="B29" s="401" t="s">
        <v>15</v>
      </c>
      <c r="C29" s="398"/>
      <c r="D29" s="398"/>
      <c r="E29" s="399">
        <f>SUM(E20:E28)</f>
        <v>142210.31407916016</v>
      </c>
      <c r="F29" s="406">
        <f>SUM(F20:F28)</f>
        <v>145920.03689345132</v>
      </c>
      <c r="G29" s="399">
        <f>SUM(G21:G28)</f>
        <v>150641.08861130377</v>
      </c>
      <c r="H29" s="399">
        <f>SUM(H21:H28)</f>
        <v>166943.61188122581</v>
      </c>
      <c r="I29" s="321">
        <f t="shared" si="1"/>
        <v>39</v>
      </c>
    </row>
    <row r="30" spans="1:9">
      <c r="A30" s="265">
        <f t="shared" si="0"/>
        <v>40</v>
      </c>
      <c r="B30" s="154"/>
      <c r="C30" s="155"/>
      <c r="D30" s="155"/>
      <c r="E30" s="156"/>
      <c r="F30" s="157"/>
      <c r="G30" s="156"/>
      <c r="H30" s="157"/>
      <c r="I30" s="321">
        <f t="shared" si="1"/>
        <v>40</v>
      </c>
    </row>
    <row r="31" spans="1:9">
      <c r="A31" s="265">
        <f t="shared" si="0"/>
        <v>41</v>
      </c>
      <c r="B31" s="403" t="s">
        <v>16</v>
      </c>
      <c r="C31" s="398"/>
      <c r="D31" s="398"/>
      <c r="E31" s="399">
        <f>E16+E29</f>
        <v>1103145.838733396</v>
      </c>
      <c r="F31" s="406">
        <f>F16+F29</f>
        <v>1119420.0728729051</v>
      </c>
      <c r="G31" s="399">
        <f>G16+G29</f>
        <v>1198530.2714453039</v>
      </c>
      <c r="H31" s="399">
        <f>H16+H29</f>
        <v>1220413.2027172258</v>
      </c>
      <c r="I31" s="321">
        <f t="shared" si="1"/>
        <v>41</v>
      </c>
    </row>
    <row r="32" spans="1:9">
      <c r="A32" s="265">
        <f t="shared" si="0"/>
        <v>42</v>
      </c>
      <c r="B32" s="154"/>
      <c r="C32" s="155"/>
      <c r="D32" s="155"/>
      <c r="E32" s="156"/>
      <c r="F32" s="157"/>
      <c r="G32" s="156"/>
      <c r="H32" s="157"/>
      <c r="I32" s="321">
        <f t="shared" si="1"/>
        <v>42</v>
      </c>
    </row>
    <row r="33" spans="1:9">
      <c r="A33" s="265">
        <f t="shared" si="0"/>
        <v>43</v>
      </c>
      <c r="B33" s="127" t="s">
        <v>155</v>
      </c>
      <c r="C33" s="155"/>
      <c r="D33" s="155"/>
      <c r="E33" s="164">
        <v>40022.921330264944</v>
      </c>
      <c r="F33" s="165">
        <v>40012.201427157735</v>
      </c>
      <c r="G33" s="164">
        <v>54751.347244523873</v>
      </c>
      <c r="H33" s="165">
        <v>54723.468549817451</v>
      </c>
      <c r="I33" s="321">
        <f t="shared" si="1"/>
        <v>43</v>
      </c>
    </row>
    <row r="34" spans="1:9">
      <c r="A34" s="265">
        <f t="shared" si="0"/>
        <v>44</v>
      </c>
      <c r="B34" s="128" t="s">
        <v>156</v>
      </c>
      <c r="C34" s="155"/>
      <c r="D34" s="155"/>
      <c r="E34" s="158">
        <v>0</v>
      </c>
      <c r="F34" s="159">
        <v>0</v>
      </c>
      <c r="G34" s="158">
        <v>0</v>
      </c>
      <c r="H34" s="159">
        <v>0</v>
      </c>
      <c r="I34" s="321">
        <f t="shared" si="1"/>
        <v>44</v>
      </c>
    </row>
    <row r="35" spans="1:9">
      <c r="A35" s="265">
        <f t="shared" si="0"/>
        <v>45</v>
      </c>
      <c r="B35" s="128" t="s">
        <v>157</v>
      </c>
      <c r="C35" s="155"/>
      <c r="D35" s="155"/>
      <c r="E35" s="164">
        <v>40022.921330264944</v>
      </c>
      <c r="F35" s="165">
        <v>40012.201427157735</v>
      </c>
      <c r="G35" s="164">
        <v>54751.347244523873</v>
      </c>
      <c r="H35" s="165">
        <v>54723.468549817451</v>
      </c>
      <c r="I35" s="321">
        <f t="shared" si="1"/>
        <v>45</v>
      </c>
    </row>
    <row r="36" spans="1:9">
      <c r="A36" s="265">
        <f t="shared" si="0"/>
        <v>46</v>
      </c>
      <c r="B36" s="128"/>
      <c r="C36" s="155"/>
      <c r="D36" s="155"/>
      <c r="E36" s="156"/>
      <c r="F36" s="157"/>
      <c r="G36" s="156"/>
      <c r="H36" s="157"/>
      <c r="I36" s="321">
        <f t="shared" si="1"/>
        <v>46</v>
      </c>
    </row>
    <row r="37" spans="1:9" ht="16.5" thickBot="1">
      <c r="A37" s="265">
        <f t="shared" si="0"/>
        <v>47</v>
      </c>
      <c r="B37" s="404" t="s">
        <v>158</v>
      </c>
      <c r="C37" s="398"/>
      <c r="D37" s="398"/>
      <c r="E37" s="407">
        <f>E31+E35</f>
        <v>1143168.760063661</v>
      </c>
      <c r="F37" s="408">
        <f>F31+F35</f>
        <v>1159432.2743000628</v>
      </c>
      <c r="G37" s="407">
        <f>G31+G35</f>
        <v>1253281.6186898279</v>
      </c>
      <c r="H37" s="407">
        <f>H31+H35</f>
        <v>1275136.6712670433</v>
      </c>
      <c r="I37" s="321">
        <f t="shared" si="1"/>
        <v>47</v>
      </c>
    </row>
    <row r="38" spans="1:9">
      <c r="A38" s="265">
        <f t="shared" si="0"/>
        <v>48</v>
      </c>
      <c r="B38" s="154"/>
      <c r="C38" s="155"/>
      <c r="D38" s="155"/>
      <c r="E38" s="155"/>
      <c r="F38" s="155"/>
      <c r="G38" s="163"/>
      <c r="H38" s="155"/>
      <c r="I38" s="321">
        <f t="shared" si="1"/>
        <v>48</v>
      </c>
    </row>
    <row r="39" spans="1:9" ht="16.5" thickBot="1">
      <c r="A39" s="265">
        <f t="shared" si="0"/>
        <v>49</v>
      </c>
      <c r="B39" s="185"/>
      <c r="C39" s="186"/>
      <c r="D39" s="186"/>
      <c r="E39" s="186"/>
      <c r="F39" s="186"/>
      <c r="G39" s="186"/>
      <c r="H39" s="186"/>
      <c r="I39" s="321">
        <f t="shared" si="1"/>
        <v>49</v>
      </c>
    </row>
    <row r="40" spans="1:9" ht="15" customHeight="1" thickBot="1">
      <c r="A40" s="265">
        <f t="shared" si="0"/>
        <v>50</v>
      </c>
      <c r="B40" s="352" t="s">
        <v>159</v>
      </c>
      <c r="C40" s="318"/>
      <c r="D40" s="327"/>
      <c r="E40" s="267">
        <v>2022</v>
      </c>
      <c r="F40" s="268">
        <v>2023</v>
      </c>
      <c r="G40" s="267">
        <v>2024</v>
      </c>
      <c r="H40" s="268">
        <v>2025</v>
      </c>
      <c r="I40" s="321">
        <f t="shared" si="1"/>
        <v>50</v>
      </c>
    </row>
    <row r="41" spans="1:9">
      <c r="A41" s="265">
        <f t="shared" si="0"/>
        <v>51</v>
      </c>
      <c r="B41" s="154"/>
      <c r="C41" s="155"/>
      <c r="D41" s="155"/>
      <c r="E41" s="156"/>
      <c r="F41" s="157"/>
      <c r="G41" s="156"/>
      <c r="H41" s="157"/>
      <c r="I41" s="321">
        <f t="shared" si="1"/>
        <v>51</v>
      </c>
    </row>
    <row r="42" spans="1:9">
      <c r="A42" s="265">
        <f t="shared" si="0"/>
        <v>52</v>
      </c>
      <c r="B42" s="129" t="s">
        <v>17</v>
      </c>
      <c r="C42" s="166"/>
      <c r="D42" s="166"/>
      <c r="E42" s="156"/>
      <c r="F42" s="157"/>
      <c r="G42" s="156"/>
      <c r="H42" s="157"/>
      <c r="I42" s="321">
        <f t="shared" si="1"/>
        <v>52</v>
      </c>
    </row>
    <row r="43" spans="1:9">
      <c r="A43" s="265">
        <f t="shared" si="0"/>
        <v>53</v>
      </c>
      <c r="B43" s="409"/>
      <c r="C43" s="417" t="s">
        <v>160</v>
      </c>
      <c r="D43" s="398"/>
      <c r="E43" s="399">
        <v>40022.921330264944</v>
      </c>
      <c r="F43" s="406">
        <v>40012.201427157735</v>
      </c>
      <c r="G43" s="399">
        <v>54751.347244523873</v>
      </c>
      <c r="H43" s="406">
        <v>54723.468549817451</v>
      </c>
      <c r="I43" s="321">
        <f t="shared" si="1"/>
        <v>53</v>
      </c>
    </row>
    <row r="44" spans="1:9">
      <c r="A44" s="265">
        <f t="shared" si="0"/>
        <v>54</v>
      </c>
      <c r="B44" s="154"/>
      <c r="C44" s="130" t="s">
        <v>243</v>
      </c>
      <c r="D44" s="155"/>
      <c r="E44" s="158">
        <v>22.921330264944118</v>
      </c>
      <c r="F44" s="159">
        <v>12.201427157735452</v>
      </c>
      <c r="G44" s="158">
        <v>-248.65275547612691</v>
      </c>
      <c r="H44" s="159">
        <v>-276.53145018254872</v>
      </c>
      <c r="I44" s="321">
        <f t="shared" si="1"/>
        <v>54</v>
      </c>
    </row>
    <row r="45" spans="1:9">
      <c r="A45" s="265">
        <f t="shared" si="0"/>
        <v>55</v>
      </c>
      <c r="B45" s="154"/>
      <c r="C45" s="130" t="s">
        <v>244</v>
      </c>
      <c r="D45" s="155"/>
      <c r="E45" s="158">
        <v>40000</v>
      </c>
      <c r="F45" s="159">
        <v>40000</v>
      </c>
      <c r="G45" s="158">
        <v>55000</v>
      </c>
      <c r="H45" s="159">
        <v>55000</v>
      </c>
      <c r="I45" s="321">
        <f t="shared" si="1"/>
        <v>55</v>
      </c>
    </row>
    <row r="46" spans="1:9">
      <c r="A46" s="265">
        <f t="shared" si="0"/>
        <v>56</v>
      </c>
      <c r="B46" s="154"/>
      <c r="C46" s="130" t="s">
        <v>245</v>
      </c>
      <c r="D46" s="155"/>
      <c r="E46" s="158">
        <v>0</v>
      </c>
      <c r="F46" s="159">
        <v>0</v>
      </c>
      <c r="G46" s="158">
        <v>0</v>
      </c>
      <c r="H46" s="159">
        <v>0</v>
      </c>
      <c r="I46" s="321">
        <f t="shared" si="1"/>
        <v>56</v>
      </c>
    </row>
    <row r="47" spans="1:9">
      <c r="A47" s="265">
        <f t="shared" si="0"/>
        <v>57</v>
      </c>
      <c r="B47" s="154"/>
      <c r="C47" s="130" t="s">
        <v>18</v>
      </c>
      <c r="D47" s="155"/>
      <c r="E47" s="156"/>
      <c r="F47" s="157"/>
      <c r="G47" s="156"/>
      <c r="H47" s="157"/>
      <c r="I47" s="321">
        <f t="shared" si="1"/>
        <v>57</v>
      </c>
    </row>
    <row r="48" spans="1:9">
      <c r="A48" s="482">
        <f t="shared" si="0"/>
        <v>58</v>
      </c>
      <c r="B48" s="154"/>
      <c r="C48" s="131" t="s">
        <v>5</v>
      </c>
      <c r="D48" s="155"/>
      <c r="E48" s="167">
        <v>345302.92000340577</v>
      </c>
      <c r="F48" s="120">
        <v>341600.00004000001</v>
      </c>
      <c r="G48" s="167">
        <v>357998.39091400005</v>
      </c>
      <c r="H48" s="168">
        <v>343958.04538600001</v>
      </c>
      <c r="I48" s="321">
        <f t="shared" si="1"/>
        <v>58</v>
      </c>
    </row>
    <row r="49" spans="1:9">
      <c r="A49" s="482">
        <f t="shared" si="0"/>
        <v>59</v>
      </c>
      <c r="B49" s="154"/>
      <c r="C49" s="131" t="s">
        <v>246</v>
      </c>
      <c r="D49" s="155"/>
      <c r="E49" s="164">
        <v>4303.9977649606953</v>
      </c>
      <c r="F49" s="120">
        <v>4339.5549600000004</v>
      </c>
      <c r="G49" s="164">
        <v>3656.0069348697716</v>
      </c>
      <c r="H49" s="165">
        <v>2917.6291236683596</v>
      </c>
      <c r="I49" s="321">
        <f t="shared" si="1"/>
        <v>59</v>
      </c>
    </row>
    <row r="50" spans="1:9">
      <c r="A50" s="482">
        <f t="shared" si="0"/>
        <v>60</v>
      </c>
      <c r="B50" s="154"/>
      <c r="C50" s="131" t="s">
        <v>11</v>
      </c>
      <c r="D50" s="155"/>
      <c r="E50" s="169">
        <v>558.55197882977905</v>
      </c>
      <c r="F50" s="170">
        <v>558.55197882977905</v>
      </c>
      <c r="G50" s="169">
        <v>558.55197882977905</v>
      </c>
      <c r="H50" s="170">
        <v>558.55197882977905</v>
      </c>
      <c r="I50" s="321">
        <f t="shared" si="1"/>
        <v>60</v>
      </c>
    </row>
    <row r="51" spans="1:9">
      <c r="A51" s="482">
        <f t="shared" si="0"/>
        <v>61</v>
      </c>
      <c r="B51" s="154"/>
      <c r="C51" s="131" t="s">
        <v>9</v>
      </c>
      <c r="D51" s="155"/>
      <c r="E51" s="164">
        <v>-18968</v>
      </c>
      <c r="F51" s="165">
        <v>-18968</v>
      </c>
      <c r="G51" s="164">
        <v>-18968</v>
      </c>
      <c r="H51" s="165">
        <v>-18968</v>
      </c>
      <c r="I51" s="321">
        <f t="shared" si="1"/>
        <v>61</v>
      </c>
    </row>
    <row r="52" spans="1:9">
      <c r="A52" s="265">
        <f t="shared" si="0"/>
        <v>62</v>
      </c>
      <c r="B52" s="154"/>
      <c r="C52" s="132" t="s">
        <v>161</v>
      </c>
      <c r="D52" s="133"/>
      <c r="E52" s="156"/>
      <c r="F52" s="157"/>
      <c r="G52" s="156"/>
      <c r="H52" s="157"/>
      <c r="I52" s="321">
        <f t="shared" si="1"/>
        <v>62</v>
      </c>
    </row>
    <row r="53" spans="1:9">
      <c r="A53" s="483">
        <f t="shared" si="0"/>
        <v>63</v>
      </c>
      <c r="B53" s="154"/>
      <c r="C53" s="134" t="s">
        <v>247</v>
      </c>
      <c r="D53" s="155"/>
      <c r="E53" s="158">
        <v>-27441.719077461217</v>
      </c>
      <c r="F53" s="159">
        <v>-26071.088679182656</v>
      </c>
      <c r="G53" s="158">
        <v>-24111.913072223353</v>
      </c>
      <c r="H53" s="159">
        <v>-26501.656038315698</v>
      </c>
      <c r="I53" s="321">
        <f t="shared" si="1"/>
        <v>63</v>
      </c>
    </row>
    <row r="54" spans="1:9">
      <c r="A54" s="483">
        <f t="shared" si="0"/>
        <v>64</v>
      </c>
      <c r="B54" s="154"/>
      <c r="C54" s="135" t="s">
        <v>162</v>
      </c>
      <c r="D54" s="155"/>
      <c r="E54" s="171">
        <v>-3507</v>
      </c>
      <c r="F54" s="172">
        <v>-3507</v>
      </c>
      <c r="G54" s="171">
        <v>-3791</v>
      </c>
      <c r="H54" s="172">
        <v>-3524</v>
      </c>
      <c r="I54" s="321">
        <f t="shared" si="1"/>
        <v>64</v>
      </c>
    </row>
    <row r="55" spans="1:9">
      <c r="A55" s="265">
        <f t="shared" si="0"/>
        <v>65</v>
      </c>
      <c r="B55" s="409"/>
      <c r="C55" s="410" t="s">
        <v>19</v>
      </c>
      <c r="D55" s="398"/>
      <c r="E55" s="399">
        <f>SUM(E44:E54)</f>
        <v>340271.67199999996</v>
      </c>
      <c r="F55" s="406">
        <f>SUM(F44:F54)</f>
        <v>337964.21972680488</v>
      </c>
      <c r="G55" s="399">
        <f>SUM(G44:G54)</f>
        <v>370093.38400000008</v>
      </c>
      <c r="H55" s="399">
        <f>SUM(H44:H54)</f>
        <v>353164.03899999993</v>
      </c>
      <c r="I55" s="321">
        <f t="shared" si="1"/>
        <v>65</v>
      </c>
    </row>
    <row r="56" spans="1:9">
      <c r="A56" s="265">
        <f t="shared" si="0"/>
        <v>66</v>
      </c>
      <c r="B56" s="154"/>
      <c r="C56" s="155"/>
      <c r="D56" s="155"/>
      <c r="E56" s="156"/>
      <c r="F56" s="157"/>
      <c r="G56" s="156"/>
      <c r="H56" s="157"/>
      <c r="I56" s="321">
        <f t="shared" si="1"/>
        <v>66</v>
      </c>
    </row>
    <row r="57" spans="1:9">
      <c r="A57" s="265">
        <f t="shared" si="0"/>
        <v>67</v>
      </c>
      <c r="B57" s="136" t="s">
        <v>20</v>
      </c>
      <c r="C57" s="173"/>
      <c r="D57" s="155"/>
      <c r="E57" s="156"/>
      <c r="F57" s="157"/>
      <c r="G57" s="156"/>
      <c r="H57" s="157"/>
      <c r="I57" s="321">
        <f t="shared" si="1"/>
        <v>67</v>
      </c>
    </row>
    <row r="58" spans="1:9">
      <c r="A58" s="265">
        <f t="shared" si="0"/>
        <v>68</v>
      </c>
      <c r="B58" s="154"/>
      <c r="C58" s="137" t="s">
        <v>21</v>
      </c>
      <c r="D58" s="138"/>
      <c r="E58" s="156"/>
      <c r="F58" s="157"/>
      <c r="G58" s="156"/>
      <c r="H58" s="157"/>
      <c r="I58" s="321">
        <f t="shared" si="1"/>
        <v>68</v>
      </c>
    </row>
    <row r="59" spans="1:9">
      <c r="A59" s="265">
        <f t="shared" si="0"/>
        <v>69</v>
      </c>
      <c r="B59" s="154"/>
      <c r="C59" s="139" t="s">
        <v>22</v>
      </c>
      <c r="D59" s="155"/>
      <c r="E59" s="158">
        <v>-470869.62978661113</v>
      </c>
      <c r="F59" s="159">
        <v>-489393.03966053645</v>
      </c>
      <c r="G59" s="158">
        <v>-573491.91366099752</v>
      </c>
      <c r="H59" s="159">
        <v>-557985.1744415767</v>
      </c>
      <c r="I59" s="321">
        <f t="shared" si="1"/>
        <v>69</v>
      </c>
    </row>
    <row r="60" spans="1:9">
      <c r="A60" s="265">
        <f t="shared" si="0"/>
        <v>70</v>
      </c>
      <c r="B60" s="409"/>
      <c r="C60" s="411" t="s">
        <v>23</v>
      </c>
      <c r="D60" s="398"/>
      <c r="E60" s="412">
        <f>E59</f>
        <v>-470869.62978661113</v>
      </c>
      <c r="F60" s="413">
        <f>F59</f>
        <v>-489393.03966053645</v>
      </c>
      <c r="G60" s="412">
        <f>G59</f>
        <v>-573491.91366099752</v>
      </c>
      <c r="H60" s="412">
        <f>H59</f>
        <v>-557985.1744415767</v>
      </c>
      <c r="I60" s="321">
        <f t="shared" si="1"/>
        <v>70</v>
      </c>
    </row>
    <row r="61" spans="1:9">
      <c r="A61" s="265">
        <f t="shared" si="0"/>
        <v>71</v>
      </c>
      <c r="B61" s="154"/>
      <c r="C61" s="173"/>
      <c r="D61" s="155"/>
      <c r="E61" s="156"/>
      <c r="F61" s="157"/>
      <c r="G61" s="156"/>
      <c r="H61" s="157"/>
      <c r="I61" s="321">
        <f t="shared" si="1"/>
        <v>71</v>
      </c>
    </row>
    <row r="62" spans="1:9">
      <c r="A62" s="265">
        <f t="shared" si="0"/>
        <v>72</v>
      </c>
      <c r="B62" s="140" t="s">
        <v>24</v>
      </c>
      <c r="C62" s="155"/>
      <c r="D62" s="155"/>
      <c r="E62" s="156"/>
      <c r="F62" s="157"/>
      <c r="G62" s="156"/>
      <c r="H62" s="157"/>
      <c r="I62" s="321">
        <f t="shared" si="1"/>
        <v>72</v>
      </c>
    </row>
    <row r="63" spans="1:9">
      <c r="A63" s="265">
        <f t="shared" si="0"/>
        <v>73</v>
      </c>
      <c r="B63" s="154"/>
      <c r="C63" s="141" t="s">
        <v>25</v>
      </c>
      <c r="D63" s="155"/>
      <c r="E63" s="158">
        <v>430869.62978661113</v>
      </c>
      <c r="F63" s="159">
        <v>449393.03966053645</v>
      </c>
      <c r="G63" s="158">
        <v>518491.91366099747</v>
      </c>
      <c r="H63" s="159">
        <v>502985.17444157676</v>
      </c>
      <c r="I63" s="321">
        <f t="shared" si="1"/>
        <v>73</v>
      </c>
    </row>
    <row r="64" spans="1:9">
      <c r="A64" s="265">
        <f t="shared" si="0"/>
        <v>74</v>
      </c>
      <c r="B64" s="154"/>
      <c r="C64" s="141" t="s">
        <v>26</v>
      </c>
      <c r="D64" s="155"/>
      <c r="E64" s="158">
        <v>-21595.974999999999</v>
      </c>
      <c r="F64" s="159">
        <v>-22678.366999999998</v>
      </c>
      <c r="G64" s="158">
        <v>-17640.059000000001</v>
      </c>
      <c r="H64" s="159">
        <v>0</v>
      </c>
      <c r="I64" s="321">
        <f t="shared" si="1"/>
        <v>74</v>
      </c>
    </row>
    <row r="65" spans="1:9">
      <c r="A65" s="265">
        <f t="shared" si="0"/>
        <v>75</v>
      </c>
      <c r="B65" s="154"/>
      <c r="C65" s="141" t="s">
        <v>89</v>
      </c>
      <c r="D65" s="155"/>
      <c r="E65" s="158">
        <v>-74478.697</v>
      </c>
      <c r="F65" s="159">
        <v>-73694.902000000002</v>
      </c>
      <c r="G65" s="158">
        <v>-92441.324999999997</v>
      </c>
      <c r="H65" s="159">
        <v>-110726.039</v>
      </c>
      <c r="I65" s="321">
        <f t="shared" si="1"/>
        <v>75</v>
      </c>
    </row>
    <row r="66" spans="1:9">
      <c r="A66" s="265">
        <f t="shared" si="0"/>
        <v>76</v>
      </c>
      <c r="B66" s="154"/>
      <c r="C66" s="141" t="s">
        <v>27</v>
      </c>
      <c r="D66" s="155"/>
      <c r="E66" s="158">
        <v>-204197</v>
      </c>
      <c r="F66" s="159">
        <v>-209379</v>
      </c>
      <c r="G66" s="158">
        <v>-205012</v>
      </c>
      <c r="H66" s="159">
        <v>-187438</v>
      </c>
      <c r="I66" s="321">
        <f t="shared" si="1"/>
        <v>76</v>
      </c>
    </row>
    <row r="67" spans="1:9">
      <c r="A67" s="265">
        <f t="shared" si="0"/>
        <v>77</v>
      </c>
      <c r="B67" s="154"/>
      <c r="C67" s="141" t="s">
        <v>28</v>
      </c>
      <c r="D67" s="155"/>
      <c r="E67" s="158">
        <v>0</v>
      </c>
      <c r="F67" s="266">
        <v>0</v>
      </c>
      <c r="G67" s="158">
        <v>0</v>
      </c>
      <c r="H67" s="266">
        <v>0</v>
      </c>
      <c r="I67" s="321">
        <f t="shared" si="1"/>
        <v>77</v>
      </c>
    </row>
    <row r="68" spans="1:9">
      <c r="A68" s="483">
        <f t="shared" si="0"/>
        <v>78</v>
      </c>
      <c r="B68" s="409"/>
      <c r="C68" s="414" t="s">
        <v>29</v>
      </c>
      <c r="D68" s="398"/>
      <c r="E68" s="402">
        <f>SUM(E63:E67)</f>
        <v>130597.95778661116</v>
      </c>
      <c r="F68" s="415">
        <f>SUM(F63:F67)</f>
        <v>143640.77066053648</v>
      </c>
      <c r="G68" s="402">
        <f>SUM(G63:G67)</f>
        <v>203398.52966099745</v>
      </c>
      <c r="H68" s="402">
        <f>SUM(H63:H67)</f>
        <v>204821.13544157677</v>
      </c>
      <c r="I68" s="321">
        <f t="shared" si="1"/>
        <v>78</v>
      </c>
    </row>
    <row r="69" spans="1:9">
      <c r="A69" s="265">
        <f t="shared" si="0"/>
        <v>79</v>
      </c>
      <c r="B69" s="154"/>
      <c r="C69" s="155"/>
      <c r="D69" s="155"/>
      <c r="E69" s="156"/>
      <c r="F69" s="157"/>
      <c r="G69" s="156"/>
      <c r="H69" s="157"/>
      <c r="I69" s="321">
        <f t="shared" si="1"/>
        <v>79</v>
      </c>
    </row>
    <row r="70" spans="1:9">
      <c r="A70" s="265">
        <f t="shared" si="0"/>
        <v>80</v>
      </c>
      <c r="B70" s="416" t="s">
        <v>30</v>
      </c>
      <c r="C70" s="398"/>
      <c r="D70" s="398"/>
      <c r="E70" s="399">
        <f>E55+E60+E68</f>
        <v>0</v>
      </c>
      <c r="F70" s="406">
        <f>F55+F60+F68</f>
        <v>-7788.0492731950944</v>
      </c>
      <c r="G70" s="399">
        <f>G55+G60+G68</f>
        <v>0</v>
      </c>
      <c r="H70" s="406">
        <f>H55+H60+H68</f>
        <v>0</v>
      </c>
      <c r="I70" s="321">
        <f t="shared" si="1"/>
        <v>80</v>
      </c>
    </row>
    <row r="71" spans="1:9">
      <c r="A71" s="265">
        <f t="shared" si="0"/>
        <v>81</v>
      </c>
      <c r="B71" s="142" t="s">
        <v>156</v>
      </c>
      <c r="C71" s="155"/>
      <c r="D71" s="155"/>
      <c r="E71" s="158">
        <v>0</v>
      </c>
      <c r="F71" s="266">
        <v>0</v>
      </c>
      <c r="G71" s="158">
        <v>0</v>
      </c>
      <c r="H71" s="266">
        <v>0</v>
      </c>
      <c r="I71" s="321">
        <f t="shared" si="1"/>
        <v>81</v>
      </c>
    </row>
    <row r="72" spans="1:9">
      <c r="A72" s="265">
        <f t="shared" si="0"/>
        <v>82</v>
      </c>
      <c r="B72" s="143" t="s">
        <v>163</v>
      </c>
      <c r="C72" s="155"/>
      <c r="D72" s="155"/>
      <c r="E72" s="158">
        <v>0</v>
      </c>
      <c r="F72" s="266">
        <v>0</v>
      </c>
      <c r="G72" s="158">
        <v>0</v>
      </c>
      <c r="H72" s="266">
        <v>0</v>
      </c>
      <c r="I72" s="321">
        <f t="shared" si="1"/>
        <v>82</v>
      </c>
    </row>
    <row r="73" spans="1:9">
      <c r="A73" s="265">
        <f t="shared" si="0"/>
        <v>83</v>
      </c>
      <c r="B73" s="154"/>
      <c r="C73" s="155"/>
      <c r="D73" s="155"/>
      <c r="E73" s="156"/>
      <c r="F73" s="157"/>
      <c r="G73" s="156"/>
      <c r="H73" s="157"/>
      <c r="I73" s="321">
        <f t="shared" si="1"/>
        <v>83</v>
      </c>
    </row>
    <row r="74" spans="1:9" ht="16.5" thickBot="1">
      <c r="A74" s="265">
        <f t="shared" si="0"/>
        <v>84</v>
      </c>
      <c r="B74" s="418" t="s">
        <v>164</v>
      </c>
      <c r="C74" s="398"/>
      <c r="D74" s="398"/>
      <c r="E74" s="405">
        <f>SUM(E68,E60,E45:E54)</f>
        <v>-22.921330264929566</v>
      </c>
      <c r="F74" s="419">
        <f>SUM(F68,F60,F45:F54)</f>
        <v>-7800.2507003528299</v>
      </c>
      <c r="G74" s="419">
        <f>SUM(G68,G60,G45:G54)</f>
        <v>248.65275547617057</v>
      </c>
      <c r="H74" s="419">
        <f>SUM(H68,H60,H45:H54)</f>
        <v>276.5314501825269</v>
      </c>
      <c r="I74" s="321">
        <f t="shared" si="1"/>
        <v>84</v>
      </c>
    </row>
    <row r="75" spans="1:9">
      <c r="A75" s="265">
        <f t="shared" si="0"/>
        <v>85</v>
      </c>
      <c r="B75" s="143"/>
      <c r="C75" s="155"/>
      <c r="D75" s="155"/>
      <c r="E75" s="163"/>
      <c r="F75" s="163"/>
      <c r="G75" s="163"/>
      <c r="H75" s="163"/>
      <c r="I75" s="321">
        <f t="shared" si="1"/>
        <v>85</v>
      </c>
    </row>
    <row r="76" spans="1:9">
      <c r="A76" s="265">
        <f t="shared" ref="A76:A77" si="2">A75+1</f>
        <v>86</v>
      </c>
      <c r="B76" s="144"/>
      <c r="C76" s="155"/>
      <c r="D76" s="155" t="s">
        <v>165</v>
      </c>
      <c r="E76" s="163">
        <v>468290.30059666664</v>
      </c>
      <c r="F76" s="163">
        <v>484708.11805610696</v>
      </c>
      <c r="G76" s="163">
        <v>548324.01994527935</v>
      </c>
      <c r="H76" s="163">
        <v>566968.5115489387</v>
      </c>
      <c r="I76" s="321">
        <f t="shared" ref="I76:I77" si="3">I75+1</f>
        <v>86</v>
      </c>
    </row>
    <row r="77" spans="1:9">
      <c r="A77" s="265">
        <f t="shared" si="2"/>
        <v>87</v>
      </c>
      <c r="B77" s="174"/>
      <c r="C77" s="175"/>
      <c r="D77" s="175"/>
      <c r="E77" s="175"/>
      <c r="F77" s="175"/>
      <c r="G77" s="175"/>
      <c r="H77" s="175"/>
      <c r="I77" s="321">
        <f t="shared" si="3"/>
        <v>87</v>
      </c>
    </row>
  </sheetData>
  <mergeCells count="1">
    <mergeCell ref="B2:H2"/>
  </mergeCells>
  <pageMargins left="0.25" right="0.25" top="0.75" bottom="0.75" header="0.3" footer="0.3"/>
  <pageSetup paperSize="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rgb="FFFFFF00"/>
    <pageSetUpPr fitToPage="1"/>
  </sheetPr>
  <dimension ref="A1:F87"/>
  <sheetViews>
    <sheetView topLeftCell="A26" zoomScale="70" zoomScaleNormal="70" workbookViewId="0">
      <selection activeCell="G44" sqref="G44"/>
    </sheetView>
  </sheetViews>
  <sheetFormatPr defaultColWidth="9.140625" defaultRowHeight="15"/>
  <cols>
    <col min="1" max="1" width="9.140625" style="63"/>
    <col min="2" max="2" width="55.85546875" style="63" customWidth="1"/>
    <col min="3" max="3" width="22.28515625" style="63" bestFit="1" customWidth="1"/>
    <col min="4" max="4" width="16.5703125" style="63" customWidth="1"/>
    <col min="5" max="6" width="12.42578125" style="63" bestFit="1" customWidth="1"/>
    <col min="7" max="16384" width="9.140625" style="63"/>
  </cols>
  <sheetData>
    <row r="1" spans="1:4" ht="24" thickBot="1">
      <c r="A1" s="61"/>
      <c r="B1" s="62" t="s">
        <v>117</v>
      </c>
      <c r="C1" s="61"/>
    </row>
    <row r="2" spans="1:4" ht="16.5" thickBot="1">
      <c r="A2" s="64"/>
      <c r="B2" s="65"/>
      <c r="C2" s="66"/>
    </row>
    <row r="3" spans="1:4" ht="87" customHeight="1" thickBot="1">
      <c r="A3" s="67"/>
      <c r="B3" s="68" t="s">
        <v>118</v>
      </c>
      <c r="C3" s="69" t="s">
        <v>273</v>
      </c>
      <c r="D3" s="468"/>
    </row>
    <row r="4" spans="1:4" ht="27" customHeight="1" thickBot="1">
      <c r="A4" s="70"/>
      <c r="B4" s="71" t="s">
        <v>204</v>
      </c>
      <c r="C4" s="488">
        <v>1220205.18365</v>
      </c>
    </row>
    <row r="5" spans="1:4" ht="16.5" thickTop="1">
      <c r="A5" s="72"/>
      <c r="B5" s="73" t="s">
        <v>105</v>
      </c>
      <c r="C5" s="74"/>
    </row>
    <row r="6" spans="1:4" ht="21.75" customHeight="1">
      <c r="A6" s="75">
        <v>1072</v>
      </c>
      <c r="B6" s="76" t="s">
        <v>53</v>
      </c>
      <c r="C6" s="349"/>
      <c r="D6" s="491"/>
    </row>
    <row r="7" spans="1:4" ht="27" customHeight="1">
      <c r="A7" s="78">
        <v>1055</v>
      </c>
      <c r="B7" s="79" t="s">
        <v>54</v>
      </c>
      <c r="C7" s="350"/>
      <c r="D7" s="491"/>
    </row>
    <row r="8" spans="1:4" ht="30" customHeight="1">
      <c r="A8" s="78">
        <v>1200</v>
      </c>
      <c r="B8" s="79" t="s">
        <v>55</v>
      </c>
      <c r="C8" s="350"/>
      <c r="D8" s="491"/>
    </row>
    <row r="9" spans="1:4" ht="16.5" customHeight="1">
      <c r="A9" s="78">
        <v>1205</v>
      </c>
      <c r="B9" s="79" t="s">
        <v>56</v>
      </c>
      <c r="C9" s="350"/>
      <c r="D9" s="491"/>
    </row>
    <row r="10" spans="1:4" ht="30.75" customHeight="1">
      <c r="A10" s="80">
        <v>6023</v>
      </c>
      <c r="B10" s="81" t="s">
        <v>119</v>
      </c>
      <c r="C10" s="77"/>
      <c r="D10" s="491"/>
    </row>
    <row r="11" spans="1:4" ht="38.25" customHeight="1">
      <c r="A11" s="78">
        <v>1206</v>
      </c>
      <c r="B11" s="82" t="s">
        <v>57</v>
      </c>
      <c r="C11" s="350"/>
      <c r="D11" s="491"/>
    </row>
    <row r="12" spans="1:4" ht="15.75">
      <c r="A12" s="78"/>
      <c r="B12" s="83" t="s">
        <v>120</v>
      </c>
      <c r="C12" s="395">
        <v>267.33</v>
      </c>
      <c r="D12" s="491"/>
    </row>
    <row r="13" spans="1:4" ht="32.25" customHeight="1">
      <c r="A13" s="78">
        <v>1082</v>
      </c>
      <c r="B13" s="79" t="s">
        <v>58</v>
      </c>
      <c r="C13" s="84"/>
      <c r="D13" s="491"/>
    </row>
    <row r="14" spans="1:4" ht="15.75">
      <c r="A14" s="78">
        <v>1084</v>
      </c>
      <c r="B14" s="79" t="s">
        <v>59</v>
      </c>
      <c r="C14" s="77"/>
      <c r="D14" s="491"/>
    </row>
    <row r="15" spans="1:4" ht="20.25" customHeight="1">
      <c r="A15" s="78">
        <v>1086</v>
      </c>
      <c r="B15" s="79" t="s">
        <v>60</v>
      </c>
      <c r="C15" s="77"/>
      <c r="D15" s="491"/>
    </row>
    <row r="16" spans="1:4" ht="21.75" customHeight="1">
      <c r="A16" s="78">
        <v>1087</v>
      </c>
      <c r="B16" s="79" t="s">
        <v>61</v>
      </c>
      <c r="C16" s="77"/>
      <c r="D16" s="491"/>
    </row>
    <row r="17" spans="1:6" ht="15.75">
      <c r="A17" s="78">
        <v>1088</v>
      </c>
      <c r="B17" s="82" t="s">
        <v>62</v>
      </c>
      <c r="C17" s="77"/>
      <c r="D17" s="491"/>
    </row>
    <row r="18" spans="1:6" ht="15.75">
      <c r="A18" s="78"/>
      <c r="B18" s="85" t="s">
        <v>121</v>
      </c>
      <c r="C18" s="394">
        <v>10195.601239999998</v>
      </c>
      <c r="D18" s="491"/>
    </row>
    <row r="19" spans="1:6" ht="21" customHeight="1">
      <c r="A19" s="78">
        <v>4443</v>
      </c>
      <c r="B19" s="87" t="s">
        <v>63</v>
      </c>
      <c r="C19" s="88"/>
      <c r="D19" s="491"/>
    </row>
    <row r="20" spans="1:6" ht="31.5" customHeight="1">
      <c r="A20" s="78">
        <v>4682</v>
      </c>
      <c r="B20" s="79" t="s">
        <v>64</v>
      </c>
      <c r="C20" s="88"/>
      <c r="D20" s="491"/>
    </row>
    <row r="21" spans="1:6" ht="36.75" customHeight="1">
      <c r="A21" s="78">
        <v>4683</v>
      </c>
      <c r="B21" s="79" t="s">
        <v>65</v>
      </c>
      <c r="C21" s="88"/>
      <c r="D21" s="491"/>
    </row>
    <row r="22" spans="1:6" ht="21.75" customHeight="1">
      <c r="A22" s="78">
        <v>4684</v>
      </c>
      <c r="B22" s="79" t="s">
        <v>66</v>
      </c>
      <c r="C22" s="88"/>
      <c r="D22" s="491"/>
    </row>
    <row r="23" spans="1:6" ht="15.75">
      <c r="A23" s="78"/>
      <c r="B23" s="83" t="s">
        <v>122</v>
      </c>
      <c r="C23" s="394">
        <v>17157.986069999999</v>
      </c>
      <c r="D23" s="491"/>
    </row>
    <row r="24" spans="1:6" ht="29.25" customHeight="1">
      <c r="A24" s="78">
        <v>1089</v>
      </c>
      <c r="B24" s="87" t="s">
        <v>67</v>
      </c>
      <c r="C24" s="88"/>
      <c r="D24" s="491"/>
      <c r="F24" s="351"/>
    </row>
    <row r="25" spans="1:6" ht="29.25" customHeight="1">
      <c r="A25" s="78">
        <v>1093</v>
      </c>
      <c r="B25" s="79" t="s">
        <v>68</v>
      </c>
      <c r="C25" s="88"/>
      <c r="D25" s="491"/>
    </row>
    <row r="26" spans="1:6" ht="32.25" customHeight="1">
      <c r="A26" s="78">
        <v>1090</v>
      </c>
      <c r="B26" s="79" t="s">
        <v>90</v>
      </c>
      <c r="C26" s="88"/>
      <c r="D26" s="491"/>
    </row>
    <row r="27" spans="1:6" ht="24" customHeight="1">
      <c r="A27" s="78">
        <v>1074</v>
      </c>
      <c r="B27" s="89" t="s">
        <v>69</v>
      </c>
      <c r="C27" s="88"/>
      <c r="D27" s="491"/>
    </row>
    <row r="28" spans="1:6" ht="20.25" customHeight="1">
      <c r="A28" s="78">
        <v>1076</v>
      </c>
      <c r="B28" s="89" t="s">
        <v>70</v>
      </c>
      <c r="C28" s="88"/>
      <c r="D28" s="491"/>
    </row>
    <row r="29" spans="1:6" ht="19.5" customHeight="1">
      <c r="A29" s="78">
        <v>4146</v>
      </c>
      <c r="B29" s="90" t="s">
        <v>71</v>
      </c>
      <c r="C29" s="88"/>
      <c r="D29" s="491"/>
    </row>
    <row r="30" spans="1:6" ht="15.75">
      <c r="A30" s="78"/>
      <c r="B30" s="91" t="s">
        <v>123</v>
      </c>
      <c r="C30" s="394">
        <v>39192.548069999997</v>
      </c>
      <c r="D30" s="491"/>
    </row>
    <row r="31" spans="1:6" ht="15.75">
      <c r="A31" s="78"/>
      <c r="B31" s="92" t="s">
        <v>124</v>
      </c>
      <c r="C31" s="63">
        <v>179018.5129</v>
      </c>
      <c r="D31" s="492"/>
    </row>
    <row r="32" spans="1:6" ht="25.5" customHeight="1">
      <c r="A32" s="78">
        <v>1059</v>
      </c>
      <c r="B32" s="87" t="s">
        <v>72</v>
      </c>
      <c r="C32" s="88"/>
      <c r="D32" s="491"/>
    </row>
    <row r="33" spans="1:5" ht="33" customHeight="1">
      <c r="A33" s="78">
        <v>1062</v>
      </c>
      <c r="B33" s="79" t="s">
        <v>73</v>
      </c>
      <c r="C33" s="93"/>
      <c r="D33" s="491"/>
    </row>
    <row r="34" spans="1:5" ht="33.75" customHeight="1">
      <c r="A34" s="78">
        <v>1060</v>
      </c>
      <c r="B34" s="94" t="s">
        <v>74</v>
      </c>
      <c r="C34" s="95"/>
      <c r="D34" s="491"/>
    </row>
    <row r="35" spans="1:5" ht="24.75" customHeight="1">
      <c r="A35" s="78">
        <v>5862</v>
      </c>
      <c r="B35" s="94" t="s">
        <v>125</v>
      </c>
      <c r="C35" s="95"/>
      <c r="D35" s="491"/>
    </row>
    <row r="36" spans="1:5" ht="27.75" customHeight="1">
      <c r="A36" s="78">
        <v>1064</v>
      </c>
      <c r="B36" s="79" t="s">
        <v>75</v>
      </c>
      <c r="C36" s="88"/>
      <c r="D36" s="491"/>
    </row>
    <row r="37" spans="1:5" ht="31.5" customHeight="1">
      <c r="A37" s="78">
        <v>1066</v>
      </c>
      <c r="B37" s="79" t="s">
        <v>126</v>
      </c>
      <c r="C37" s="88"/>
      <c r="D37" s="491"/>
    </row>
    <row r="38" spans="1:5" ht="23.25" customHeight="1">
      <c r="A38" s="78">
        <v>1058</v>
      </c>
      <c r="B38" s="79" t="s">
        <v>76</v>
      </c>
      <c r="C38" s="88"/>
      <c r="D38" s="491"/>
    </row>
    <row r="39" spans="1:5" ht="31.5" customHeight="1">
      <c r="A39" s="78">
        <v>1057</v>
      </c>
      <c r="B39" s="79" t="s">
        <v>77</v>
      </c>
      <c r="C39" s="88"/>
      <c r="D39" s="491"/>
    </row>
    <row r="40" spans="1:5" ht="35.25" customHeight="1">
      <c r="A40" s="78">
        <v>1061</v>
      </c>
      <c r="B40" s="79" t="s">
        <v>78</v>
      </c>
      <c r="C40" s="88"/>
      <c r="D40" s="491"/>
    </row>
    <row r="41" spans="1:5" ht="24.75" customHeight="1">
      <c r="A41" s="78">
        <v>1078</v>
      </c>
      <c r="B41" s="96" t="s">
        <v>79</v>
      </c>
      <c r="C41" s="88"/>
      <c r="D41" s="491"/>
    </row>
    <row r="42" spans="1:5" ht="36.75" customHeight="1">
      <c r="A42" s="97">
        <v>1022</v>
      </c>
      <c r="B42" s="82" t="s">
        <v>80</v>
      </c>
      <c r="C42" s="88"/>
      <c r="D42" s="491"/>
    </row>
    <row r="43" spans="1:5" ht="15.75">
      <c r="A43" s="97"/>
      <c r="B43" s="83" t="s">
        <v>127</v>
      </c>
      <c r="C43" s="394">
        <v>165595</v>
      </c>
      <c r="D43" s="491"/>
      <c r="E43" s="351"/>
    </row>
    <row r="44" spans="1:5" ht="15.75">
      <c r="A44" s="78">
        <v>1071</v>
      </c>
      <c r="B44" s="79" t="s">
        <v>92</v>
      </c>
      <c r="C44" s="88"/>
      <c r="D44" s="491"/>
      <c r="E44" s="351"/>
    </row>
    <row r="45" spans="1:5" ht="21" customHeight="1">
      <c r="A45" s="97">
        <v>1068</v>
      </c>
      <c r="B45" s="82" t="s">
        <v>93</v>
      </c>
      <c r="C45" s="88"/>
      <c r="D45" s="491"/>
      <c r="E45" s="351"/>
    </row>
    <row r="46" spans="1:5" ht="15.75">
      <c r="A46" s="97"/>
      <c r="B46" s="83" t="s">
        <v>128</v>
      </c>
      <c r="C46" s="394">
        <v>4676</v>
      </c>
      <c r="D46" s="491"/>
      <c r="E46" s="351"/>
    </row>
    <row r="47" spans="1:5" ht="15.75">
      <c r="A47" s="97"/>
      <c r="B47" s="98" t="s">
        <v>129</v>
      </c>
      <c r="C47" s="63">
        <v>179712.87836999999</v>
      </c>
      <c r="D47" s="491"/>
    </row>
    <row r="48" spans="1:5" ht="28.5" customHeight="1">
      <c r="A48" s="97">
        <v>1340</v>
      </c>
      <c r="B48" s="87" t="s">
        <v>82</v>
      </c>
      <c r="C48" s="88"/>
      <c r="D48" s="491"/>
    </row>
    <row r="49" spans="1:4" ht="26.25" customHeight="1">
      <c r="A49" s="78">
        <v>1341</v>
      </c>
      <c r="B49" s="79" t="s">
        <v>83</v>
      </c>
      <c r="C49" s="88"/>
      <c r="D49" s="491"/>
    </row>
    <row r="50" spans="1:4" ht="19.5" customHeight="1">
      <c r="A50" s="78">
        <v>5863</v>
      </c>
      <c r="B50" s="79" t="s">
        <v>130</v>
      </c>
      <c r="C50" s="88"/>
      <c r="D50" s="491"/>
    </row>
    <row r="51" spans="1:4" ht="19.5" customHeight="1">
      <c r="A51" s="78">
        <v>1343</v>
      </c>
      <c r="B51" s="79" t="s">
        <v>84</v>
      </c>
      <c r="C51" s="88"/>
      <c r="D51" s="491"/>
    </row>
    <row r="52" spans="1:4" ht="30" customHeight="1">
      <c r="A52" s="78">
        <v>1344</v>
      </c>
      <c r="B52" s="79" t="s">
        <v>131</v>
      </c>
      <c r="C52" s="88"/>
      <c r="D52" s="491"/>
    </row>
    <row r="53" spans="1:4" ht="15.75">
      <c r="A53" s="78">
        <v>1070</v>
      </c>
      <c r="B53" s="87" t="s">
        <v>94</v>
      </c>
      <c r="C53" s="88"/>
      <c r="D53" s="491"/>
    </row>
    <row r="54" spans="1:4" ht="15.75">
      <c r="A54" s="78"/>
      <c r="B54" s="83" t="s">
        <v>132</v>
      </c>
      <c r="C54" s="63">
        <v>58909.916109999998</v>
      </c>
      <c r="D54" s="491"/>
    </row>
    <row r="55" spans="1:4" ht="15.75">
      <c r="A55" s="78">
        <v>1345</v>
      </c>
      <c r="B55" s="87" t="s">
        <v>86</v>
      </c>
      <c r="C55" s="88"/>
      <c r="D55" s="491"/>
    </row>
    <row r="56" spans="1:4" ht="27.75" customHeight="1">
      <c r="A56" s="78">
        <v>4442</v>
      </c>
      <c r="B56" s="79" t="s">
        <v>97</v>
      </c>
      <c r="C56" s="88"/>
      <c r="D56" s="491"/>
    </row>
    <row r="57" spans="1:4" ht="29.25" customHeight="1">
      <c r="A57" s="97">
        <v>1103</v>
      </c>
      <c r="B57" s="79" t="s">
        <v>98</v>
      </c>
      <c r="C57" s="88"/>
      <c r="D57" s="491"/>
    </row>
    <row r="58" spans="1:4" ht="33" customHeight="1">
      <c r="A58" s="97">
        <v>5866</v>
      </c>
      <c r="B58" s="99" t="s">
        <v>133</v>
      </c>
      <c r="C58" s="100"/>
      <c r="D58" s="491"/>
    </row>
    <row r="59" spans="1:4" ht="15.75">
      <c r="B59" s="83" t="s">
        <v>134</v>
      </c>
      <c r="C59" s="86"/>
      <c r="D59" s="491"/>
    </row>
    <row r="60" spans="1:4" ht="15.75">
      <c r="A60" s="78"/>
      <c r="B60" s="101" t="s">
        <v>135</v>
      </c>
      <c r="C60" s="102">
        <v>408549.28853000002</v>
      </c>
      <c r="D60" s="491"/>
    </row>
    <row r="61" spans="1:4" ht="26.25" customHeight="1">
      <c r="A61" s="103">
        <v>1100</v>
      </c>
      <c r="B61" s="104" t="s">
        <v>85</v>
      </c>
      <c r="C61" s="88"/>
      <c r="D61" s="491"/>
    </row>
    <row r="62" spans="1:4" ht="15.75">
      <c r="A62" s="105">
        <v>1101</v>
      </c>
      <c r="B62" s="96" t="s">
        <v>136</v>
      </c>
      <c r="C62" s="93"/>
      <c r="D62" s="491"/>
    </row>
    <row r="63" spans="1:4" ht="15.75">
      <c r="A63" s="105">
        <v>1105</v>
      </c>
      <c r="B63" s="96" t="s">
        <v>96</v>
      </c>
      <c r="C63" s="93"/>
      <c r="D63" s="491"/>
    </row>
    <row r="64" spans="1:4" ht="15.75">
      <c r="B64" s="83" t="s">
        <v>137</v>
      </c>
      <c r="C64" s="63">
        <v>104718.77995</v>
      </c>
      <c r="D64" s="491"/>
    </row>
    <row r="65" spans="1:5" ht="15.75">
      <c r="A65" s="105">
        <v>1095</v>
      </c>
      <c r="B65" s="96" t="s">
        <v>99</v>
      </c>
      <c r="C65" s="93"/>
      <c r="D65" s="491"/>
    </row>
    <row r="66" spans="1:5" ht="15.75">
      <c r="A66" s="105">
        <v>1097</v>
      </c>
      <c r="B66" s="96" t="s">
        <v>100</v>
      </c>
      <c r="C66" s="93"/>
      <c r="D66" s="491"/>
    </row>
    <row r="67" spans="1:5" ht="15.75">
      <c r="B67" s="83" t="s">
        <v>138</v>
      </c>
      <c r="C67" s="63">
        <v>4356.6986800000004</v>
      </c>
      <c r="D67" s="493"/>
    </row>
    <row r="68" spans="1:5" ht="15.75">
      <c r="A68" s="105">
        <v>4793</v>
      </c>
      <c r="B68" s="96" t="s">
        <v>139</v>
      </c>
      <c r="C68" s="396"/>
      <c r="D68" s="491"/>
    </row>
    <row r="69" spans="1:5" ht="32.25" customHeight="1" thickBot="1">
      <c r="A69" s="105">
        <v>4794</v>
      </c>
      <c r="B69" s="96" t="s">
        <v>140</v>
      </c>
      <c r="C69" s="396"/>
      <c r="D69" s="491"/>
    </row>
    <row r="70" spans="1:5" ht="16.5" thickBot="1">
      <c r="B70" s="83" t="s">
        <v>141</v>
      </c>
      <c r="C70" s="478">
        <v>104681.43609999996</v>
      </c>
      <c r="D70" s="491"/>
    </row>
    <row r="71" spans="1:5" ht="15.75">
      <c r="A71" s="105"/>
      <c r="B71" s="106" t="s">
        <v>142</v>
      </c>
      <c r="C71" s="107">
        <f>SUM(C31,C47,C54,C64,C67,C70)</f>
        <v>631398.22210999997</v>
      </c>
      <c r="D71" s="491"/>
      <c r="E71" s="351"/>
    </row>
    <row r="72" spans="1:5" ht="15.75">
      <c r="A72" s="108"/>
      <c r="B72" s="109"/>
      <c r="C72" s="110"/>
      <c r="D72" s="491"/>
    </row>
    <row r="73" spans="1:5" ht="15.75">
      <c r="A73" s="61">
        <v>4757</v>
      </c>
      <c r="B73" s="111" t="s">
        <v>143</v>
      </c>
      <c r="C73" s="112">
        <v>0</v>
      </c>
      <c r="D73" s="491"/>
    </row>
    <row r="74" spans="1:5" ht="15.75">
      <c r="A74" s="61"/>
      <c r="B74" s="113" t="s">
        <v>144</v>
      </c>
      <c r="C74" s="86">
        <v>25052.453689999995</v>
      </c>
      <c r="D74" s="491"/>
    </row>
    <row r="75" spans="1:5" ht="39.75" customHeight="1">
      <c r="A75" s="61"/>
      <c r="B75" s="111" t="s">
        <v>146</v>
      </c>
      <c r="C75" s="86">
        <v>341600</v>
      </c>
      <c r="D75" s="494"/>
      <c r="E75" s="351"/>
    </row>
    <row r="76" spans="1:5" ht="15.75">
      <c r="A76" s="61"/>
      <c r="B76" s="114"/>
      <c r="C76" s="115"/>
      <c r="D76" s="491"/>
    </row>
    <row r="77" spans="1:5" ht="16.5" thickBot="1">
      <c r="A77" s="116"/>
      <c r="B77" s="71" t="s">
        <v>145</v>
      </c>
      <c r="C77" s="117">
        <f>C71+C74+C75</f>
        <v>998050.67579999997</v>
      </c>
      <c r="D77" s="494"/>
    </row>
    <row r="78" spans="1:5" ht="16.5" thickTop="1">
      <c r="A78" s="61"/>
      <c r="B78" s="61" t="s">
        <v>255</v>
      </c>
      <c r="C78" s="63">
        <v>175306.48571999997</v>
      </c>
      <c r="D78" s="491"/>
    </row>
    <row r="79" spans="1:5" ht="15.75">
      <c r="A79" s="61"/>
      <c r="B79" s="421" t="s">
        <v>256</v>
      </c>
      <c r="C79" s="63">
        <v>-4509.9999600000001</v>
      </c>
      <c r="D79" s="491"/>
    </row>
    <row r="80" spans="1:5" ht="15.75">
      <c r="A80" s="61"/>
      <c r="B80" s="477" t="s">
        <v>13</v>
      </c>
      <c r="C80" s="63">
        <v>-14709.999959999999</v>
      </c>
      <c r="D80" s="491"/>
    </row>
    <row r="81" spans="1:4" ht="15.75">
      <c r="A81" s="61"/>
      <c r="B81" s="111" t="s">
        <v>147</v>
      </c>
      <c r="C81" s="84">
        <f>SUM(C78:C80)</f>
        <v>156086.48579999999</v>
      </c>
      <c r="D81" s="491"/>
    </row>
    <row r="82" spans="1:4" ht="16.5" thickBot="1">
      <c r="A82" s="116"/>
      <c r="B82" s="71" t="s">
        <v>148</v>
      </c>
      <c r="C82" s="119">
        <f>C77+C81</f>
        <v>1154137.1616</v>
      </c>
      <c r="D82" s="491"/>
    </row>
    <row r="83" spans="1:4" ht="16.5" thickTop="1">
      <c r="A83" s="61"/>
      <c r="B83" s="61"/>
      <c r="C83" s="118"/>
      <c r="D83" s="491"/>
    </row>
    <row r="84" spans="1:4" ht="16.5" thickBot="1">
      <c r="A84" s="116"/>
      <c r="B84" s="71" t="s">
        <v>149</v>
      </c>
      <c r="C84" s="119">
        <f>C4-C82</f>
        <v>66068.022050000029</v>
      </c>
      <c r="D84" s="491"/>
    </row>
    <row r="85" spans="1:4" ht="15.75" thickTop="1">
      <c r="D85" s="491"/>
    </row>
    <row r="87" spans="1:4">
      <c r="C87" s="351"/>
    </row>
  </sheetData>
  <pageMargins left="0.7" right="0.7" top="0.75" bottom="0.75" header="0.3" footer="0.3"/>
  <pageSetup paperSize="290" scale="73" fitToHeight="2" orientation="portrait" r:id="rId1"/>
  <headerFooter>
    <oddHeader>&amp;C&amp;12TRANSMISSION SERVICES &amp;11
Variance Reporting Analysis
FY 2015</oddHeader>
    <oddFooter>&amp;L&amp;Z&amp;F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006600"/>
    <pageSetUpPr fitToPage="1"/>
  </sheetPr>
  <dimension ref="A1:O3504"/>
  <sheetViews>
    <sheetView workbookViewId="0">
      <selection activeCell="F5" sqref="F5"/>
    </sheetView>
  </sheetViews>
  <sheetFormatPr defaultColWidth="9.140625" defaultRowHeight="13.5"/>
  <cols>
    <col min="1" max="1" width="19.7109375" style="146" bestFit="1" customWidth="1"/>
    <col min="2" max="4" width="13.85546875" style="146" customWidth="1"/>
    <col min="5" max="5" width="10.42578125" style="146" bestFit="1" customWidth="1"/>
    <col min="6" max="7" width="10.140625" style="146" bestFit="1" customWidth="1"/>
    <col min="8" max="8" width="12.7109375" style="146" customWidth="1"/>
    <col min="9" max="9" width="9.140625" style="184"/>
    <col min="10" max="15" width="9.140625" style="146"/>
    <col min="16" max="16384" width="9.140625" style="147"/>
  </cols>
  <sheetData>
    <row r="1" spans="1:10" ht="61.5" customHeight="1"/>
    <row r="2" spans="1:10" ht="14.25" thickBot="1">
      <c r="A2" s="146" t="s">
        <v>249</v>
      </c>
      <c r="B2" s="420">
        <f>AVERAGE(B5:B3204)</f>
        <v>1220205.1836499996</v>
      </c>
      <c r="C2" s="420">
        <f>AVERAGE(C5:C3204)</f>
        <v>1253300.0400085393</v>
      </c>
      <c r="D2" s="420">
        <f>AVERAGE(D5:D3204)</f>
        <v>1275141.9076009991</v>
      </c>
      <c r="E2" s="329"/>
      <c r="F2" s="422"/>
      <c r="G2" s="422"/>
      <c r="I2" s="146"/>
    </row>
    <row r="3" spans="1:10" ht="14.25" thickBot="1">
      <c r="A3" s="145" t="s">
        <v>104</v>
      </c>
      <c r="B3" s="328">
        <f>AVERAGE(B5:B3204)-'Risk Summary'!F8</f>
        <v>0</v>
      </c>
      <c r="C3" s="328">
        <f>AVERAGE(C5:C3204)-'Risk Summary'!I8</f>
        <v>0</v>
      </c>
      <c r="D3" s="328">
        <f>AVERAGE(D5:D3204)-'Risk Summary'!L8</f>
        <v>0</v>
      </c>
      <c r="E3" s="420"/>
      <c r="F3" s="420"/>
      <c r="G3" s="420"/>
      <c r="I3" s="153"/>
      <c r="J3" s="153"/>
    </row>
    <row r="4" spans="1:10" ht="60">
      <c r="A4" s="148" t="s">
        <v>168</v>
      </c>
      <c r="B4" s="255" t="s">
        <v>248</v>
      </c>
      <c r="C4" s="255" t="s">
        <v>284</v>
      </c>
      <c r="D4" s="255" t="s">
        <v>285</v>
      </c>
      <c r="E4" s="146" t="s">
        <v>169</v>
      </c>
      <c r="H4" s="485"/>
      <c r="I4" s="153"/>
      <c r="J4" s="153"/>
    </row>
    <row r="5" spans="1:10">
      <c r="A5" s="149">
        <v>1</v>
      </c>
      <c r="B5" s="486">
        <v>1215947.2981092383</v>
      </c>
      <c r="C5" s="146">
        <v>1270103.7417468196</v>
      </c>
      <c r="D5" s="146">
        <v>1256836.0196361186</v>
      </c>
      <c r="E5" s="146" t="e">
        <f ca="1">_xll.RiskCurrentIter()</f>
        <v>#NAME?</v>
      </c>
      <c r="F5" s="146" t="e">
        <f ca="1">IF(E5=0,1,E5)</f>
        <v>#NAME?</v>
      </c>
      <c r="H5" s="466"/>
      <c r="I5" s="487"/>
      <c r="J5" s="153"/>
    </row>
    <row r="6" spans="1:10">
      <c r="A6" s="149">
        <v>2</v>
      </c>
      <c r="B6" s="486">
        <v>1227589.9443244778</v>
      </c>
      <c r="C6" s="146">
        <v>1249584.9195459294</v>
      </c>
      <c r="D6" s="146">
        <v>1283713.4008486625</v>
      </c>
      <c r="G6" s="420"/>
      <c r="H6" s="486"/>
      <c r="I6" s="153"/>
      <c r="J6" s="153"/>
    </row>
    <row r="7" spans="1:10">
      <c r="A7" s="149">
        <v>3</v>
      </c>
      <c r="B7" s="486">
        <v>1254420.8791612308</v>
      </c>
      <c r="C7" s="146">
        <v>1168053.7005542852</v>
      </c>
      <c r="D7" s="146">
        <v>1480591.2958764061</v>
      </c>
      <c r="I7" s="153"/>
      <c r="J7" s="153"/>
    </row>
    <row r="8" spans="1:10">
      <c r="A8" s="149">
        <v>4</v>
      </c>
      <c r="B8" s="486">
        <v>1201713.0498996256</v>
      </c>
      <c r="C8" s="146">
        <v>1242747.9942509127</v>
      </c>
      <c r="D8" s="146">
        <v>1265889.1044296804</v>
      </c>
      <c r="F8" s="420"/>
      <c r="G8" s="420"/>
      <c r="I8" s="153"/>
      <c r="J8" s="153"/>
    </row>
    <row r="9" spans="1:10">
      <c r="A9" s="149">
        <v>5</v>
      </c>
      <c r="B9" s="486">
        <v>1225027.0135549791</v>
      </c>
      <c r="C9" s="146">
        <v>1257891.1174878194</v>
      </c>
      <c r="D9" s="146">
        <v>1260042.0040520367</v>
      </c>
      <c r="I9" s="153"/>
      <c r="J9" s="153"/>
    </row>
    <row r="10" spans="1:10">
      <c r="A10" s="149">
        <v>6</v>
      </c>
      <c r="B10" s="486">
        <v>1223212.268651088</v>
      </c>
      <c r="C10" s="146">
        <v>1245546.0560361645</v>
      </c>
      <c r="D10" s="146">
        <v>1284644.7063190301</v>
      </c>
      <c r="H10" s="466"/>
      <c r="I10" s="153"/>
      <c r="J10" s="153"/>
    </row>
    <row r="11" spans="1:10">
      <c r="A11" s="149">
        <v>7</v>
      </c>
      <c r="B11" s="486">
        <v>1207394.354272743</v>
      </c>
      <c r="C11" s="146">
        <v>1239493.4456962575</v>
      </c>
      <c r="D11" s="146">
        <v>1264702.7446906595</v>
      </c>
      <c r="E11" s="151"/>
      <c r="F11" s="152"/>
      <c r="G11" s="152"/>
      <c r="H11" s="152"/>
      <c r="I11" s="153"/>
      <c r="J11" s="153"/>
    </row>
    <row r="12" spans="1:10">
      <c r="A12" s="149">
        <v>8</v>
      </c>
      <c r="B12" s="486">
        <v>1215017.8568243715</v>
      </c>
      <c r="C12" s="146">
        <v>1240186.5035374309</v>
      </c>
      <c r="D12" s="146">
        <v>1269476.2889256917</v>
      </c>
      <c r="E12" s="151"/>
      <c r="I12" s="153"/>
      <c r="J12" s="153"/>
    </row>
    <row r="13" spans="1:10">
      <c r="A13" s="149">
        <v>9</v>
      </c>
      <c r="B13" s="486">
        <v>1213304.1292783795</v>
      </c>
      <c r="C13" s="146">
        <v>1264307.3350861364</v>
      </c>
      <c r="D13" s="146">
        <v>1265001.8410915551</v>
      </c>
      <c r="I13" s="153"/>
      <c r="J13" s="153"/>
    </row>
    <row r="14" spans="1:10">
      <c r="A14" s="149">
        <v>10</v>
      </c>
      <c r="B14" s="486">
        <v>1223822.7502998926</v>
      </c>
      <c r="C14" s="146">
        <v>1251308.5550150999</v>
      </c>
      <c r="D14" s="146">
        <v>1277994.176342261</v>
      </c>
      <c r="I14" s="153"/>
      <c r="J14" s="153"/>
    </row>
    <row r="15" spans="1:10">
      <c r="A15" s="149">
        <v>11</v>
      </c>
      <c r="B15" s="486">
        <v>1210679.8830023282</v>
      </c>
      <c r="C15" s="146">
        <v>1249238.5466283476</v>
      </c>
      <c r="D15" s="146">
        <v>1260170.6418570892</v>
      </c>
      <c r="I15" s="153"/>
      <c r="J15" s="153"/>
    </row>
    <row r="16" spans="1:10">
      <c r="A16" s="149">
        <v>12</v>
      </c>
      <c r="B16" s="486">
        <v>1213647.2268717678</v>
      </c>
      <c r="C16" s="146">
        <v>1248909.3102976142</v>
      </c>
      <c r="D16" s="146">
        <v>1269663.6277771257</v>
      </c>
      <c r="I16" s="153"/>
      <c r="J16" s="153"/>
    </row>
    <row r="17" spans="1:10">
      <c r="A17" s="149">
        <v>13</v>
      </c>
      <c r="B17" s="486">
        <v>1243258.9749049766</v>
      </c>
      <c r="C17" s="146">
        <v>1236706.1569189343</v>
      </c>
      <c r="D17" s="146">
        <v>1254880.4627497972</v>
      </c>
      <c r="I17" s="153"/>
      <c r="J17" s="153"/>
    </row>
    <row r="18" spans="1:10">
      <c r="A18" s="149">
        <v>14</v>
      </c>
      <c r="B18" s="486">
        <v>1237421.7496763885</v>
      </c>
      <c r="C18" s="146">
        <v>1255920.5926680055</v>
      </c>
      <c r="D18" s="146">
        <v>1285836.2855948845</v>
      </c>
      <c r="I18" s="153"/>
      <c r="J18" s="153"/>
    </row>
    <row r="19" spans="1:10">
      <c r="A19" s="149">
        <v>15</v>
      </c>
      <c r="B19" s="486">
        <v>1226080.7254382665</v>
      </c>
      <c r="C19" s="146">
        <v>1235283.8105931324</v>
      </c>
      <c r="D19" s="146">
        <v>1273175.3871650759</v>
      </c>
      <c r="I19" s="153"/>
      <c r="J19" s="153"/>
    </row>
    <row r="20" spans="1:10">
      <c r="A20" s="149">
        <v>16</v>
      </c>
      <c r="B20" s="486">
        <v>1231011.7037251599</v>
      </c>
      <c r="C20" s="146">
        <v>1243089.147410023</v>
      </c>
      <c r="D20" s="146">
        <v>1264527.2414962777</v>
      </c>
      <c r="I20" s="153"/>
      <c r="J20" s="153"/>
    </row>
    <row r="21" spans="1:10">
      <c r="A21" s="149">
        <v>17</v>
      </c>
      <c r="B21" s="486">
        <v>1209190.1523810946</v>
      </c>
      <c r="C21" s="146">
        <v>1249119.0072723038</v>
      </c>
      <c r="D21" s="146">
        <v>1287454.3774709022</v>
      </c>
      <c r="I21" s="153"/>
      <c r="J21" s="153"/>
    </row>
    <row r="22" spans="1:10">
      <c r="A22" s="149">
        <v>18</v>
      </c>
      <c r="B22" s="486">
        <v>1212846.8970099511</v>
      </c>
      <c r="C22" s="146">
        <v>1272248.931969852</v>
      </c>
      <c r="D22" s="146">
        <v>1259864.4879504731</v>
      </c>
      <c r="I22" s="153"/>
      <c r="J22" s="153"/>
    </row>
    <row r="23" spans="1:10">
      <c r="A23" s="149">
        <v>19</v>
      </c>
      <c r="B23" s="486">
        <v>1226166.0566219226</v>
      </c>
      <c r="C23" s="146">
        <v>1236537.5933117957</v>
      </c>
      <c r="D23" s="146">
        <v>1273518.7753131706</v>
      </c>
      <c r="I23" s="153"/>
      <c r="J23" s="153"/>
    </row>
    <row r="24" spans="1:10">
      <c r="A24" s="149">
        <v>20</v>
      </c>
      <c r="B24" s="486">
        <v>1199014.9158521343</v>
      </c>
      <c r="C24" s="146">
        <v>1234318.0496686436</v>
      </c>
      <c r="D24" s="146">
        <v>1252429.1496064193</v>
      </c>
      <c r="I24" s="153"/>
      <c r="J24" s="153"/>
    </row>
    <row r="25" spans="1:10">
      <c r="A25" s="149">
        <v>21</v>
      </c>
      <c r="B25" s="486">
        <v>1215833.8125018678</v>
      </c>
      <c r="C25" s="146">
        <v>1245962.0557453756</v>
      </c>
      <c r="D25" s="146">
        <v>1263143.6797197089</v>
      </c>
      <c r="I25" s="153"/>
      <c r="J25" s="153"/>
    </row>
    <row r="26" spans="1:10">
      <c r="A26" s="149">
        <v>22</v>
      </c>
      <c r="B26" s="486">
        <v>1228111.0644717806</v>
      </c>
      <c r="C26" s="146">
        <v>1264364.4245347392</v>
      </c>
      <c r="D26" s="146">
        <v>1289685.5897569829</v>
      </c>
      <c r="I26" s="153"/>
      <c r="J26" s="153"/>
    </row>
    <row r="27" spans="1:10">
      <c r="A27" s="149">
        <v>23</v>
      </c>
      <c r="B27" s="486">
        <v>1210584.8500258725</v>
      </c>
      <c r="C27" s="146">
        <v>1261432.1525616678</v>
      </c>
      <c r="D27" s="146">
        <v>1281977.7313558343</v>
      </c>
      <c r="I27" s="153"/>
      <c r="J27" s="153"/>
    </row>
    <row r="28" spans="1:10">
      <c r="A28" s="149">
        <v>24</v>
      </c>
      <c r="B28" s="486">
        <v>1238572.6508346582</v>
      </c>
      <c r="C28" s="146">
        <v>1248878.700125241</v>
      </c>
      <c r="D28" s="146">
        <v>1289251.4595936483</v>
      </c>
      <c r="I28" s="153"/>
      <c r="J28" s="153"/>
    </row>
    <row r="29" spans="1:10">
      <c r="A29" s="149">
        <v>25</v>
      </c>
      <c r="B29" s="486">
        <v>1229612.7138454104</v>
      </c>
      <c r="C29" s="146">
        <v>1244560.7276988705</v>
      </c>
      <c r="D29" s="146">
        <v>1275951.7017718712</v>
      </c>
      <c r="I29" s="153"/>
      <c r="J29" s="153"/>
    </row>
    <row r="30" spans="1:10">
      <c r="A30" s="149">
        <v>26</v>
      </c>
      <c r="B30" s="486">
        <v>1218193.4500003222</v>
      </c>
      <c r="C30" s="146">
        <v>1254415.0943942536</v>
      </c>
      <c r="D30" s="146">
        <v>1257073.8534895494</v>
      </c>
      <c r="I30" s="153"/>
      <c r="J30" s="153"/>
    </row>
    <row r="31" spans="1:10">
      <c r="A31" s="149">
        <v>27</v>
      </c>
      <c r="B31" s="486">
        <v>1230175.7564244752</v>
      </c>
      <c r="C31" s="146">
        <v>1238322.0124688533</v>
      </c>
      <c r="D31" s="146">
        <v>1272108.8717588289</v>
      </c>
      <c r="I31" s="153"/>
      <c r="J31" s="153"/>
    </row>
    <row r="32" spans="1:10">
      <c r="A32" s="149">
        <v>28</v>
      </c>
      <c r="B32" s="486">
        <v>1247858.2233328121</v>
      </c>
      <c r="C32" s="146">
        <v>1231520.4872190279</v>
      </c>
      <c r="D32" s="146">
        <v>1269823.410748793</v>
      </c>
      <c r="I32" s="153"/>
      <c r="J32" s="153"/>
    </row>
    <row r="33" spans="1:10">
      <c r="A33" s="149">
        <v>29</v>
      </c>
      <c r="B33" s="486">
        <v>1219620.0384010586</v>
      </c>
      <c r="C33" s="146">
        <v>1225522.7559027332</v>
      </c>
      <c r="D33" s="146">
        <v>1271407.444299618</v>
      </c>
      <c r="I33" s="153"/>
      <c r="J33" s="153"/>
    </row>
    <row r="34" spans="1:10">
      <c r="A34" s="149">
        <v>30</v>
      </c>
      <c r="B34" s="486">
        <v>1211716.958705839</v>
      </c>
      <c r="C34" s="146">
        <v>1257986.7536703241</v>
      </c>
      <c r="D34" s="146">
        <v>1281423.8190235544</v>
      </c>
      <c r="I34" s="153"/>
      <c r="J34" s="153"/>
    </row>
    <row r="35" spans="1:10">
      <c r="A35" s="149">
        <v>31</v>
      </c>
      <c r="B35" s="486">
        <v>1204835.3261374384</v>
      </c>
      <c r="C35" s="146">
        <v>1254249.2636963842</v>
      </c>
      <c r="D35" s="146">
        <v>1264772.9130707413</v>
      </c>
      <c r="I35" s="153"/>
      <c r="J35" s="153"/>
    </row>
    <row r="36" spans="1:10">
      <c r="A36" s="149">
        <v>32</v>
      </c>
      <c r="B36" s="486">
        <v>1201451.4768972101</v>
      </c>
      <c r="C36" s="146">
        <v>1265374.9686804321</v>
      </c>
      <c r="D36" s="146">
        <v>1254919.3185006082</v>
      </c>
      <c r="I36" s="153"/>
      <c r="J36" s="153"/>
    </row>
    <row r="37" spans="1:10">
      <c r="A37" s="149">
        <v>33</v>
      </c>
      <c r="B37" s="486">
        <v>1229616.7262055478</v>
      </c>
      <c r="C37" s="146">
        <v>1282488.0356695128</v>
      </c>
      <c r="D37" s="146">
        <v>1264793.0870658825</v>
      </c>
      <c r="I37" s="153"/>
      <c r="J37" s="153"/>
    </row>
    <row r="38" spans="1:10">
      <c r="A38" s="149">
        <v>34</v>
      </c>
      <c r="B38" s="486">
        <v>1225024.3693767691</v>
      </c>
      <c r="C38" s="146">
        <v>1245967.6606167029</v>
      </c>
      <c r="D38" s="146">
        <v>1276091.317815898</v>
      </c>
      <c r="I38" s="153"/>
      <c r="J38" s="153"/>
    </row>
    <row r="39" spans="1:10">
      <c r="A39" s="149">
        <v>35</v>
      </c>
      <c r="B39" s="486">
        <v>1230392.7225379846</v>
      </c>
      <c r="C39" s="146">
        <v>1265366.3952881373</v>
      </c>
      <c r="D39" s="146">
        <v>1280628.5098631305</v>
      </c>
      <c r="I39" s="153"/>
      <c r="J39" s="153"/>
    </row>
    <row r="40" spans="1:10">
      <c r="A40" s="149">
        <v>36</v>
      </c>
      <c r="B40" s="486">
        <v>1201647.9830594442</v>
      </c>
      <c r="C40" s="146">
        <v>1250551.053876488</v>
      </c>
      <c r="D40" s="146">
        <v>1270042.342233937</v>
      </c>
      <c r="I40" s="153"/>
      <c r="J40" s="153"/>
    </row>
    <row r="41" spans="1:10">
      <c r="A41" s="149">
        <v>37</v>
      </c>
      <c r="B41" s="486">
        <v>1204996.022718614</v>
      </c>
      <c r="C41" s="146">
        <v>1246732.3679896449</v>
      </c>
      <c r="D41" s="146">
        <v>1267108.0650122007</v>
      </c>
      <c r="I41" s="153"/>
      <c r="J41" s="153"/>
    </row>
    <row r="42" spans="1:10">
      <c r="A42" s="149">
        <v>38</v>
      </c>
      <c r="B42" s="486">
        <v>1213278.1112327885</v>
      </c>
      <c r="C42" s="146">
        <v>1253457.7010380784</v>
      </c>
      <c r="D42" s="146">
        <v>1286294.7967847956</v>
      </c>
      <c r="I42" s="153"/>
      <c r="J42" s="153"/>
    </row>
    <row r="43" spans="1:10">
      <c r="A43" s="149">
        <v>39</v>
      </c>
      <c r="B43" s="486">
        <v>1209890.480923282</v>
      </c>
      <c r="C43" s="146">
        <v>1248180.7060561934</v>
      </c>
      <c r="D43" s="146">
        <v>1272568.0741284587</v>
      </c>
      <c r="I43" s="153"/>
      <c r="J43" s="153"/>
    </row>
    <row r="44" spans="1:10">
      <c r="A44" s="149">
        <v>40</v>
      </c>
      <c r="B44" s="486">
        <v>1198234.8150739896</v>
      </c>
      <c r="C44" s="146">
        <v>1262075.1890490004</v>
      </c>
      <c r="D44" s="146">
        <v>1261692.8225306231</v>
      </c>
      <c r="I44" s="153"/>
      <c r="J44" s="153"/>
    </row>
    <row r="45" spans="1:10">
      <c r="A45" s="149">
        <v>41</v>
      </c>
      <c r="B45" s="486">
        <v>1219839.3475750638</v>
      </c>
      <c r="C45" s="146">
        <v>1254096.4802782687</v>
      </c>
      <c r="D45" s="146">
        <v>1279275.8232797584</v>
      </c>
      <c r="I45" s="153"/>
      <c r="J45" s="153"/>
    </row>
    <row r="46" spans="1:10">
      <c r="A46" s="149">
        <v>42</v>
      </c>
      <c r="B46" s="486">
        <v>1212272.8864228744</v>
      </c>
      <c r="C46" s="146">
        <v>1245121.4316712618</v>
      </c>
      <c r="D46" s="146">
        <v>1268559.6655372595</v>
      </c>
      <c r="I46" s="153"/>
      <c r="J46" s="153"/>
    </row>
    <row r="47" spans="1:10">
      <c r="A47" s="149">
        <v>43</v>
      </c>
      <c r="B47" s="486">
        <v>1226426.8286866872</v>
      </c>
      <c r="C47" s="146">
        <v>1251972.3194385169</v>
      </c>
      <c r="D47" s="146">
        <v>1274244.3821406262</v>
      </c>
      <c r="I47" s="153"/>
      <c r="J47" s="153"/>
    </row>
    <row r="48" spans="1:10">
      <c r="A48" s="149">
        <v>44</v>
      </c>
      <c r="B48" s="486">
        <v>1205249.6071781421</v>
      </c>
      <c r="C48" s="146">
        <v>1267863.9523278575</v>
      </c>
      <c r="D48" s="146">
        <v>1286312.3827964985</v>
      </c>
      <c r="I48" s="153"/>
      <c r="J48" s="153"/>
    </row>
    <row r="49" spans="1:10">
      <c r="A49" s="149">
        <v>45</v>
      </c>
      <c r="B49" s="486">
        <v>1203450.6206584019</v>
      </c>
      <c r="C49" s="146">
        <v>1248653.6479229685</v>
      </c>
      <c r="D49" s="146">
        <v>1256944.6098340717</v>
      </c>
      <c r="I49" s="153"/>
      <c r="J49" s="153"/>
    </row>
    <row r="50" spans="1:10">
      <c r="A50" s="149">
        <v>46</v>
      </c>
      <c r="B50" s="486">
        <v>1224807.7374089267</v>
      </c>
      <c r="C50" s="146">
        <v>1250535.2236311554</v>
      </c>
      <c r="D50" s="146">
        <v>1276714.656927689</v>
      </c>
      <c r="I50" s="153"/>
      <c r="J50" s="153"/>
    </row>
    <row r="51" spans="1:10">
      <c r="A51" s="149">
        <v>47</v>
      </c>
      <c r="B51" s="486">
        <v>1243886.6607152957</v>
      </c>
      <c r="C51" s="146">
        <v>1272745.1959300141</v>
      </c>
      <c r="D51" s="146">
        <v>1332474.5683617271</v>
      </c>
      <c r="I51" s="153"/>
      <c r="J51" s="153"/>
    </row>
    <row r="52" spans="1:10">
      <c r="A52" s="149">
        <v>48</v>
      </c>
      <c r="B52" s="486">
        <v>1226527.3494057059</v>
      </c>
      <c r="C52" s="146">
        <v>1262646.5582558748</v>
      </c>
      <c r="D52" s="146">
        <v>1247476.8600553868</v>
      </c>
      <c r="I52" s="153"/>
      <c r="J52" s="153"/>
    </row>
    <row r="53" spans="1:10">
      <c r="A53" s="149">
        <v>49</v>
      </c>
      <c r="B53" s="486">
        <v>1210867.792521162</v>
      </c>
      <c r="C53" s="146">
        <v>1261971.5111289064</v>
      </c>
      <c r="D53" s="146">
        <v>1261608.1907443227</v>
      </c>
      <c r="I53" s="153"/>
      <c r="J53" s="153"/>
    </row>
    <row r="54" spans="1:10">
      <c r="A54" s="149">
        <v>50</v>
      </c>
      <c r="B54" s="486">
        <v>1224359.0386923586</v>
      </c>
      <c r="C54" s="146">
        <v>1276443.9041907617</v>
      </c>
      <c r="D54" s="146">
        <v>1282092.3570879805</v>
      </c>
      <c r="I54" s="153"/>
      <c r="J54" s="153"/>
    </row>
    <row r="55" spans="1:10">
      <c r="A55" s="149">
        <v>51</v>
      </c>
      <c r="B55" s="486">
        <v>1221001.9163299587</v>
      </c>
      <c r="C55" s="146">
        <v>1255590.9031988117</v>
      </c>
      <c r="D55" s="146">
        <v>1291945.5843621953</v>
      </c>
      <c r="I55" s="153"/>
      <c r="J55" s="153"/>
    </row>
    <row r="56" spans="1:10">
      <c r="A56" s="149">
        <v>52</v>
      </c>
      <c r="B56" s="486">
        <v>1273201.7524050532</v>
      </c>
      <c r="C56" s="146">
        <v>1293598.1088472609</v>
      </c>
      <c r="D56" s="146">
        <v>1470518.9381127839</v>
      </c>
      <c r="I56" s="153"/>
      <c r="J56" s="153"/>
    </row>
    <row r="57" spans="1:10">
      <c r="A57" s="149">
        <v>53</v>
      </c>
      <c r="B57" s="486">
        <v>1220231.1151982401</v>
      </c>
      <c r="C57" s="146">
        <v>1250460.2420366849</v>
      </c>
      <c r="D57" s="146">
        <v>1276322.9685611206</v>
      </c>
      <c r="I57" s="153"/>
      <c r="J57" s="153"/>
    </row>
    <row r="58" spans="1:10">
      <c r="A58" s="149">
        <v>54</v>
      </c>
      <c r="B58" s="486">
        <v>1237346.6174426994</v>
      </c>
      <c r="C58" s="146">
        <v>1250299.6230055694</v>
      </c>
      <c r="D58" s="146">
        <v>1255423.6490248875</v>
      </c>
      <c r="I58" s="153"/>
      <c r="J58" s="153"/>
    </row>
    <row r="59" spans="1:10">
      <c r="A59" s="149">
        <v>55</v>
      </c>
      <c r="B59" s="486">
        <v>1215988.7475468225</v>
      </c>
      <c r="C59" s="146">
        <v>1249938.2800862924</v>
      </c>
      <c r="D59" s="146">
        <v>1311558.3555267174</v>
      </c>
      <c r="I59" s="153"/>
      <c r="J59" s="153"/>
    </row>
    <row r="60" spans="1:10">
      <c r="A60" s="149">
        <v>56</v>
      </c>
      <c r="B60" s="486">
        <v>1211919.0043571044</v>
      </c>
      <c r="C60" s="146">
        <v>1276164.6222481327</v>
      </c>
      <c r="D60" s="146">
        <v>1291643.4376421899</v>
      </c>
      <c r="I60" s="153"/>
      <c r="J60" s="153"/>
    </row>
    <row r="61" spans="1:10">
      <c r="A61" s="149">
        <v>57</v>
      </c>
      <c r="B61" s="486">
        <v>1219829.6278240101</v>
      </c>
      <c r="C61" s="146">
        <v>1244737.7099553428</v>
      </c>
      <c r="D61" s="146">
        <v>1288806.5716560176</v>
      </c>
      <c r="I61" s="153"/>
      <c r="J61" s="153"/>
    </row>
    <row r="62" spans="1:10">
      <c r="A62" s="149">
        <v>58</v>
      </c>
      <c r="B62" s="486">
        <v>1204465.971329395</v>
      </c>
      <c r="C62" s="146">
        <v>1258433.0296872349</v>
      </c>
      <c r="D62" s="146">
        <v>1278626.7679228233</v>
      </c>
      <c r="I62" s="153"/>
      <c r="J62" s="153"/>
    </row>
    <row r="63" spans="1:10">
      <c r="A63" s="149">
        <v>59</v>
      </c>
      <c r="B63" s="486">
        <v>1236960.8677725114</v>
      </c>
      <c r="C63" s="146">
        <v>1241914.3152827004</v>
      </c>
      <c r="D63" s="146">
        <v>1262947.8063145105</v>
      </c>
      <c r="I63" s="153"/>
      <c r="J63" s="153"/>
    </row>
    <row r="64" spans="1:10">
      <c r="A64" s="149">
        <v>60</v>
      </c>
      <c r="B64" s="486">
        <v>1222179.0251833354</v>
      </c>
      <c r="C64" s="146">
        <v>1254790.2357056171</v>
      </c>
      <c r="D64" s="146">
        <v>1272332.3157050607</v>
      </c>
      <c r="I64" s="153"/>
      <c r="J64" s="153"/>
    </row>
    <row r="65" spans="1:10">
      <c r="A65" s="149">
        <v>61</v>
      </c>
      <c r="B65" s="486">
        <v>1222346.4674200492</v>
      </c>
      <c r="C65" s="146">
        <v>1245169.1665574182</v>
      </c>
      <c r="D65" s="146">
        <v>1270161.3276180942</v>
      </c>
      <c r="I65" s="153"/>
      <c r="J65" s="153"/>
    </row>
    <row r="66" spans="1:10">
      <c r="A66" s="149">
        <v>62</v>
      </c>
      <c r="B66" s="486">
        <v>1226950.1949401093</v>
      </c>
      <c r="C66" s="146">
        <v>1249192.3569777869</v>
      </c>
      <c r="D66" s="146">
        <v>1254840.0584398932</v>
      </c>
      <c r="I66" s="153"/>
      <c r="J66" s="153"/>
    </row>
    <row r="67" spans="1:10">
      <c r="A67" s="149">
        <v>63</v>
      </c>
      <c r="B67" s="486">
        <v>1200203.0877607353</v>
      </c>
      <c r="C67" s="146">
        <v>1247155.3200152197</v>
      </c>
      <c r="D67" s="146">
        <v>1265944.4376493166</v>
      </c>
      <c r="I67" s="153"/>
      <c r="J67" s="153"/>
    </row>
    <row r="68" spans="1:10">
      <c r="A68" s="149">
        <v>64</v>
      </c>
      <c r="B68" s="486">
        <v>1204230.7933394993</v>
      </c>
      <c r="C68" s="146">
        <v>1251488.0664249531</v>
      </c>
      <c r="D68" s="146">
        <v>1288493.5996380185</v>
      </c>
      <c r="I68" s="153"/>
      <c r="J68" s="153"/>
    </row>
    <row r="69" spans="1:10">
      <c r="A69" s="149">
        <v>65</v>
      </c>
      <c r="B69" s="486">
        <v>1225469.7173791016</v>
      </c>
      <c r="C69" s="146">
        <v>1239523.28224408</v>
      </c>
      <c r="D69" s="146">
        <v>1269090.5380836127</v>
      </c>
      <c r="I69" s="153"/>
      <c r="J69" s="153"/>
    </row>
    <row r="70" spans="1:10">
      <c r="A70" s="149">
        <v>66</v>
      </c>
      <c r="B70" s="486">
        <v>1203718.6337961375</v>
      </c>
      <c r="C70" s="146">
        <v>1264704.9125219069</v>
      </c>
      <c r="D70" s="146">
        <v>1261311.5466417712</v>
      </c>
      <c r="I70" s="153"/>
      <c r="J70" s="153"/>
    </row>
    <row r="71" spans="1:10">
      <c r="A71" s="149">
        <v>67</v>
      </c>
      <c r="B71" s="486">
        <v>1209336.7617922744</v>
      </c>
      <c r="C71" s="146">
        <v>1238458.7652172139</v>
      </c>
      <c r="D71" s="146">
        <v>1284728.2355451006</v>
      </c>
      <c r="I71" s="153"/>
      <c r="J71" s="153"/>
    </row>
    <row r="72" spans="1:10">
      <c r="A72" s="149">
        <v>68</v>
      </c>
      <c r="B72" s="486">
        <v>1222197.1519097351</v>
      </c>
      <c r="C72" s="146">
        <v>1257837.7557191108</v>
      </c>
      <c r="D72" s="146">
        <v>1282390.0917475026</v>
      </c>
      <c r="I72" s="153"/>
      <c r="J72" s="153"/>
    </row>
    <row r="73" spans="1:10">
      <c r="A73" s="149">
        <v>69</v>
      </c>
      <c r="B73" s="486">
        <v>1218874.6208351932</v>
      </c>
      <c r="C73" s="146">
        <v>1277556.927185033</v>
      </c>
      <c r="D73" s="146">
        <v>1262711.1836499812</v>
      </c>
      <c r="I73" s="153"/>
      <c r="J73" s="153"/>
    </row>
    <row r="74" spans="1:10">
      <c r="A74" s="149">
        <v>70</v>
      </c>
      <c r="B74" s="486">
        <v>1216443.283568226</v>
      </c>
      <c r="C74" s="146">
        <v>1234505.1769988309</v>
      </c>
      <c r="D74" s="146">
        <v>1279834.6321445978</v>
      </c>
      <c r="I74" s="153"/>
      <c r="J74" s="153"/>
    </row>
    <row r="75" spans="1:10">
      <c r="A75" s="149">
        <v>71</v>
      </c>
      <c r="B75" s="486">
        <v>1226398.168246862</v>
      </c>
      <c r="C75" s="146">
        <v>1265714.3277897446</v>
      </c>
      <c r="D75" s="146">
        <v>1274106.8763814219</v>
      </c>
      <c r="I75" s="153"/>
      <c r="J75" s="153"/>
    </row>
    <row r="76" spans="1:10">
      <c r="A76" s="149">
        <v>72</v>
      </c>
      <c r="B76" s="486">
        <v>1210987.6776769217</v>
      </c>
      <c r="C76" s="146">
        <v>1248231.7688513326</v>
      </c>
      <c r="D76" s="146">
        <v>1242722.3098065206</v>
      </c>
      <c r="I76" s="153"/>
      <c r="J76" s="153"/>
    </row>
    <row r="77" spans="1:10">
      <c r="A77" s="149">
        <v>73</v>
      </c>
      <c r="B77" s="486">
        <v>1286741.2274548963</v>
      </c>
      <c r="C77" s="146">
        <v>1276331.8210790572</v>
      </c>
      <c r="D77" s="146">
        <v>1470274.0354645394</v>
      </c>
      <c r="I77" s="153"/>
      <c r="J77" s="153"/>
    </row>
    <row r="78" spans="1:10">
      <c r="A78" s="149">
        <v>74</v>
      </c>
      <c r="B78" s="486">
        <v>1226156.6530468308</v>
      </c>
      <c r="C78" s="146">
        <v>1251056.8386680076</v>
      </c>
      <c r="D78" s="146">
        <v>1283486.5041228624</v>
      </c>
      <c r="I78" s="153"/>
      <c r="J78" s="153"/>
    </row>
    <row r="79" spans="1:10">
      <c r="A79" s="149">
        <v>75</v>
      </c>
      <c r="B79" s="486">
        <v>1267198.3680768756</v>
      </c>
      <c r="C79" s="146">
        <v>1260118.9589763964</v>
      </c>
      <c r="D79" s="146">
        <v>1262352.4664783338</v>
      </c>
      <c r="I79" s="153"/>
      <c r="J79" s="153"/>
    </row>
    <row r="80" spans="1:10">
      <c r="A80" s="149">
        <v>76</v>
      </c>
      <c r="B80" s="486">
        <v>1206388.6378632134</v>
      </c>
      <c r="C80" s="146">
        <v>1228892.0757755139</v>
      </c>
      <c r="D80" s="146">
        <v>1274468.6785202215</v>
      </c>
      <c r="I80" s="153"/>
      <c r="J80" s="153"/>
    </row>
    <row r="81" spans="1:10">
      <c r="A81" s="149">
        <v>77</v>
      </c>
      <c r="B81" s="486">
        <v>1214033.3761963525</v>
      </c>
      <c r="C81" s="146">
        <v>1256913.0504264391</v>
      </c>
      <c r="D81" s="146">
        <v>1261129.730199703</v>
      </c>
      <c r="I81" s="153"/>
      <c r="J81" s="153"/>
    </row>
    <row r="82" spans="1:10">
      <c r="A82" s="149">
        <v>78</v>
      </c>
      <c r="B82" s="486">
        <v>1225565.2287568802</v>
      </c>
      <c r="C82" s="146">
        <v>1274187.053980225</v>
      </c>
      <c r="D82" s="146">
        <v>1274959.745375806</v>
      </c>
      <c r="I82" s="153"/>
      <c r="J82" s="153"/>
    </row>
    <row r="83" spans="1:10">
      <c r="A83" s="149">
        <v>79</v>
      </c>
      <c r="B83" s="486">
        <v>1215025.1449067844</v>
      </c>
      <c r="C83" s="146">
        <v>1247795.7531573616</v>
      </c>
      <c r="D83" s="146">
        <v>1262765.935591276</v>
      </c>
      <c r="I83" s="153"/>
      <c r="J83" s="153"/>
    </row>
    <row r="84" spans="1:10">
      <c r="A84" s="149">
        <v>80</v>
      </c>
      <c r="B84" s="486">
        <v>1214102.7540950754</v>
      </c>
      <c r="C84" s="146">
        <v>1231776.6836280944</v>
      </c>
      <c r="D84" s="146">
        <v>1272130.0362309094</v>
      </c>
      <c r="I84" s="153"/>
      <c r="J84" s="153"/>
    </row>
    <row r="85" spans="1:10">
      <c r="A85" s="149">
        <v>81</v>
      </c>
      <c r="B85" s="486">
        <v>1223336.9440489698</v>
      </c>
      <c r="C85" s="146">
        <v>1258034.059023177</v>
      </c>
      <c r="D85" s="146">
        <v>1275446.5609509621</v>
      </c>
      <c r="I85" s="153"/>
      <c r="J85" s="153"/>
    </row>
    <row r="86" spans="1:10">
      <c r="A86" s="149">
        <v>82</v>
      </c>
      <c r="B86" s="486">
        <v>1227575.3439856491</v>
      </c>
      <c r="C86" s="146">
        <v>1275774.1288352089</v>
      </c>
      <c r="D86" s="146">
        <v>1263386.2939527507</v>
      </c>
      <c r="I86" s="153"/>
      <c r="J86" s="153"/>
    </row>
    <row r="87" spans="1:10">
      <c r="A87" s="149">
        <v>83</v>
      </c>
      <c r="B87" s="486">
        <v>1235611.7629226337</v>
      </c>
      <c r="C87" s="146">
        <v>1236475.8770960323</v>
      </c>
      <c r="D87" s="146">
        <v>1275699.7548959451</v>
      </c>
      <c r="I87" s="153"/>
      <c r="J87" s="153"/>
    </row>
    <row r="88" spans="1:10">
      <c r="A88" s="149">
        <v>84</v>
      </c>
      <c r="B88" s="486">
        <v>1206132.0676377697</v>
      </c>
      <c r="C88" s="146">
        <v>1250252.0085334042</v>
      </c>
      <c r="D88" s="146">
        <v>1251357.0026598452</v>
      </c>
      <c r="I88" s="153"/>
      <c r="J88" s="153"/>
    </row>
    <row r="89" spans="1:10">
      <c r="A89" s="149">
        <v>85</v>
      </c>
      <c r="B89" s="486">
        <v>1214274.658522984</v>
      </c>
      <c r="C89" s="146">
        <v>1249014.021720822</v>
      </c>
      <c r="D89" s="146">
        <v>1267002.6642222798</v>
      </c>
      <c r="I89" s="153"/>
      <c r="J89" s="153"/>
    </row>
    <row r="90" spans="1:10">
      <c r="A90" s="149">
        <v>86</v>
      </c>
      <c r="B90" s="486">
        <v>1227427.1073653931</v>
      </c>
      <c r="C90" s="146">
        <v>1256396.6916281115</v>
      </c>
      <c r="D90" s="146">
        <v>1247720.3599616177</v>
      </c>
      <c r="I90" s="153"/>
      <c r="J90" s="153"/>
    </row>
    <row r="91" spans="1:10">
      <c r="A91" s="149">
        <v>87</v>
      </c>
      <c r="B91" s="486">
        <v>1213962.4838665572</v>
      </c>
      <c r="C91" s="146">
        <v>1244821.2570847762</v>
      </c>
      <c r="D91" s="146">
        <v>1277132.5516792957</v>
      </c>
      <c r="I91" s="153"/>
      <c r="J91" s="153"/>
    </row>
    <row r="92" spans="1:10">
      <c r="A92" s="149">
        <v>88</v>
      </c>
      <c r="B92" s="486">
        <v>1222251.9281727301</v>
      </c>
      <c r="C92" s="146">
        <v>1233336.0590574252</v>
      </c>
      <c r="D92" s="146">
        <v>1292309.1834611159</v>
      </c>
      <c r="I92" s="153"/>
      <c r="J92" s="153"/>
    </row>
    <row r="93" spans="1:10">
      <c r="A93" s="149">
        <v>89</v>
      </c>
      <c r="B93" s="486">
        <v>1236794.6387080175</v>
      </c>
      <c r="C93" s="146">
        <v>1244546.695832931</v>
      </c>
      <c r="D93" s="146">
        <v>1258652.1863985839</v>
      </c>
      <c r="I93" s="153"/>
      <c r="J93" s="153"/>
    </row>
    <row r="94" spans="1:10">
      <c r="A94" s="149">
        <v>90</v>
      </c>
      <c r="B94" s="486">
        <v>1209101.0047832679</v>
      </c>
      <c r="C94" s="146">
        <v>1243237.6722218869</v>
      </c>
      <c r="D94" s="146">
        <v>1246142.1613414632</v>
      </c>
      <c r="I94" s="153"/>
      <c r="J94" s="153"/>
    </row>
    <row r="95" spans="1:10">
      <c r="A95" s="149">
        <v>91</v>
      </c>
      <c r="B95" s="486">
        <v>1283720.7441178202</v>
      </c>
      <c r="C95" s="146">
        <v>1299925.484410295</v>
      </c>
      <c r="D95" s="146">
        <v>1462539.7366557221</v>
      </c>
      <c r="I95" s="153"/>
      <c r="J95" s="153"/>
    </row>
    <row r="96" spans="1:10">
      <c r="A96" s="149">
        <v>92</v>
      </c>
      <c r="B96" s="486">
        <v>1247566.6048557209</v>
      </c>
      <c r="C96" s="146">
        <v>1250743.9593203506</v>
      </c>
      <c r="D96" s="146">
        <v>1286492.4173282867</v>
      </c>
      <c r="I96" s="153"/>
      <c r="J96" s="153"/>
    </row>
    <row r="97" spans="1:10">
      <c r="A97" s="149">
        <v>93</v>
      </c>
      <c r="B97" s="486">
        <v>1211040.6579650091</v>
      </c>
      <c r="C97" s="146">
        <v>1233444.7286001884</v>
      </c>
      <c r="D97" s="146">
        <v>1271158.204666836</v>
      </c>
      <c r="I97" s="153"/>
      <c r="J97" s="153"/>
    </row>
    <row r="98" spans="1:10">
      <c r="A98" s="149">
        <v>94</v>
      </c>
      <c r="B98" s="486">
        <v>1232902.0899651172</v>
      </c>
      <c r="C98" s="146">
        <v>1265838.5173121137</v>
      </c>
      <c r="D98" s="146">
        <v>1259939.4682252926</v>
      </c>
      <c r="I98" s="153"/>
      <c r="J98" s="153"/>
    </row>
    <row r="99" spans="1:10">
      <c r="A99" s="149">
        <v>95</v>
      </c>
      <c r="B99" s="486">
        <v>1252404.9786271967</v>
      </c>
      <c r="C99" s="146">
        <v>1298741.9369461054</v>
      </c>
      <c r="D99" s="146">
        <v>1248059.5622479473</v>
      </c>
      <c r="I99" s="153"/>
      <c r="J99" s="153"/>
    </row>
    <row r="100" spans="1:10">
      <c r="A100" s="149">
        <v>96</v>
      </c>
      <c r="B100" s="486">
        <v>1222128.6772240845</v>
      </c>
      <c r="C100" s="146">
        <v>1257359.0251266554</v>
      </c>
      <c r="D100" s="146">
        <v>1279109.7093272912</v>
      </c>
      <c r="I100" s="153"/>
      <c r="J100" s="153"/>
    </row>
    <row r="101" spans="1:10">
      <c r="A101" s="149">
        <v>97</v>
      </c>
      <c r="B101" s="486">
        <v>1205305.1907989231</v>
      </c>
      <c r="C101" s="146">
        <v>1252989.2964667054</v>
      </c>
      <c r="D101" s="146">
        <v>1266108.4259846662</v>
      </c>
      <c r="I101" s="153"/>
      <c r="J101" s="153"/>
    </row>
    <row r="102" spans="1:10">
      <c r="A102" s="149">
        <v>98</v>
      </c>
      <c r="B102" s="486">
        <v>1215063.042594142</v>
      </c>
      <c r="C102" s="146">
        <v>1233501.379055796</v>
      </c>
      <c r="D102" s="146">
        <v>1276842.0341545502</v>
      </c>
      <c r="I102" s="153"/>
      <c r="J102" s="153"/>
    </row>
    <row r="103" spans="1:10">
      <c r="A103" s="149">
        <v>99</v>
      </c>
      <c r="B103" s="486">
        <v>1230313.6304013073</v>
      </c>
      <c r="C103" s="146">
        <v>1262190.179960469</v>
      </c>
      <c r="D103" s="146">
        <v>1261206.7609826794</v>
      </c>
      <c r="I103" s="153"/>
      <c r="J103" s="153"/>
    </row>
    <row r="104" spans="1:10">
      <c r="A104" s="149">
        <v>100</v>
      </c>
      <c r="B104" s="486">
        <v>1221332.4366219125</v>
      </c>
      <c r="C104" s="146">
        <v>1231338.3647916242</v>
      </c>
      <c r="D104" s="146">
        <v>1266960.7684444992</v>
      </c>
      <c r="I104" s="153"/>
      <c r="J104" s="153"/>
    </row>
    <row r="105" spans="1:10">
      <c r="A105" s="149">
        <v>101</v>
      </c>
      <c r="B105" s="486">
        <v>1214644.4141525982</v>
      </c>
      <c r="C105" s="146">
        <v>1244087.1503210103</v>
      </c>
      <c r="D105" s="146">
        <v>1282559.5136461169</v>
      </c>
      <c r="I105" s="153"/>
      <c r="J105" s="153"/>
    </row>
    <row r="106" spans="1:10">
      <c r="A106" s="149">
        <v>102</v>
      </c>
      <c r="B106" s="486">
        <v>1218912.3231085795</v>
      </c>
      <c r="C106" s="146">
        <v>1250121.0043705457</v>
      </c>
      <c r="D106" s="146">
        <v>1277914.0467322448</v>
      </c>
      <c r="I106" s="153"/>
      <c r="J106" s="153"/>
    </row>
    <row r="107" spans="1:10">
      <c r="A107" s="149">
        <v>103</v>
      </c>
      <c r="B107" s="486">
        <v>1212107.5642949191</v>
      </c>
      <c r="C107" s="146">
        <v>1249217.3905231601</v>
      </c>
      <c r="D107" s="146">
        <v>1278222.177184158</v>
      </c>
      <c r="I107" s="153"/>
      <c r="J107" s="153"/>
    </row>
    <row r="108" spans="1:10">
      <c r="A108" s="149">
        <v>104</v>
      </c>
      <c r="B108" s="486">
        <v>1224707.9076057307</v>
      </c>
      <c r="C108" s="146">
        <v>1244948.327585648</v>
      </c>
      <c r="D108" s="146">
        <v>1268532.9651329569</v>
      </c>
      <c r="I108" s="153"/>
      <c r="J108" s="153"/>
    </row>
    <row r="109" spans="1:10">
      <c r="A109" s="149">
        <v>105</v>
      </c>
      <c r="B109" s="486">
        <v>1204641.646311091</v>
      </c>
      <c r="C109" s="146">
        <v>1230927.07974541</v>
      </c>
      <c r="D109" s="146">
        <v>1264732.4654896655</v>
      </c>
      <c r="I109" s="153"/>
      <c r="J109" s="153"/>
    </row>
    <row r="110" spans="1:10">
      <c r="A110" s="149">
        <v>106</v>
      </c>
      <c r="B110" s="486">
        <v>1235572.0243604081</v>
      </c>
      <c r="C110" s="146">
        <v>1267173.3348109159</v>
      </c>
      <c r="D110" s="146">
        <v>1251867.6146967059</v>
      </c>
      <c r="I110" s="153"/>
      <c r="J110" s="153"/>
    </row>
    <row r="111" spans="1:10">
      <c r="A111" s="149">
        <v>107</v>
      </c>
      <c r="B111" s="486">
        <v>1219956.3950742371</v>
      </c>
      <c r="C111" s="146">
        <v>1260555.5257752549</v>
      </c>
      <c r="D111" s="146">
        <v>1253249.7568393834</v>
      </c>
      <c r="I111" s="153"/>
      <c r="J111" s="153"/>
    </row>
    <row r="112" spans="1:10">
      <c r="A112" s="149">
        <v>108</v>
      </c>
      <c r="B112" s="486">
        <v>1228076.6780987494</v>
      </c>
      <c r="C112" s="146">
        <v>1236627.6145562669</v>
      </c>
      <c r="D112" s="146">
        <v>1300029.6556290744</v>
      </c>
      <c r="I112" s="153"/>
      <c r="J112" s="153"/>
    </row>
    <row r="113" spans="1:10">
      <c r="A113" s="149">
        <v>109</v>
      </c>
      <c r="B113" s="486">
        <v>1225459.6676970741</v>
      </c>
      <c r="C113" s="146">
        <v>1245954.7220631649</v>
      </c>
      <c r="D113" s="146">
        <v>1266128.2300300978</v>
      </c>
      <c r="I113" s="153"/>
      <c r="J113" s="153"/>
    </row>
    <row r="114" spans="1:10">
      <c r="A114" s="149">
        <v>110</v>
      </c>
      <c r="B114" s="486">
        <v>1208690.3842574945</v>
      </c>
      <c r="C114" s="146">
        <v>1251206.7421846611</v>
      </c>
      <c r="D114" s="146">
        <v>1268762.756200141</v>
      </c>
      <c r="I114" s="153"/>
      <c r="J114" s="153"/>
    </row>
    <row r="115" spans="1:10">
      <c r="A115" s="149">
        <v>111</v>
      </c>
      <c r="B115" s="486">
        <v>1202630.2702780312</v>
      </c>
      <c r="C115" s="146">
        <v>1238625.1029491541</v>
      </c>
      <c r="D115" s="146">
        <v>1264736.1687554868</v>
      </c>
      <c r="I115" s="153"/>
      <c r="J115" s="153"/>
    </row>
    <row r="116" spans="1:10">
      <c r="A116" s="149">
        <v>112</v>
      </c>
      <c r="B116" s="486">
        <v>1200805.9944271478</v>
      </c>
      <c r="C116" s="146">
        <v>1270220.3091700089</v>
      </c>
      <c r="D116" s="146">
        <v>1261485.1663916733</v>
      </c>
      <c r="I116" s="153"/>
      <c r="J116" s="153"/>
    </row>
    <row r="117" spans="1:10">
      <c r="A117" s="149">
        <v>113</v>
      </c>
      <c r="B117" s="486">
        <v>1210178.5949679003</v>
      </c>
      <c r="C117" s="146">
        <v>1252433.5342976644</v>
      </c>
      <c r="D117" s="146">
        <v>1257555.2009254876</v>
      </c>
      <c r="I117" s="153"/>
      <c r="J117" s="153"/>
    </row>
    <row r="118" spans="1:10">
      <c r="A118" s="149">
        <v>114</v>
      </c>
      <c r="B118" s="486">
        <v>1221617.2718997898</v>
      </c>
      <c r="C118" s="146">
        <v>1271813.484606436</v>
      </c>
      <c r="D118" s="146">
        <v>1275924.662143318</v>
      </c>
      <c r="I118" s="153"/>
      <c r="J118" s="153"/>
    </row>
    <row r="119" spans="1:10">
      <c r="A119" s="149">
        <v>115</v>
      </c>
      <c r="B119" s="486">
        <v>1210648.2842130621</v>
      </c>
      <c r="C119" s="146">
        <v>1257810.9489156846</v>
      </c>
      <c r="D119" s="146">
        <v>1253843.9788449875</v>
      </c>
      <c r="I119" s="153"/>
      <c r="J119" s="153"/>
    </row>
    <row r="120" spans="1:10">
      <c r="A120" s="149">
        <v>116</v>
      </c>
      <c r="B120" s="486">
        <v>1229352.6737937762</v>
      </c>
      <c r="C120" s="146">
        <v>1233423.3985978987</v>
      </c>
      <c r="D120" s="146">
        <v>1282397.2126140622</v>
      </c>
      <c r="I120" s="153"/>
      <c r="J120" s="153"/>
    </row>
    <row r="121" spans="1:10">
      <c r="A121" s="149">
        <v>117</v>
      </c>
      <c r="B121" s="486">
        <v>1230691.9254173883</v>
      </c>
      <c r="C121" s="146">
        <v>1258619.7421274735</v>
      </c>
      <c r="D121" s="146">
        <v>1255295.7137717796</v>
      </c>
      <c r="I121" s="153"/>
      <c r="J121" s="153"/>
    </row>
    <row r="122" spans="1:10">
      <c r="A122" s="149">
        <v>118</v>
      </c>
      <c r="B122" s="486">
        <v>1225528.4282892097</v>
      </c>
      <c r="C122" s="146">
        <v>1258867.7896378476</v>
      </c>
      <c r="D122" s="146">
        <v>1253178.1876033843</v>
      </c>
      <c r="I122" s="153"/>
      <c r="J122" s="153"/>
    </row>
    <row r="123" spans="1:10">
      <c r="A123" s="149">
        <v>119</v>
      </c>
      <c r="B123" s="486">
        <v>1205811.2606497866</v>
      </c>
      <c r="C123" s="146">
        <v>1251201.9701278545</v>
      </c>
      <c r="D123" s="146">
        <v>1258429.74406801</v>
      </c>
      <c r="I123" s="153"/>
      <c r="J123" s="153"/>
    </row>
    <row r="124" spans="1:10">
      <c r="A124" s="149">
        <v>120</v>
      </c>
      <c r="B124" s="486">
        <v>1215596.1398636373</v>
      </c>
      <c r="C124" s="146">
        <v>1251384.9331223916</v>
      </c>
      <c r="D124" s="146">
        <v>1282082.0614527569</v>
      </c>
      <c r="I124" s="153"/>
      <c r="J124" s="153"/>
    </row>
    <row r="125" spans="1:10">
      <c r="A125" s="149">
        <v>121</v>
      </c>
      <c r="B125" s="486">
        <v>1223389.6772906999</v>
      </c>
      <c r="C125" s="146">
        <v>1228867.7354782468</v>
      </c>
      <c r="D125" s="146">
        <v>1290997.0639018032</v>
      </c>
      <c r="I125" s="153"/>
      <c r="J125" s="153"/>
    </row>
    <row r="126" spans="1:10">
      <c r="A126" s="149">
        <v>122</v>
      </c>
      <c r="B126" s="486">
        <v>1221734.0664485726</v>
      </c>
      <c r="C126" s="146">
        <v>1265723.1731717249</v>
      </c>
      <c r="D126" s="146">
        <v>1295596.9941215527</v>
      </c>
      <c r="I126" s="153"/>
      <c r="J126" s="153"/>
    </row>
    <row r="127" spans="1:10">
      <c r="A127" s="149">
        <v>123</v>
      </c>
      <c r="B127" s="486">
        <v>1219735.1255886839</v>
      </c>
      <c r="C127" s="146">
        <v>1260524.2483185348</v>
      </c>
      <c r="D127" s="146">
        <v>1250767.7470734483</v>
      </c>
      <c r="I127" s="153"/>
      <c r="J127" s="153"/>
    </row>
    <row r="128" spans="1:10">
      <c r="A128" s="149">
        <v>124</v>
      </c>
      <c r="B128" s="486">
        <v>1203448.5119907451</v>
      </c>
      <c r="C128" s="146">
        <v>1265933.0714711926</v>
      </c>
      <c r="D128" s="146">
        <v>1302364.4560485072</v>
      </c>
      <c r="I128" s="153"/>
      <c r="J128" s="153"/>
    </row>
    <row r="129" spans="1:10">
      <c r="A129" s="149">
        <v>125</v>
      </c>
      <c r="B129" s="486">
        <v>1216366.1742041206</v>
      </c>
      <c r="C129" s="146">
        <v>1235968.3372134035</v>
      </c>
      <c r="D129" s="146">
        <v>1288496.1705918184</v>
      </c>
      <c r="I129" s="153"/>
      <c r="J129" s="153"/>
    </row>
    <row r="130" spans="1:10">
      <c r="A130" s="149">
        <v>126</v>
      </c>
      <c r="B130" s="486">
        <v>1222073.7482805939</v>
      </c>
      <c r="C130" s="146">
        <v>1258944.4387384029</v>
      </c>
      <c r="D130" s="146">
        <v>1272827.577505758</v>
      </c>
      <c r="I130" s="153"/>
      <c r="J130" s="153"/>
    </row>
    <row r="131" spans="1:10">
      <c r="A131" s="149">
        <v>127</v>
      </c>
      <c r="B131" s="486">
        <v>1201955.3135164715</v>
      </c>
      <c r="C131" s="146">
        <v>1255133.8861848423</v>
      </c>
      <c r="D131" s="146">
        <v>1270019.9459424715</v>
      </c>
      <c r="I131" s="153"/>
      <c r="J131" s="153"/>
    </row>
    <row r="132" spans="1:10">
      <c r="A132" s="149">
        <v>128</v>
      </c>
      <c r="B132" s="486">
        <v>1206146.1372588486</v>
      </c>
      <c r="C132" s="146">
        <v>1273232.8149401289</v>
      </c>
      <c r="D132" s="146">
        <v>1275795.6332152172</v>
      </c>
      <c r="I132" s="153"/>
      <c r="J132" s="153"/>
    </row>
    <row r="133" spans="1:10">
      <c r="A133" s="149">
        <v>129</v>
      </c>
      <c r="B133" s="486">
        <v>1222141.7584550369</v>
      </c>
      <c r="C133" s="146">
        <v>1246086.4227989169</v>
      </c>
      <c r="D133" s="146">
        <v>1277036.1178347406</v>
      </c>
      <c r="I133" s="153"/>
      <c r="J133" s="153"/>
    </row>
    <row r="134" spans="1:10">
      <c r="A134" s="149">
        <v>130</v>
      </c>
      <c r="B134" s="486">
        <v>1228681.1951626325</v>
      </c>
      <c r="C134" s="146">
        <v>1282599.9793078492</v>
      </c>
      <c r="D134" s="146">
        <v>1266517.1080853045</v>
      </c>
      <c r="I134" s="153"/>
      <c r="J134" s="153"/>
    </row>
    <row r="135" spans="1:10">
      <c r="A135" s="149">
        <v>131</v>
      </c>
      <c r="B135" s="486">
        <v>1219149.2374609746</v>
      </c>
      <c r="C135" s="146">
        <v>1257754.7314735302</v>
      </c>
      <c r="D135" s="146">
        <v>1278276.6768981908</v>
      </c>
      <c r="I135" s="153"/>
      <c r="J135" s="153"/>
    </row>
    <row r="136" spans="1:10">
      <c r="A136" s="149">
        <v>132</v>
      </c>
      <c r="B136" s="486">
        <v>1227748.8003802507</v>
      </c>
      <c r="C136" s="146">
        <v>1264842.8985828815</v>
      </c>
      <c r="D136" s="146">
        <v>1289096.1286227603</v>
      </c>
      <c r="I136" s="153"/>
      <c r="J136" s="153"/>
    </row>
    <row r="137" spans="1:10">
      <c r="A137" s="149">
        <v>133</v>
      </c>
      <c r="B137" s="486">
        <v>1219973.2195690339</v>
      </c>
      <c r="C137" s="146">
        <v>1355443.8206628852</v>
      </c>
      <c r="D137" s="146">
        <v>1347922.4464754828</v>
      </c>
      <c r="I137" s="153"/>
      <c r="J137" s="153"/>
    </row>
    <row r="138" spans="1:10">
      <c r="A138" s="149">
        <v>134</v>
      </c>
      <c r="B138" s="486">
        <v>1292115.1655196839</v>
      </c>
      <c r="C138" s="146">
        <v>1340298.9090185447</v>
      </c>
      <c r="D138" s="146">
        <v>1374099.9399411562</v>
      </c>
      <c r="I138" s="153"/>
      <c r="J138" s="153"/>
    </row>
    <row r="139" spans="1:10">
      <c r="A139" s="149">
        <v>135</v>
      </c>
      <c r="B139" s="486">
        <v>1196011.305657157</v>
      </c>
      <c r="C139" s="146">
        <v>1260317.5416314269</v>
      </c>
      <c r="D139" s="146">
        <v>1238291.7645300755</v>
      </c>
      <c r="I139" s="153"/>
      <c r="J139" s="153"/>
    </row>
    <row r="140" spans="1:10">
      <c r="A140" s="149">
        <v>136</v>
      </c>
      <c r="B140" s="486">
        <v>1220031.181232577</v>
      </c>
      <c r="C140" s="146">
        <v>1248215.0751409731</v>
      </c>
      <c r="D140" s="146">
        <v>1258979.5726271316</v>
      </c>
      <c r="I140" s="153"/>
      <c r="J140" s="153"/>
    </row>
    <row r="141" spans="1:10">
      <c r="A141" s="149">
        <v>137</v>
      </c>
      <c r="B141" s="486">
        <v>1205189.1343092774</v>
      </c>
      <c r="C141" s="146">
        <v>1245523.4947964998</v>
      </c>
      <c r="D141" s="146">
        <v>1257988.0347033958</v>
      </c>
      <c r="I141" s="153"/>
      <c r="J141" s="153"/>
    </row>
    <row r="142" spans="1:10">
      <c r="A142" s="149">
        <v>138</v>
      </c>
      <c r="B142" s="486">
        <v>1220029.0384073078</v>
      </c>
      <c r="C142" s="146">
        <v>1250151.9845192339</v>
      </c>
      <c r="D142" s="146">
        <v>1276333.9600258069</v>
      </c>
      <c r="I142" s="153"/>
      <c r="J142" s="153"/>
    </row>
    <row r="143" spans="1:10">
      <c r="A143" s="149">
        <v>139</v>
      </c>
      <c r="B143" s="486">
        <v>1224334.4928872874</v>
      </c>
      <c r="C143" s="146">
        <v>1251118.4427349304</v>
      </c>
      <c r="D143" s="146">
        <v>1272003.9615009364</v>
      </c>
      <c r="I143" s="153"/>
      <c r="J143" s="153"/>
    </row>
    <row r="144" spans="1:10">
      <c r="A144" s="149">
        <v>140</v>
      </c>
      <c r="B144" s="486">
        <v>1216807.3106127223</v>
      </c>
      <c r="C144" s="146">
        <v>1253264.3196568347</v>
      </c>
      <c r="D144" s="146">
        <v>1282304.1955687518</v>
      </c>
      <c r="I144" s="153"/>
      <c r="J144" s="153"/>
    </row>
    <row r="145" spans="1:10">
      <c r="A145" s="149">
        <v>141</v>
      </c>
      <c r="B145" s="486">
        <v>1227848.2858342198</v>
      </c>
      <c r="C145" s="146">
        <v>1258376.8967586162</v>
      </c>
      <c r="D145" s="146">
        <v>1278115.0824852544</v>
      </c>
      <c r="I145" s="153"/>
      <c r="J145" s="153"/>
    </row>
    <row r="146" spans="1:10">
      <c r="A146" s="149">
        <v>142</v>
      </c>
      <c r="B146" s="486">
        <v>1204112.8370415615</v>
      </c>
      <c r="C146" s="146">
        <v>1249710.3705077176</v>
      </c>
      <c r="D146" s="146">
        <v>1263049.9861298385</v>
      </c>
      <c r="I146" s="153"/>
      <c r="J146" s="153"/>
    </row>
    <row r="147" spans="1:10">
      <c r="A147" s="149">
        <v>143</v>
      </c>
      <c r="B147" s="486">
        <v>1210256.0223882583</v>
      </c>
      <c r="C147" s="146">
        <v>1254401.0093801755</v>
      </c>
      <c r="D147" s="146">
        <v>1285076.0810813617</v>
      </c>
      <c r="I147" s="153"/>
      <c r="J147" s="153"/>
    </row>
    <row r="148" spans="1:10">
      <c r="A148" s="149">
        <v>144</v>
      </c>
      <c r="B148" s="486">
        <v>1214291.245734897</v>
      </c>
      <c r="C148" s="146">
        <v>1233818.5866508032</v>
      </c>
      <c r="D148" s="146">
        <v>1262363.5180143174</v>
      </c>
      <c r="I148" s="153"/>
      <c r="J148" s="153"/>
    </row>
    <row r="149" spans="1:10">
      <c r="A149" s="149">
        <v>145</v>
      </c>
      <c r="B149" s="486">
        <v>1214839.1433192175</v>
      </c>
      <c r="C149" s="146">
        <v>1249133.0209765323</v>
      </c>
      <c r="D149" s="146">
        <v>1262705.6735928303</v>
      </c>
      <c r="I149" s="153"/>
      <c r="J149" s="153"/>
    </row>
    <row r="150" spans="1:10">
      <c r="A150" s="149">
        <v>146</v>
      </c>
      <c r="B150" s="486">
        <v>1222826.4705566238</v>
      </c>
      <c r="C150" s="146">
        <v>1277335.3685948763</v>
      </c>
      <c r="D150" s="146">
        <v>1265547.8883858949</v>
      </c>
      <c r="I150" s="153"/>
      <c r="J150" s="153"/>
    </row>
    <row r="151" spans="1:10">
      <c r="A151" s="149">
        <v>147</v>
      </c>
      <c r="B151" s="486">
        <v>1236752.4467464327</v>
      </c>
      <c r="C151" s="146">
        <v>1251290.5922204859</v>
      </c>
      <c r="D151" s="146">
        <v>1291130.8333233804</v>
      </c>
      <c r="I151" s="153"/>
      <c r="J151" s="153"/>
    </row>
    <row r="152" spans="1:10">
      <c r="A152" s="149">
        <v>148</v>
      </c>
      <c r="B152" s="486">
        <v>1219218.832863068</v>
      </c>
      <c r="C152" s="146">
        <v>1236051.4827058217</v>
      </c>
      <c r="D152" s="146">
        <v>1257099.7270507286</v>
      </c>
      <c r="I152" s="153"/>
      <c r="J152" s="153"/>
    </row>
    <row r="153" spans="1:10">
      <c r="A153" s="149">
        <v>149</v>
      </c>
      <c r="B153" s="486">
        <v>1222653.8044346839</v>
      </c>
      <c r="C153" s="146">
        <v>1260278.8732470456</v>
      </c>
      <c r="D153" s="146">
        <v>1316850.0713814192</v>
      </c>
      <c r="I153" s="153"/>
      <c r="J153" s="153"/>
    </row>
    <row r="154" spans="1:10">
      <c r="A154" s="149">
        <v>150</v>
      </c>
      <c r="B154" s="486">
        <v>1214827.1398831066</v>
      </c>
      <c r="C154" s="146">
        <v>1268095.8353852704</v>
      </c>
      <c r="D154" s="146">
        <v>1247818.7167101002</v>
      </c>
      <c r="I154" s="153"/>
      <c r="J154" s="153"/>
    </row>
    <row r="155" spans="1:10">
      <c r="A155" s="149">
        <v>151</v>
      </c>
      <c r="B155" s="486">
        <v>1224045.8172446727</v>
      </c>
      <c r="C155" s="146">
        <v>1259564.340346989</v>
      </c>
      <c r="D155" s="146">
        <v>1251304.0517914807</v>
      </c>
      <c r="I155" s="153"/>
      <c r="J155" s="153"/>
    </row>
    <row r="156" spans="1:10">
      <c r="A156" s="149">
        <v>152</v>
      </c>
      <c r="B156" s="486">
        <v>1213391.5333907297</v>
      </c>
      <c r="C156" s="146">
        <v>1256547.0752054704</v>
      </c>
      <c r="D156" s="146">
        <v>1287842.7148353825</v>
      </c>
      <c r="I156" s="153"/>
      <c r="J156" s="153"/>
    </row>
    <row r="157" spans="1:10">
      <c r="A157" s="149">
        <v>153</v>
      </c>
      <c r="B157" s="486">
        <v>1217202.1201743651</v>
      </c>
      <c r="C157" s="146">
        <v>1249576.7907590945</v>
      </c>
      <c r="D157" s="146">
        <v>1267574.7885446346</v>
      </c>
      <c r="I157" s="153"/>
      <c r="J157" s="153"/>
    </row>
    <row r="158" spans="1:10">
      <c r="A158" s="149">
        <v>154</v>
      </c>
      <c r="B158" s="486">
        <v>1205266.6965504335</v>
      </c>
      <c r="C158" s="146">
        <v>1221756.7460441669</v>
      </c>
      <c r="D158" s="146">
        <v>1246355.5907670159</v>
      </c>
      <c r="I158" s="153"/>
      <c r="J158" s="153"/>
    </row>
    <row r="159" spans="1:10">
      <c r="A159" s="149">
        <v>155</v>
      </c>
      <c r="B159" s="486">
        <v>1219042.5809683881</v>
      </c>
      <c r="C159" s="146">
        <v>1262456.2156334452</v>
      </c>
      <c r="D159" s="146">
        <v>1267162.9258194938</v>
      </c>
      <c r="I159" s="153"/>
      <c r="J159" s="153"/>
    </row>
    <row r="160" spans="1:10">
      <c r="A160" s="149">
        <v>156</v>
      </c>
      <c r="B160" s="486">
        <v>1264796.2889786039</v>
      </c>
      <c r="C160" s="146">
        <v>1345335.4935633417</v>
      </c>
      <c r="D160" s="146">
        <v>1372747.5214781205</v>
      </c>
      <c r="I160" s="153"/>
      <c r="J160" s="153"/>
    </row>
    <row r="161" spans="1:10">
      <c r="A161" s="149">
        <v>157</v>
      </c>
      <c r="B161" s="486">
        <v>1214593.755802884</v>
      </c>
      <c r="C161" s="146">
        <v>1242078.1090106051</v>
      </c>
      <c r="D161" s="146">
        <v>1269017.8935187522</v>
      </c>
      <c r="I161" s="153"/>
      <c r="J161" s="153"/>
    </row>
    <row r="162" spans="1:10">
      <c r="A162" s="149">
        <v>158</v>
      </c>
      <c r="B162" s="486">
        <v>1233552.2138901935</v>
      </c>
      <c r="C162" s="146">
        <v>1257472.8154621911</v>
      </c>
      <c r="D162" s="146">
        <v>1291732.1685079082</v>
      </c>
      <c r="I162" s="153"/>
      <c r="J162" s="153"/>
    </row>
    <row r="163" spans="1:10">
      <c r="A163" s="149">
        <v>159</v>
      </c>
      <c r="B163" s="486">
        <v>1221399.8065810008</v>
      </c>
      <c r="C163" s="146">
        <v>1261737.987316259</v>
      </c>
      <c r="D163" s="146">
        <v>1246399.7885364559</v>
      </c>
      <c r="I163" s="153"/>
      <c r="J163" s="153"/>
    </row>
    <row r="164" spans="1:10">
      <c r="A164" s="149">
        <v>160</v>
      </c>
      <c r="B164" s="486">
        <v>1213922.6632738677</v>
      </c>
      <c r="C164" s="146">
        <v>1264457.5859398982</v>
      </c>
      <c r="D164" s="146">
        <v>1289311.4260259606</v>
      </c>
      <c r="I164" s="153"/>
      <c r="J164" s="153"/>
    </row>
    <row r="165" spans="1:10">
      <c r="A165" s="149">
        <v>161</v>
      </c>
      <c r="B165" s="486">
        <v>1254508.8680772961</v>
      </c>
      <c r="C165" s="146">
        <v>1250577.1741658999</v>
      </c>
      <c r="D165" s="146">
        <v>1276657.1744513123</v>
      </c>
      <c r="I165" s="153"/>
      <c r="J165" s="153"/>
    </row>
    <row r="166" spans="1:10">
      <c r="A166" s="149">
        <v>162</v>
      </c>
      <c r="B166" s="486">
        <v>1230245.7751282004</v>
      </c>
      <c r="C166" s="146">
        <v>1250631.991051031</v>
      </c>
      <c r="D166" s="146">
        <v>1263842.1427860889</v>
      </c>
      <c r="I166" s="153"/>
      <c r="J166" s="153"/>
    </row>
    <row r="167" spans="1:10">
      <c r="A167" s="149">
        <v>163</v>
      </c>
      <c r="B167" s="486">
        <v>1249135.9248598339</v>
      </c>
      <c r="C167" s="146">
        <v>1255543.8452005787</v>
      </c>
      <c r="D167" s="146">
        <v>1273840.5395846153</v>
      </c>
      <c r="I167" s="153"/>
      <c r="J167" s="153"/>
    </row>
    <row r="168" spans="1:10">
      <c r="A168" s="149">
        <v>164</v>
      </c>
      <c r="B168" s="486">
        <v>1214227.6718520061</v>
      </c>
      <c r="C168" s="146">
        <v>1244657.7380758526</v>
      </c>
      <c r="D168" s="146">
        <v>1263626.4905375335</v>
      </c>
      <c r="I168" s="153"/>
      <c r="J168" s="153"/>
    </row>
    <row r="169" spans="1:10">
      <c r="A169" s="149">
        <v>165</v>
      </c>
      <c r="B169" s="486">
        <v>1216540.5104438474</v>
      </c>
      <c r="C169" s="146">
        <v>1239304.7430492367</v>
      </c>
      <c r="D169" s="146">
        <v>1277948.4305251066</v>
      </c>
      <c r="I169" s="153"/>
      <c r="J169" s="153"/>
    </row>
    <row r="170" spans="1:10">
      <c r="A170" s="149">
        <v>166</v>
      </c>
      <c r="B170" s="486">
        <v>1214236.3444002159</v>
      </c>
      <c r="C170" s="146">
        <v>1248312.7631958909</v>
      </c>
      <c r="D170" s="146">
        <v>1272026.5487362996</v>
      </c>
      <c r="I170" s="153"/>
      <c r="J170" s="153"/>
    </row>
    <row r="171" spans="1:10">
      <c r="A171" s="149">
        <v>167</v>
      </c>
      <c r="B171" s="486">
        <v>1223873.6172537217</v>
      </c>
      <c r="C171" s="146">
        <v>1264499.6333472158</v>
      </c>
      <c r="D171" s="146">
        <v>1293416.0154170622</v>
      </c>
      <c r="I171" s="153"/>
      <c r="J171" s="153"/>
    </row>
    <row r="172" spans="1:10">
      <c r="A172" s="149">
        <v>168</v>
      </c>
      <c r="B172" s="486">
        <v>1210134.6305031567</v>
      </c>
      <c r="C172" s="146">
        <v>1262303.031428589</v>
      </c>
      <c r="D172" s="146">
        <v>1257292.440817104</v>
      </c>
      <c r="I172" s="153"/>
      <c r="J172" s="153"/>
    </row>
    <row r="173" spans="1:10">
      <c r="A173" s="149">
        <v>169</v>
      </c>
      <c r="B173" s="486">
        <v>1217449.9224325845</v>
      </c>
      <c r="C173" s="146">
        <v>1253368.0437113445</v>
      </c>
      <c r="D173" s="146">
        <v>1294051.9656622731</v>
      </c>
      <c r="I173" s="153"/>
      <c r="J173" s="153"/>
    </row>
    <row r="174" spans="1:10">
      <c r="A174" s="149">
        <v>170</v>
      </c>
      <c r="B174" s="486">
        <v>1209012.9351574981</v>
      </c>
      <c r="C174" s="146">
        <v>1258299.3643196314</v>
      </c>
      <c r="D174" s="146">
        <v>1251554.4427036545</v>
      </c>
      <c r="I174" s="153"/>
      <c r="J174" s="153"/>
    </row>
    <row r="175" spans="1:10">
      <c r="A175" s="149">
        <v>171</v>
      </c>
      <c r="B175" s="486">
        <v>1225591.0876855177</v>
      </c>
      <c r="C175" s="146">
        <v>1233377.6401778697</v>
      </c>
      <c r="D175" s="146">
        <v>1278877.5107861466</v>
      </c>
      <c r="I175" s="153"/>
      <c r="J175" s="153"/>
    </row>
    <row r="176" spans="1:10">
      <c r="A176" s="149">
        <v>172</v>
      </c>
      <c r="B176" s="486">
        <v>1204009.611029434</v>
      </c>
      <c r="C176" s="146">
        <v>1237337.1217564715</v>
      </c>
      <c r="D176" s="146">
        <v>1264882.2606330244</v>
      </c>
      <c r="I176" s="153"/>
      <c r="J176" s="153"/>
    </row>
    <row r="177" spans="1:10">
      <c r="A177" s="149">
        <v>173</v>
      </c>
      <c r="B177" s="486">
        <v>1205219.3529770575</v>
      </c>
      <c r="C177" s="146">
        <v>1237189.8315344017</v>
      </c>
      <c r="D177" s="146">
        <v>1279409.9033087371</v>
      </c>
      <c r="I177" s="153"/>
      <c r="J177" s="153"/>
    </row>
    <row r="178" spans="1:10">
      <c r="A178" s="149">
        <v>174</v>
      </c>
      <c r="B178" s="486">
        <v>1215811.9089759246</v>
      </c>
      <c r="C178" s="146">
        <v>1251632.2247285354</v>
      </c>
      <c r="D178" s="146">
        <v>1262480.7127894403</v>
      </c>
      <c r="I178" s="153"/>
      <c r="J178" s="153"/>
    </row>
    <row r="179" spans="1:10">
      <c r="A179" s="149">
        <v>175</v>
      </c>
      <c r="B179" s="486">
        <v>1223909.4163360931</v>
      </c>
      <c r="C179" s="146">
        <v>1264858.7641348264</v>
      </c>
      <c r="D179" s="146">
        <v>1284618.9649527869</v>
      </c>
      <c r="I179" s="153"/>
      <c r="J179" s="153"/>
    </row>
    <row r="180" spans="1:10">
      <c r="A180" s="149">
        <v>176</v>
      </c>
      <c r="B180" s="486">
        <v>1260405.5031343941</v>
      </c>
      <c r="C180" s="146">
        <v>1307838.7906763752</v>
      </c>
      <c r="D180" s="146">
        <v>1296117.0174244472</v>
      </c>
      <c r="I180" s="153"/>
      <c r="J180" s="153"/>
    </row>
    <row r="181" spans="1:10">
      <c r="A181" s="149">
        <v>177</v>
      </c>
      <c r="B181" s="486">
        <v>1202493.4423300384</v>
      </c>
      <c r="C181" s="146">
        <v>1230153.7763435363</v>
      </c>
      <c r="D181" s="146">
        <v>1253780.4881556989</v>
      </c>
      <c r="I181" s="153"/>
      <c r="J181" s="153"/>
    </row>
    <row r="182" spans="1:10">
      <c r="A182" s="149">
        <v>178</v>
      </c>
      <c r="B182" s="486">
        <v>1268252.9638373058</v>
      </c>
      <c r="C182" s="146">
        <v>1440021.4169673254</v>
      </c>
      <c r="D182" s="146">
        <v>1460990.3104327391</v>
      </c>
      <c r="I182" s="153"/>
      <c r="J182" s="153"/>
    </row>
    <row r="183" spans="1:10">
      <c r="A183" s="149">
        <v>179</v>
      </c>
      <c r="B183" s="486">
        <v>1199409.0524803982</v>
      </c>
      <c r="C183" s="146">
        <v>1238007.2950833216</v>
      </c>
      <c r="D183" s="146">
        <v>1259222.4381533854</v>
      </c>
      <c r="I183" s="153"/>
      <c r="J183" s="153"/>
    </row>
    <row r="184" spans="1:10">
      <c r="A184" s="149">
        <v>180</v>
      </c>
      <c r="B184" s="486">
        <v>1249543.9542153978</v>
      </c>
      <c r="C184" s="146">
        <v>1236864.3350685749</v>
      </c>
      <c r="D184" s="146">
        <v>1258576.190943046</v>
      </c>
      <c r="I184" s="153"/>
      <c r="J184" s="153"/>
    </row>
    <row r="185" spans="1:10">
      <c r="A185" s="149">
        <v>181</v>
      </c>
      <c r="B185" s="486">
        <v>1218958.0269439197</v>
      </c>
      <c r="C185" s="146">
        <v>1255088.0248520079</v>
      </c>
      <c r="D185" s="146">
        <v>1277555.0993906746</v>
      </c>
      <c r="I185" s="153"/>
      <c r="J185" s="153"/>
    </row>
    <row r="186" spans="1:10">
      <c r="A186" s="149">
        <v>182</v>
      </c>
      <c r="B186" s="486">
        <v>1234368.7361959564</v>
      </c>
      <c r="C186" s="146">
        <v>1261588.3256957298</v>
      </c>
      <c r="D186" s="146">
        <v>1288864.1876297919</v>
      </c>
      <c r="I186" s="153"/>
      <c r="J186" s="153"/>
    </row>
    <row r="187" spans="1:10">
      <c r="A187" s="149">
        <v>183</v>
      </c>
      <c r="B187" s="486">
        <v>1231499.7641444174</v>
      </c>
      <c r="C187" s="146">
        <v>1248636.6992661851</v>
      </c>
      <c r="D187" s="146">
        <v>1274450.6851668549</v>
      </c>
      <c r="I187" s="153"/>
      <c r="J187" s="153"/>
    </row>
    <row r="188" spans="1:10">
      <c r="A188" s="149">
        <v>184</v>
      </c>
      <c r="B188" s="486">
        <v>1197322.170189312</v>
      </c>
      <c r="C188" s="146">
        <v>1248710.3712075099</v>
      </c>
      <c r="D188" s="146">
        <v>1245749.5642091229</v>
      </c>
      <c r="I188" s="153"/>
      <c r="J188" s="153"/>
    </row>
    <row r="189" spans="1:10">
      <c r="A189" s="149">
        <v>185</v>
      </c>
      <c r="B189" s="486">
        <v>1204102.5791707844</v>
      </c>
      <c r="C189" s="146">
        <v>1244051.5179503358</v>
      </c>
      <c r="D189" s="146">
        <v>1259508.8777455781</v>
      </c>
      <c r="I189" s="153"/>
      <c r="J189" s="153"/>
    </row>
    <row r="190" spans="1:10">
      <c r="A190" s="149">
        <v>186</v>
      </c>
      <c r="B190" s="486">
        <v>1227032.8942079484</v>
      </c>
      <c r="C190" s="146">
        <v>1251873.4590111235</v>
      </c>
      <c r="D190" s="146">
        <v>1281877.9835880843</v>
      </c>
      <c r="I190" s="153"/>
      <c r="J190" s="153"/>
    </row>
    <row r="191" spans="1:10">
      <c r="A191" s="149">
        <v>187</v>
      </c>
      <c r="B191" s="486">
        <v>1223359.5548756258</v>
      </c>
      <c r="C191" s="146">
        <v>1241846.7186669135</v>
      </c>
      <c r="D191" s="146">
        <v>1292600.9995568809</v>
      </c>
      <c r="I191" s="153"/>
      <c r="J191" s="153"/>
    </row>
    <row r="192" spans="1:10">
      <c r="A192" s="149">
        <v>188</v>
      </c>
      <c r="B192" s="486">
        <v>1203984.2364596305</v>
      </c>
      <c r="C192" s="146">
        <v>1246113.3167123322</v>
      </c>
      <c r="D192" s="146">
        <v>1247518.3043391916</v>
      </c>
      <c r="I192" s="153"/>
      <c r="J192" s="153"/>
    </row>
    <row r="193" spans="1:10">
      <c r="A193" s="149">
        <v>189</v>
      </c>
      <c r="B193" s="486">
        <v>1225335.9703055059</v>
      </c>
      <c r="C193" s="146">
        <v>1237902.4719380003</v>
      </c>
      <c r="D193" s="146">
        <v>1265390.8686442573</v>
      </c>
      <c r="I193" s="153"/>
      <c r="J193" s="153"/>
    </row>
    <row r="194" spans="1:10">
      <c r="A194" s="149">
        <v>190</v>
      </c>
      <c r="B194" s="486">
        <v>1210508.7915711822</v>
      </c>
      <c r="C194" s="146">
        <v>1256548.9340338942</v>
      </c>
      <c r="D194" s="146">
        <v>1272523.8898416942</v>
      </c>
      <c r="I194" s="153"/>
      <c r="J194" s="153"/>
    </row>
    <row r="195" spans="1:10">
      <c r="A195" s="149">
        <v>191</v>
      </c>
      <c r="B195" s="486">
        <v>1233124.6479390054</v>
      </c>
      <c r="C195" s="146">
        <v>1249894.8270663056</v>
      </c>
      <c r="D195" s="146">
        <v>1251478.5748645086</v>
      </c>
      <c r="I195" s="153"/>
      <c r="J195" s="153"/>
    </row>
    <row r="196" spans="1:10">
      <c r="A196" s="149">
        <v>192</v>
      </c>
      <c r="B196" s="486">
        <v>1200745.6439439612</v>
      </c>
      <c r="C196" s="146">
        <v>1246934.8066369211</v>
      </c>
      <c r="D196" s="146">
        <v>1296312.0324280735</v>
      </c>
      <c r="I196" s="153"/>
      <c r="J196" s="153"/>
    </row>
    <row r="197" spans="1:10">
      <c r="A197" s="149">
        <v>193</v>
      </c>
      <c r="B197" s="486">
        <v>1203138.7872289126</v>
      </c>
      <c r="C197" s="146">
        <v>1238731.8387194029</v>
      </c>
      <c r="D197" s="146">
        <v>1285436.0562402057</v>
      </c>
      <c r="I197" s="153"/>
      <c r="J197" s="153"/>
    </row>
    <row r="198" spans="1:10">
      <c r="A198" s="149">
        <v>194</v>
      </c>
      <c r="B198" s="486">
        <v>1204874.8990616847</v>
      </c>
      <c r="C198" s="146">
        <v>1265325.6702361349</v>
      </c>
      <c r="D198" s="146">
        <v>1261392.6995868813</v>
      </c>
      <c r="I198" s="153"/>
      <c r="J198" s="153"/>
    </row>
    <row r="199" spans="1:10">
      <c r="A199" s="149">
        <v>195</v>
      </c>
      <c r="B199" s="486">
        <v>1218273.4368506158</v>
      </c>
      <c r="C199" s="146">
        <v>1255960.1472891222</v>
      </c>
      <c r="D199" s="146">
        <v>1273644.6743053782</v>
      </c>
      <c r="I199" s="153"/>
      <c r="J199" s="153"/>
    </row>
    <row r="200" spans="1:10">
      <c r="A200" s="149">
        <v>196</v>
      </c>
      <c r="B200" s="486">
        <v>1217216.5717720236</v>
      </c>
      <c r="C200" s="146">
        <v>1245578.789339927</v>
      </c>
      <c r="D200" s="146">
        <v>1270957.7407225161</v>
      </c>
      <c r="I200" s="153"/>
      <c r="J200" s="153"/>
    </row>
    <row r="201" spans="1:10">
      <c r="A201" s="149">
        <v>197</v>
      </c>
      <c r="B201" s="486">
        <v>1226233.8605903282</v>
      </c>
      <c r="C201" s="146">
        <v>1271876.524394162</v>
      </c>
      <c r="D201" s="146">
        <v>1276966.1571194318</v>
      </c>
      <c r="I201" s="153"/>
      <c r="J201" s="153"/>
    </row>
    <row r="202" spans="1:10">
      <c r="A202" s="149">
        <v>198</v>
      </c>
      <c r="B202" s="486">
        <v>1200491.4474296423</v>
      </c>
      <c r="C202" s="146">
        <v>1242453.8695735552</v>
      </c>
      <c r="D202" s="146">
        <v>1274374.7549112684</v>
      </c>
      <c r="I202" s="153"/>
      <c r="J202" s="153"/>
    </row>
    <row r="203" spans="1:10">
      <c r="A203" s="149">
        <v>199</v>
      </c>
      <c r="B203" s="486">
        <v>1215632.0644992248</v>
      </c>
      <c r="C203" s="146">
        <v>1244527.947663815</v>
      </c>
      <c r="D203" s="146">
        <v>1248874.3312768969</v>
      </c>
      <c r="I203" s="153"/>
      <c r="J203" s="153"/>
    </row>
    <row r="204" spans="1:10">
      <c r="A204" s="149">
        <v>200</v>
      </c>
      <c r="B204" s="486">
        <v>1228728.8536864952</v>
      </c>
      <c r="C204" s="146">
        <v>1267602.4112400012</v>
      </c>
      <c r="D204" s="146">
        <v>1274953.2060591716</v>
      </c>
      <c r="I204" s="153"/>
      <c r="J204" s="153"/>
    </row>
    <row r="205" spans="1:10">
      <c r="A205" s="149">
        <v>201</v>
      </c>
      <c r="B205" s="486">
        <v>1207108.9337787025</v>
      </c>
      <c r="C205" s="146">
        <v>1255994.3619993078</v>
      </c>
      <c r="D205" s="146">
        <v>1279988.4824274275</v>
      </c>
      <c r="I205" s="153"/>
      <c r="J205" s="153"/>
    </row>
    <row r="206" spans="1:10">
      <c r="A206" s="149">
        <v>202</v>
      </c>
      <c r="B206" s="486">
        <v>1221215.1065909176</v>
      </c>
      <c r="C206" s="146">
        <v>1270150.7130158516</v>
      </c>
      <c r="D206" s="146">
        <v>1279813.0289485832</v>
      </c>
      <c r="I206" s="153"/>
      <c r="J206" s="153"/>
    </row>
    <row r="207" spans="1:10">
      <c r="A207" s="149">
        <v>203</v>
      </c>
      <c r="B207" s="486">
        <v>1213564.3224292954</v>
      </c>
      <c r="C207" s="146">
        <v>1247857.1545534872</v>
      </c>
      <c r="D207" s="146">
        <v>1293552.0249220741</v>
      </c>
      <c r="I207" s="153"/>
      <c r="J207" s="153"/>
    </row>
    <row r="208" spans="1:10">
      <c r="A208" s="149">
        <v>204</v>
      </c>
      <c r="B208" s="486">
        <v>1206770.2209084791</v>
      </c>
      <c r="C208" s="146">
        <v>1229570.2088128165</v>
      </c>
      <c r="D208" s="146">
        <v>1261319.9383866363</v>
      </c>
      <c r="I208" s="153"/>
      <c r="J208" s="153"/>
    </row>
    <row r="209" spans="1:10">
      <c r="A209" s="149">
        <v>205</v>
      </c>
      <c r="B209" s="486">
        <v>1222757.6685781828</v>
      </c>
      <c r="C209" s="146">
        <v>1261759.3592486619</v>
      </c>
      <c r="D209" s="146">
        <v>1274561.3698151198</v>
      </c>
      <c r="I209" s="153"/>
      <c r="J209" s="153"/>
    </row>
    <row r="210" spans="1:10">
      <c r="A210" s="149">
        <v>206</v>
      </c>
      <c r="B210" s="486">
        <v>1226633.1353340831</v>
      </c>
      <c r="C210" s="146">
        <v>1252394.8869338525</v>
      </c>
      <c r="D210" s="146">
        <v>1286664.8112156161</v>
      </c>
      <c r="I210" s="153"/>
      <c r="J210" s="153"/>
    </row>
    <row r="211" spans="1:10">
      <c r="A211" s="149">
        <v>207</v>
      </c>
      <c r="B211" s="486">
        <v>1214625.0583724452</v>
      </c>
      <c r="C211" s="146">
        <v>1251366.9117411985</v>
      </c>
      <c r="D211" s="146">
        <v>1304268.4081638865</v>
      </c>
      <c r="I211" s="153"/>
      <c r="J211" s="153"/>
    </row>
    <row r="212" spans="1:10">
      <c r="A212" s="149">
        <v>208</v>
      </c>
      <c r="B212" s="486">
        <v>1238801.4426603157</v>
      </c>
      <c r="C212" s="146">
        <v>1247464.9354177311</v>
      </c>
      <c r="D212" s="146">
        <v>1278657.4656041407</v>
      </c>
      <c r="I212" s="153"/>
      <c r="J212" s="153"/>
    </row>
    <row r="213" spans="1:10">
      <c r="A213" s="149">
        <v>209</v>
      </c>
      <c r="B213" s="486">
        <v>1214483.8938333467</v>
      </c>
      <c r="C213" s="146">
        <v>1281544.3832902617</v>
      </c>
      <c r="D213" s="146">
        <v>1261633.1707900057</v>
      </c>
      <c r="I213" s="153"/>
      <c r="J213" s="153"/>
    </row>
    <row r="214" spans="1:10">
      <c r="A214" s="149">
        <v>210</v>
      </c>
      <c r="B214" s="486">
        <v>1215543.1365533655</v>
      </c>
      <c r="C214" s="146">
        <v>1264511.2609451339</v>
      </c>
      <c r="D214" s="146">
        <v>1289878.3535488027</v>
      </c>
      <c r="I214" s="153"/>
      <c r="J214" s="153"/>
    </row>
    <row r="215" spans="1:10">
      <c r="A215" s="149">
        <v>211</v>
      </c>
      <c r="B215" s="486">
        <v>1219998.8420583664</v>
      </c>
      <c r="C215" s="146">
        <v>1237761.7532590469</v>
      </c>
      <c r="D215" s="146">
        <v>1278143.7558583957</v>
      </c>
      <c r="I215" s="153"/>
      <c r="J215" s="153"/>
    </row>
    <row r="216" spans="1:10">
      <c r="A216" s="149">
        <v>212</v>
      </c>
      <c r="B216" s="486">
        <v>1233811.0735802096</v>
      </c>
      <c r="C216" s="146">
        <v>1227969.5171355947</v>
      </c>
      <c r="D216" s="146">
        <v>1262089.9608245036</v>
      </c>
      <c r="I216" s="153"/>
      <c r="J216" s="153"/>
    </row>
    <row r="217" spans="1:10">
      <c r="A217" s="149">
        <v>213</v>
      </c>
      <c r="B217" s="486">
        <v>1199487.2398094682</v>
      </c>
      <c r="C217" s="146">
        <v>1254032.0109003158</v>
      </c>
      <c r="D217" s="146">
        <v>1274963.2421787758</v>
      </c>
      <c r="I217" s="153"/>
      <c r="J217" s="153"/>
    </row>
    <row r="218" spans="1:10">
      <c r="A218" s="149">
        <v>214</v>
      </c>
      <c r="B218" s="486">
        <v>1247539.5632850444</v>
      </c>
      <c r="C218" s="146">
        <v>1263950.2258251128</v>
      </c>
      <c r="D218" s="146">
        <v>1249214.9576435538</v>
      </c>
      <c r="I218" s="153"/>
      <c r="J218" s="153"/>
    </row>
    <row r="219" spans="1:10">
      <c r="A219" s="149">
        <v>215</v>
      </c>
      <c r="B219" s="486">
        <v>1206826.6275774348</v>
      </c>
      <c r="C219" s="146">
        <v>1251786.3010014978</v>
      </c>
      <c r="D219" s="146">
        <v>1302939.0125796814</v>
      </c>
      <c r="I219" s="153"/>
      <c r="J219" s="153"/>
    </row>
    <row r="220" spans="1:10">
      <c r="A220" s="149">
        <v>216</v>
      </c>
      <c r="B220" s="486">
        <v>1230455.0295276742</v>
      </c>
      <c r="C220" s="146">
        <v>1248820.7131908559</v>
      </c>
      <c r="D220" s="146">
        <v>1280442.8102051057</v>
      </c>
      <c r="I220" s="153"/>
      <c r="J220" s="153"/>
    </row>
    <row r="221" spans="1:10">
      <c r="A221" s="149">
        <v>217</v>
      </c>
      <c r="B221" s="486">
        <v>1223088.025432498</v>
      </c>
      <c r="C221" s="146">
        <v>1254154.1780864601</v>
      </c>
      <c r="D221" s="146">
        <v>1278963.8658752365</v>
      </c>
      <c r="I221" s="153"/>
      <c r="J221" s="153"/>
    </row>
    <row r="222" spans="1:10">
      <c r="A222" s="149">
        <v>218</v>
      </c>
      <c r="B222" s="486">
        <v>1213738.3532523233</v>
      </c>
      <c r="C222" s="146">
        <v>1263714.1190956992</v>
      </c>
      <c r="D222" s="146">
        <v>1264225.0649517784</v>
      </c>
      <c r="I222" s="153"/>
      <c r="J222" s="153"/>
    </row>
    <row r="223" spans="1:10">
      <c r="A223" s="149">
        <v>219</v>
      </c>
      <c r="B223" s="486">
        <v>1217094.5513184085</v>
      </c>
      <c r="C223" s="146">
        <v>1251868.4084311947</v>
      </c>
      <c r="D223" s="146">
        <v>1271578.8490153255</v>
      </c>
      <c r="I223" s="153"/>
      <c r="J223" s="153"/>
    </row>
    <row r="224" spans="1:10">
      <c r="A224" s="149">
        <v>220</v>
      </c>
      <c r="B224" s="486">
        <v>1249945.5081864672</v>
      </c>
      <c r="C224" s="146">
        <v>1244726.9668916089</v>
      </c>
      <c r="D224" s="146">
        <v>1285537.5979801682</v>
      </c>
      <c r="I224" s="153"/>
      <c r="J224" s="153"/>
    </row>
    <row r="225" spans="1:10">
      <c r="A225" s="149">
        <v>221</v>
      </c>
      <c r="B225" s="486">
        <v>1191703.9344628626</v>
      </c>
      <c r="C225" s="146">
        <v>1236822.7745413536</v>
      </c>
      <c r="D225" s="146">
        <v>1270790.2746324753</v>
      </c>
      <c r="I225" s="153"/>
      <c r="J225" s="153"/>
    </row>
    <row r="226" spans="1:10">
      <c r="A226" s="149">
        <v>222</v>
      </c>
      <c r="B226" s="486">
        <v>1225055.5180853708</v>
      </c>
      <c r="C226" s="146">
        <v>1260536.4667280116</v>
      </c>
      <c r="D226" s="146">
        <v>1265494.186573606</v>
      </c>
      <c r="I226" s="153"/>
      <c r="J226" s="153"/>
    </row>
    <row r="227" spans="1:10">
      <c r="A227" s="149">
        <v>223</v>
      </c>
      <c r="B227" s="486">
        <v>1220223.1899134519</v>
      </c>
      <c r="C227" s="146">
        <v>1235625.6029229143</v>
      </c>
      <c r="D227" s="146">
        <v>1267325.4657970713</v>
      </c>
      <c r="I227" s="153"/>
      <c r="J227" s="153"/>
    </row>
    <row r="228" spans="1:10">
      <c r="A228" s="149">
        <v>224</v>
      </c>
      <c r="B228" s="486">
        <v>1212060.9653784917</v>
      </c>
      <c r="C228" s="146">
        <v>1251119.5697027438</v>
      </c>
      <c r="D228" s="146">
        <v>1291282.2973475459</v>
      </c>
      <c r="I228" s="153"/>
      <c r="J228" s="153"/>
    </row>
    <row r="229" spans="1:10">
      <c r="A229" s="149">
        <v>225</v>
      </c>
      <c r="B229" s="486">
        <v>1197315.146579745</v>
      </c>
      <c r="C229" s="146">
        <v>1272393.7244864891</v>
      </c>
      <c r="D229" s="146">
        <v>1250439.157573279</v>
      </c>
      <c r="I229" s="153"/>
      <c r="J229" s="153"/>
    </row>
    <row r="230" spans="1:10">
      <c r="A230" s="149">
        <v>226</v>
      </c>
      <c r="B230" s="486">
        <v>1207406.8808494632</v>
      </c>
      <c r="C230" s="146">
        <v>1265913.8407922036</v>
      </c>
      <c r="D230" s="146">
        <v>1257561.2062551004</v>
      </c>
      <c r="I230" s="153"/>
      <c r="J230" s="153"/>
    </row>
    <row r="231" spans="1:10">
      <c r="A231" s="149">
        <v>227</v>
      </c>
      <c r="B231" s="486">
        <v>1218883.3754724378</v>
      </c>
      <c r="C231" s="146">
        <v>1262150.8778454701</v>
      </c>
      <c r="D231" s="146">
        <v>1278470.1292308371</v>
      </c>
      <c r="I231" s="153"/>
      <c r="J231" s="153"/>
    </row>
    <row r="232" spans="1:10">
      <c r="A232" s="149">
        <v>228</v>
      </c>
      <c r="B232" s="486">
        <v>1221319.3297670337</v>
      </c>
      <c r="C232" s="146">
        <v>1246172.8389987794</v>
      </c>
      <c r="D232" s="146">
        <v>1271987.7101436751</v>
      </c>
      <c r="I232" s="153"/>
      <c r="J232" s="153"/>
    </row>
    <row r="233" spans="1:10">
      <c r="A233" s="149">
        <v>229</v>
      </c>
      <c r="B233" s="486">
        <v>1208633.2708001279</v>
      </c>
      <c r="C233" s="146">
        <v>1236029.672082969</v>
      </c>
      <c r="D233" s="146">
        <v>1265741.7488779889</v>
      </c>
      <c r="I233" s="153"/>
      <c r="J233" s="153"/>
    </row>
    <row r="234" spans="1:10">
      <c r="A234" s="149">
        <v>230</v>
      </c>
      <c r="B234" s="486">
        <v>1216984.4840425618</v>
      </c>
      <c r="C234" s="146">
        <v>1232762.9483419601</v>
      </c>
      <c r="D234" s="146">
        <v>1295808.2316992043</v>
      </c>
      <c r="I234" s="153"/>
      <c r="J234" s="153"/>
    </row>
    <row r="235" spans="1:10">
      <c r="A235" s="149">
        <v>231</v>
      </c>
      <c r="B235" s="486">
        <v>1236835.1803841991</v>
      </c>
      <c r="C235" s="146">
        <v>1274267.989572285</v>
      </c>
      <c r="D235" s="146">
        <v>1279681.9434722785</v>
      </c>
      <c r="I235" s="153"/>
      <c r="J235" s="153"/>
    </row>
    <row r="236" spans="1:10">
      <c r="A236" s="149">
        <v>232</v>
      </c>
      <c r="B236" s="486">
        <v>1223651.940461186</v>
      </c>
      <c r="C236" s="146">
        <v>1291476.0185353989</v>
      </c>
      <c r="D236" s="146">
        <v>1261605.7786539041</v>
      </c>
      <c r="I236" s="153"/>
      <c r="J236" s="153"/>
    </row>
    <row r="237" spans="1:10">
      <c r="A237" s="149">
        <v>233</v>
      </c>
      <c r="B237" s="486">
        <v>1208970.1290781011</v>
      </c>
      <c r="C237" s="146">
        <v>1244402.9056672878</v>
      </c>
      <c r="D237" s="146">
        <v>1281997.1747149609</v>
      </c>
      <c r="I237" s="153"/>
      <c r="J237" s="153"/>
    </row>
    <row r="238" spans="1:10">
      <c r="A238" s="149">
        <v>234</v>
      </c>
      <c r="B238" s="486">
        <v>1207319.9202149503</v>
      </c>
      <c r="C238" s="146">
        <v>1238340.4813910446</v>
      </c>
      <c r="D238" s="146">
        <v>1252072.6940043019</v>
      </c>
      <c r="I238" s="153"/>
      <c r="J238" s="153"/>
    </row>
    <row r="239" spans="1:10">
      <c r="A239" s="149">
        <v>235</v>
      </c>
      <c r="B239" s="486">
        <v>1207963.6431480977</v>
      </c>
      <c r="C239" s="146">
        <v>1230026.396513572</v>
      </c>
      <c r="D239" s="146">
        <v>1292767.7258382647</v>
      </c>
      <c r="I239" s="153"/>
      <c r="J239" s="153"/>
    </row>
    <row r="240" spans="1:10">
      <c r="A240" s="149">
        <v>236</v>
      </c>
      <c r="B240" s="486">
        <v>1212623.6981317294</v>
      </c>
      <c r="C240" s="146">
        <v>1256095.4594818098</v>
      </c>
      <c r="D240" s="146">
        <v>1274875.7853925126</v>
      </c>
      <c r="I240" s="153"/>
      <c r="J240" s="153"/>
    </row>
    <row r="241" spans="1:10">
      <c r="A241" s="149">
        <v>237</v>
      </c>
      <c r="B241" s="486">
        <v>1229198.6906902096</v>
      </c>
      <c r="C241" s="146">
        <v>1250794.4312043765</v>
      </c>
      <c r="D241" s="146">
        <v>1293093.802825277</v>
      </c>
      <c r="I241" s="153"/>
      <c r="J241" s="153"/>
    </row>
    <row r="242" spans="1:10">
      <c r="A242" s="149">
        <v>238</v>
      </c>
      <c r="B242" s="486">
        <v>1204098.6314131671</v>
      </c>
      <c r="C242" s="146">
        <v>1266965.708593518</v>
      </c>
      <c r="D242" s="146">
        <v>1301473.9350991426</v>
      </c>
      <c r="I242" s="153"/>
      <c r="J242" s="153"/>
    </row>
    <row r="243" spans="1:10">
      <c r="A243" s="149">
        <v>239</v>
      </c>
      <c r="B243" s="486">
        <v>1207602.3231640526</v>
      </c>
      <c r="C243" s="146">
        <v>1257974.8471455798</v>
      </c>
      <c r="D243" s="146">
        <v>1270837.2880151514</v>
      </c>
      <c r="I243" s="153"/>
      <c r="J243" s="153"/>
    </row>
    <row r="244" spans="1:10">
      <c r="A244" s="149">
        <v>240</v>
      </c>
      <c r="B244" s="486">
        <v>1278663.826780736</v>
      </c>
      <c r="C244" s="146">
        <v>1311510.4166592022</v>
      </c>
      <c r="D244" s="146">
        <v>1226809.8799958094</v>
      </c>
      <c r="I244" s="153"/>
      <c r="J244" s="153"/>
    </row>
    <row r="245" spans="1:10">
      <c r="A245" s="149">
        <v>241</v>
      </c>
      <c r="B245" s="486">
        <v>1251260.993291914</v>
      </c>
      <c r="C245" s="146">
        <v>1257164.2555470793</v>
      </c>
      <c r="D245" s="146">
        <v>1276047.4041601087</v>
      </c>
      <c r="I245" s="153"/>
      <c r="J245" s="153"/>
    </row>
    <row r="246" spans="1:10">
      <c r="A246" s="149">
        <v>242</v>
      </c>
      <c r="B246" s="486">
        <v>1212532.2189038417</v>
      </c>
      <c r="C246" s="146">
        <v>1262402.1950003107</v>
      </c>
      <c r="D246" s="146">
        <v>1260131.6594731114</v>
      </c>
      <c r="I246" s="153"/>
      <c r="J246" s="153"/>
    </row>
    <row r="247" spans="1:10">
      <c r="A247" s="149">
        <v>243</v>
      </c>
      <c r="B247" s="486">
        <v>1211504.0348964434</v>
      </c>
      <c r="C247" s="146">
        <v>1256700.538076767</v>
      </c>
      <c r="D247" s="146">
        <v>1268527.9721312621</v>
      </c>
      <c r="I247" s="153"/>
      <c r="J247" s="153"/>
    </row>
    <row r="248" spans="1:10">
      <c r="A248" s="149">
        <v>244</v>
      </c>
      <c r="B248" s="486">
        <v>1228066.7905485178</v>
      </c>
      <c r="C248" s="146">
        <v>1241634.8789380617</v>
      </c>
      <c r="D248" s="146">
        <v>1293406.2884955723</v>
      </c>
      <c r="I248" s="153"/>
      <c r="J248" s="153"/>
    </row>
    <row r="249" spans="1:10">
      <c r="A249" s="149">
        <v>245</v>
      </c>
      <c r="B249" s="486">
        <v>1207172.9366937792</v>
      </c>
      <c r="C249" s="146">
        <v>1239708.5057681471</v>
      </c>
      <c r="D249" s="146">
        <v>1247331.5617482131</v>
      </c>
      <c r="I249" s="153"/>
      <c r="J249" s="153"/>
    </row>
    <row r="250" spans="1:10">
      <c r="A250" s="149">
        <v>246</v>
      </c>
      <c r="B250" s="486">
        <v>1201289.3519495274</v>
      </c>
      <c r="C250" s="146">
        <v>1257375.287036282</v>
      </c>
      <c r="D250" s="146">
        <v>1270544.8712892777</v>
      </c>
      <c r="I250" s="153"/>
      <c r="J250" s="153"/>
    </row>
    <row r="251" spans="1:10">
      <c r="A251" s="149">
        <v>247</v>
      </c>
      <c r="B251" s="486">
        <v>1216086.7153255041</v>
      </c>
      <c r="C251" s="146">
        <v>1260279.6925753353</v>
      </c>
      <c r="D251" s="146">
        <v>1286672.8331686696</v>
      </c>
      <c r="I251" s="153"/>
      <c r="J251" s="153"/>
    </row>
    <row r="252" spans="1:10">
      <c r="A252" s="149">
        <v>248</v>
      </c>
      <c r="B252" s="486">
        <v>1215584.6618526946</v>
      </c>
      <c r="C252" s="146">
        <v>1255356.2874538691</v>
      </c>
      <c r="D252" s="146">
        <v>1288531.2008608072</v>
      </c>
      <c r="I252" s="153"/>
      <c r="J252" s="153"/>
    </row>
    <row r="253" spans="1:10">
      <c r="A253" s="149">
        <v>249</v>
      </c>
      <c r="B253" s="486">
        <v>1232547.7659419638</v>
      </c>
      <c r="C253" s="146">
        <v>1258315.0561314996</v>
      </c>
      <c r="D253" s="146">
        <v>1270998.1074137087</v>
      </c>
      <c r="I253" s="153"/>
      <c r="J253" s="153"/>
    </row>
    <row r="254" spans="1:10">
      <c r="A254" s="149">
        <v>250</v>
      </c>
      <c r="B254" s="486">
        <v>1216331.0885123238</v>
      </c>
      <c r="C254" s="146">
        <v>1245629.8195524628</v>
      </c>
      <c r="D254" s="146">
        <v>1263645.1682257161</v>
      </c>
      <c r="I254" s="153"/>
      <c r="J254" s="153"/>
    </row>
    <row r="255" spans="1:10">
      <c r="A255" s="149">
        <v>251</v>
      </c>
      <c r="B255" s="486">
        <v>1216617.8514647644</v>
      </c>
      <c r="C255" s="146">
        <v>1250894.3351622883</v>
      </c>
      <c r="D255" s="146">
        <v>1275712.5997315592</v>
      </c>
      <c r="I255" s="153"/>
      <c r="J255" s="153"/>
    </row>
    <row r="256" spans="1:10">
      <c r="A256" s="149">
        <v>252</v>
      </c>
      <c r="B256" s="486">
        <v>1253192.0988151324</v>
      </c>
      <c r="C256" s="146">
        <v>1306517.6616519338</v>
      </c>
      <c r="D256" s="146">
        <v>1514404.5131567996</v>
      </c>
      <c r="I256" s="153"/>
      <c r="J256" s="153"/>
    </row>
    <row r="257" spans="1:10">
      <c r="A257" s="149">
        <v>253</v>
      </c>
      <c r="B257" s="486">
        <v>1216362.1786775095</v>
      </c>
      <c r="C257" s="146">
        <v>1249295.3670140475</v>
      </c>
      <c r="D257" s="146">
        <v>1288923.939278733</v>
      </c>
      <c r="I257" s="153"/>
      <c r="J257" s="153"/>
    </row>
    <row r="258" spans="1:10">
      <c r="A258" s="149">
        <v>254</v>
      </c>
      <c r="B258" s="486">
        <v>1213792.6790691253</v>
      </c>
      <c r="C258" s="146">
        <v>1261066.5740393754</v>
      </c>
      <c r="D258" s="146">
        <v>1282564.1014322941</v>
      </c>
      <c r="I258" s="153"/>
      <c r="J258" s="153"/>
    </row>
    <row r="259" spans="1:10">
      <c r="A259" s="149">
        <v>255</v>
      </c>
      <c r="B259" s="486">
        <v>1217585.979090652</v>
      </c>
      <c r="C259" s="146">
        <v>1266515.3849088543</v>
      </c>
      <c r="D259" s="146">
        <v>1246066.0377021064</v>
      </c>
      <c r="I259" s="153"/>
      <c r="J259" s="153"/>
    </row>
    <row r="260" spans="1:10">
      <c r="A260" s="149">
        <v>256</v>
      </c>
      <c r="B260" s="486">
        <v>1216244.5301971356</v>
      </c>
      <c r="C260" s="146">
        <v>1252999.0301979978</v>
      </c>
      <c r="D260" s="146">
        <v>1261000.7722030776</v>
      </c>
      <c r="I260" s="153"/>
      <c r="J260" s="153"/>
    </row>
    <row r="261" spans="1:10">
      <c r="A261" s="149">
        <v>257</v>
      </c>
      <c r="B261" s="486">
        <v>1211433.7409471273</v>
      </c>
      <c r="C261" s="146">
        <v>1238992.100631213</v>
      </c>
      <c r="D261" s="146">
        <v>1273454.6415240518</v>
      </c>
      <c r="I261" s="153"/>
      <c r="J261" s="153"/>
    </row>
    <row r="262" spans="1:10">
      <c r="A262" s="149">
        <v>258</v>
      </c>
      <c r="B262" s="486">
        <v>1214544.1419815402</v>
      </c>
      <c r="C262" s="146">
        <v>1259979.5163761668</v>
      </c>
      <c r="D262" s="146">
        <v>1267353.4656257518</v>
      </c>
      <c r="I262" s="153"/>
      <c r="J262" s="153"/>
    </row>
    <row r="263" spans="1:10">
      <c r="A263" s="149">
        <v>259</v>
      </c>
      <c r="B263" s="486">
        <v>1229260.6993289285</v>
      </c>
      <c r="C263" s="146">
        <v>1240798.244207656</v>
      </c>
      <c r="D263" s="146">
        <v>1256240.9234055891</v>
      </c>
      <c r="I263" s="153"/>
      <c r="J263" s="153"/>
    </row>
    <row r="264" spans="1:10">
      <c r="A264" s="149">
        <v>260</v>
      </c>
      <c r="B264" s="486">
        <v>1220785.9256683758</v>
      </c>
      <c r="C264" s="146">
        <v>1249728.3873317768</v>
      </c>
      <c r="D264" s="146">
        <v>1276871.5491308556</v>
      </c>
      <c r="I264" s="153"/>
      <c r="J264" s="153"/>
    </row>
    <row r="265" spans="1:10">
      <c r="A265" s="149">
        <v>261</v>
      </c>
      <c r="B265" s="486">
        <v>1194715.7958512297</v>
      </c>
      <c r="C265" s="146">
        <v>1232048.4390576044</v>
      </c>
      <c r="D265" s="146">
        <v>1253940.797204826</v>
      </c>
      <c r="I265" s="153"/>
      <c r="J265" s="153"/>
    </row>
    <row r="266" spans="1:10">
      <c r="A266" s="149">
        <v>262</v>
      </c>
      <c r="B266" s="486">
        <v>1242948.812308253</v>
      </c>
      <c r="C266" s="146">
        <v>1269764.0456974558</v>
      </c>
      <c r="D266" s="146">
        <v>1234493.2432287633</v>
      </c>
      <c r="I266" s="153"/>
      <c r="J266" s="153"/>
    </row>
    <row r="267" spans="1:10">
      <c r="A267" s="149">
        <v>263</v>
      </c>
      <c r="B267" s="486">
        <v>1219268.3133609383</v>
      </c>
      <c r="C267" s="146">
        <v>1455850.5921070888</v>
      </c>
      <c r="D267" s="146">
        <v>1492320.8524652387</v>
      </c>
      <c r="I267" s="153"/>
      <c r="J267" s="153"/>
    </row>
    <row r="268" spans="1:10">
      <c r="A268" s="149">
        <v>264</v>
      </c>
      <c r="B268" s="486">
        <v>1206531.2965143712</v>
      </c>
      <c r="C268" s="146">
        <v>1260947.034967778</v>
      </c>
      <c r="D268" s="146">
        <v>1257103.0261030204</v>
      </c>
      <c r="I268" s="153"/>
      <c r="J268" s="153"/>
    </row>
    <row r="269" spans="1:10">
      <c r="A269" s="149">
        <v>265</v>
      </c>
      <c r="B269" s="486">
        <v>1218356.4958830206</v>
      </c>
      <c r="C269" s="146">
        <v>1239371.5107904801</v>
      </c>
      <c r="D269" s="146">
        <v>1281941.133121209</v>
      </c>
      <c r="I269" s="153"/>
      <c r="J269" s="153"/>
    </row>
    <row r="270" spans="1:10">
      <c r="A270" s="149">
        <v>266</v>
      </c>
      <c r="B270" s="486">
        <v>1217964.3605852607</v>
      </c>
      <c r="C270" s="146">
        <v>1237968.1221337852</v>
      </c>
      <c r="D270" s="146">
        <v>1264344.2968560916</v>
      </c>
      <c r="I270" s="153"/>
      <c r="J270" s="153"/>
    </row>
    <row r="271" spans="1:10">
      <c r="A271" s="149">
        <v>267</v>
      </c>
      <c r="B271" s="486">
        <v>1214080.4383449298</v>
      </c>
      <c r="C271" s="146">
        <v>1215585.2921461137</v>
      </c>
      <c r="D271" s="146">
        <v>1274278.6420226477</v>
      </c>
      <c r="I271" s="153"/>
      <c r="J271" s="153"/>
    </row>
    <row r="272" spans="1:10">
      <c r="A272" s="149">
        <v>268</v>
      </c>
      <c r="B272" s="486">
        <v>1212415.8284096385</v>
      </c>
      <c r="C272" s="146">
        <v>1233611.3253418077</v>
      </c>
      <c r="D272" s="146">
        <v>1266739.26003555</v>
      </c>
      <c r="I272" s="153"/>
      <c r="J272" s="153"/>
    </row>
    <row r="273" spans="1:10">
      <c r="A273" s="149">
        <v>269</v>
      </c>
      <c r="B273" s="486">
        <v>1215582.5099546651</v>
      </c>
      <c r="C273" s="146">
        <v>1242767.1439694392</v>
      </c>
      <c r="D273" s="146">
        <v>1259149.0636206756</v>
      </c>
      <c r="I273" s="153"/>
      <c r="J273" s="153"/>
    </row>
    <row r="274" spans="1:10">
      <c r="A274" s="149">
        <v>270</v>
      </c>
      <c r="B274" s="486">
        <v>1215596.6026999115</v>
      </c>
      <c r="C274" s="146">
        <v>1260460.6212676514</v>
      </c>
      <c r="D274" s="146">
        <v>1274911.5261949333</v>
      </c>
      <c r="I274" s="153"/>
      <c r="J274" s="153"/>
    </row>
    <row r="275" spans="1:10">
      <c r="A275" s="149">
        <v>271</v>
      </c>
      <c r="B275" s="486">
        <v>1194957.5980140963</v>
      </c>
      <c r="C275" s="146">
        <v>1256369.9248092973</v>
      </c>
      <c r="D275" s="146">
        <v>1270505.8983809366</v>
      </c>
      <c r="I275" s="153"/>
      <c r="J275" s="153"/>
    </row>
    <row r="276" spans="1:10">
      <c r="A276" s="149">
        <v>272</v>
      </c>
      <c r="B276" s="486">
        <v>1205696.7557891982</v>
      </c>
      <c r="C276" s="146">
        <v>1238977.2450250678</v>
      </c>
      <c r="D276" s="146">
        <v>1276778.6609422846</v>
      </c>
      <c r="I276" s="153"/>
      <c r="J276" s="153"/>
    </row>
    <row r="277" spans="1:10">
      <c r="A277" s="149">
        <v>273</v>
      </c>
      <c r="B277" s="486">
        <v>1207212.8196338161</v>
      </c>
      <c r="C277" s="146">
        <v>1245185.6940675632</v>
      </c>
      <c r="D277" s="146">
        <v>1258602.8950833501</v>
      </c>
      <c r="I277" s="153"/>
      <c r="J277" s="153"/>
    </row>
    <row r="278" spans="1:10">
      <c r="A278" s="149">
        <v>274</v>
      </c>
      <c r="B278" s="486">
        <v>1226733.3330915847</v>
      </c>
      <c r="C278" s="146">
        <v>1242281.4717366069</v>
      </c>
      <c r="D278" s="146">
        <v>1294962.1650556088</v>
      </c>
      <c r="I278" s="153"/>
      <c r="J278" s="153"/>
    </row>
    <row r="279" spans="1:10">
      <c r="A279" s="149">
        <v>275</v>
      </c>
      <c r="B279" s="486">
        <v>1262163.5259265702</v>
      </c>
      <c r="C279" s="146">
        <v>1286335.781679892</v>
      </c>
      <c r="D279" s="146">
        <v>1273159.787358779</v>
      </c>
      <c r="I279" s="153"/>
      <c r="J279" s="153"/>
    </row>
    <row r="280" spans="1:10">
      <c r="A280" s="149">
        <v>276</v>
      </c>
      <c r="B280" s="486">
        <v>1207206.1473569605</v>
      </c>
      <c r="C280" s="146">
        <v>1242781.5431031217</v>
      </c>
      <c r="D280" s="146">
        <v>1289768.8996956062</v>
      </c>
      <c r="I280" s="153"/>
      <c r="J280" s="153"/>
    </row>
    <row r="281" spans="1:10">
      <c r="A281" s="149">
        <v>277</v>
      </c>
      <c r="B281" s="486">
        <v>1209437.1395715985</v>
      </c>
      <c r="C281" s="146">
        <v>1249574.467542443</v>
      </c>
      <c r="D281" s="146">
        <v>1275088.8192970175</v>
      </c>
      <c r="I281" s="153"/>
      <c r="J281" s="153"/>
    </row>
    <row r="282" spans="1:10">
      <c r="A282" s="149">
        <v>278</v>
      </c>
      <c r="B282" s="486">
        <v>1207637.5088555811</v>
      </c>
      <c r="C282" s="146">
        <v>1280498.6867592651</v>
      </c>
      <c r="D282" s="146">
        <v>1266659.6542733011</v>
      </c>
      <c r="I282" s="153"/>
      <c r="J282" s="153"/>
    </row>
    <row r="283" spans="1:10">
      <c r="A283" s="149">
        <v>279</v>
      </c>
      <c r="B283" s="486">
        <v>1203681.2257328473</v>
      </c>
      <c r="C283" s="146">
        <v>1247253.6526152552</v>
      </c>
      <c r="D283" s="146">
        <v>1278435.5987645038</v>
      </c>
      <c r="I283" s="153"/>
      <c r="J283" s="153"/>
    </row>
    <row r="284" spans="1:10">
      <c r="A284" s="149">
        <v>280</v>
      </c>
      <c r="B284" s="486">
        <v>1220741.3591821895</v>
      </c>
      <c r="C284" s="146">
        <v>1263934.1361721184</v>
      </c>
      <c r="D284" s="146">
        <v>1255686.9473497032</v>
      </c>
      <c r="I284" s="153"/>
      <c r="J284" s="153"/>
    </row>
    <row r="285" spans="1:10">
      <c r="A285" s="149">
        <v>281</v>
      </c>
      <c r="B285" s="486">
        <v>1204756.2957032849</v>
      </c>
      <c r="C285" s="146">
        <v>1247187.7641596831</v>
      </c>
      <c r="D285" s="146">
        <v>1258055.2685377081</v>
      </c>
      <c r="I285" s="153"/>
      <c r="J285" s="153"/>
    </row>
    <row r="286" spans="1:10">
      <c r="A286" s="149">
        <v>282</v>
      </c>
      <c r="B286" s="486">
        <v>1217800.6776494421</v>
      </c>
      <c r="C286" s="146">
        <v>1263810.8768701029</v>
      </c>
      <c r="D286" s="146">
        <v>1280370.5875351531</v>
      </c>
      <c r="I286" s="153"/>
      <c r="J286" s="153"/>
    </row>
    <row r="287" spans="1:10">
      <c r="A287" s="149">
        <v>283</v>
      </c>
      <c r="B287" s="486">
        <v>1222355.9669269857</v>
      </c>
      <c r="C287" s="146">
        <v>1258565.8019653691</v>
      </c>
      <c r="D287" s="146">
        <v>1304402.8176688817</v>
      </c>
      <c r="I287" s="153"/>
      <c r="J287" s="153"/>
    </row>
    <row r="288" spans="1:10">
      <c r="A288" s="149">
        <v>284</v>
      </c>
      <c r="B288" s="486">
        <v>1225216.622614488</v>
      </c>
      <c r="C288" s="146">
        <v>1248268.4587649566</v>
      </c>
      <c r="D288" s="146">
        <v>1298492.7088122652</v>
      </c>
      <c r="I288" s="153"/>
      <c r="J288" s="153"/>
    </row>
    <row r="289" spans="1:10">
      <c r="A289" s="149">
        <v>285</v>
      </c>
      <c r="B289" s="486">
        <v>1207310.5512957915</v>
      </c>
      <c r="C289" s="146">
        <v>1254734.9050642857</v>
      </c>
      <c r="D289" s="146">
        <v>1262776.4955661064</v>
      </c>
      <c r="I289" s="153"/>
      <c r="J289" s="153"/>
    </row>
    <row r="290" spans="1:10">
      <c r="A290" s="149">
        <v>286</v>
      </c>
      <c r="B290" s="486">
        <v>1231142.2052394804</v>
      </c>
      <c r="C290" s="146">
        <v>1256856.6056003133</v>
      </c>
      <c r="D290" s="146">
        <v>1290110.5545599584</v>
      </c>
      <c r="I290" s="153"/>
      <c r="J290" s="153"/>
    </row>
    <row r="291" spans="1:10">
      <c r="A291" s="149">
        <v>287</v>
      </c>
      <c r="B291" s="486">
        <v>1266976.4326515195</v>
      </c>
      <c r="C291" s="146">
        <v>1319695.2687995941</v>
      </c>
      <c r="D291" s="146">
        <v>1340944.5135113939</v>
      </c>
      <c r="I291" s="153"/>
      <c r="J291" s="153"/>
    </row>
    <row r="292" spans="1:10">
      <c r="A292" s="149">
        <v>288</v>
      </c>
      <c r="B292" s="486">
        <v>1236722.2561286276</v>
      </c>
      <c r="C292" s="146">
        <v>1258916.9211500536</v>
      </c>
      <c r="D292" s="146">
        <v>1283391.2607038347</v>
      </c>
      <c r="I292" s="153"/>
      <c r="J292" s="153"/>
    </row>
    <row r="293" spans="1:10">
      <c r="A293" s="149">
        <v>289</v>
      </c>
      <c r="B293" s="486">
        <v>1218593.3595973703</v>
      </c>
      <c r="C293" s="146">
        <v>1228987.7734763531</v>
      </c>
      <c r="D293" s="146">
        <v>1288300.4264048117</v>
      </c>
      <c r="I293" s="153"/>
      <c r="J293" s="153"/>
    </row>
    <row r="294" spans="1:10">
      <c r="A294" s="149">
        <v>290</v>
      </c>
      <c r="B294" s="486">
        <v>1217447.2001391859</v>
      </c>
      <c r="C294" s="146">
        <v>1249948.6081234384</v>
      </c>
      <c r="D294" s="146">
        <v>1265970.1604379686</v>
      </c>
      <c r="I294" s="153"/>
      <c r="J294" s="153"/>
    </row>
    <row r="295" spans="1:10">
      <c r="A295" s="149">
        <v>291</v>
      </c>
      <c r="B295" s="486">
        <v>1212163.3555790619</v>
      </c>
      <c r="C295" s="146">
        <v>1260287.212100697</v>
      </c>
      <c r="D295" s="146">
        <v>1274149.4921810895</v>
      </c>
      <c r="I295" s="153"/>
      <c r="J295" s="153"/>
    </row>
    <row r="296" spans="1:10">
      <c r="A296" s="149">
        <v>292</v>
      </c>
      <c r="B296" s="486">
        <v>1232363.7765151323</v>
      </c>
      <c r="C296" s="146">
        <v>1253370.7973463866</v>
      </c>
      <c r="D296" s="146">
        <v>1260898.3083118959</v>
      </c>
      <c r="I296" s="153"/>
      <c r="J296" s="153"/>
    </row>
    <row r="297" spans="1:10">
      <c r="A297" s="149">
        <v>293</v>
      </c>
      <c r="B297" s="486">
        <v>1239648.2012322445</v>
      </c>
      <c r="C297" s="146">
        <v>1264301.182532964</v>
      </c>
      <c r="D297" s="146">
        <v>1271619.6181511485</v>
      </c>
      <c r="I297" s="153"/>
      <c r="J297" s="153"/>
    </row>
    <row r="298" spans="1:10">
      <c r="A298" s="149">
        <v>294</v>
      </c>
      <c r="B298" s="486">
        <v>1214003.1810899705</v>
      </c>
      <c r="C298" s="146">
        <v>1239602.5327147625</v>
      </c>
      <c r="D298" s="146">
        <v>1279092.8360079809</v>
      </c>
      <c r="I298" s="153"/>
      <c r="J298" s="153"/>
    </row>
    <row r="299" spans="1:10">
      <c r="A299" s="149">
        <v>295</v>
      </c>
      <c r="B299" s="486">
        <v>1237484.3217321895</v>
      </c>
      <c r="C299" s="146">
        <v>1257395.6801938545</v>
      </c>
      <c r="D299" s="146">
        <v>1257164.1070703114</v>
      </c>
      <c r="I299" s="153"/>
      <c r="J299" s="153"/>
    </row>
    <row r="300" spans="1:10">
      <c r="A300" s="149">
        <v>296</v>
      </c>
      <c r="B300" s="486">
        <v>1230379.0899235315</v>
      </c>
      <c r="C300" s="146">
        <v>1257268.0433657905</v>
      </c>
      <c r="D300" s="146">
        <v>1269971.5035765723</v>
      </c>
      <c r="I300" s="153"/>
      <c r="J300" s="153"/>
    </row>
    <row r="301" spans="1:10">
      <c r="A301" s="149">
        <v>297</v>
      </c>
      <c r="B301" s="486">
        <v>1232024.748475977</v>
      </c>
      <c r="C301" s="146">
        <v>1261632.5724493263</v>
      </c>
      <c r="D301" s="146">
        <v>1259229.3410229455</v>
      </c>
      <c r="I301" s="153"/>
      <c r="J301" s="153"/>
    </row>
    <row r="302" spans="1:10">
      <c r="A302" s="149">
        <v>298</v>
      </c>
      <c r="B302" s="486">
        <v>1229344.8737910429</v>
      </c>
      <c r="C302" s="146">
        <v>1254946.2500093807</v>
      </c>
      <c r="D302" s="146">
        <v>1296832.8240899846</v>
      </c>
      <c r="I302" s="153"/>
      <c r="J302" s="153"/>
    </row>
    <row r="303" spans="1:10">
      <c r="A303" s="149">
        <v>299</v>
      </c>
      <c r="B303" s="486">
        <v>1225764.2655389626</v>
      </c>
      <c r="C303" s="146">
        <v>1259631.4656438399</v>
      </c>
      <c r="D303" s="146">
        <v>1274095.2639645084</v>
      </c>
      <c r="I303" s="153"/>
      <c r="J303" s="153"/>
    </row>
    <row r="304" spans="1:10">
      <c r="A304" s="149">
        <v>300</v>
      </c>
      <c r="B304" s="486">
        <v>1226678.6928878166</v>
      </c>
      <c r="C304" s="146">
        <v>1232321.7227906729</v>
      </c>
      <c r="D304" s="146">
        <v>1269034.6907359809</v>
      </c>
      <c r="I304" s="153"/>
      <c r="J304" s="153"/>
    </row>
    <row r="305" spans="1:10">
      <c r="A305" s="149">
        <v>301</v>
      </c>
      <c r="B305" s="486">
        <v>1224241.8310262093</v>
      </c>
      <c r="C305" s="146">
        <v>1264596.356329896</v>
      </c>
      <c r="D305" s="146">
        <v>1251340.6260023178</v>
      </c>
      <c r="I305" s="153"/>
      <c r="J305" s="153"/>
    </row>
    <row r="306" spans="1:10">
      <c r="A306" s="149">
        <v>302</v>
      </c>
      <c r="B306" s="486">
        <v>1247297.4515870891</v>
      </c>
      <c r="C306" s="146">
        <v>1237904.6239159617</v>
      </c>
      <c r="D306" s="146">
        <v>1289493.3469533217</v>
      </c>
      <c r="I306" s="153"/>
      <c r="J306" s="153"/>
    </row>
    <row r="307" spans="1:10">
      <c r="A307" s="149">
        <v>303</v>
      </c>
      <c r="B307" s="486">
        <v>1231051.257703369</v>
      </c>
      <c r="C307" s="146">
        <v>1275628.0925329686</v>
      </c>
      <c r="D307" s="146">
        <v>1249370.4815747265</v>
      </c>
      <c r="I307" s="153"/>
      <c r="J307" s="153"/>
    </row>
    <row r="308" spans="1:10">
      <c r="A308" s="149">
        <v>304</v>
      </c>
      <c r="B308" s="486">
        <v>1239732.9918063423</v>
      </c>
      <c r="C308" s="146">
        <v>1239694.0731916791</v>
      </c>
      <c r="D308" s="146">
        <v>1301341.1862843134</v>
      </c>
      <c r="I308" s="153"/>
      <c r="J308" s="153"/>
    </row>
    <row r="309" spans="1:10">
      <c r="A309" s="149">
        <v>305</v>
      </c>
      <c r="B309" s="486">
        <v>1213524.855292019</v>
      </c>
      <c r="C309" s="146">
        <v>1241458.6257355337</v>
      </c>
      <c r="D309" s="146">
        <v>1283084.1794669498</v>
      </c>
      <c r="I309" s="153"/>
      <c r="J309" s="153"/>
    </row>
    <row r="310" spans="1:10">
      <c r="A310" s="149">
        <v>306</v>
      </c>
      <c r="B310" s="486">
        <v>1217464.1765565146</v>
      </c>
      <c r="C310" s="146">
        <v>1252064.2944002599</v>
      </c>
      <c r="D310" s="146">
        <v>1255846.8562432725</v>
      </c>
      <c r="I310" s="153"/>
      <c r="J310" s="153"/>
    </row>
    <row r="311" spans="1:10">
      <c r="A311" s="149">
        <v>307</v>
      </c>
      <c r="B311" s="486">
        <v>1273367.5172177614</v>
      </c>
      <c r="C311" s="146">
        <v>1253180.0974499157</v>
      </c>
      <c r="D311" s="146">
        <v>1379940.7166952442</v>
      </c>
      <c r="I311" s="153"/>
      <c r="J311" s="153"/>
    </row>
    <row r="312" spans="1:10">
      <c r="A312" s="149">
        <v>308</v>
      </c>
      <c r="B312" s="486">
        <v>1227694.9450833832</v>
      </c>
      <c r="C312" s="146">
        <v>1277682.2051962737</v>
      </c>
      <c r="D312" s="146">
        <v>1260675.4615663632</v>
      </c>
      <c r="I312" s="153"/>
      <c r="J312" s="153"/>
    </row>
    <row r="313" spans="1:10">
      <c r="A313" s="149">
        <v>309</v>
      </c>
      <c r="B313" s="486">
        <v>1258461.0733601837</v>
      </c>
      <c r="C313" s="146">
        <v>1302825.8143433572</v>
      </c>
      <c r="D313" s="146">
        <v>1490116.6639608869</v>
      </c>
      <c r="I313" s="153"/>
      <c r="J313" s="153"/>
    </row>
    <row r="314" spans="1:10">
      <c r="A314" s="149">
        <v>310</v>
      </c>
      <c r="B314" s="486">
        <v>1200031.3152743934</v>
      </c>
      <c r="C314" s="146">
        <v>1250970.5080799472</v>
      </c>
      <c r="D314" s="146">
        <v>1269366.0134022678</v>
      </c>
      <c r="I314" s="153"/>
      <c r="J314" s="153"/>
    </row>
    <row r="315" spans="1:10">
      <c r="A315" s="149">
        <v>311</v>
      </c>
      <c r="B315" s="486">
        <v>1204744.4154319854</v>
      </c>
      <c r="C315" s="146">
        <v>1251382.093912178</v>
      </c>
      <c r="D315" s="146">
        <v>1274264.5293515271</v>
      </c>
      <c r="I315" s="153"/>
      <c r="J315" s="153"/>
    </row>
    <row r="316" spans="1:10">
      <c r="A316" s="149">
        <v>312</v>
      </c>
      <c r="B316" s="486">
        <v>1222157.8583190804</v>
      </c>
      <c r="C316" s="146">
        <v>1255322.7375326413</v>
      </c>
      <c r="D316" s="146">
        <v>1262674.6839723527</v>
      </c>
      <c r="I316" s="153"/>
      <c r="J316" s="153"/>
    </row>
    <row r="317" spans="1:10">
      <c r="A317" s="149">
        <v>313</v>
      </c>
      <c r="B317" s="486">
        <v>1208242.3960914356</v>
      </c>
      <c r="C317" s="146">
        <v>1234860.4680738228</v>
      </c>
      <c r="D317" s="146">
        <v>1281809.5764591224</v>
      </c>
      <c r="I317" s="153"/>
      <c r="J317" s="153"/>
    </row>
    <row r="318" spans="1:10">
      <c r="A318" s="149">
        <v>314</v>
      </c>
      <c r="B318" s="486">
        <v>1226754.1118495241</v>
      </c>
      <c r="C318" s="146">
        <v>1280720.7093979523</v>
      </c>
      <c r="D318" s="146">
        <v>1259383.5399918647</v>
      </c>
      <c r="I318" s="153"/>
      <c r="J318" s="153"/>
    </row>
    <row r="319" spans="1:10">
      <c r="A319" s="149">
        <v>315</v>
      </c>
      <c r="B319" s="486">
        <v>1206997.1045593247</v>
      </c>
      <c r="C319" s="146">
        <v>1251814.529507054</v>
      </c>
      <c r="D319" s="146">
        <v>1283732.1704777938</v>
      </c>
      <c r="I319" s="153"/>
      <c r="J319" s="153"/>
    </row>
    <row r="320" spans="1:10">
      <c r="A320" s="149">
        <v>316</v>
      </c>
      <c r="B320" s="486">
        <v>1209857.8657762338</v>
      </c>
      <c r="C320" s="146">
        <v>1245460.2456368294</v>
      </c>
      <c r="D320" s="146">
        <v>1270646.3697155698</v>
      </c>
      <c r="I320" s="153"/>
      <c r="J320" s="153"/>
    </row>
    <row r="321" spans="1:10">
      <c r="A321" s="149">
        <v>317</v>
      </c>
      <c r="B321" s="486">
        <v>1225631.4938943835</v>
      </c>
      <c r="C321" s="146">
        <v>1277445.1274700814</v>
      </c>
      <c r="D321" s="146">
        <v>1267262.3215398609</v>
      </c>
      <c r="I321" s="153"/>
      <c r="J321" s="153"/>
    </row>
    <row r="322" spans="1:10">
      <c r="A322" s="149">
        <v>318</v>
      </c>
      <c r="B322" s="486">
        <v>1217260.6724384169</v>
      </c>
      <c r="C322" s="146">
        <v>1255013.4826590728</v>
      </c>
      <c r="D322" s="146">
        <v>1277253.1167500056</v>
      </c>
      <c r="I322" s="153"/>
      <c r="J322" s="153"/>
    </row>
    <row r="323" spans="1:10">
      <c r="A323" s="149">
        <v>319</v>
      </c>
      <c r="B323" s="486">
        <v>1243451.2479093103</v>
      </c>
      <c r="C323" s="146">
        <v>1230703.602860769</v>
      </c>
      <c r="D323" s="146">
        <v>1236236.0615004278</v>
      </c>
      <c r="I323" s="153"/>
      <c r="J323" s="153"/>
    </row>
    <row r="324" spans="1:10">
      <c r="A324" s="149">
        <v>320</v>
      </c>
      <c r="B324" s="486">
        <v>1205551.9480987869</v>
      </c>
      <c r="C324" s="146">
        <v>1241955.0507614645</v>
      </c>
      <c r="D324" s="146">
        <v>1284962.5224678516</v>
      </c>
      <c r="I324" s="153"/>
      <c r="J324" s="153"/>
    </row>
    <row r="325" spans="1:10">
      <c r="A325" s="149">
        <v>321</v>
      </c>
      <c r="B325" s="486">
        <v>1219084.6480410937</v>
      </c>
      <c r="C325" s="146">
        <v>1242114.4911818162</v>
      </c>
      <c r="D325" s="146">
        <v>1269493.8961277925</v>
      </c>
      <c r="I325" s="153"/>
      <c r="J325" s="153"/>
    </row>
    <row r="326" spans="1:10">
      <c r="A326" s="149">
        <v>322</v>
      </c>
      <c r="B326" s="486">
        <v>1221033.2941255062</v>
      </c>
      <c r="C326" s="146">
        <v>1251262.1874589892</v>
      </c>
      <c r="D326" s="146">
        <v>1272394.0548765089</v>
      </c>
      <c r="I326" s="153"/>
      <c r="J326" s="153"/>
    </row>
    <row r="327" spans="1:10">
      <c r="A327" s="149">
        <v>323</v>
      </c>
      <c r="B327" s="486">
        <v>1213837.1220000517</v>
      </c>
      <c r="C327" s="146">
        <v>1244660.9233053382</v>
      </c>
      <c r="D327" s="146">
        <v>1289081.7266558104</v>
      </c>
      <c r="I327" s="153"/>
      <c r="J327" s="153"/>
    </row>
    <row r="328" spans="1:10">
      <c r="A328" s="149">
        <v>324</v>
      </c>
      <c r="B328" s="486">
        <v>1213985.1942404564</v>
      </c>
      <c r="C328" s="146">
        <v>1253359.9693707232</v>
      </c>
      <c r="D328" s="146">
        <v>1292488.7751834434</v>
      </c>
      <c r="I328" s="153"/>
      <c r="J328" s="153"/>
    </row>
    <row r="329" spans="1:10">
      <c r="A329" s="149">
        <v>325</v>
      </c>
      <c r="B329" s="486">
        <v>1208872.7951844304</v>
      </c>
      <c r="C329" s="146">
        <v>1250455.3895994686</v>
      </c>
      <c r="D329" s="146">
        <v>1285213.3565317595</v>
      </c>
      <c r="I329" s="153"/>
      <c r="J329" s="153"/>
    </row>
    <row r="330" spans="1:10">
      <c r="A330" s="149">
        <v>326</v>
      </c>
      <c r="B330" s="486">
        <v>1203207.3879122045</v>
      </c>
      <c r="C330" s="146">
        <v>1255922.0940197988</v>
      </c>
      <c r="D330" s="146">
        <v>1275520.3758294354</v>
      </c>
      <c r="I330" s="153"/>
      <c r="J330" s="153"/>
    </row>
    <row r="331" spans="1:10">
      <c r="A331" s="149">
        <v>327</v>
      </c>
      <c r="B331" s="486">
        <v>1240765.2439097399</v>
      </c>
      <c r="C331" s="146">
        <v>1237426.1376124469</v>
      </c>
      <c r="D331" s="146">
        <v>1271827.9791317512</v>
      </c>
      <c r="I331" s="153"/>
      <c r="J331" s="153"/>
    </row>
    <row r="332" spans="1:10">
      <c r="A332" s="149">
        <v>328</v>
      </c>
      <c r="B332" s="486">
        <v>1207478.0442416891</v>
      </c>
      <c r="C332" s="146">
        <v>1234988.5539323022</v>
      </c>
      <c r="D332" s="146">
        <v>1308016.3262085896</v>
      </c>
      <c r="I332" s="153"/>
      <c r="J332" s="153"/>
    </row>
    <row r="333" spans="1:10">
      <c r="A333" s="149">
        <v>329</v>
      </c>
      <c r="B333" s="486">
        <v>1218536.6296197644</v>
      </c>
      <c r="C333" s="146">
        <v>1241191.8900177779</v>
      </c>
      <c r="D333" s="146">
        <v>1252725.2467393626</v>
      </c>
      <c r="I333" s="153"/>
      <c r="J333" s="153"/>
    </row>
    <row r="334" spans="1:10">
      <c r="A334" s="149">
        <v>330</v>
      </c>
      <c r="B334" s="486">
        <v>1220330.641310862</v>
      </c>
      <c r="C334" s="146">
        <v>1263322.4102311411</v>
      </c>
      <c r="D334" s="146">
        <v>1272449.5263864303</v>
      </c>
      <c r="I334" s="153"/>
      <c r="J334" s="153"/>
    </row>
    <row r="335" spans="1:10">
      <c r="A335" s="149">
        <v>331</v>
      </c>
      <c r="B335" s="486">
        <v>1220485.4919946373</v>
      </c>
      <c r="C335" s="146">
        <v>1255156.9573073487</v>
      </c>
      <c r="D335" s="146">
        <v>1279485.6834137219</v>
      </c>
      <c r="I335" s="153"/>
      <c r="J335" s="153"/>
    </row>
    <row r="336" spans="1:10">
      <c r="A336" s="149">
        <v>332</v>
      </c>
      <c r="B336" s="486">
        <v>1257000.3676115947</v>
      </c>
      <c r="C336" s="146">
        <v>1314554.6025419792</v>
      </c>
      <c r="D336" s="146">
        <v>1426579.4153223531</v>
      </c>
      <c r="I336" s="153"/>
      <c r="J336" s="153"/>
    </row>
    <row r="337" spans="1:10">
      <c r="A337" s="149">
        <v>333</v>
      </c>
      <c r="B337" s="486">
        <v>1204853.6075077336</v>
      </c>
      <c r="C337" s="146">
        <v>1247722.6048504931</v>
      </c>
      <c r="D337" s="146">
        <v>1271509.6727988936</v>
      </c>
      <c r="I337" s="153"/>
      <c r="J337" s="153"/>
    </row>
    <row r="338" spans="1:10">
      <c r="A338" s="149">
        <v>334</v>
      </c>
      <c r="B338" s="486">
        <v>1244777.783871087</v>
      </c>
      <c r="C338" s="146">
        <v>1235303.8390993029</v>
      </c>
      <c r="D338" s="146">
        <v>1287094.3005997958</v>
      </c>
      <c r="I338" s="153"/>
      <c r="J338" s="153"/>
    </row>
    <row r="339" spans="1:10">
      <c r="A339" s="149">
        <v>335</v>
      </c>
      <c r="B339" s="486">
        <v>1200053.0802655513</v>
      </c>
      <c r="C339" s="146">
        <v>1248357.9291249213</v>
      </c>
      <c r="D339" s="146">
        <v>1275381.6517863476</v>
      </c>
      <c r="I339" s="153"/>
      <c r="J339" s="153"/>
    </row>
    <row r="340" spans="1:10">
      <c r="A340" s="149">
        <v>336</v>
      </c>
      <c r="B340" s="486">
        <v>1222609.794995852</v>
      </c>
      <c r="C340" s="146">
        <v>1268116.0591659551</v>
      </c>
      <c r="D340" s="146">
        <v>1258462.488697421</v>
      </c>
      <c r="I340" s="153"/>
      <c r="J340" s="153"/>
    </row>
    <row r="341" spans="1:10">
      <c r="A341" s="149">
        <v>337</v>
      </c>
      <c r="B341" s="486">
        <v>1198816.0912175451</v>
      </c>
      <c r="C341" s="146">
        <v>1248462.6692563402</v>
      </c>
      <c r="D341" s="146">
        <v>1270310.0382924224</v>
      </c>
      <c r="I341" s="153"/>
      <c r="J341" s="153"/>
    </row>
    <row r="342" spans="1:10">
      <c r="A342" s="149">
        <v>338</v>
      </c>
      <c r="B342" s="486">
        <v>1215976.4459716841</v>
      </c>
      <c r="C342" s="146">
        <v>1251090.3054172504</v>
      </c>
      <c r="D342" s="146">
        <v>1270176.0954979071</v>
      </c>
      <c r="I342" s="153"/>
      <c r="J342" s="153"/>
    </row>
    <row r="343" spans="1:10">
      <c r="A343" s="149">
        <v>339</v>
      </c>
      <c r="B343" s="486">
        <v>1211354.8875556351</v>
      </c>
      <c r="C343" s="146">
        <v>1287961.2820027326</v>
      </c>
      <c r="D343" s="146">
        <v>1277347.9376781441</v>
      </c>
      <c r="I343" s="153"/>
      <c r="J343" s="153"/>
    </row>
    <row r="344" spans="1:10">
      <c r="A344" s="149">
        <v>340</v>
      </c>
      <c r="B344" s="486">
        <v>1218488.3305552776</v>
      </c>
      <c r="C344" s="146">
        <v>1267984.8932115925</v>
      </c>
      <c r="D344" s="146">
        <v>1265596.6346866388</v>
      </c>
      <c r="I344" s="153"/>
      <c r="J344" s="153"/>
    </row>
    <row r="345" spans="1:10">
      <c r="A345" s="149">
        <v>341</v>
      </c>
      <c r="B345" s="486">
        <v>1227769.6042010756</v>
      </c>
      <c r="C345" s="146">
        <v>1245354.7562842967</v>
      </c>
      <c r="D345" s="146">
        <v>1268157.4371198385</v>
      </c>
      <c r="I345" s="153"/>
      <c r="J345" s="153"/>
    </row>
    <row r="346" spans="1:10">
      <c r="A346" s="149">
        <v>342</v>
      </c>
      <c r="B346" s="486">
        <v>1223014.5648794118</v>
      </c>
      <c r="C346" s="146">
        <v>1258361.8773880866</v>
      </c>
      <c r="D346" s="146">
        <v>1273065.3008007433</v>
      </c>
      <c r="I346" s="153"/>
      <c r="J346" s="153"/>
    </row>
    <row r="347" spans="1:10">
      <c r="A347" s="149">
        <v>343</v>
      </c>
      <c r="B347" s="486">
        <v>1204735.8159199264</v>
      </c>
      <c r="C347" s="146">
        <v>1266458.0197256904</v>
      </c>
      <c r="D347" s="146">
        <v>1295380.3373782081</v>
      </c>
      <c r="I347" s="153"/>
      <c r="J347" s="153"/>
    </row>
    <row r="348" spans="1:10">
      <c r="A348" s="149">
        <v>344</v>
      </c>
      <c r="B348" s="486">
        <v>1214245.5044779901</v>
      </c>
      <c r="C348" s="146">
        <v>1229342.4548520835</v>
      </c>
      <c r="D348" s="146">
        <v>1261313.8671627843</v>
      </c>
      <c r="I348" s="153"/>
      <c r="J348" s="153"/>
    </row>
    <row r="349" spans="1:10">
      <c r="A349" s="149">
        <v>345</v>
      </c>
      <c r="B349" s="486">
        <v>1223512.1277042949</v>
      </c>
      <c r="C349" s="146">
        <v>1264059.7196699798</v>
      </c>
      <c r="D349" s="146">
        <v>1286656.2433293706</v>
      </c>
      <c r="I349" s="153"/>
      <c r="J349" s="153"/>
    </row>
    <row r="350" spans="1:10">
      <c r="A350" s="149">
        <v>346</v>
      </c>
      <c r="B350" s="486">
        <v>1213445.1593087236</v>
      </c>
      <c r="C350" s="146">
        <v>1243960.9126116692</v>
      </c>
      <c r="D350" s="146">
        <v>1288382.0908006483</v>
      </c>
      <c r="I350" s="153"/>
      <c r="J350" s="153"/>
    </row>
    <row r="351" spans="1:10">
      <c r="A351" s="149">
        <v>347</v>
      </c>
      <c r="B351" s="486">
        <v>1218901.8563725448</v>
      </c>
      <c r="C351" s="146">
        <v>1252456.2768014395</v>
      </c>
      <c r="D351" s="146">
        <v>1332366.2415270219</v>
      </c>
      <c r="I351" s="153"/>
      <c r="J351" s="153"/>
    </row>
    <row r="352" spans="1:10">
      <c r="A352" s="149">
        <v>348</v>
      </c>
      <c r="B352" s="486">
        <v>1213852.6639443177</v>
      </c>
      <c r="C352" s="146">
        <v>1272660.3353248781</v>
      </c>
      <c r="D352" s="146">
        <v>1277021.6794126586</v>
      </c>
      <c r="I352" s="153"/>
      <c r="J352" s="153"/>
    </row>
    <row r="353" spans="1:10">
      <c r="A353" s="149">
        <v>349</v>
      </c>
      <c r="B353" s="486">
        <v>1235464.0536185009</v>
      </c>
      <c r="C353" s="146">
        <v>1256969.8281261355</v>
      </c>
      <c r="D353" s="146">
        <v>1286381.6403705189</v>
      </c>
      <c r="I353" s="153"/>
      <c r="J353" s="153"/>
    </row>
    <row r="354" spans="1:10">
      <c r="A354" s="149">
        <v>350</v>
      </c>
      <c r="B354" s="486">
        <v>1224795.3372483081</v>
      </c>
      <c r="C354" s="146">
        <v>1257627.0692575804</v>
      </c>
      <c r="D354" s="146">
        <v>1267527.0085015774</v>
      </c>
      <c r="I354" s="153"/>
      <c r="J354" s="153"/>
    </row>
    <row r="355" spans="1:10">
      <c r="A355" s="149">
        <v>351</v>
      </c>
      <c r="B355" s="486">
        <v>1207451.421498463</v>
      </c>
      <c r="C355" s="146">
        <v>1242176.9478425584</v>
      </c>
      <c r="D355" s="146">
        <v>1264873.6849388073</v>
      </c>
      <c r="I355" s="153"/>
      <c r="J355" s="153"/>
    </row>
    <row r="356" spans="1:10">
      <c r="A356" s="149">
        <v>352</v>
      </c>
      <c r="B356" s="486">
        <v>1275295.9529349264</v>
      </c>
      <c r="C356" s="146">
        <v>1318143.8459551677</v>
      </c>
      <c r="D356" s="146">
        <v>1251701.7412364227</v>
      </c>
      <c r="I356" s="153"/>
      <c r="J356" s="153"/>
    </row>
    <row r="357" spans="1:10">
      <c r="A357" s="149">
        <v>353</v>
      </c>
      <c r="B357" s="486">
        <v>1209533.39474563</v>
      </c>
      <c r="C357" s="146">
        <v>1258994.0790536539</v>
      </c>
      <c r="D357" s="146">
        <v>1298855.5284395183</v>
      </c>
      <c r="I357" s="153"/>
      <c r="J357" s="153"/>
    </row>
    <row r="358" spans="1:10">
      <c r="A358" s="149">
        <v>354</v>
      </c>
      <c r="B358" s="486">
        <v>1229751.8807494396</v>
      </c>
      <c r="C358" s="146">
        <v>1257602.8400904089</v>
      </c>
      <c r="D358" s="146">
        <v>1293688.9212168963</v>
      </c>
      <c r="I358" s="153"/>
      <c r="J358" s="153"/>
    </row>
    <row r="359" spans="1:10">
      <c r="A359" s="149">
        <v>355</v>
      </c>
      <c r="B359" s="486">
        <v>1204087.5164831898</v>
      </c>
      <c r="C359" s="146">
        <v>1244592.0934506236</v>
      </c>
      <c r="D359" s="146">
        <v>1272428.0995888535</v>
      </c>
      <c r="I359" s="153"/>
      <c r="J359" s="153"/>
    </row>
    <row r="360" spans="1:10">
      <c r="A360" s="149">
        <v>356</v>
      </c>
      <c r="B360" s="486">
        <v>1211006.0721376808</v>
      </c>
      <c r="C360" s="146">
        <v>1245655.4091425394</v>
      </c>
      <c r="D360" s="146">
        <v>1261904.8528072864</v>
      </c>
      <c r="I360" s="153"/>
      <c r="J360" s="153"/>
    </row>
    <row r="361" spans="1:10">
      <c r="A361" s="149">
        <v>357</v>
      </c>
      <c r="B361" s="486">
        <v>1208002.3286077278</v>
      </c>
      <c r="C361" s="146">
        <v>1255158.1383130923</v>
      </c>
      <c r="D361" s="146">
        <v>1254083.8475170587</v>
      </c>
      <c r="I361" s="153"/>
      <c r="J361" s="153"/>
    </row>
    <row r="362" spans="1:10">
      <c r="A362" s="149">
        <v>358</v>
      </c>
      <c r="B362" s="486">
        <v>1246901.612759118</v>
      </c>
      <c r="C362" s="146">
        <v>1246865.0154419872</v>
      </c>
      <c r="D362" s="146">
        <v>1263053.8771226902</v>
      </c>
      <c r="I362" s="153"/>
      <c r="J362" s="153"/>
    </row>
    <row r="363" spans="1:10">
      <c r="A363" s="149">
        <v>359</v>
      </c>
      <c r="B363" s="486">
        <v>1208779.7383651373</v>
      </c>
      <c r="C363" s="146">
        <v>1266341.641963481</v>
      </c>
      <c r="D363" s="146">
        <v>1263279.4652171915</v>
      </c>
      <c r="I363" s="153"/>
      <c r="J363" s="153"/>
    </row>
    <row r="364" spans="1:10">
      <c r="A364" s="149">
        <v>360</v>
      </c>
      <c r="B364" s="486">
        <v>1214702.1647321121</v>
      </c>
      <c r="C364" s="146">
        <v>1272466.7229167353</v>
      </c>
      <c r="D364" s="146">
        <v>1254863.285993821</v>
      </c>
      <c r="I364" s="153"/>
      <c r="J364" s="153"/>
    </row>
    <row r="365" spans="1:10">
      <c r="A365" s="149">
        <v>361</v>
      </c>
      <c r="B365" s="486">
        <v>1230310.800124099</v>
      </c>
      <c r="C365" s="146">
        <v>1267581.8907086044</v>
      </c>
      <c r="D365" s="146">
        <v>1300441.9977166688</v>
      </c>
      <c r="I365" s="153"/>
      <c r="J365" s="153"/>
    </row>
    <row r="366" spans="1:10">
      <c r="A366" s="149">
        <v>362</v>
      </c>
      <c r="B366" s="486">
        <v>1217064.4360344873</v>
      </c>
      <c r="C366" s="146">
        <v>1248165.2595933855</v>
      </c>
      <c r="D366" s="146">
        <v>1268265.2891483619</v>
      </c>
      <c r="I366" s="153"/>
      <c r="J366" s="153"/>
    </row>
    <row r="367" spans="1:10">
      <c r="A367" s="149">
        <v>363</v>
      </c>
      <c r="B367" s="486">
        <v>1212824.2655099574</v>
      </c>
      <c r="C367" s="146">
        <v>1256723.5801074519</v>
      </c>
      <c r="D367" s="146">
        <v>1278153.5943125605</v>
      </c>
      <c r="I367" s="153"/>
      <c r="J367" s="153"/>
    </row>
    <row r="368" spans="1:10">
      <c r="A368" s="149">
        <v>364</v>
      </c>
      <c r="B368" s="486">
        <v>1242609.7877563902</v>
      </c>
      <c r="C368" s="146">
        <v>1236401.3041928499</v>
      </c>
      <c r="D368" s="146">
        <v>1261975.0817749649</v>
      </c>
      <c r="I368" s="153"/>
      <c r="J368" s="153"/>
    </row>
    <row r="369" spans="1:10">
      <c r="A369" s="149">
        <v>365</v>
      </c>
      <c r="B369" s="486">
        <v>1258091.2324202848</v>
      </c>
      <c r="C369" s="146">
        <v>1243028.399831387</v>
      </c>
      <c r="D369" s="146">
        <v>1261273.902079979</v>
      </c>
      <c r="I369" s="153"/>
      <c r="J369" s="153"/>
    </row>
    <row r="370" spans="1:10">
      <c r="A370" s="149">
        <v>366</v>
      </c>
      <c r="B370" s="486">
        <v>1266828.6482478688</v>
      </c>
      <c r="C370" s="146">
        <v>1240594.5737084909</v>
      </c>
      <c r="D370" s="146">
        <v>1272198.985777257</v>
      </c>
      <c r="I370" s="153"/>
      <c r="J370" s="153"/>
    </row>
    <row r="371" spans="1:10">
      <c r="A371" s="149">
        <v>367</v>
      </c>
      <c r="B371" s="486">
        <v>1229791.2354278432</v>
      </c>
      <c r="C371" s="146">
        <v>1257999.5114711965</v>
      </c>
      <c r="D371" s="146">
        <v>1273574.0138879474</v>
      </c>
      <c r="I371" s="153"/>
      <c r="J371" s="153"/>
    </row>
    <row r="372" spans="1:10">
      <c r="A372" s="149">
        <v>368</v>
      </c>
      <c r="B372" s="486">
        <v>1207221.1192106898</v>
      </c>
      <c r="C372" s="146">
        <v>1231656.2598889808</v>
      </c>
      <c r="D372" s="146">
        <v>1265922.1011513674</v>
      </c>
      <c r="I372" s="153"/>
      <c r="J372" s="153"/>
    </row>
    <row r="373" spans="1:10">
      <c r="A373" s="149">
        <v>369</v>
      </c>
      <c r="B373" s="486">
        <v>1225836.7424335624</v>
      </c>
      <c r="C373" s="146">
        <v>1244666.9532150349</v>
      </c>
      <c r="D373" s="146">
        <v>1296521.0961929711</v>
      </c>
      <c r="I373" s="153"/>
      <c r="J373" s="153"/>
    </row>
    <row r="374" spans="1:10">
      <c r="A374" s="149">
        <v>370</v>
      </c>
      <c r="B374" s="486">
        <v>1229269.8422300059</v>
      </c>
      <c r="C374" s="146">
        <v>1254805.448783095</v>
      </c>
      <c r="D374" s="146">
        <v>1268791.6649272749</v>
      </c>
      <c r="I374" s="153"/>
      <c r="J374" s="153"/>
    </row>
    <row r="375" spans="1:10">
      <c r="A375" s="149">
        <v>371</v>
      </c>
      <c r="B375" s="486">
        <v>1219283.3599859206</v>
      </c>
      <c r="C375" s="146">
        <v>1245984.7108661355</v>
      </c>
      <c r="D375" s="146">
        <v>1273696.7314654749</v>
      </c>
      <c r="I375" s="153"/>
      <c r="J375" s="153"/>
    </row>
    <row r="376" spans="1:10">
      <c r="A376" s="149">
        <v>372</v>
      </c>
      <c r="B376" s="486">
        <v>1208731.9101946745</v>
      </c>
      <c r="C376" s="146">
        <v>1231962.4508491671</v>
      </c>
      <c r="D376" s="146">
        <v>1267868.6132392413</v>
      </c>
      <c r="I376" s="153"/>
      <c r="J376" s="153"/>
    </row>
    <row r="377" spans="1:10">
      <c r="A377" s="149">
        <v>373</v>
      </c>
      <c r="B377" s="486">
        <v>1208772.8820551834</v>
      </c>
      <c r="C377" s="146">
        <v>1256918.0829127918</v>
      </c>
      <c r="D377" s="146">
        <v>1283013.7859553094</v>
      </c>
      <c r="I377" s="153"/>
      <c r="J377" s="153"/>
    </row>
    <row r="378" spans="1:10">
      <c r="A378" s="149">
        <v>374</v>
      </c>
      <c r="B378" s="486">
        <v>1291667.0277222185</v>
      </c>
      <c r="C378" s="146">
        <v>1360173.2443466785</v>
      </c>
      <c r="D378" s="146">
        <v>1419361.506841237</v>
      </c>
      <c r="I378" s="153"/>
      <c r="J378" s="153"/>
    </row>
    <row r="379" spans="1:10">
      <c r="A379" s="149">
        <v>375</v>
      </c>
      <c r="B379" s="486">
        <v>1219675.7072859188</v>
      </c>
      <c r="C379" s="146">
        <v>1238619.4232647188</v>
      </c>
      <c r="D379" s="146">
        <v>1275566.3312392614</v>
      </c>
      <c r="I379" s="153"/>
      <c r="J379" s="153"/>
    </row>
    <row r="380" spans="1:10">
      <c r="A380" s="149">
        <v>376</v>
      </c>
      <c r="B380" s="486">
        <v>1229959.0140328933</v>
      </c>
      <c r="C380" s="146">
        <v>1234320.8507048078</v>
      </c>
      <c r="D380" s="146">
        <v>1289466.5588131454</v>
      </c>
      <c r="I380" s="153"/>
      <c r="J380" s="153"/>
    </row>
    <row r="381" spans="1:10">
      <c r="A381" s="149">
        <v>377</v>
      </c>
      <c r="B381" s="486">
        <v>1225649.8244718083</v>
      </c>
      <c r="C381" s="146">
        <v>1240983.927247673</v>
      </c>
      <c r="D381" s="146">
        <v>1274286.4173453783</v>
      </c>
      <c r="I381" s="153"/>
      <c r="J381" s="153"/>
    </row>
    <row r="382" spans="1:10">
      <c r="A382" s="149">
        <v>378</v>
      </c>
      <c r="B382" s="486">
        <v>1199939.1716129021</v>
      </c>
      <c r="C382" s="146">
        <v>1268489.9520539492</v>
      </c>
      <c r="D382" s="146">
        <v>1248316.8508752901</v>
      </c>
      <c r="I382" s="153"/>
      <c r="J382" s="153"/>
    </row>
    <row r="383" spans="1:10">
      <c r="A383" s="149">
        <v>379</v>
      </c>
      <c r="B383" s="486">
        <v>1208959.999061797</v>
      </c>
      <c r="C383" s="146">
        <v>1230474.7463051185</v>
      </c>
      <c r="D383" s="146">
        <v>1289067.7162345969</v>
      </c>
      <c r="I383" s="153"/>
      <c r="J383" s="153"/>
    </row>
    <row r="384" spans="1:10">
      <c r="A384" s="149">
        <v>380</v>
      </c>
      <c r="B384" s="486">
        <v>1205394.5999406683</v>
      </c>
      <c r="C384" s="146">
        <v>1248228.4821363045</v>
      </c>
      <c r="D384" s="146">
        <v>1278132.4081681035</v>
      </c>
      <c r="I384" s="153"/>
      <c r="J384" s="153"/>
    </row>
    <row r="385" spans="1:10">
      <c r="A385" s="149">
        <v>381</v>
      </c>
      <c r="B385" s="486">
        <v>1218061.8919532946</v>
      </c>
      <c r="C385" s="146">
        <v>1238165.5742439597</v>
      </c>
      <c r="D385" s="146">
        <v>1271833.7738473786</v>
      </c>
      <c r="I385" s="153"/>
      <c r="J385" s="153"/>
    </row>
    <row r="386" spans="1:10">
      <c r="A386" s="149">
        <v>382</v>
      </c>
      <c r="B386" s="486">
        <v>1225061.2635829628</v>
      </c>
      <c r="C386" s="146">
        <v>1258940.2352325451</v>
      </c>
      <c r="D386" s="146">
        <v>1281212.3209134222</v>
      </c>
      <c r="I386" s="153"/>
      <c r="J386" s="153"/>
    </row>
    <row r="387" spans="1:10">
      <c r="A387" s="149">
        <v>383</v>
      </c>
      <c r="B387" s="486">
        <v>1201697.1799162561</v>
      </c>
      <c r="C387" s="146">
        <v>1246051.5002112573</v>
      </c>
      <c r="D387" s="146">
        <v>1256692.3267456724</v>
      </c>
      <c r="I387" s="153"/>
      <c r="J387" s="153"/>
    </row>
    <row r="388" spans="1:10">
      <c r="A388" s="149">
        <v>384</v>
      </c>
      <c r="B388" s="486">
        <v>1211701.3360435583</v>
      </c>
      <c r="C388" s="146">
        <v>1235938.1937415893</v>
      </c>
      <c r="D388" s="146">
        <v>1273706.4426818287</v>
      </c>
      <c r="I388" s="153"/>
      <c r="J388" s="153"/>
    </row>
    <row r="389" spans="1:10">
      <c r="A389" s="149">
        <v>385</v>
      </c>
      <c r="B389" s="486">
        <v>1240370.4284305351</v>
      </c>
      <c r="C389" s="146">
        <v>1281374.5474076008</v>
      </c>
      <c r="D389" s="146">
        <v>1278869.5143613387</v>
      </c>
      <c r="I389" s="153"/>
      <c r="J389" s="153"/>
    </row>
    <row r="390" spans="1:10">
      <c r="A390" s="149">
        <v>386</v>
      </c>
      <c r="B390" s="486">
        <v>1204765.7929473163</v>
      </c>
      <c r="C390" s="146">
        <v>1242468.4025979694</v>
      </c>
      <c r="D390" s="146">
        <v>1257754.4567627609</v>
      </c>
      <c r="I390" s="153"/>
      <c r="J390" s="153"/>
    </row>
    <row r="391" spans="1:10">
      <c r="A391" s="149">
        <v>387</v>
      </c>
      <c r="B391" s="486">
        <v>1236348.4659850148</v>
      </c>
      <c r="C391" s="146">
        <v>1246590.5027116104</v>
      </c>
      <c r="D391" s="146">
        <v>1256820.0828262037</v>
      </c>
      <c r="I391" s="153"/>
      <c r="J391" s="153"/>
    </row>
    <row r="392" spans="1:10">
      <c r="A392" s="149">
        <v>388</v>
      </c>
      <c r="B392" s="486">
        <v>1212158.9891809567</v>
      </c>
      <c r="C392" s="146">
        <v>1247663.1285190319</v>
      </c>
      <c r="D392" s="146">
        <v>1282270.7225485814</v>
      </c>
      <c r="I392" s="153"/>
      <c r="J392" s="153"/>
    </row>
    <row r="393" spans="1:10">
      <c r="A393" s="149">
        <v>389</v>
      </c>
      <c r="B393" s="486">
        <v>1217381.1853947211</v>
      </c>
      <c r="C393" s="146">
        <v>1252571.0369056866</v>
      </c>
      <c r="D393" s="146">
        <v>1278756.7381491892</v>
      </c>
      <c r="I393" s="153"/>
      <c r="J393" s="153"/>
    </row>
    <row r="394" spans="1:10">
      <c r="A394" s="149">
        <v>390</v>
      </c>
      <c r="B394" s="486">
        <v>1236016.4396755439</v>
      </c>
      <c r="C394" s="146">
        <v>1241864.9829651676</v>
      </c>
      <c r="D394" s="146">
        <v>1284576.8934542434</v>
      </c>
      <c r="I394" s="153"/>
      <c r="J394" s="153"/>
    </row>
    <row r="395" spans="1:10">
      <c r="A395" s="149">
        <v>391</v>
      </c>
      <c r="B395" s="486">
        <v>1220731.4196531887</v>
      </c>
      <c r="C395" s="146">
        <v>1263577.8769692585</v>
      </c>
      <c r="D395" s="146">
        <v>1270656.7589051425</v>
      </c>
      <c r="I395" s="153"/>
      <c r="J395" s="153"/>
    </row>
    <row r="396" spans="1:10">
      <c r="A396" s="149">
        <v>392</v>
      </c>
      <c r="B396" s="486">
        <v>1219223.4238946496</v>
      </c>
      <c r="C396" s="146">
        <v>1242540.7348085516</v>
      </c>
      <c r="D396" s="146">
        <v>1273408.5786111101</v>
      </c>
      <c r="I396" s="153"/>
      <c r="J396" s="153"/>
    </row>
    <row r="397" spans="1:10">
      <c r="A397" s="149">
        <v>393</v>
      </c>
      <c r="B397" s="486">
        <v>1231383.3263917705</v>
      </c>
      <c r="C397" s="146">
        <v>1243563.079962455</v>
      </c>
      <c r="D397" s="146">
        <v>1276933.7992048773</v>
      </c>
      <c r="I397" s="153"/>
      <c r="J397" s="153"/>
    </row>
    <row r="398" spans="1:10">
      <c r="A398" s="149">
        <v>394</v>
      </c>
      <c r="B398" s="486">
        <v>1214598.0041904256</v>
      </c>
      <c r="C398" s="146">
        <v>1222552.730966097</v>
      </c>
      <c r="D398" s="146">
        <v>1280391.3688696641</v>
      </c>
      <c r="I398" s="153"/>
      <c r="J398" s="153"/>
    </row>
    <row r="399" spans="1:10">
      <c r="A399" s="149">
        <v>395</v>
      </c>
      <c r="B399" s="486">
        <v>1235270.4220085782</v>
      </c>
      <c r="C399" s="146">
        <v>1245063.5765810313</v>
      </c>
      <c r="D399" s="146">
        <v>1275124.5637439818</v>
      </c>
      <c r="I399" s="153"/>
      <c r="J399" s="153"/>
    </row>
    <row r="400" spans="1:10">
      <c r="A400" s="149">
        <v>396</v>
      </c>
      <c r="B400" s="486">
        <v>1230949.7005176356</v>
      </c>
      <c r="C400" s="146">
        <v>1255007.5436243955</v>
      </c>
      <c r="D400" s="146">
        <v>1270462.0518252309</v>
      </c>
      <c r="I400" s="153"/>
      <c r="J400" s="153"/>
    </row>
    <row r="401" spans="1:10">
      <c r="A401" s="149">
        <v>397</v>
      </c>
      <c r="B401" s="486">
        <v>1223176.6245389478</v>
      </c>
      <c r="C401" s="146">
        <v>1265430.1139604899</v>
      </c>
      <c r="D401" s="146">
        <v>1277097.6203264501</v>
      </c>
      <c r="I401" s="153"/>
      <c r="J401" s="153"/>
    </row>
    <row r="402" spans="1:10">
      <c r="A402" s="149">
        <v>398</v>
      </c>
      <c r="B402" s="486">
        <v>1206188.8297065392</v>
      </c>
      <c r="C402" s="146">
        <v>1267518.6733825456</v>
      </c>
      <c r="D402" s="146">
        <v>1249936.7986632786</v>
      </c>
      <c r="I402" s="153"/>
      <c r="J402" s="153"/>
    </row>
    <row r="403" spans="1:10">
      <c r="A403" s="149">
        <v>399</v>
      </c>
      <c r="B403" s="486">
        <v>1218055.4718301694</v>
      </c>
      <c r="C403" s="146">
        <v>1251978.5739902342</v>
      </c>
      <c r="D403" s="146">
        <v>1292263.9486390008</v>
      </c>
      <c r="I403" s="153"/>
      <c r="J403" s="153"/>
    </row>
    <row r="404" spans="1:10">
      <c r="A404" s="149">
        <v>400</v>
      </c>
      <c r="B404" s="486">
        <v>1214437.3941166925</v>
      </c>
      <c r="C404" s="146">
        <v>1253260.5076798464</v>
      </c>
      <c r="D404" s="146">
        <v>1265066.8628113712</v>
      </c>
      <c r="I404" s="153"/>
      <c r="J404" s="153"/>
    </row>
    <row r="405" spans="1:10">
      <c r="A405" s="149">
        <v>401</v>
      </c>
      <c r="B405" s="486">
        <v>1210390.4317261828</v>
      </c>
      <c r="C405" s="146">
        <v>1258518.6624590373</v>
      </c>
      <c r="D405" s="146">
        <v>1265597.0975125271</v>
      </c>
      <c r="I405" s="153"/>
      <c r="J405" s="153"/>
    </row>
    <row r="406" spans="1:10">
      <c r="A406" s="149">
        <v>402</v>
      </c>
      <c r="B406" s="486">
        <v>1222076.4816227213</v>
      </c>
      <c r="C406" s="146">
        <v>1244096.724761805</v>
      </c>
      <c r="D406" s="146">
        <v>1266459.1888931175</v>
      </c>
      <c r="I406" s="153"/>
      <c r="J406" s="153"/>
    </row>
    <row r="407" spans="1:10">
      <c r="A407" s="149">
        <v>403</v>
      </c>
      <c r="B407" s="486">
        <v>1220865.2028897621</v>
      </c>
      <c r="C407" s="146">
        <v>1240716.0114644174</v>
      </c>
      <c r="D407" s="146">
        <v>1278901.5489161911</v>
      </c>
      <c r="I407" s="153"/>
      <c r="J407" s="153"/>
    </row>
    <row r="408" spans="1:10">
      <c r="A408" s="149">
        <v>404</v>
      </c>
      <c r="B408" s="486">
        <v>1216287.2357706004</v>
      </c>
      <c r="C408" s="146">
        <v>1248862.200486481</v>
      </c>
      <c r="D408" s="146">
        <v>1287839.570188903</v>
      </c>
      <c r="I408" s="153"/>
      <c r="J408" s="153"/>
    </row>
    <row r="409" spans="1:10">
      <c r="A409" s="149">
        <v>405</v>
      </c>
      <c r="B409" s="486">
        <v>1229053.8273553147</v>
      </c>
      <c r="C409" s="146">
        <v>1276706.5246141315</v>
      </c>
      <c r="D409" s="146">
        <v>1261169.3699510116</v>
      </c>
      <c r="I409" s="153"/>
      <c r="J409" s="153"/>
    </row>
    <row r="410" spans="1:10">
      <c r="A410" s="149">
        <v>406</v>
      </c>
      <c r="B410" s="486">
        <v>1215929.4254919849</v>
      </c>
      <c r="C410" s="146">
        <v>1241885.5859706085</v>
      </c>
      <c r="D410" s="146">
        <v>1277281.0260687594</v>
      </c>
      <c r="I410" s="153"/>
      <c r="J410" s="153"/>
    </row>
    <row r="411" spans="1:10">
      <c r="A411" s="149">
        <v>407</v>
      </c>
      <c r="B411" s="486">
        <v>1221236.9463540784</v>
      </c>
      <c r="C411" s="146">
        <v>1253819.1128996466</v>
      </c>
      <c r="D411" s="146">
        <v>1258415.5594877885</v>
      </c>
      <c r="I411" s="153"/>
      <c r="J411" s="153"/>
    </row>
    <row r="412" spans="1:10">
      <c r="A412" s="149">
        <v>408</v>
      </c>
      <c r="B412" s="486">
        <v>1232046.204468135</v>
      </c>
      <c r="C412" s="146">
        <v>1264722.0181676308</v>
      </c>
      <c r="D412" s="146">
        <v>1283565.3621964108</v>
      </c>
      <c r="I412" s="153"/>
      <c r="J412" s="153"/>
    </row>
    <row r="413" spans="1:10">
      <c r="A413" s="149">
        <v>409</v>
      </c>
      <c r="B413" s="486">
        <v>1285768.6720625816</v>
      </c>
      <c r="C413" s="146">
        <v>1274460.9438054631</v>
      </c>
      <c r="D413" s="146">
        <v>1396738.8389769534</v>
      </c>
      <c r="I413" s="153"/>
      <c r="J413" s="153"/>
    </row>
    <row r="414" spans="1:10">
      <c r="A414" s="149">
        <v>410</v>
      </c>
      <c r="B414" s="486">
        <v>1226032.5677316948</v>
      </c>
      <c r="C414" s="146">
        <v>1238761.390972985</v>
      </c>
      <c r="D414" s="146">
        <v>1252576.0099583068</v>
      </c>
      <c r="I414" s="153"/>
      <c r="J414" s="153"/>
    </row>
    <row r="415" spans="1:10">
      <c r="A415" s="149">
        <v>411</v>
      </c>
      <c r="B415" s="486">
        <v>1214168.2705610381</v>
      </c>
      <c r="C415" s="146">
        <v>1252524.9569179339</v>
      </c>
      <c r="D415" s="146">
        <v>1273669.6074827607</v>
      </c>
      <c r="I415" s="153"/>
      <c r="J415" s="153"/>
    </row>
    <row r="416" spans="1:10">
      <c r="A416" s="149">
        <v>412</v>
      </c>
      <c r="B416" s="486">
        <v>1227920.5692575576</v>
      </c>
      <c r="C416" s="146">
        <v>1276374.9069126681</v>
      </c>
      <c r="D416" s="146">
        <v>1280079.3026960264</v>
      </c>
      <c r="I416" s="153"/>
      <c r="J416" s="153"/>
    </row>
    <row r="417" spans="1:10">
      <c r="A417" s="149">
        <v>413</v>
      </c>
      <c r="B417" s="486">
        <v>1224910.4554723178</v>
      </c>
      <c r="C417" s="146">
        <v>1264455.1617357687</v>
      </c>
      <c r="D417" s="146">
        <v>1256777.9744002391</v>
      </c>
      <c r="I417" s="153"/>
      <c r="J417" s="153"/>
    </row>
    <row r="418" spans="1:10">
      <c r="A418" s="149">
        <v>414</v>
      </c>
      <c r="B418" s="486">
        <v>1252363.8604972367</v>
      </c>
      <c r="C418" s="146">
        <v>1320587.2960904366</v>
      </c>
      <c r="D418" s="146">
        <v>1478581.7666138296</v>
      </c>
      <c r="I418" s="153"/>
      <c r="J418" s="153"/>
    </row>
    <row r="419" spans="1:10">
      <c r="A419" s="149">
        <v>415</v>
      </c>
      <c r="B419" s="486">
        <v>1202420.8771433157</v>
      </c>
      <c r="C419" s="146">
        <v>1255216.199761475</v>
      </c>
      <c r="D419" s="146">
        <v>1268091.3714309079</v>
      </c>
      <c r="I419" s="153"/>
      <c r="J419" s="153"/>
    </row>
    <row r="420" spans="1:10">
      <c r="A420" s="149">
        <v>416</v>
      </c>
      <c r="B420" s="486">
        <v>1268948.2228780482</v>
      </c>
      <c r="C420" s="146">
        <v>1261313.0915460591</v>
      </c>
      <c r="D420" s="146">
        <v>1266830.4996283595</v>
      </c>
      <c r="I420" s="153"/>
      <c r="J420" s="153"/>
    </row>
    <row r="421" spans="1:10">
      <c r="A421" s="149">
        <v>417</v>
      </c>
      <c r="B421" s="486">
        <v>1234531.1546771631</v>
      </c>
      <c r="C421" s="146">
        <v>1295091.1528291893</v>
      </c>
      <c r="D421" s="146">
        <v>1274453.9520261337</v>
      </c>
      <c r="I421" s="153"/>
      <c r="J421" s="153"/>
    </row>
    <row r="422" spans="1:10">
      <c r="A422" s="149">
        <v>418</v>
      </c>
      <c r="B422" s="486">
        <v>1210680.5386872285</v>
      </c>
      <c r="C422" s="146">
        <v>1254146.8353869806</v>
      </c>
      <c r="D422" s="146">
        <v>1276623.8936095738</v>
      </c>
      <c r="I422" s="153"/>
      <c r="J422" s="153"/>
    </row>
    <row r="423" spans="1:10">
      <c r="A423" s="149">
        <v>419</v>
      </c>
      <c r="B423" s="486">
        <v>1229754.1493513065</v>
      </c>
      <c r="C423" s="146">
        <v>1252660.3284099321</v>
      </c>
      <c r="D423" s="146">
        <v>1267150.2289550463</v>
      </c>
      <c r="I423" s="153"/>
      <c r="J423" s="153"/>
    </row>
    <row r="424" spans="1:10">
      <c r="A424" s="149">
        <v>420</v>
      </c>
      <c r="B424" s="486">
        <v>1233410.9287945305</v>
      </c>
      <c r="C424" s="146">
        <v>1277957.2057022648</v>
      </c>
      <c r="D424" s="146">
        <v>1272004.8209370293</v>
      </c>
      <c r="I424" s="153"/>
      <c r="J424" s="153"/>
    </row>
    <row r="425" spans="1:10">
      <c r="A425" s="149">
        <v>421</v>
      </c>
      <c r="B425" s="486">
        <v>1212441.2607485182</v>
      </c>
      <c r="C425" s="146">
        <v>1243637.3444374255</v>
      </c>
      <c r="D425" s="146">
        <v>1257772.9556032023</v>
      </c>
      <c r="I425" s="153"/>
      <c r="J425" s="153"/>
    </row>
    <row r="426" spans="1:10">
      <c r="A426" s="149">
        <v>422</v>
      </c>
      <c r="B426" s="486">
        <v>1236405.552299513</v>
      </c>
      <c r="C426" s="146">
        <v>1237554.8222526175</v>
      </c>
      <c r="D426" s="146">
        <v>1277362.9984968305</v>
      </c>
      <c r="I426" s="153"/>
      <c r="J426" s="153"/>
    </row>
    <row r="427" spans="1:10">
      <c r="A427" s="149">
        <v>423</v>
      </c>
      <c r="B427" s="486">
        <v>1207663.3773280869</v>
      </c>
      <c r="C427" s="146">
        <v>1243456.0061734058</v>
      </c>
      <c r="D427" s="146">
        <v>1301233.1869305312</v>
      </c>
      <c r="I427" s="153"/>
      <c r="J427" s="153"/>
    </row>
    <row r="428" spans="1:10">
      <c r="A428" s="149">
        <v>424</v>
      </c>
      <c r="B428" s="486">
        <v>1210552.2314116135</v>
      </c>
      <c r="C428" s="146">
        <v>1243940.6864960443</v>
      </c>
      <c r="D428" s="146">
        <v>1307961.6087941963</v>
      </c>
      <c r="I428" s="153"/>
      <c r="J428" s="153"/>
    </row>
    <row r="429" spans="1:10">
      <c r="A429" s="149">
        <v>425</v>
      </c>
      <c r="B429" s="486">
        <v>1211071.7604111251</v>
      </c>
      <c r="C429" s="146">
        <v>1236967.6038824562</v>
      </c>
      <c r="D429" s="146">
        <v>1261184.6444235919</v>
      </c>
      <c r="I429" s="153"/>
      <c r="J429" s="153"/>
    </row>
    <row r="430" spans="1:10">
      <c r="A430" s="149">
        <v>426</v>
      </c>
      <c r="B430" s="486">
        <v>1204041.3972048049</v>
      </c>
      <c r="C430" s="146">
        <v>1262162.581753724</v>
      </c>
      <c r="D430" s="146">
        <v>1259618.4026036973</v>
      </c>
      <c r="I430" s="153"/>
      <c r="J430" s="153"/>
    </row>
    <row r="431" spans="1:10">
      <c r="A431" s="149">
        <v>427</v>
      </c>
      <c r="B431" s="486">
        <v>1216329.029281958</v>
      </c>
      <c r="C431" s="146">
        <v>1255393.3228508222</v>
      </c>
      <c r="D431" s="146">
        <v>1267737.2326741647</v>
      </c>
      <c r="I431" s="153"/>
      <c r="J431" s="153"/>
    </row>
    <row r="432" spans="1:10">
      <c r="A432" s="149">
        <v>428</v>
      </c>
      <c r="B432" s="486">
        <v>1213976.3423250923</v>
      </c>
      <c r="C432" s="146">
        <v>1258804.8068687161</v>
      </c>
      <c r="D432" s="146">
        <v>1275774.4808791531</v>
      </c>
      <c r="I432" s="153"/>
      <c r="J432" s="153"/>
    </row>
    <row r="433" spans="1:10">
      <c r="A433" s="149">
        <v>429</v>
      </c>
      <c r="B433" s="486">
        <v>1206563.4650357615</v>
      </c>
      <c r="C433" s="146">
        <v>1249342.2057064038</v>
      </c>
      <c r="D433" s="146">
        <v>1262618.2909749981</v>
      </c>
      <c r="I433" s="153"/>
      <c r="J433" s="153"/>
    </row>
    <row r="434" spans="1:10">
      <c r="A434" s="149">
        <v>430</v>
      </c>
      <c r="B434" s="486">
        <v>1219892.672092699</v>
      </c>
      <c r="C434" s="146">
        <v>1245615.4073164312</v>
      </c>
      <c r="D434" s="146">
        <v>1264265.36398922</v>
      </c>
      <c r="I434" s="153"/>
      <c r="J434" s="153"/>
    </row>
    <row r="435" spans="1:10">
      <c r="A435" s="149">
        <v>431</v>
      </c>
      <c r="B435" s="486">
        <v>1206770.3796544806</v>
      </c>
      <c r="C435" s="146">
        <v>1248076.6536763455</v>
      </c>
      <c r="D435" s="146">
        <v>1315145.5291051255</v>
      </c>
      <c r="I435" s="153"/>
      <c r="J435" s="153"/>
    </row>
    <row r="436" spans="1:10">
      <c r="A436" s="149">
        <v>432</v>
      </c>
      <c r="B436" s="486">
        <v>1214063.4518201838</v>
      </c>
      <c r="C436" s="146">
        <v>1286322.4451621242</v>
      </c>
      <c r="D436" s="146">
        <v>1289519.9581496995</v>
      </c>
      <c r="I436" s="153"/>
      <c r="J436" s="153"/>
    </row>
    <row r="437" spans="1:10">
      <c r="A437" s="149">
        <v>433</v>
      </c>
      <c r="B437" s="486">
        <v>1215323.7398855737</v>
      </c>
      <c r="C437" s="146">
        <v>1238790.1680339104</v>
      </c>
      <c r="D437" s="146">
        <v>1296824.3840379</v>
      </c>
      <c r="I437" s="153"/>
      <c r="J437" s="153"/>
    </row>
    <row r="438" spans="1:10">
      <c r="A438" s="149">
        <v>434</v>
      </c>
      <c r="B438" s="486">
        <v>1217716.0432684133</v>
      </c>
      <c r="C438" s="146">
        <v>1267780.1969067468</v>
      </c>
      <c r="D438" s="146">
        <v>1256876.2547931198</v>
      </c>
      <c r="I438" s="153"/>
      <c r="J438" s="153"/>
    </row>
    <row r="439" spans="1:10">
      <c r="A439" s="149">
        <v>435</v>
      </c>
      <c r="B439" s="486">
        <v>1196968.6157042864</v>
      </c>
      <c r="C439" s="146">
        <v>1230518.1184137887</v>
      </c>
      <c r="D439" s="146">
        <v>1272777.8119535141</v>
      </c>
      <c r="I439" s="153"/>
      <c r="J439" s="153"/>
    </row>
    <row r="440" spans="1:10">
      <c r="A440" s="149">
        <v>436</v>
      </c>
      <c r="B440" s="486">
        <v>1203996.9646128437</v>
      </c>
      <c r="C440" s="146">
        <v>1250234.1004307866</v>
      </c>
      <c r="D440" s="146">
        <v>1263796.2187751126</v>
      </c>
      <c r="I440" s="153"/>
      <c r="J440" s="153"/>
    </row>
    <row r="441" spans="1:10">
      <c r="A441" s="149">
        <v>437</v>
      </c>
      <c r="B441" s="486">
        <v>1250915.5046685764</v>
      </c>
      <c r="C441" s="146">
        <v>1263437.6241533132</v>
      </c>
      <c r="D441" s="146">
        <v>1289977.904623705</v>
      </c>
      <c r="I441" s="153"/>
      <c r="J441" s="153"/>
    </row>
    <row r="442" spans="1:10">
      <c r="A442" s="149">
        <v>438</v>
      </c>
      <c r="B442" s="486">
        <v>1221222.9527976399</v>
      </c>
      <c r="C442" s="146">
        <v>1269416.2148101127</v>
      </c>
      <c r="D442" s="146">
        <v>1254368.4430883031</v>
      </c>
      <c r="I442" s="153"/>
      <c r="J442" s="153"/>
    </row>
    <row r="443" spans="1:10">
      <c r="A443" s="149">
        <v>439</v>
      </c>
      <c r="B443" s="486">
        <v>1252354.3503135587</v>
      </c>
      <c r="C443" s="146">
        <v>1263840.1566165688</v>
      </c>
      <c r="D443" s="146">
        <v>1292189.6302201033</v>
      </c>
      <c r="I443" s="153"/>
      <c r="J443" s="153"/>
    </row>
    <row r="444" spans="1:10">
      <c r="A444" s="149">
        <v>440</v>
      </c>
      <c r="B444" s="486">
        <v>1213198.8795943479</v>
      </c>
      <c r="C444" s="146">
        <v>1267039.1406464274</v>
      </c>
      <c r="D444" s="146">
        <v>1266772.0307243485</v>
      </c>
      <c r="I444" s="153"/>
      <c r="J444" s="153"/>
    </row>
    <row r="445" spans="1:10">
      <c r="A445" s="149">
        <v>441</v>
      </c>
      <c r="B445" s="486">
        <v>1213909.6314940115</v>
      </c>
      <c r="C445" s="146">
        <v>1295746.3152171848</v>
      </c>
      <c r="D445" s="146">
        <v>1272509.750717995</v>
      </c>
      <c r="I445" s="153"/>
      <c r="J445" s="153"/>
    </row>
    <row r="446" spans="1:10">
      <c r="A446" s="149">
        <v>442</v>
      </c>
      <c r="B446" s="486">
        <v>1223581.2831158484</v>
      </c>
      <c r="C446" s="146">
        <v>1262627.153807235</v>
      </c>
      <c r="D446" s="146">
        <v>1268895.0677753869</v>
      </c>
      <c r="I446" s="153"/>
      <c r="J446" s="153"/>
    </row>
    <row r="447" spans="1:10">
      <c r="A447" s="149">
        <v>443</v>
      </c>
      <c r="B447" s="486">
        <v>1219601.8707218233</v>
      </c>
      <c r="C447" s="146">
        <v>1241392.2285553184</v>
      </c>
      <c r="D447" s="146">
        <v>1272898.9714759658</v>
      </c>
      <c r="I447" s="153"/>
      <c r="J447" s="153"/>
    </row>
    <row r="448" spans="1:10">
      <c r="A448" s="149">
        <v>444</v>
      </c>
      <c r="B448" s="486">
        <v>1237120.4227504297</v>
      </c>
      <c r="C448" s="146">
        <v>1243841.1293965112</v>
      </c>
      <c r="D448" s="146">
        <v>1267530.6495459939</v>
      </c>
      <c r="I448" s="153"/>
      <c r="J448" s="153"/>
    </row>
    <row r="449" spans="1:10">
      <c r="A449" s="149">
        <v>445</v>
      </c>
      <c r="B449" s="486">
        <v>1210893.8424476506</v>
      </c>
      <c r="C449" s="146">
        <v>1244013.6466681773</v>
      </c>
      <c r="D449" s="146">
        <v>1262440.4868291137</v>
      </c>
      <c r="I449" s="153"/>
      <c r="J449" s="153"/>
    </row>
    <row r="450" spans="1:10">
      <c r="A450" s="149">
        <v>446</v>
      </c>
      <c r="B450" s="486">
        <v>1231067.975355583</v>
      </c>
      <c r="C450" s="146">
        <v>1238647.1718100174</v>
      </c>
      <c r="D450" s="146">
        <v>1262610.0523146258</v>
      </c>
      <c r="I450" s="153"/>
      <c r="J450" s="153"/>
    </row>
    <row r="451" spans="1:10">
      <c r="A451" s="149">
        <v>447</v>
      </c>
      <c r="B451" s="486">
        <v>1219057.0304138621</v>
      </c>
      <c r="C451" s="146">
        <v>1247459.3119002325</v>
      </c>
      <c r="D451" s="146">
        <v>1274567.7259937848</v>
      </c>
      <c r="I451" s="153"/>
      <c r="J451" s="153"/>
    </row>
    <row r="452" spans="1:10">
      <c r="A452" s="149">
        <v>448</v>
      </c>
      <c r="B452" s="486">
        <v>1212765.8553409975</v>
      </c>
      <c r="C452" s="146">
        <v>1255630.6758039154</v>
      </c>
      <c r="D452" s="146">
        <v>1253798.6150340715</v>
      </c>
      <c r="I452" s="153"/>
      <c r="J452" s="153"/>
    </row>
    <row r="453" spans="1:10">
      <c r="A453" s="149">
        <v>449</v>
      </c>
      <c r="B453" s="486">
        <v>1220057.3219317026</v>
      </c>
      <c r="C453" s="146">
        <v>1268418.4687215018</v>
      </c>
      <c r="D453" s="146">
        <v>1279983.5702508739</v>
      </c>
      <c r="I453" s="153"/>
      <c r="J453" s="153"/>
    </row>
    <row r="454" spans="1:10">
      <c r="A454" s="149">
        <v>450</v>
      </c>
      <c r="B454" s="486">
        <v>1229275.4440504175</v>
      </c>
      <c r="C454" s="146">
        <v>1238139.9980827558</v>
      </c>
      <c r="D454" s="146">
        <v>1271791.6639252249</v>
      </c>
      <c r="I454" s="153"/>
      <c r="J454" s="153"/>
    </row>
    <row r="455" spans="1:10">
      <c r="A455" s="149">
        <v>451</v>
      </c>
      <c r="B455" s="486">
        <v>1218714.715095693</v>
      </c>
      <c r="C455" s="146">
        <v>1273039.0007120427</v>
      </c>
      <c r="D455" s="146">
        <v>1265609.6992026754</v>
      </c>
      <c r="I455" s="153"/>
      <c r="J455" s="153"/>
    </row>
    <row r="456" spans="1:10">
      <c r="A456" s="149">
        <v>452</v>
      </c>
      <c r="B456" s="486">
        <v>1201110.592951661</v>
      </c>
      <c r="C456" s="146">
        <v>1255098.5022815641</v>
      </c>
      <c r="D456" s="146">
        <v>1253807.2845309756</v>
      </c>
      <c r="I456" s="153"/>
      <c r="J456" s="153"/>
    </row>
    <row r="457" spans="1:10">
      <c r="A457" s="149">
        <v>453</v>
      </c>
      <c r="B457" s="486">
        <v>1205459.805454284</v>
      </c>
      <c r="C457" s="146">
        <v>1263019.8863916772</v>
      </c>
      <c r="D457" s="146">
        <v>1284136.7981436308</v>
      </c>
      <c r="I457" s="153"/>
      <c r="J457" s="153"/>
    </row>
    <row r="458" spans="1:10">
      <c r="A458" s="149">
        <v>454</v>
      </c>
      <c r="B458" s="486">
        <v>1219891.6855380724</v>
      </c>
      <c r="C458" s="146">
        <v>1257959.283727255</v>
      </c>
      <c r="D458" s="146">
        <v>1254021.3756657001</v>
      </c>
      <c r="I458" s="153"/>
      <c r="J458" s="153"/>
    </row>
    <row r="459" spans="1:10">
      <c r="A459" s="149">
        <v>455</v>
      </c>
      <c r="B459" s="486">
        <v>1221312.9584917019</v>
      </c>
      <c r="C459" s="146">
        <v>1278463.767222469</v>
      </c>
      <c r="D459" s="146">
        <v>1275987.2195006285</v>
      </c>
      <c r="I459" s="153"/>
      <c r="J459" s="153"/>
    </row>
    <row r="460" spans="1:10">
      <c r="A460" s="149">
        <v>456</v>
      </c>
      <c r="B460" s="486">
        <v>1204475.5960721467</v>
      </c>
      <c r="C460" s="146">
        <v>1273678.9624875458</v>
      </c>
      <c r="D460" s="146">
        <v>1265418.687205015</v>
      </c>
      <c r="I460" s="153"/>
      <c r="J460" s="153"/>
    </row>
    <row r="461" spans="1:10">
      <c r="A461" s="149">
        <v>457</v>
      </c>
      <c r="B461" s="486">
        <v>1236059.0122544623</v>
      </c>
      <c r="C461" s="146">
        <v>1266618.8279753667</v>
      </c>
      <c r="D461" s="146">
        <v>1247927.5274376553</v>
      </c>
      <c r="I461" s="153"/>
      <c r="J461" s="153"/>
    </row>
    <row r="462" spans="1:10">
      <c r="A462" s="149">
        <v>458</v>
      </c>
      <c r="B462" s="486">
        <v>1232040.5997354439</v>
      </c>
      <c r="C462" s="146">
        <v>1256759.4566234499</v>
      </c>
      <c r="D462" s="146">
        <v>1303096.6212794071</v>
      </c>
      <c r="I462" s="153"/>
      <c r="J462" s="153"/>
    </row>
    <row r="463" spans="1:10">
      <c r="A463" s="149">
        <v>459</v>
      </c>
      <c r="B463" s="486">
        <v>1240547.9136983664</v>
      </c>
      <c r="C463" s="146">
        <v>1245212.2523961605</v>
      </c>
      <c r="D463" s="146">
        <v>1287374.4411782543</v>
      </c>
      <c r="I463" s="153"/>
      <c r="J463" s="153"/>
    </row>
    <row r="464" spans="1:10">
      <c r="A464" s="149">
        <v>460</v>
      </c>
      <c r="B464" s="486">
        <v>1209128.5437182614</v>
      </c>
      <c r="C464" s="146">
        <v>1243125.7466891804</v>
      </c>
      <c r="D464" s="146">
        <v>1321728.6449553913</v>
      </c>
      <c r="I464" s="153"/>
      <c r="J464" s="153"/>
    </row>
    <row r="465" spans="1:10">
      <c r="A465" s="149">
        <v>461</v>
      </c>
      <c r="B465" s="486">
        <v>1216347.1747419394</v>
      </c>
      <c r="C465" s="146">
        <v>1232046.7386655221</v>
      </c>
      <c r="D465" s="146">
        <v>1280381.0788690003</v>
      </c>
      <c r="I465" s="153"/>
      <c r="J465" s="153"/>
    </row>
    <row r="466" spans="1:10">
      <c r="A466" s="149">
        <v>462</v>
      </c>
      <c r="B466" s="486">
        <v>1223981.8941571484</v>
      </c>
      <c r="C466" s="146">
        <v>1228519.977648359</v>
      </c>
      <c r="D466" s="146">
        <v>1259748.8491040515</v>
      </c>
      <c r="I466" s="153"/>
      <c r="J466" s="153"/>
    </row>
    <row r="467" spans="1:10">
      <c r="A467" s="149">
        <v>463</v>
      </c>
      <c r="B467" s="486">
        <v>1209077.3481195429</v>
      </c>
      <c r="C467" s="146">
        <v>1237523.6403011132</v>
      </c>
      <c r="D467" s="146">
        <v>1274854.1403238082</v>
      </c>
      <c r="I467" s="153"/>
      <c r="J467" s="153"/>
    </row>
    <row r="468" spans="1:10">
      <c r="A468" s="149">
        <v>464</v>
      </c>
      <c r="B468" s="486">
        <v>1234402.2455939134</v>
      </c>
      <c r="C468" s="146">
        <v>1250715.9127210127</v>
      </c>
      <c r="D468" s="146">
        <v>1294770.7864134293</v>
      </c>
      <c r="I468" s="153"/>
      <c r="J468" s="153"/>
    </row>
    <row r="469" spans="1:10">
      <c r="A469" s="149">
        <v>465</v>
      </c>
      <c r="B469" s="486">
        <v>1208400.359374559</v>
      </c>
      <c r="C469" s="146">
        <v>1240541.8795626594</v>
      </c>
      <c r="D469" s="146">
        <v>1258908.2958402401</v>
      </c>
      <c r="I469" s="153"/>
      <c r="J469" s="153"/>
    </row>
    <row r="470" spans="1:10">
      <c r="A470" s="149">
        <v>466</v>
      </c>
      <c r="B470" s="486">
        <v>1253717.1649271303</v>
      </c>
      <c r="C470" s="146">
        <v>1243052.6390446993</v>
      </c>
      <c r="D470" s="146">
        <v>1258272.282857331</v>
      </c>
      <c r="I470" s="153"/>
      <c r="J470" s="153"/>
    </row>
    <row r="471" spans="1:10">
      <c r="A471" s="149">
        <v>467</v>
      </c>
      <c r="B471" s="486">
        <v>1213531.7557726549</v>
      </c>
      <c r="C471" s="146">
        <v>1243718.7833860442</v>
      </c>
      <c r="D471" s="146">
        <v>1292092.6158971828</v>
      </c>
      <c r="I471" s="153"/>
      <c r="J471" s="153"/>
    </row>
    <row r="472" spans="1:10">
      <c r="A472" s="149">
        <v>468</v>
      </c>
      <c r="B472" s="486">
        <v>1213189.7370100096</v>
      </c>
      <c r="C472" s="146">
        <v>1243513.1295721524</v>
      </c>
      <c r="D472" s="146">
        <v>1247089.8076425183</v>
      </c>
      <c r="I472" s="153"/>
      <c r="J472" s="153"/>
    </row>
    <row r="473" spans="1:10">
      <c r="A473" s="149">
        <v>469</v>
      </c>
      <c r="B473" s="486">
        <v>1222366.1224361751</v>
      </c>
      <c r="C473" s="146">
        <v>1236751.7804758267</v>
      </c>
      <c r="D473" s="146">
        <v>1309951.2277826776</v>
      </c>
      <c r="I473" s="153"/>
      <c r="J473" s="153"/>
    </row>
    <row r="474" spans="1:10">
      <c r="A474" s="149">
        <v>470</v>
      </c>
      <c r="B474" s="486">
        <v>1209213.0861084843</v>
      </c>
      <c r="C474" s="146">
        <v>1250262.0575167809</v>
      </c>
      <c r="D474" s="146">
        <v>1291169.4624736768</v>
      </c>
      <c r="I474" s="153"/>
      <c r="J474" s="153"/>
    </row>
    <row r="475" spans="1:10">
      <c r="A475" s="149">
        <v>471</v>
      </c>
      <c r="B475" s="486">
        <v>1250990.7623649433</v>
      </c>
      <c r="C475" s="146">
        <v>1253786.7468986881</v>
      </c>
      <c r="D475" s="146">
        <v>1258033.8146082172</v>
      </c>
      <c r="I475" s="153"/>
      <c r="J475" s="153"/>
    </row>
    <row r="476" spans="1:10">
      <c r="A476" s="149">
        <v>472</v>
      </c>
      <c r="B476" s="486">
        <v>1226741.1636703145</v>
      </c>
      <c r="C476" s="146">
        <v>1241059.0716074379</v>
      </c>
      <c r="D476" s="146">
        <v>1231729.6663612488</v>
      </c>
      <c r="I476" s="153"/>
      <c r="J476" s="153"/>
    </row>
    <row r="477" spans="1:10">
      <c r="A477" s="149">
        <v>473</v>
      </c>
      <c r="B477" s="486">
        <v>1210861.3949132189</v>
      </c>
      <c r="C477" s="146">
        <v>1249402.8024612397</v>
      </c>
      <c r="D477" s="146">
        <v>1268134.3436850093</v>
      </c>
      <c r="I477" s="153"/>
      <c r="J477" s="153"/>
    </row>
    <row r="478" spans="1:10">
      <c r="A478" s="149">
        <v>474</v>
      </c>
      <c r="B478" s="486">
        <v>1211143.4272383696</v>
      </c>
      <c r="C478" s="146">
        <v>1249417.3769514761</v>
      </c>
      <c r="D478" s="146">
        <v>1279370.6805858547</v>
      </c>
      <c r="I478" s="153"/>
      <c r="J478" s="153"/>
    </row>
    <row r="479" spans="1:10">
      <c r="A479" s="149">
        <v>475</v>
      </c>
      <c r="B479" s="486">
        <v>1288618.0291963087</v>
      </c>
      <c r="C479" s="146">
        <v>1387117.3566434386</v>
      </c>
      <c r="D479" s="146">
        <v>1416202.5129739768</v>
      </c>
      <c r="I479" s="153"/>
      <c r="J479" s="153"/>
    </row>
    <row r="480" spans="1:10">
      <c r="A480" s="149">
        <v>476</v>
      </c>
      <c r="B480" s="486">
        <v>1227438.3348711233</v>
      </c>
      <c r="C480" s="146">
        <v>1267502.263161439</v>
      </c>
      <c r="D480" s="146">
        <v>1243751.4303537731</v>
      </c>
      <c r="I480" s="153"/>
      <c r="J480" s="153"/>
    </row>
    <row r="481" spans="1:10">
      <c r="A481" s="149">
        <v>477</v>
      </c>
      <c r="B481" s="486">
        <v>1217617.5954177135</v>
      </c>
      <c r="C481" s="146">
        <v>1260227.906678451</v>
      </c>
      <c r="D481" s="146">
        <v>1271305.2051646847</v>
      </c>
      <c r="I481" s="153"/>
      <c r="J481" s="153"/>
    </row>
    <row r="482" spans="1:10">
      <c r="A482" s="149">
        <v>478</v>
      </c>
      <c r="B482" s="486">
        <v>1196516.1431387158</v>
      </c>
      <c r="C482" s="146">
        <v>1234386.4888078119</v>
      </c>
      <c r="D482" s="146">
        <v>1267333.8256774358</v>
      </c>
      <c r="I482" s="153"/>
      <c r="J482" s="153"/>
    </row>
    <row r="483" spans="1:10">
      <c r="A483" s="149">
        <v>479</v>
      </c>
      <c r="B483" s="486">
        <v>1221990.9727884673</v>
      </c>
      <c r="C483" s="146">
        <v>1233348.5362368522</v>
      </c>
      <c r="D483" s="146">
        <v>1247535.8549340595</v>
      </c>
      <c r="I483" s="153"/>
      <c r="J483" s="153"/>
    </row>
    <row r="484" spans="1:10">
      <c r="A484" s="149">
        <v>480</v>
      </c>
      <c r="B484" s="486">
        <v>1210516.948255677</v>
      </c>
      <c r="C484" s="146">
        <v>1261412.1878731719</v>
      </c>
      <c r="D484" s="146">
        <v>1245173.7974127275</v>
      </c>
      <c r="I484" s="153"/>
      <c r="J484" s="153"/>
    </row>
    <row r="485" spans="1:10">
      <c r="A485" s="149">
        <v>481</v>
      </c>
      <c r="B485" s="486">
        <v>1214349.3427281128</v>
      </c>
      <c r="C485" s="146">
        <v>1234762.6820891628</v>
      </c>
      <c r="D485" s="146">
        <v>1256822.5227561225</v>
      </c>
      <c r="I485" s="153"/>
      <c r="J485" s="153"/>
    </row>
    <row r="486" spans="1:10">
      <c r="A486" s="149">
        <v>482</v>
      </c>
      <c r="B486" s="486">
        <v>1231261.9324031693</v>
      </c>
      <c r="C486" s="146">
        <v>1268771.8834294698</v>
      </c>
      <c r="D486" s="146">
        <v>1279009.262483896</v>
      </c>
      <c r="I486" s="153"/>
      <c r="J486" s="153"/>
    </row>
    <row r="487" spans="1:10">
      <c r="A487" s="149">
        <v>483</v>
      </c>
      <c r="B487" s="486">
        <v>1255114.587460591</v>
      </c>
      <c r="C487" s="146">
        <v>1283359.7315287525</v>
      </c>
      <c r="D487" s="146">
        <v>1283438.5540249657</v>
      </c>
      <c r="I487" s="153"/>
      <c r="J487" s="153"/>
    </row>
    <row r="488" spans="1:10">
      <c r="A488" s="149">
        <v>484</v>
      </c>
      <c r="B488" s="486">
        <v>1242061.0313960055</v>
      </c>
      <c r="C488" s="146">
        <v>1236140.8953521063</v>
      </c>
      <c r="D488" s="146">
        <v>1273263.0721711323</v>
      </c>
      <c r="I488" s="153"/>
      <c r="J488" s="153"/>
    </row>
    <row r="489" spans="1:10">
      <c r="A489" s="149">
        <v>485</v>
      </c>
      <c r="B489" s="486">
        <v>1218155.9300378275</v>
      </c>
      <c r="C489" s="146">
        <v>1242295.9263013531</v>
      </c>
      <c r="D489" s="146">
        <v>1277323.5687592009</v>
      </c>
      <c r="I489" s="153"/>
      <c r="J489" s="153"/>
    </row>
    <row r="490" spans="1:10">
      <c r="A490" s="149">
        <v>486</v>
      </c>
      <c r="B490" s="486">
        <v>1217717.5124581978</v>
      </c>
      <c r="C490" s="146">
        <v>1243820.8032769084</v>
      </c>
      <c r="D490" s="146">
        <v>1265061.8324704287</v>
      </c>
      <c r="I490" s="153"/>
      <c r="J490" s="153"/>
    </row>
    <row r="491" spans="1:10">
      <c r="A491" s="149">
        <v>487</v>
      </c>
      <c r="B491" s="486">
        <v>1226271.6427137454</v>
      </c>
      <c r="C491" s="146">
        <v>1245466.7339488976</v>
      </c>
      <c r="D491" s="146">
        <v>1284996.8629448756</v>
      </c>
      <c r="I491" s="153"/>
      <c r="J491" s="153"/>
    </row>
    <row r="492" spans="1:10">
      <c r="A492" s="149">
        <v>488</v>
      </c>
      <c r="B492" s="486">
        <v>1210201.1968885132</v>
      </c>
      <c r="C492" s="146">
        <v>1258358.5643941828</v>
      </c>
      <c r="D492" s="146">
        <v>1262212.0804425087</v>
      </c>
      <c r="I492" s="153"/>
      <c r="J492" s="153"/>
    </row>
    <row r="493" spans="1:10">
      <c r="A493" s="149">
        <v>489</v>
      </c>
      <c r="B493" s="486">
        <v>1201255.0010117004</v>
      </c>
      <c r="C493" s="146">
        <v>1241905.4051106577</v>
      </c>
      <c r="D493" s="146">
        <v>1283228.600932278</v>
      </c>
      <c r="I493" s="153"/>
      <c r="J493" s="153"/>
    </row>
    <row r="494" spans="1:10">
      <c r="A494" s="149">
        <v>490</v>
      </c>
      <c r="B494" s="486">
        <v>1235822.8698746108</v>
      </c>
      <c r="C494" s="146">
        <v>1255009.1745849333</v>
      </c>
      <c r="D494" s="146">
        <v>1268400.0626299658</v>
      </c>
      <c r="I494" s="153"/>
      <c r="J494" s="153"/>
    </row>
    <row r="495" spans="1:10">
      <c r="A495" s="149">
        <v>491</v>
      </c>
      <c r="B495" s="486">
        <v>1229665.6304232958</v>
      </c>
      <c r="C495" s="146">
        <v>1238562.4643395657</v>
      </c>
      <c r="D495" s="146">
        <v>1261583.3319271896</v>
      </c>
      <c r="I495" s="153"/>
      <c r="J495" s="153"/>
    </row>
    <row r="496" spans="1:10">
      <c r="A496" s="149">
        <v>492</v>
      </c>
      <c r="B496" s="486">
        <v>1205389.548746035</v>
      </c>
      <c r="C496" s="146">
        <v>1258438.2057799227</v>
      </c>
      <c r="D496" s="146">
        <v>1251916.9549334235</v>
      </c>
      <c r="I496" s="153"/>
      <c r="J496" s="153"/>
    </row>
    <row r="497" spans="1:10">
      <c r="A497" s="149">
        <v>493</v>
      </c>
      <c r="B497" s="486">
        <v>1211825.2162934355</v>
      </c>
      <c r="C497" s="146">
        <v>1264727.3160999257</v>
      </c>
      <c r="D497" s="146">
        <v>1255935.3625710271</v>
      </c>
      <c r="I497" s="153"/>
      <c r="J497" s="153"/>
    </row>
    <row r="498" spans="1:10">
      <c r="A498" s="149">
        <v>494</v>
      </c>
      <c r="B498" s="486">
        <v>1212468.4852840665</v>
      </c>
      <c r="C498" s="146">
        <v>1261053.4023251226</v>
      </c>
      <c r="D498" s="146">
        <v>1260361.3473523846</v>
      </c>
      <c r="I498" s="153"/>
      <c r="J498" s="153"/>
    </row>
    <row r="499" spans="1:10">
      <c r="A499" s="149">
        <v>495</v>
      </c>
      <c r="B499" s="486">
        <v>1206294.6959434983</v>
      </c>
      <c r="C499" s="146">
        <v>1244247.3522076507</v>
      </c>
      <c r="D499" s="146">
        <v>1285083.0714832714</v>
      </c>
      <c r="I499" s="153"/>
      <c r="J499" s="153"/>
    </row>
    <row r="500" spans="1:10">
      <c r="A500" s="149">
        <v>496</v>
      </c>
      <c r="B500" s="486">
        <v>1211417.2281075579</v>
      </c>
      <c r="C500" s="146">
        <v>1268464.1460080268</v>
      </c>
      <c r="D500" s="146">
        <v>1264968.3563673811</v>
      </c>
      <c r="I500" s="153"/>
      <c r="J500" s="153"/>
    </row>
    <row r="501" spans="1:10">
      <c r="A501" s="149">
        <v>497</v>
      </c>
      <c r="B501" s="486">
        <v>1218474.5821241592</v>
      </c>
      <c r="C501" s="146">
        <v>1251883.5550062896</v>
      </c>
      <c r="D501" s="146">
        <v>1260192.865394095</v>
      </c>
      <c r="I501" s="153"/>
      <c r="J501" s="153"/>
    </row>
    <row r="502" spans="1:10">
      <c r="A502" s="149">
        <v>498</v>
      </c>
      <c r="B502" s="486">
        <v>1217344.1670479325</v>
      </c>
      <c r="C502" s="146">
        <v>1259852.3352469185</v>
      </c>
      <c r="D502" s="146">
        <v>1265667.7223698669</v>
      </c>
      <c r="I502" s="153"/>
      <c r="J502" s="153"/>
    </row>
    <row r="503" spans="1:10">
      <c r="A503" s="149">
        <v>499</v>
      </c>
      <c r="B503" s="486">
        <v>1207815.8682526997</v>
      </c>
      <c r="C503" s="146">
        <v>1250918.0768511829</v>
      </c>
      <c r="D503" s="146">
        <v>1267169.8105290369</v>
      </c>
      <c r="I503" s="153"/>
      <c r="J503" s="153"/>
    </row>
    <row r="504" spans="1:10">
      <c r="A504" s="149">
        <v>500</v>
      </c>
      <c r="B504" s="486">
        <v>1238557.4260115596</v>
      </c>
      <c r="C504" s="146">
        <v>1251157.0816822581</v>
      </c>
      <c r="D504" s="146">
        <v>1274903.12578169</v>
      </c>
      <c r="I504" s="153"/>
      <c r="J504" s="153"/>
    </row>
    <row r="505" spans="1:10">
      <c r="A505" s="149">
        <v>501</v>
      </c>
      <c r="B505" s="486">
        <v>1248711.0286965494</v>
      </c>
      <c r="C505" s="146">
        <v>1257308.0513725865</v>
      </c>
      <c r="D505" s="146">
        <v>1281001.6506590373</v>
      </c>
      <c r="I505" s="153"/>
      <c r="J505" s="153"/>
    </row>
    <row r="506" spans="1:10">
      <c r="A506" s="149">
        <v>502</v>
      </c>
      <c r="B506" s="486">
        <v>1222603.5438196578</v>
      </c>
      <c r="C506" s="146">
        <v>1255633.8018699323</v>
      </c>
      <c r="D506" s="146">
        <v>1329742.4175471142</v>
      </c>
      <c r="I506" s="153"/>
      <c r="J506" s="153"/>
    </row>
    <row r="507" spans="1:10">
      <c r="A507" s="149">
        <v>503</v>
      </c>
      <c r="B507" s="486">
        <v>1209929.2032777655</v>
      </c>
      <c r="C507" s="146">
        <v>1266780.9510579475</v>
      </c>
      <c r="D507" s="146">
        <v>1247172.7182001006</v>
      </c>
      <c r="I507" s="153"/>
      <c r="J507" s="153"/>
    </row>
    <row r="508" spans="1:10">
      <c r="A508" s="149">
        <v>504</v>
      </c>
      <c r="B508" s="486">
        <v>1218736.0292976459</v>
      </c>
      <c r="C508" s="146">
        <v>1247665.5764313939</v>
      </c>
      <c r="D508" s="146">
        <v>1294560.7678357637</v>
      </c>
      <c r="I508" s="153"/>
      <c r="J508" s="153"/>
    </row>
    <row r="509" spans="1:10">
      <c r="A509" s="149">
        <v>505</v>
      </c>
      <c r="B509" s="486">
        <v>1202529.3405627878</v>
      </c>
      <c r="C509" s="146">
        <v>1248873.8533015498</v>
      </c>
      <c r="D509" s="146">
        <v>1251256.4222425488</v>
      </c>
      <c r="I509" s="153"/>
      <c r="J509" s="153"/>
    </row>
    <row r="510" spans="1:10">
      <c r="A510" s="149">
        <v>506</v>
      </c>
      <c r="B510" s="486">
        <v>1224445.4879490705</v>
      </c>
      <c r="C510" s="146">
        <v>1243412.4027551594</v>
      </c>
      <c r="D510" s="146">
        <v>1284657.9440977636</v>
      </c>
      <c r="I510" s="153"/>
      <c r="J510" s="153"/>
    </row>
    <row r="511" spans="1:10">
      <c r="A511" s="149">
        <v>507</v>
      </c>
      <c r="B511" s="486">
        <v>1210750.1440804065</v>
      </c>
      <c r="C511" s="146">
        <v>1240843.9581981248</v>
      </c>
      <c r="D511" s="146">
        <v>1241928.7489881932</v>
      </c>
      <c r="I511" s="153"/>
      <c r="J511" s="153"/>
    </row>
    <row r="512" spans="1:10">
      <c r="A512" s="149">
        <v>508</v>
      </c>
      <c r="B512" s="486">
        <v>1225419.4324264626</v>
      </c>
      <c r="C512" s="146">
        <v>1238509.116757012</v>
      </c>
      <c r="D512" s="146">
        <v>1267453.6715974691</v>
      </c>
      <c r="I512" s="153"/>
      <c r="J512" s="153"/>
    </row>
    <row r="513" spans="1:10">
      <c r="A513" s="149">
        <v>509</v>
      </c>
      <c r="B513" s="486">
        <v>1267680.2192176254</v>
      </c>
      <c r="C513" s="146">
        <v>1290849.0166283806</v>
      </c>
      <c r="D513" s="146">
        <v>1246026.3183703576</v>
      </c>
      <c r="I513" s="153"/>
      <c r="J513" s="153"/>
    </row>
    <row r="514" spans="1:10">
      <c r="A514" s="149">
        <v>510</v>
      </c>
      <c r="B514" s="486">
        <v>1240181.0609330097</v>
      </c>
      <c r="C514" s="146">
        <v>1253554.0144305218</v>
      </c>
      <c r="D514" s="146">
        <v>1274020.872603097</v>
      </c>
      <c r="I514" s="153"/>
      <c r="J514" s="153"/>
    </row>
    <row r="515" spans="1:10">
      <c r="A515" s="149">
        <v>511</v>
      </c>
      <c r="B515" s="486">
        <v>1230390.4560039667</v>
      </c>
      <c r="C515" s="146">
        <v>1244615.8194635618</v>
      </c>
      <c r="D515" s="146">
        <v>1293295.8350585476</v>
      </c>
      <c r="I515" s="153"/>
      <c r="J515" s="153"/>
    </row>
    <row r="516" spans="1:10">
      <c r="A516" s="149">
        <v>512</v>
      </c>
      <c r="B516" s="486">
        <v>1229242.4323274279</v>
      </c>
      <c r="C516" s="146">
        <v>1274837.5951191632</v>
      </c>
      <c r="D516" s="146">
        <v>1263829.3641177483</v>
      </c>
      <c r="I516" s="153"/>
      <c r="J516" s="153"/>
    </row>
    <row r="517" spans="1:10">
      <c r="A517" s="149">
        <v>513</v>
      </c>
      <c r="B517" s="486">
        <v>1228114.8920190553</v>
      </c>
      <c r="C517" s="146">
        <v>1250039.9844279236</v>
      </c>
      <c r="D517" s="146">
        <v>1278609.9690572575</v>
      </c>
      <c r="I517" s="153"/>
      <c r="J517" s="153"/>
    </row>
    <row r="518" spans="1:10">
      <c r="A518" s="149">
        <v>514</v>
      </c>
      <c r="B518" s="486">
        <v>1254389.1232080462</v>
      </c>
      <c r="C518" s="146">
        <v>1269997.3053686053</v>
      </c>
      <c r="D518" s="146">
        <v>1269994.5709065616</v>
      </c>
      <c r="I518" s="153"/>
      <c r="J518" s="153"/>
    </row>
    <row r="519" spans="1:10">
      <c r="A519" s="149">
        <v>515</v>
      </c>
      <c r="B519" s="486">
        <v>1219069.1015882173</v>
      </c>
      <c r="C519" s="146">
        <v>1241001.8235238541</v>
      </c>
      <c r="D519" s="146">
        <v>1265124.7179603651</v>
      </c>
      <c r="I519" s="153"/>
      <c r="J519" s="153"/>
    </row>
    <row r="520" spans="1:10">
      <c r="A520" s="149">
        <v>516</v>
      </c>
      <c r="B520" s="486">
        <v>1217713.8767984125</v>
      </c>
      <c r="C520" s="146">
        <v>1253882.5022439351</v>
      </c>
      <c r="D520" s="146">
        <v>1295657.8740163301</v>
      </c>
      <c r="I520" s="153"/>
      <c r="J520" s="153"/>
    </row>
    <row r="521" spans="1:10">
      <c r="A521" s="149">
        <v>517</v>
      </c>
      <c r="B521" s="486">
        <v>1222140.6124631341</v>
      </c>
      <c r="C521" s="146">
        <v>1242518.8892014248</v>
      </c>
      <c r="D521" s="146">
        <v>1267289.8304954546</v>
      </c>
      <c r="I521" s="153"/>
      <c r="J521" s="153"/>
    </row>
    <row r="522" spans="1:10">
      <c r="A522" s="149">
        <v>518</v>
      </c>
      <c r="B522" s="486">
        <v>1229518.6236910839</v>
      </c>
      <c r="C522" s="146">
        <v>1259162.4306185071</v>
      </c>
      <c r="D522" s="146">
        <v>1263191.4886543003</v>
      </c>
      <c r="I522" s="153"/>
      <c r="J522" s="153"/>
    </row>
    <row r="523" spans="1:10">
      <c r="A523" s="149">
        <v>519</v>
      </c>
      <c r="B523" s="486">
        <v>1220487.0848996185</v>
      </c>
      <c r="C523" s="146">
        <v>1243921.6662308108</v>
      </c>
      <c r="D523" s="146">
        <v>1271718.4612695891</v>
      </c>
      <c r="I523" s="153"/>
      <c r="J523" s="153"/>
    </row>
    <row r="524" spans="1:10">
      <c r="A524" s="149">
        <v>520</v>
      </c>
      <c r="B524" s="486">
        <v>1222905.2739424554</v>
      </c>
      <c r="C524" s="146">
        <v>1267457.5818816111</v>
      </c>
      <c r="D524" s="146">
        <v>1262956.5185483422</v>
      </c>
      <c r="I524" s="153"/>
      <c r="J524" s="153"/>
    </row>
    <row r="525" spans="1:10">
      <c r="A525" s="149">
        <v>521</v>
      </c>
      <c r="B525" s="486">
        <v>1199161.9333795942</v>
      </c>
      <c r="C525" s="146">
        <v>1238032.7371196346</v>
      </c>
      <c r="D525" s="146">
        <v>1266839.0895723423</v>
      </c>
      <c r="I525" s="153"/>
      <c r="J525" s="153"/>
    </row>
    <row r="526" spans="1:10">
      <c r="A526" s="149">
        <v>522</v>
      </c>
      <c r="B526" s="486">
        <v>1221212.5202892039</v>
      </c>
      <c r="C526" s="146">
        <v>1257210.9928786135</v>
      </c>
      <c r="D526" s="146">
        <v>1264654.3365902775</v>
      </c>
      <c r="I526" s="153"/>
      <c r="J526" s="153"/>
    </row>
    <row r="527" spans="1:10">
      <c r="A527" s="149">
        <v>523</v>
      </c>
      <c r="B527" s="486">
        <v>1209920.4659285143</v>
      </c>
      <c r="C527" s="146">
        <v>1258311.8163043992</v>
      </c>
      <c r="D527" s="146">
        <v>1291885.2536490699</v>
      </c>
      <c r="I527" s="153"/>
      <c r="J527" s="153"/>
    </row>
    <row r="528" spans="1:10">
      <c r="A528" s="149">
        <v>524</v>
      </c>
      <c r="B528" s="486">
        <v>1210978.8760061683</v>
      </c>
      <c r="C528" s="146">
        <v>1273246.1401788122</v>
      </c>
      <c r="D528" s="146">
        <v>1259660.3697691057</v>
      </c>
      <c r="I528" s="153"/>
      <c r="J528" s="153"/>
    </row>
    <row r="529" spans="1:10">
      <c r="A529" s="149">
        <v>525</v>
      </c>
      <c r="B529" s="486">
        <v>1230933.4549873685</v>
      </c>
      <c r="C529" s="146">
        <v>1255149.3295464218</v>
      </c>
      <c r="D529" s="146">
        <v>1255810.6898929018</v>
      </c>
      <c r="I529" s="153"/>
      <c r="J529" s="153"/>
    </row>
    <row r="530" spans="1:10">
      <c r="A530" s="149">
        <v>526</v>
      </c>
      <c r="B530" s="486">
        <v>1226405.295923332</v>
      </c>
      <c r="C530" s="146">
        <v>1266924.250025691</v>
      </c>
      <c r="D530" s="146">
        <v>1283188.9726471852</v>
      </c>
      <c r="I530" s="153"/>
      <c r="J530" s="153"/>
    </row>
    <row r="531" spans="1:10">
      <c r="A531" s="149">
        <v>527</v>
      </c>
      <c r="B531" s="486">
        <v>1236416.2379545998</v>
      </c>
      <c r="C531" s="146">
        <v>1247584.5113234888</v>
      </c>
      <c r="D531" s="146">
        <v>1269385.524264944</v>
      </c>
      <c r="I531" s="153"/>
      <c r="J531" s="153"/>
    </row>
    <row r="532" spans="1:10">
      <c r="A532" s="149">
        <v>528</v>
      </c>
      <c r="B532" s="486">
        <v>1231428.8629325784</v>
      </c>
      <c r="C532" s="146">
        <v>1256433.5277839326</v>
      </c>
      <c r="D532" s="146">
        <v>1263930.0385852063</v>
      </c>
      <c r="I532" s="153"/>
      <c r="J532" s="153"/>
    </row>
    <row r="533" spans="1:10">
      <c r="A533" s="149">
        <v>529</v>
      </c>
      <c r="B533" s="486">
        <v>1220674.2057983715</v>
      </c>
      <c r="C533" s="146">
        <v>1237636.4782343223</v>
      </c>
      <c r="D533" s="146">
        <v>1272506.7429836486</v>
      </c>
      <c r="I533" s="153"/>
      <c r="J533" s="153"/>
    </row>
    <row r="534" spans="1:10">
      <c r="A534" s="149">
        <v>530</v>
      </c>
      <c r="B534" s="486">
        <v>1210306.0301325696</v>
      </c>
      <c r="C534" s="146">
        <v>1225841.7734115177</v>
      </c>
      <c r="D534" s="146">
        <v>1241052.7019574922</v>
      </c>
      <c r="I534" s="153"/>
      <c r="J534" s="153"/>
    </row>
    <row r="535" spans="1:10">
      <c r="A535" s="149">
        <v>531</v>
      </c>
      <c r="B535" s="486">
        <v>1209479.5210459179</v>
      </c>
      <c r="C535" s="146">
        <v>1246821.9103825178</v>
      </c>
      <c r="D535" s="146">
        <v>1290555.0864885955</v>
      </c>
      <c r="I535" s="153"/>
      <c r="J535" s="153"/>
    </row>
    <row r="536" spans="1:10">
      <c r="A536" s="149">
        <v>532</v>
      </c>
      <c r="B536" s="486">
        <v>1216530.110259068</v>
      </c>
      <c r="C536" s="146">
        <v>1243082.0389123878</v>
      </c>
      <c r="D536" s="146">
        <v>1271902.3868645695</v>
      </c>
      <c r="I536" s="153"/>
      <c r="J536" s="153"/>
    </row>
    <row r="537" spans="1:10">
      <c r="A537" s="149">
        <v>533</v>
      </c>
      <c r="B537" s="486">
        <v>1205944.2394297565</v>
      </c>
      <c r="C537" s="146">
        <v>1229032.0489131573</v>
      </c>
      <c r="D537" s="146">
        <v>1274738.887341656</v>
      </c>
      <c r="I537" s="153"/>
      <c r="J537" s="153"/>
    </row>
    <row r="538" spans="1:10">
      <c r="A538" s="149">
        <v>534</v>
      </c>
      <c r="B538" s="486">
        <v>1228854.4318057678</v>
      </c>
      <c r="C538" s="146">
        <v>1239945.5962294436</v>
      </c>
      <c r="D538" s="146">
        <v>1268890.7166678649</v>
      </c>
      <c r="I538" s="153"/>
      <c r="J538" s="153"/>
    </row>
    <row r="539" spans="1:10">
      <c r="A539" s="149">
        <v>535</v>
      </c>
      <c r="B539" s="486">
        <v>1219864.9574848094</v>
      </c>
      <c r="C539" s="146">
        <v>1255019.1990491659</v>
      </c>
      <c r="D539" s="146">
        <v>1273158.9565617854</v>
      </c>
      <c r="I539" s="153"/>
      <c r="J539" s="153"/>
    </row>
    <row r="540" spans="1:10">
      <c r="A540" s="149">
        <v>536</v>
      </c>
      <c r="B540" s="486">
        <v>1221607.6055949084</v>
      </c>
      <c r="C540" s="146">
        <v>1240356.9435488309</v>
      </c>
      <c r="D540" s="146">
        <v>1285305.2569467265</v>
      </c>
      <c r="I540" s="153"/>
      <c r="J540" s="153"/>
    </row>
    <row r="541" spans="1:10">
      <c r="A541" s="149">
        <v>537</v>
      </c>
      <c r="B541" s="486">
        <v>1232944.0424974188</v>
      </c>
      <c r="C541" s="146">
        <v>1267829.9476469976</v>
      </c>
      <c r="D541" s="146">
        <v>1278870.7193744241</v>
      </c>
      <c r="I541" s="153"/>
      <c r="J541" s="153"/>
    </row>
    <row r="542" spans="1:10">
      <c r="A542" s="149">
        <v>538</v>
      </c>
      <c r="B542" s="486">
        <v>1211454.801660795</v>
      </c>
      <c r="C542" s="146">
        <v>1246225.0383360328</v>
      </c>
      <c r="D542" s="146">
        <v>1289261.1363026327</v>
      </c>
      <c r="I542" s="153"/>
      <c r="J542" s="153"/>
    </row>
    <row r="543" spans="1:10">
      <c r="A543" s="149">
        <v>539</v>
      </c>
      <c r="B543" s="486">
        <v>1226260.1210853928</v>
      </c>
      <c r="C543" s="146">
        <v>1237572.9045531175</v>
      </c>
      <c r="D543" s="146">
        <v>1266999.8183545799</v>
      </c>
      <c r="I543" s="153"/>
      <c r="J543" s="153"/>
    </row>
    <row r="544" spans="1:10">
      <c r="A544" s="149">
        <v>540</v>
      </c>
      <c r="B544" s="486">
        <v>1200901.2217531437</v>
      </c>
      <c r="C544" s="146">
        <v>1270859.9932955687</v>
      </c>
      <c r="D544" s="146">
        <v>1272736.7794324739</v>
      </c>
      <c r="I544" s="153"/>
      <c r="J544" s="153"/>
    </row>
    <row r="545" spans="1:10">
      <c r="A545" s="149">
        <v>541</v>
      </c>
      <c r="B545" s="486">
        <v>1235355.2426427293</v>
      </c>
      <c r="C545" s="146">
        <v>1259393.050943454</v>
      </c>
      <c r="D545" s="146">
        <v>1267869.0119490607</v>
      </c>
      <c r="I545" s="153"/>
      <c r="J545" s="153"/>
    </row>
    <row r="546" spans="1:10">
      <c r="A546" s="149">
        <v>542</v>
      </c>
      <c r="B546" s="486">
        <v>1233333.3156985037</v>
      </c>
      <c r="C546" s="146">
        <v>1256553.1868652224</v>
      </c>
      <c r="D546" s="146">
        <v>1250479.6689662766</v>
      </c>
      <c r="I546" s="153"/>
      <c r="J546" s="153"/>
    </row>
    <row r="547" spans="1:10">
      <c r="A547" s="149">
        <v>543</v>
      </c>
      <c r="B547" s="486">
        <v>1317006.7388040842</v>
      </c>
      <c r="C547" s="146">
        <v>1378177.4942600841</v>
      </c>
      <c r="D547" s="146">
        <v>1385267.9220934196</v>
      </c>
      <c r="I547" s="153"/>
      <c r="J547" s="153"/>
    </row>
    <row r="548" spans="1:10">
      <c r="A548" s="149">
        <v>544</v>
      </c>
      <c r="B548" s="486">
        <v>1279727.4254875635</v>
      </c>
      <c r="C548" s="146">
        <v>1236423.736553133</v>
      </c>
      <c r="D548" s="146">
        <v>1392076.9080971247</v>
      </c>
      <c r="I548" s="153"/>
      <c r="J548" s="153"/>
    </row>
    <row r="549" spans="1:10">
      <c r="A549" s="149">
        <v>545</v>
      </c>
      <c r="B549" s="486">
        <v>1232535.9371593741</v>
      </c>
      <c r="C549" s="146">
        <v>1255866.2746583009</v>
      </c>
      <c r="D549" s="146">
        <v>1256379.6759785386</v>
      </c>
      <c r="I549" s="153"/>
      <c r="J549" s="153"/>
    </row>
    <row r="550" spans="1:10">
      <c r="A550" s="149">
        <v>546</v>
      </c>
      <c r="B550" s="486">
        <v>1233753.3731901653</v>
      </c>
      <c r="C550" s="146">
        <v>1251692.6372396995</v>
      </c>
      <c r="D550" s="146">
        <v>1265238.0739776238</v>
      </c>
      <c r="I550" s="153"/>
      <c r="J550" s="153"/>
    </row>
    <row r="551" spans="1:10">
      <c r="A551" s="149">
        <v>547</v>
      </c>
      <c r="B551" s="486">
        <v>1219866.5688061863</v>
      </c>
      <c r="C551" s="146">
        <v>1230957.5323199006</v>
      </c>
      <c r="D551" s="146">
        <v>1276257.7851228286</v>
      </c>
      <c r="I551" s="153"/>
      <c r="J551" s="153"/>
    </row>
    <row r="552" spans="1:10">
      <c r="A552" s="149">
        <v>548</v>
      </c>
      <c r="B552" s="486">
        <v>1220930.2594057769</v>
      </c>
      <c r="C552" s="146">
        <v>1234294.9843101345</v>
      </c>
      <c r="D552" s="146">
        <v>1297287.1126026744</v>
      </c>
      <c r="I552" s="153"/>
      <c r="J552" s="153"/>
    </row>
    <row r="553" spans="1:10">
      <c r="A553" s="149">
        <v>549</v>
      </c>
      <c r="B553" s="486">
        <v>1223791.0550819093</v>
      </c>
      <c r="C553" s="146">
        <v>1251790.0101910378</v>
      </c>
      <c r="D553" s="146">
        <v>1250852.9294127345</v>
      </c>
      <c r="I553" s="153"/>
      <c r="J553" s="153"/>
    </row>
    <row r="554" spans="1:10">
      <c r="A554" s="149">
        <v>550</v>
      </c>
      <c r="B554" s="486">
        <v>1217273.4296722051</v>
      </c>
      <c r="C554" s="146">
        <v>1293396.6902673927</v>
      </c>
      <c r="D554" s="146">
        <v>1351321.3990908633</v>
      </c>
      <c r="I554" s="153"/>
      <c r="J554" s="153"/>
    </row>
    <row r="555" spans="1:10">
      <c r="A555" s="149">
        <v>551</v>
      </c>
      <c r="B555" s="486">
        <v>1218908.4432935605</v>
      </c>
      <c r="C555" s="146">
        <v>1300139.333290589</v>
      </c>
      <c r="D555" s="146">
        <v>1274085.320131979</v>
      </c>
      <c r="I555" s="153"/>
      <c r="J555" s="153"/>
    </row>
    <row r="556" spans="1:10">
      <c r="A556" s="149">
        <v>552</v>
      </c>
      <c r="B556" s="486">
        <v>1211517.1065717945</v>
      </c>
      <c r="C556" s="146">
        <v>1228900.3360739111</v>
      </c>
      <c r="D556" s="146">
        <v>1274434.3527717066</v>
      </c>
      <c r="I556" s="153"/>
      <c r="J556" s="153"/>
    </row>
    <row r="557" spans="1:10">
      <c r="A557" s="149">
        <v>553</v>
      </c>
      <c r="B557" s="486">
        <v>1234347.6218937961</v>
      </c>
      <c r="C557" s="146">
        <v>1250369.6958027196</v>
      </c>
      <c r="D557" s="146">
        <v>1277916.5442463779</v>
      </c>
      <c r="I557" s="153"/>
      <c r="J557" s="153"/>
    </row>
    <row r="558" spans="1:10">
      <c r="A558" s="149">
        <v>554</v>
      </c>
      <c r="B558" s="486">
        <v>1210464.8390522464</v>
      </c>
      <c r="C558" s="146">
        <v>1226869.3001863332</v>
      </c>
      <c r="D558" s="146">
        <v>1245406.2435327747</v>
      </c>
      <c r="I558" s="153"/>
      <c r="J558" s="153"/>
    </row>
    <row r="559" spans="1:10">
      <c r="A559" s="149">
        <v>555</v>
      </c>
      <c r="B559" s="486">
        <v>1234153.8676019483</v>
      </c>
      <c r="C559" s="146">
        <v>1244912.2833964699</v>
      </c>
      <c r="D559" s="146">
        <v>1268416.4519502448</v>
      </c>
      <c r="I559" s="153"/>
      <c r="J559" s="153"/>
    </row>
    <row r="560" spans="1:10">
      <c r="A560" s="149">
        <v>556</v>
      </c>
      <c r="B560" s="486">
        <v>1233771.921632393</v>
      </c>
      <c r="C560" s="146">
        <v>1261855.0858073344</v>
      </c>
      <c r="D560" s="146">
        <v>1282364.5876562509</v>
      </c>
      <c r="I560" s="153"/>
      <c r="J560" s="153"/>
    </row>
    <row r="561" spans="1:10">
      <c r="A561" s="149">
        <v>557</v>
      </c>
      <c r="B561" s="486">
        <v>1222741.494989804</v>
      </c>
      <c r="C561" s="146">
        <v>1227247.8199548523</v>
      </c>
      <c r="D561" s="146">
        <v>1254854.0472846474</v>
      </c>
      <c r="I561" s="153"/>
      <c r="J561" s="153"/>
    </row>
    <row r="562" spans="1:10">
      <c r="A562" s="149">
        <v>558</v>
      </c>
      <c r="B562" s="486">
        <v>1248375.407886853</v>
      </c>
      <c r="C562" s="146">
        <v>1270105.8457017285</v>
      </c>
      <c r="D562" s="146">
        <v>1270926.5310832332</v>
      </c>
      <c r="I562" s="153"/>
      <c r="J562" s="153"/>
    </row>
    <row r="563" spans="1:10">
      <c r="A563" s="149">
        <v>559</v>
      </c>
      <c r="B563" s="486">
        <v>1206195.4297316752</v>
      </c>
      <c r="C563" s="146">
        <v>1266930.6121091009</v>
      </c>
      <c r="D563" s="146">
        <v>1259270.087790858</v>
      </c>
      <c r="I563" s="153"/>
      <c r="J563" s="153"/>
    </row>
    <row r="564" spans="1:10">
      <c r="A564" s="149">
        <v>560</v>
      </c>
      <c r="B564" s="486">
        <v>1223367.4132459452</v>
      </c>
      <c r="C564" s="146">
        <v>1256058.2359362887</v>
      </c>
      <c r="D564" s="146">
        <v>1303615.870853707</v>
      </c>
      <c r="I564" s="153"/>
      <c r="J564" s="153"/>
    </row>
    <row r="565" spans="1:10">
      <c r="A565" s="149">
        <v>561</v>
      </c>
      <c r="B565" s="486">
        <v>1230698.4475566475</v>
      </c>
      <c r="C565" s="146">
        <v>1253875.3948132601</v>
      </c>
      <c r="D565" s="146">
        <v>1274340.7855449696</v>
      </c>
      <c r="I565" s="153"/>
      <c r="J565" s="153"/>
    </row>
    <row r="566" spans="1:10">
      <c r="A566" s="149">
        <v>562</v>
      </c>
      <c r="B566" s="486">
        <v>1213995.4871830633</v>
      </c>
      <c r="C566" s="146">
        <v>1247574.2312660727</v>
      </c>
      <c r="D566" s="146">
        <v>1262412.3630701264</v>
      </c>
      <c r="I566" s="153"/>
      <c r="J566" s="153"/>
    </row>
    <row r="567" spans="1:10">
      <c r="A567" s="149">
        <v>563</v>
      </c>
      <c r="B567" s="486">
        <v>1215458.6651055771</v>
      </c>
      <c r="C567" s="146">
        <v>1260442.2829928719</v>
      </c>
      <c r="D567" s="146">
        <v>1255311.17196698</v>
      </c>
      <c r="I567" s="153"/>
      <c r="J567" s="153"/>
    </row>
    <row r="568" spans="1:10">
      <c r="A568" s="149">
        <v>564</v>
      </c>
      <c r="B568" s="486">
        <v>1199044.9184157606</v>
      </c>
      <c r="C568" s="146">
        <v>1248164.5286745909</v>
      </c>
      <c r="D568" s="146">
        <v>1274646.0340862942</v>
      </c>
      <c r="I568" s="153"/>
      <c r="J568" s="153"/>
    </row>
    <row r="569" spans="1:10">
      <c r="A569" s="149">
        <v>565</v>
      </c>
      <c r="B569" s="486">
        <v>1208132.6263948102</v>
      </c>
      <c r="C569" s="146">
        <v>1242877.8973658814</v>
      </c>
      <c r="D569" s="146">
        <v>1289240.9498905712</v>
      </c>
      <c r="I569" s="153"/>
      <c r="J569" s="153"/>
    </row>
    <row r="570" spans="1:10">
      <c r="A570" s="149">
        <v>566</v>
      </c>
      <c r="B570" s="486">
        <v>1206538.5391992885</v>
      </c>
      <c r="C570" s="146">
        <v>1254906.7160118597</v>
      </c>
      <c r="D570" s="146">
        <v>1277907.3362613725</v>
      </c>
      <c r="I570" s="153"/>
      <c r="J570" s="153"/>
    </row>
    <row r="571" spans="1:10">
      <c r="A571" s="149">
        <v>567</v>
      </c>
      <c r="B571" s="486">
        <v>1211316.9719215322</v>
      </c>
      <c r="C571" s="146">
        <v>1272727.760294734</v>
      </c>
      <c r="D571" s="146">
        <v>1286299.3532198747</v>
      </c>
      <c r="I571" s="153"/>
      <c r="J571" s="153"/>
    </row>
    <row r="572" spans="1:10">
      <c r="A572" s="149">
        <v>568</v>
      </c>
      <c r="B572" s="486">
        <v>1215158.9108681227</v>
      </c>
      <c r="C572" s="146">
        <v>1234248.0890771472</v>
      </c>
      <c r="D572" s="146">
        <v>1263687.8016124372</v>
      </c>
      <c r="I572" s="153"/>
      <c r="J572" s="153"/>
    </row>
    <row r="573" spans="1:10">
      <c r="A573" s="149">
        <v>569</v>
      </c>
      <c r="B573" s="486">
        <v>1210177.6494945791</v>
      </c>
      <c r="C573" s="146">
        <v>1236173.5586516187</v>
      </c>
      <c r="D573" s="146">
        <v>1271429.9985455621</v>
      </c>
      <c r="I573" s="153"/>
      <c r="J573" s="153"/>
    </row>
    <row r="574" spans="1:10">
      <c r="A574" s="149">
        <v>570</v>
      </c>
      <c r="B574" s="486">
        <v>1321996.5547486867</v>
      </c>
      <c r="C574" s="146">
        <v>1384767.6975872146</v>
      </c>
      <c r="D574" s="146">
        <v>1418094.4923596706</v>
      </c>
      <c r="I574" s="153"/>
      <c r="J574" s="153"/>
    </row>
    <row r="575" spans="1:10">
      <c r="A575" s="149">
        <v>571</v>
      </c>
      <c r="B575" s="486">
        <v>1211186.49368491</v>
      </c>
      <c r="C575" s="146">
        <v>1241580.8926978982</v>
      </c>
      <c r="D575" s="146">
        <v>1280251.8577733461</v>
      </c>
      <c r="I575" s="153"/>
      <c r="J575" s="153"/>
    </row>
    <row r="576" spans="1:10">
      <c r="A576" s="149">
        <v>572</v>
      </c>
      <c r="B576" s="486">
        <v>1222942.1845106608</v>
      </c>
      <c r="C576" s="146">
        <v>1263502.0484765405</v>
      </c>
      <c r="D576" s="146">
        <v>1251773.3705482958</v>
      </c>
      <c r="I576" s="153"/>
      <c r="J576" s="153"/>
    </row>
    <row r="577" spans="1:10">
      <c r="A577" s="149">
        <v>573</v>
      </c>
      <c r="B577" s="486">
        <v>1216509.5141801215</v>
      </c>
      <c r="C577" s="146">
        <v>1250731.9561743094</v>
      </c>
      <c r="D577" s="146">
        <v>1274112.5438606634</v>
      </c>
      <c r="I577" s="153"/>
      <c r="J577" s="153"/>
    </row>
    <row r="578" spans="1:10">
      <c r="A578" s="149">
        <v>574</v>
      </c>
      <c r="B578" s="486">
        <v>1242621.5117747469</v>
      </c>
      <c r="C578" s="146">
        <v>1286302.5400555271</v>
      </c>
      <c r="D578" s="146">
        <v>1275291.6024010258</v>
      </c>
      <c r="I578" s="153"/>
      <c r="J578" s="153"/>
    </row>
    <row r="579" spans="1:10">
      <c r="A579" s="149">
        <v>575</v>
      </c>
      <c r="B579" s="486">
        <v>1196224.7754003338</v>
      </c>
      <c r="C579" s="146">
        <v>1240832.3177220714</v>
      </c>
      <c r="D579" s="146">
        <v>1253947.3847196167</v>
      </c>
      <c r="I579" s="153"/>
      <c r="J579" s="153"/>
    </row>
    <row r="580" spans="1:10">
      <c r="A580" s="149">
        <v>576</v>
      </c>
      <c r="B580" s="486">
        <v>1224355.833337995</v>
      </c>
      <c r="C580" s="146">
        <v>1286000.4987929878</v>
      </c>
      <c r="D580" s="146">
        <v>1271471.2595555154</v>
      </c>
      <c r="I580" s="153"/>
      <c r="J580" s="153"/>
    </row>
    <row r="581" spans="1:10">
      <c r="A581" s="149">
        <v>577</v>
      </c>
      <c r="B581" s="486">
        <v>1223559.882390246</v>
      </c>
      <c r="C581" s="146">
        <v>1248635.7254107355</v>
      </c>
      <c r="D581" s="146">
        <v>1264435.3274604985</v>
      </c>
      <c r="I581" s="153"/>
      <c r="J581" s="153"/>
    </row>
    <row r="582" spans="1:10">
      <c r="A582" s="149">
        <v>578</v>
      </c>
      <c r="B582" s="486">
        <v>1210075.9808250726</v>
      </c>
      <c r="C582" s="146">
        <v>1271559.2585879688</v>
      </c>
      <c r="D582" s="146">
        <v>1256169.8293014034</v>
      </c>
      <c r="I582" s="153"/>
      <c r="J582" s="153"/>
    </row>
    <row r="583" spans="1:10">
      <c r="A583" s="149">
        <v>579</v>
      </c>
      <c r="B583" s="486">
        <v>1216102.2082717295</v>
      </c>
      <c r="C583" s="146">
        <v>1268149.7099919601</v>
      </c>
      <c r="D583" s="146">
        <v>1280850.3548455837</v>
      </c>
      <c r="I583" s="153"/>
      <c r="J583" s="153"/>
    </row>
    <row r="584" spans="1:10">
      <c r="A584" s="149">
        <v>580</v>
      </c>
      <c r="B584" s="486">
        <v>1206710.6516471468</v>
      </c>
      <c r="C584" s="146">
        <v>1235127.5554938058</v>
      </c>
      <c r="D584" s="146">
        <v>1298172.4844966459</v>
      </c>
      <c r="I584" s="153"/>
      <c r="J584" s="153"/>
    </row>
    <row r="585" spans="1:10">
      <c r="A585" s="149">
        <v>581</v>
      </c>
      <c r="B585" s="486">
        <v>1215926.1837897922</v>
      </c>
      <c r="C585" s="146">
        <v>1247604.4372493674</v>
      </c>
      <c r="D585" s="146">
        <v>1273092.7839594537</v>
      </c>
      <c r="I585" s="153"/>
      <c r="J585" s="153"/>
    </row>
    <row r="586" spans="1:10">
      <c r="A586" s="149">
        <v>582</v>
      </c>
      <c r="B586" s="486">
        <v>1222385.7655450332</v>
      </c>
      <c r="C586" s="146">
        <v>1242442.9267470357</v>
      </c>
      <c r="D586" s="146">
        <v>1244671.9153878628</v>
      </c>
      <c r="I586" s="153"/>
      <c r="J586" s="153"/>
    </row>
    <row r="587" spans="1:10">
      <c r="A587" s="149">
        <v>583</v>
      </c>
      <c r="B587" s="486">
        <v>1214528.0152568235</v>
      </c>
      <c r="C587" s="146">
        <v>1241618.6342892395</v>
      </c>
      <c r="D587" s="146">
        <v>1267825.8095848905</v>
      </c>
      <c r="I587" s="153"/>
      <c r="J587" s="153"/>
    </row>
    <row r="588" spans="1:10">
      <c r="A588" s="149">
        <v>584</v>
      </c>
      <c r="B588" s="486">
        <v>1224314.1503209632</v>
      </c>
      <c r="C588" s="146">
        <v>1244802.0398958852</v>
      </c>
      <c r="D588" s="146">
        <v>1273912.1644784864</v>
      </c>
      <c r="I588" s="153"/>
      <c r="J588" s="153"/>
    </row>
    <row r="589" spans="1:10">
      <c r="A589" s="149">
        <v>585</v>
      </c>
      <c r="B589" s="486">
        <v>1220501.2671780786</v>
      </c>
      <c r="C589" s="146">
        <v>1251255.5730854375</v>
      </c>
      <c r="D589" s="146">
        <v>1246780.692023213</v>
      </c>
      <c r="I589" s="153"/>
      <c r="J589" s="153"/>
    </row>
    <row r="590" spans="1:10">
      <c r="A590" s="149">
        <v>586</v>
      </c>
      <c r="B590" s="486">
        <v>1227172.975327353</v>
      </c>
      <c r="C590" s="146">
        <v>1251025.8146988919</v>
      </c>
      <c r="D590" s="146">
        <v>1250445.8426896466</v>
      </c>
      <c r="I590" s="153"/>
      <c r="J590" s="153"/>
    </row>
    <row r="591" spans="1:10">
      <c r="A591" s="149">
        <v>587</v>
      </c>
      <c r="B591" s="486">
        <v>1210864.1192352744</v>
      </c>
      <c r="C591" s="146">
        <v>1234125.8801568651</v>
      </c>
      <c r="D591" s="146">
        <v>1304020.6759226527</v>
      </c>
      <c r="I591" s="153"/>
      <c r="J591" s="153"/>
    </row>
    <row r="592" spans="1:10">
      <c r="A592" s="149">
        <v>588</v>
      </c>
      <c r="B592" s="486">
        <v>1213909.8701942987</v>
      </c>
      <c r="C592" s="146">
        <v>1258118.5197014718</v>
      </c>
      <c r="D592" s="146">
        <v>1292415.1327632952</v>
      </c>
      <c r="I592" s="153"/>
      <c r="J592" s="153"/>
    </row>
    <row r="593" spans="1:10">
      <c r="A593" s="149">
        <v>589</v>
      </c>
      <c r="B593" s="486">
        <v>1225807.6446467005</v>
      </c>
      <c r="C593" s="146">
        <v>1240365.9382880104</v>
      </c>
      <c r="D593" s="146">
        <v>1263721.9172171289</v>
      </c>
      <c r="I593" s="153"/>
      <c r="J593" s="153"/>
    </row>
    <row r="594" spans="1:10">
      <c r="A594" s="149">
        <v>590</v>
      </c>
      <c r="B594" s="486">
        <v>1229224.3845430145</v>
      </c>
      <c r="C594" s="146">
        <v>1252270.7024384313</v>
      </c>
      <c r="D594" s="146">
        <v>1253774.5171050876</v>
      </c>
      <c r="I594" s="153"/>
      <c r="J594" s="153"/>
    </row>
    <row r="595" spans="1:10">
      <c r="A595" s="149">
        <v>591</v>
      </c>
      <c r="B595" s="486">
        <v>1204950.798765071</v>
      </c>
      <c r="C595" s="146">
        <v>1252837.4401082001</v>
      </c>
      <c r="D595" s="146">
        <v>1260273.0986043683</v>
      </c>
      <c r="I595" s="153"/>
      <c r="J595" s="153"/>
    </row>
    <row r="596" spans="1:10">
      <c r="A596" s="149">
        <v>592</v>
      </c>
      <c r="B596" s="486">
        <v>1224488.2741855499</v>
      </c>
      <c r="C596" s="146">
        <v>1261687.5625669137</v>
      </c>
      <c r="D596" s="146">
        <v>1260924.2786152577</v>
      </c>
      <c r="I596" s="153"/>
      <c r="J596" s="153"/>
    </row>
    <row r="597" spans="1:10">
      <c r="A597" s="149">
        <v>593</v>
      </c>
      <c r="B597" s="486">
        <v>1211367.8399189217</v>
      </c>
      <c r="C597" s="146">
        <v>1264367.3148129133</v>
      </c>
      <c r="D597" s="146">
        <v>1280903.1730015031</v>
      </c>
      <c r="I597" s="153"/>
      <c r="J597" s="153"/>
    </row>
    <row r="598" spans="1:10">
      <c r="A598" s="149">
        <v>594</v>
      </c>
      <c r="B598" s="486">
        <v>1236166.2406526532</v>
      </c>
      <c r="C598" s="146">
        <v>1243333.4147190098</v>
      </c>
      <c r="D598" s="146">
        <v>1296264.9492556942</v>
      </c>
      <c r="I598" s="153"/>
      <c r="J598" s="153"/>
    </row>
    <row r="599" spans="1:10">
      <c r="A599" s="149">
        <v>595</v>
      </c>
      <c r="B599" s="486">
        <v>1222187.3510600685</v>
      </c>
      <c r="C599" s="146">
        <v>1246837.5320543256</v>
      </c>
      <c r="D599" s="146">
        <v>1279470.415040731</v>
      </c>
      <c r="I599" s="153"/>
      <c r="J599" s="153"/>
    </row>
    <row r="600" spans="1:10">
      <c r="A600" s="149">
        <v>596</v>
      </c>
      <c r="B600" s="486">
        <v>1228705.292522243</v>
      </c>
      <c r="C600" s="146">
        <v>1239412.5482455131</v>
      </c>
      <c r="D600" s="146">
        <v>1283242.0274284396</v>
      </c>
      <c r="I600" s="153"/>
      <c r="J600" s="153"/>
    </row>
    <row r="601" spans="1:10">
      <c r="A601" s="149">
        <v>597</v>
      </c>
      <c r="B601" s="486">
        <v>1211883.3978879179</v>
      </c>
      <c r="C601" s="146">
        <v>1259311.7516851809</v>
      </c>
      <c r="D601" s="146">
        <v>1269265.9210507667</v>
      </c>
      <c r="I601" s="153"/>
      <c r="J601" s="153"/>
    </row>
    <row r="602" spans="1:10">
      <c r="A602" s="149">
        <v>598</v>
      </c>
      <c r="B602" s="486">
        <v>1215316.4987220459</v>
      </c>
      <c r="C602" s="146">
        <v>1250691.1350042729</v>
      </c>
      <c r="D602" s="146">
        <v>1273453.5830900201</v>
      </c>
      <c r="I602" s="153"/>
      <c r="J602" s="153"/>
    </row>
    <row r="603" spans="1:10">
      <c r="A603" s="149">
        <v>599</v>
      </c>
      <c r="B603" s="486">
        <v>1213196.1203673352</v>
      </c>
      <c r="C603" s="146">
        <v>1233074.2520808754</v>
      </c>
      <c r="D603" s="146">
        <v>1258551.8095496886</v>
      </c>
      <c r="I603" s="153"/>
      <c r="J603" s="153"/>
    </row>
    <row r="604" spans="1:10">
      <c r="A604" s="149">
        <v>600</v>
      </c>
      <c r="B604" s="486">
        <v>1223124.8883774919</v>
      </c>
      <c r="C604" s="146">
        <v>1246222.0911706507</v>
      </c>
      <c r="D604" s="146">
        <v>1263822.3890393784</v>
      </c>
      <c r="I604" s="153"/>
      <c r="J604" s="153"/>
    </row>
    <row r="605" spans="1:10">
      <c r="A605" s="149">
        <v>601</v>
      </c>
      <c r="B605" s="486">
        <v>1216483.8251497326</v>
      </c>
      <c r="C605" s="146">
        <v>1253861.7825769563</v>
      </c>
      <c r="D605" s="146">
        <v>1295602.1020741547</v>
      </c>
      <c r="I605" s="153"/>
      <c r="J605" s="153"/>
    </row>
    <row r="606" spans="1:10">
      <c r="A606" s="149">
        <v>602</v>
      </c>
      <c r="B606" s="486">
        <v>1195559.2777805612</v>
      </c>
      <c r="C606" s="146">
        <v>1241067.9144956339</v>
      </c>
      <c r="D606" s="146">
        <v>1275869.1934029749</v>
      </c>
      <c r="I606" s="153"/>
      <c r="J606" s="153"/>
    </row>
    <row r="607" spans="1:10">
      <c r="A607" s="149">
        <v>603</v>
      </c>
      <c r="B607" s="486">
        <v>1198625.3163120872</v>
      </c>
      <c r="C607" s="146">
        <v>1240346.9140285826</v>
      </c>
      <c r="D607" s="146">
        <v>1262557.314452908</v>
      </c>
      <c r="I607" s="153"/>
      <c r="J607" s="153"/>
    </row>
    <row r="608" spans="1:10">
      <c r="A608" s="149">
        <v>604</v>
      </c>
      <c r="B608" s="486">
        <v>1241551.6702246238</v>
      </c>
      <c r="C608" s="146">
        <v>1246029.0850421174</v>
      </c>
      <c r="D608" s="146">
        <v>1274345.1256800629</v>
      </c>
      <c r="I608" s="153"/>
      <c r="J608" s="153"/>
    </row>
    <row r="609" spans="1:10">
      <c r="A609" s="149">
        <v>605</v>
      </c>
      <c r="B609" s="486">
        <v>1222626.7129279559</v>
      </c>
      <c r="C609" s="146">
        <v>1236998.3382087632</v>
      </c>
      <c r="D609" s="146">
        <v>1274820.9041197614</v>
      </c>
      <c r="I609" s="153"/>
      <c r="J609" s="153"/>
    </row>
    <row r="610" spans="1:10">
      <c r="A610" s="149">
        <v>606</v>
      </c>
      <c r="B610" s="486">
        <v>1212117.7166370102</v>
      </c>
      <c r="C610" s="146">
        <v>1232464.7826194235</v>
      </c>
      <c r="D610" s="146">
        <v>1305416.9639513385</v>
      </c>
      <c r="I610" s="153"/>
      <c r="J610" s="153"/>
    </row>
    <row r="611" spans="1:10">
      <c r="A611" s="149">
        <v>607</v>
      </c>
      <c r="B611" s="486">
        <v>1328124.4588385797</v>
      </c>
      <c r="C611" s="146">
        <v>1450339.021788941</v>
      </c>
      <c r="D611" s="146">
        <v>1456067.7940690026</v>
      </c>
      <c r="I611" s="153"/>
      <c r="J611" s="153"/>
    </row>
    <row r="612" spans="1:10">
      <c r="A612" s="149">
        <v>608</v>
      </c>
      <c r="B612" s="486">
        <v>1262619.4442349591</v>
      </c>
      <c r="C612" s="146">
        <v>1257142.9170865042</v>
      </c>
      <c r="D612" s="146">
        <v>1284693.3033109431</v>
      </c>
      <c r="I612" s="153"/>
      <c r="J612" s="153"/>
    </row>
    <row r="613" spans="1:10">
      <c r="A613" s="149">
        <v>609</v>
      </c>
      <c r="B613" s="486">
        <v>1213631.7209716798</v>
      </c>
      <c r="C613" s="146">
        <v>1248989.5047588444</v>
      </c>
      <c r="D613" s="146">
        <v>1283995.4995518213</v>
      </c>
      <c r="I613" s="153"/>
      <c r="J613" s="153"/>
    </row>
    <row r="614" spans="1:10">
      <c r="A614" s="149">
        <v>610</v>
      </c>
      <c r="B614" s="486">
        <v>1211105.270222293</v>
      </c>
      <c r="C614" s="146">
        <v>1234248.841505439</v>
      </c>
      <c r="D614" s="146">
        <v>1289990.0868692105</v>
      </c>
      <c r="I614" s="153"/>
      <c r="J614" s="153"/>
    </row>
    <row r="615" spans="1:10">
      <c r="A615" s="149">
        <v>611</v>
      </c>
      <c r="B615" s="486">
        <v>1212114.5210100769</v>
      </c>
      <c r="C615" s="146">
        <v>1279227.4211921638</v>
      </c>
      <c r="D615" s="146">
        <v>1257397.0750449297</v>
      </c>
      <c r="I615" s="153"/>
      <c r="J615" s="153"/>
    </row>
    <row r="616" spans="1:10">
      <c r="A616" s="149">
        <v>612</v>
      </c>
      <c r="B616" s="486">
        <v>1234579.2985018038</v>
      </c>
      <c r="C616" s="146">
        <v>1266252.5647590442</v>
      </c>
      <c r="D616" s="146">
        <v>1271904.1004272087</v>
      </c>
      <c r="I616" s="153"/>
      <c r="J616" s="153"/>
    </row>
    <row r="617" spans="1:10">
      <c r="A617" s="149">
        <v>613</v>
      </c>
      <c r="B617" s="486">
        <v>1215654.3633909514</v>
      </c>
      <c r="C617" s="146">
        <v>1251643.969245851</v>
      </c>
      <c r="D617" s="146">
        <v>1282234.7071217524</v>
      </c>
      <c r="I617" s="153"/>
      <c r="J617" s="153"/>
    </row>
    <row r="618" spans="1:10">
      <c r="A618" s="149">
        <v>614</v>
      </c>
      <c r="B618" s="486">
        <v>1218821.6896418668</v>
      </c>
      <c r="C618" s="146">
        <v>1241305.642900594</v>
      </c>
      <c r="D618" s="146">
        <v>1287563.5288588495</v>
      </c>
      <c r="I618" s="153"/>
      <c r="J618" s="153"/>
    </row>
    <row r="619" spans="1:10">
      <c r="A619" s="149">
        <v>615</v>
      </c>
      <c r="B619" s="486">
        <v>1205834.825308115</v>
      </c>
      <c r="C619" s="146">
        <v>1245289.1612865224</v>
      </c>
      <c r="D619" s="146">
        <v>1267282.0807973573</v>
      </c>
      <c r="I619" s="153"/>
      <c r="J619" s="153"/>
    </row>
    <row r="620" spans="1:10">
      <c r="A620" s="149">
        <v>616</v>
      </c>
      <c r="B620" s="486">
        <v>1217842.1880919174</v>
      </c>
      <c r="C620" s="146">
        <v>1238686.9898141895</v>
      </c>
      <c r="D620" s="146">
        <v>1277828.6193808871</v>
      </c>
      <c r="I620" s="153"/>
      <c r="J620" s="153"/>
    </row>
    <row r="621" spans="1:10">
      <c r="A621" s="149">
        <v>617</v>
      </c>
      <c r="B621" s="486">
        <v>1228804.7950622605</v>
      </c>
      <c r="C621" s="146">
        <v>1256907.8278770263</v>
      </c>
      <c r="D621" s="146">
        <v>1266295.2890409569</v>
      </c>
      <c r="I621" s="153"/>
      <c r="J621" s="153"/>
    </row>
    <row r="622" spans="1:10">
      <c r="A622" s="149">
        <v>618</v>
      </c>
      <c r="B622" s="486">
        <v>1215237.8679146832</v>
      </c>
      <c r="C622" s="146">
        <v>1248483.9637463246</v>
      </c>
      <c r="D622" s="146">
        <v>1272983.1725362837</v>
      </c>
      <c r="I622" s="153"/>
      <c r="J622" s="153"/>
    </row>
    <row r="623" spans="1:10">
      <c r="A623" s="149">
        <v>619</v>
      </c>
      <c r="B623" s="486">
        <v>1216665.4566427376</v>
      </c>
      <c r="C623" s="146">
        <v>1234425.6195779126</v>
      </c>
      <c r="D623" s="146">
        <v>1294853.5725859634</v>
      </c>
      <c r="I623" s="153"/>
      <c r="J623" s="153"/>
    </row>
    <row r="624" spans="1:10">
      <c r="A624" s="149">
        <v>620</v>
      </c>
      <c r="B624" s="486">
        <v>1221748.6430220394</v>
      </c>
      <c r="C624" s="146">
        <v>1241087.8799262573</v>
      </c>
      <c r="D624" s="146">
        <v>1258024.8194576513</v>
      </c>
      <c r="I624" s="153"/>
      <c r="J624" s="153"/>
    </row>
    <row r="625" spans="1:10">
      <c r="A625" s="149">
        <v>621</v>
      </c>
      <c r="B625" s="486">
        <v>1233293.7324744102</v>
      </c>
      <c r="C625" s="146">
        <v>1269944.092646434</v>
      </c>
      <c r="D625" s="146">
        <v>1257092.8987303039</v>
      </c>
      <c r="I625" s="153"/>
      <c r="J625" s="153"/>
    </row>
    <row r="626" spans="1:10">
      <c r="A626" s="149">
        <v>622</v>
      </c>
      <c r="B626" s="486">
        <v>1244974.3041875551</v>
      </c>
      <c r="C626" s="146">
        <v>1263760.3056784351</v>
      </c>
      <c r="D626" s="146">
        <v>1272698.6790752583</v>
      </c>
      <c r="I626" s="153"/>
      <c r="J626" s="153"/>
    </row>
    <row r="627" spans="1:10">
      <c r="A627" s="149">
        <v>623</v>
      </c>
      <c r="B627" s="486">
        <v>1204804.203625801</v>
      </c>
      <c r="C627" s="146">
        <v>1253707.8585192477</v>
      </c>
      <c r="D627" s="146">
        <v>1250772.0736534358</v>
      </c>
      <c r="I627" s="153"/>
      <c r="J627" s="153"/>
    </row>
    <row r="628" spans="1:10">
      <c r="A628" s="149">
        <v>624</v>
      </c>
      <c r="B628" s="486">
        <v>1215791.2044028884</v>
      </c>
      <c r="C628" s="146">
        <v>1249160.3953939597</v>
      </c>
      <c r="D628" s="146">
        <v>1285496.5867821325</v>
      </c>
      <c r="I628" s="153"/>
      <c r="J628" s="153"/>
    </row>
    <row r="629" spans="1:10">
      <c r="A629" s="149">
        <v>625</v>
      </c>
      <c r="B629" s="486">
        <v>1203622.9736615873</v>
      </c>
      <c r="C629" s="146">
        <v>1271941.9525639862</v>
      </c>
      <c r="D629" s="146">
        <v>1267054.8966025538</v>
      </c>
      <c r="I629" s="153"/>
      <c r="J629" s="153"/>
    </row>
    <row r="630" spans="1:10">
      <c r="A630" s="149">
        <v>626</v>
      </c>
      <c r="B630" s="486">
        <v>1242509.3076135842</v>
      </c>
      <c r="C630" s="146">
        <v>1235124.5751970883</v>
      </c>
      <c r="D630" s="146">
        <v>1286227.5314660685</v>
      </c>
      <c r="I630" s="153"/>
      <c r="J630" s="153"/>
    </row>
    <row r="631" spans="1:10">
      <c r="A631" s="149">
        <v>627</v>
      </c>
      <c r="B631" s="486">
        <v>1224341.4063606854</v>
      </c>
      <c r="C631" s="146">
        <v>1260813.5229856477</v>
      </c>
      <c r="D631" s="146">
        <v>1272554.8388366788</v>
      </c>
      <c r="I631" s="153"/>
      <c r="J631" s="153"/>
    </row>
    <row r="632" spans="1:10">
      <c r="A632" s="149">
        <v>628</v>
      </c>
      <c r="B632" s="486">
        <v>1210837.3245376556</v>
      </c>
      <c r="C632" s="146">
        <v>1258125.6344826964</v>
      </c>
      <c r="D632" s="146">
        <v>1275628.820222259</v>
      </c>
      <c r="I632" s="153"/>
      <c r="J632" s="153"/>
    </row>
    <row r="633" spans="1:10">
      <c r="A633" s="149">
        <v>629</v>
      </c>
      <c r="B633" s="486">
        <v>1203340.0405721387</v>
      </c>
      <c r="C633" s="146">
        <v>1240391.920795545</v>
      </c>
      <c r="D633" s="146">
        <v>1274992.0940329186</v>
      </c>
      <c r="I633" s="153"/>
      <c r="J633" s="153"/>
    </row>
    <row r="634" spans="1:10">
      <c r="A634" s="149">
        <v>630</v>
      </c>
      <c r="B634" s="486">
        <v>1296971.0284746527</v>
      </c>
      <c r="C634" s="146">
        <v>1325829.8571673725</v>
      </c>
      <c r="D634" s="146">
        <v>1426011.2895556237</v>
      </c>
      <c r="I634" s="153"/>
      <c r="J634" s="153"/>
    </row>
    <row r="635" spans="1:10">
      <c r="A635" s="149">
        <v>631</v>
      </c>
      <c r="B635" s="486">
        <v>1208594.4196737823</v>
      </c>
      <c r="C635" s="146">
        <v>1261881.259304184</v>
      </c>
      <c r="D635" s="146">
        <v>1276300.9772822557</v>
      </c>
      <c r="I635" s="153"/>
      <c r="J635" s="153"/>
    </row>
    <row r="636" spans="1:10">
      <c r="A636" s="149">
        <v>632</v>
      </c>
      <c r="B636" s="486">
        <v>1215665.8431795996</v>
      </c>
      <c r="C636" s="146">
        <v>1250943.6582725949</v>
      </c>
      <c r="D636" s="146">
        <v>1270360.7914873045</v>
      </c>
      <c r="I636" s="153"/>
      <c r="J636" s="153"/>
    </row>
    <row r="637" spans="1:10">
      <c r="A637" s="149">
        <v>633</v>
      </c>
      <c r="B637" s="486">
        <v>1248151.2778086958</v>
      </c>
      <c r="C637" s="146">
        <v>1243573.5755791964</v>
      </c>
      <c r="D637" s="146">
        <v>1274209.1793545294</v>
      </c>
      <c r="I637" s="153"/>
      <c r="J637" s="153"/>
    </row>
    <row r="638" spans="1:10">
      <c r="A638" s="149">
        <v>634</v>
      </c>
      <c r="B638" s="486">
        <v>1202030.415139538</v>
      </c>
      <c r="C638" s="146">
        <v>1274486.085082259</v>
      </c>
      <c r="D638" s="146">
        <v>1258495.1913355053</v>
      </c>
      <c r="I638" s="153"/>
      <c r="J638" s="153"/>
    </row>
    <row r="639" spans="1:10">
      <c r="A639" s="149">
        <v>635</v>
      </c>
      <c r="B639" s="486">
        <v>1211732.5018946785</v>
      </c>
      <c r="C639" s="146">
        <v>1244519.0789653636</v>
      </c>
      <c r="D639" s="146">
        <v>1275376.9142646454</v>
      </c>
      <c r="I639" s="153"/>
      <c r="J639" s="153"/>
    </row>
    <row r="640" spans="1:10">
      <c r="A640" s="149">
        <v>636</v>
      </c>
      <c r="B640" s="486">
        <v>1208786.7785632128</v>
      </c>
      <c r="C640" s="146">
        <v>1224228.4194625861</v>
      </c>
      <c r="D640" s="146">
        <v>1243937.8241539418</v>
      </c>
      <c r="I640" s="153"/>
      <c r="J640" s="153"/>
    </row>
    <row r="641" spans="1:10">
      <c r="A641" s="149">
        <v>637</v>
      </c>
      <c r="B641" s="486">
        <v>1228005.8154594398</v>
      </c>
      <c r="C641" s="146">
        <v>1230708.4258591125</v>
      </c>
      <c r="D641" s="146">
        <v>1277835.9089757462</v>
      </c>
      <c r="I641" s="153"/>
      <c r="J641" s="153"/>
    </row>
    <row r="642" spans="1:10">
      <c r="A642" s="149">
        <v>638</v>
      </c>
      <c r="B642" s="486">
        <v>1219436.5425876093</v>
      </c>
      <c r="C642" s="146">
        <v>1249926.4702224566</v>
      </c>
      <c r="D642" s="146">
        <v>1264272.2976469938</v>
      </c>
      <c r="I642" s="153"/>
      <c r="J642" s="153"/>
    </row>
    <row r="643" spans="1:10">
      <c r="A643" s="149">
        <v>639</v>
      </c>
      <c r="B643" s="486">
        <v>1220804.2382069705</v>
      </c>
      <c r="C643" s="146">
        <v>1239769.875973043</v>
      </c>
      <c r="D643" s="146">
        <v>1308215.0148747468</v>
      </c>
      <c r="I643" s="153"/>
      <c r="J643" s="153"/>
    </row>
    <row r="644" spans="1:10">
      <c r="A644" s="149">
        <v>640</v>
      </c>
      <c r="B644" s="486">
        <v>1218727.0967775383</v>
      </c>
      <c r="C644" s="146">
        <v>1257527.6840447013</v>
      </c>
      <c r="D644" s="146">
        <v>1299607.793411395</v>
      </c>
      <c r="I644" s="153"/>
      <c r="J644" s="153"/>
    </row>
    <row r="645" spans="1:10">
      <c r="A645" s="149">
        <v>641</v>
      </c>
      <c r="B645" s="486">
        <v>1252495.6161239743</v>
      </c>
      <c r="C645" s="146">
        <v>1250944.5697474063</v>
      </c>
      <c r="D645" s="146">
        <v>1273654.540786633</v>
      </c>
      <c r="I645" s="153"/>
      <c r="J645" s="153"/>
    </row>
    <row r="646" spans="1:10">
      <c r="A646" s="149">
        <v>642</v>
      </c>
      <c r="B646" s="486">
        <v>1216595.386443177</v>
      </c>
      <c r="C646" s="146">
        <v>1245782.3271325864</v>
      </c>
      <c r="D646" s="146">
        <v>1269515.8368651292</v>
      </c>
      <c r="I646" s="153"/>
      <c r="J646" s="153"/>
    </row>
    <row r="647" spans="1:10">
      <c r="A647" s="149">
        <v>643</v>
      </c>
      <c r="B647" s="486">
        <v>1217340.4731385335</v>
      </c>
      <c r="C647" s="146">
        <v>1241231.4589464518</v>
      </c>
      <c r="D647" s="146">
        <v>1271604.5165867647</v>
      </c>
      <c r="I647" s="153"/>
      <c r="J647" s="153"/>
    </row>
    <row r="648" spans="1:10">
      <c r="A648" s="149">
        <v>644</v>
      </c>
      <c r="B648" s="486">
        <v>1213890.1732176119</v>
      </c>
      <c r="C648" s="146">
        <v>1245995.8961619406</v>
      </c>
      <c r="D648" s="146">
        <v>1269430.6964828251</v>
      </c>
      <c r="I648" s="153"/>
      <c r="J648" s="153"/>
    </row>
    <row r="649" spans="1:10">
      <c r="A649" s="149">
        <v>645</v>
      </c>
      <c r="B649" s="486">
        <v>1239703.2963217972</v>
      </c>
      <c r="C649" s="146">
        <v>1244278.5690320446</v>
      </c>
      <c r="D649" s="146">
        <v>1276240.3836031447</v>
      </c>
      <c r="I649" s="153"/>
      <c r="J649" s="153"/>
    </row>
    <row r="650" spans="1:10">
      <c r="A650" s="149">
        <v>646</v>
      </c>
      <c r="B650" s="486">
        <v>1205632.5851178463</v>
      </c>
      <c r="C650" s="146">
        <v>1243668.297807001</v>
      </c>
      <c r="D650" s="146">
        <v>1263911.7562426189</v>
      </c>
      <c r="I650" s="153"/>
      <c r="J650" s="153"/>
    </row>
    <row r="651" spans="1:10">
      <c r="A651" s="149">
        <v>647</v>
      </c>
      <c r="B651" s="486">
        <v>1208960.8437203928</v>
      </c>
      <c r="C651" s="146">
        <v>1238163.4921596642</v>
      </c>
      <c r="D651" s="146">
        <v>1262144.6413660229</v>
      </c>
      <c r="I651" s="153"/>
      <c r="J651" s="153"/>
    </row>
    <row r="652" spans="1:10">
      <c r="A652" s="149">
        <v>648</v>
      </c>
      <c r="B652" s="486">
        <v>1215260.3936094458</v>
      </c>
      <c r="C652" s="146">
        <v>1234103.9546311954</v>
      </c>
      <c r="D652" s="146">
        <v>1268319.9525761495</v>
      </c>
      <c r="I652" s="153"/>
      <c r="J652" s="153"/>
    </row>
    <row r="653" spans="1:10">
      <c r="A653" s="149">
        <v>649</v>
      </c>
      <c r="B653" s="486">
        <v>1213031.4386176763</v>
      </c>
      <c r="C653" s="146">
        <v>1238834.9930864722</v>
      </c>
      <c r="D653" s="146">
        <v>1284939.6044453019</v>
      </c>
      <c r="I653" s="153"/>
      <c r="J653" s="153"/>
    </row>
    <row r="654" spans="1:10">
      <c r="A654" s="149">
        <v>650</v>
      </c>
      <c r="B654" s="486">
        <v>1225802.8171632597</v>
      </c>
      <c r="C654" s="146">
        <v>1259235.1450506353</v>
      </c>
      <c r="D654" s="146">
        <v>1240091.1552753579</v>
      </c>
      <c r="I654" s="153"/>
      <c r="J654" s="153"/>
    </row>
    <row r="655" spans="1:10">
      <c r="A655" s="149">
        <v>651</v>
      </c>
      <c r="B655" s="486">
        <v>1205121.008272375</v>
      </c>
      <c r="C655" s="146">
        <v>1239207.4408211682</v>
      </c>
      <c r="D655" s="146">
        <v>1284296.3469327313</v>
      </c>
      <c r="I655" s="153"/>
      <c r="J655" s="153"/>
    </row>
    <row r="656" spans="1:10">
      <c r="A656" s="149">
        <v>652</v>
      </c>
      <c r="B656" s="486">
        <v>1223732.939004146</v>
      </c>
      <c r="C656" s="146">
        <v>1232560.0483747774</v>
      </c>
      <c r="D656" s="146">
        <v>1271274.9966315872</v>
      </c>
      <c r="I656" s="153"/>
      <c r="J656" s="153"/>
    </row>
    <row r="657" spans="1:10">
      <c r="A657" s="149">
        <v>653</v>
      </c>
      <c r="B657" s="486">
        <v>1217531.6673243265</v>
      </c>
      <c r="C657" s="146">
        <v>1248748.1995235642</v>
      </c>
      <c r="D657" s="146">
        <v>1284972.2032224594</v>
      </c>
      <c r="I657" s="153"/>
      <c r="J657" s="153"/>
    </row>
    <row r="658" spans="1:10">
      <c r="A658" s="149">
        <v>654</v>
      </c>
      <c r="B658" s="486">
        <v>1213787.7272698816</v>
      </c>
      <c r="C658" s="146">
        <v>1249073.5526894587</v>
      </c>
      <c r="D658" s="146">
        <v>1256786.9209674615</v>
      </c>
      <c r="I658" s="153"/>
      <c r="J658" s="153"/>
    </row>
    <row r="659" spans="1:10">
      <c r="A659" s="149">
        <v>655</v>
      </c>
      <c r="B659" s="486">
        <v>1229773.9362125553</v>
      </c>
      <c r="C659" s="146">
        <v>1235175.251386473</v>
      </c>
      <c r="D659" s="146">
        <v>1276602.0929763149</v>
      </c>
      <c r="I659" s="153"/>
      <c r="J659" s="153"/>
    </row>
    <row r="660" spans="1:10">
      <c r="A660" s="149">
        <v>656</v>
      </c>
      <c r="B660" s="486">
        <v>1222587.6337080183</v>
      </c>
      <c r="C660" s="146">
        <v>1239063.2865319741</v>
      </c>
      <c r="D660" s="146">
        <v>1254984.2593932364</v>
      </c>
      <c r="I660" s="153"/>
      <c r="J660" s="153"/>
    </row>
    <row r="661" spans="1:10">
      <c r="A661" s="149">
        <v>657</v>
      </c>
      <c r="B661" s="486">
        <v>1209328.7797895586</v>
      </c>
      <c r="C661" s="146">
        <v>1252263.1880628993</v>
      </c>
      <c r="D661" s="146">
        <v>1281746.1897323849</v>
      </c>
      <c r="I661" s="153"/>
      <c r="J661" s="153"/>
    </row>
    <row r="662" spans="1:10">
      <c r="A662" s="149">
        <v>658</v>
      </c>
      <c r="B662" s="486">
        <v>1203400.5785959547</v>
      </c>
      <c r="C662" s="146">
        <v>1257639.5116003659</v>
      </c>
      <c r="D662" s="146">
        <v>1275990.1725953105</v>
      </c>
      <c r="I662" s="153"/>
      <c r="J662" s="153"/>
    </row>
    <row r="663" spans="1:10">
      <c r="A663" s="149">
        <v>659</v>
      </c>
      <c r="B663" s="486">
        <v>1220485.6748622309</v>
      </c>
      <c r="C663" s="146">
        <v>1259237.2141345849</v>
      </c>
      <c r="D663" s="146">
        <v>1278752.2590458822</v>
      </c>
      <c r="I663" s="153"/>
      <c r="J663" s="153"/>
    </row>
    <row r="664" spans="1:10">
      <c r="A664" s="149">
        <v>660</v>
      </c>
      <c r="B664" s="486">
        <v>1224117.0715282629</v>
      </c>
      <c r="C664" s="146">
        <v>1250187.3533314045</v>
      </c>
      <c r="D664" s="146">
        <v>1279362.8837155669</v>
      </c>
      <c r="I664" s="153"/>
      <c r="J664" s="153"/>
    </row>
    <row r="665" spans="1:10">
      <c r="A665" s="149">
        <v>661</v>
      </c>
      <c r="B665" s="486">
        <v>1215808.972316426</v>
      </c>
      <c r="C665" s="146">
        <v>1286962.868879671</v>
      </c>
      <c r="D665" s="146">
        <v>1275748.7729975362</v>
      </c>
      <c r="I665" s="153"/>
      <c r="J665" s="153"/>
    </row>
    <row r="666" spans="1:10">
      <c r="A666" s="149">
        <v>662</v>
      </c>
      <c r="B666" s="486">
        <v>1202642.1564625583</v>
      </c>
      <c r="C666" s="146">
        <v>1248856.3024218364</v>
      </c>
      <c r="D666" s="146">
        <v>1251415.0211982008</v>
      </c>
      <c r="I666" s="153"/>
      <c r="J666" s="153"/>
    </row>
    <row r="667" spans="1:10">
      <c r="A667" s="149">
        <v>663</v>
      </c>
      <c r="B667" s="486">
        <v>1212605.5252069989</v>
      </c>
      <c r="C667" s="146">
        <v>1258297.3100055461</v>
      </c>
      <c r="D667" s="146">
        <v>1239463.4954534811</v>
      </c>
      <c r="I667" s="153"/>
      <c r="J667" s="153"/>
    </row>
    <row r="668" spans="1:10">
      <c r="A668" s="149">
        <v>664</v>
      </c>
      <c r="B668" s="486">
        <v>1216594.8017726974</v>
      </c>
      <c r="C668" s="146">
        <v>1242076.6543841786</v>
      </c>
      <c r="D668" s="146">
        <v>1260482.9276367212</v>
      </c>
      <c r="I668" s="153"/>
      <c r="J668" s="153"/>
    </row>
    <row r="669" spans="1:10">
      <c r="A669" s="149">
        <v>665</v>
      </c>
      <c r="B669" s="486">
        <v>1209234.976944143</v>
      </c>
      <c r="C669" s="146">
        <v>1251755.584508389</v>
      </c>
      <c r="D669" s="146">
        <v>1267071.9515522483</v>
      </c>
      <c r="I669" s="153"/>
      <c r="J669" s="153"/>
    </row>
    <row r="670" spans="1:10">
      <c r="A670" s="149">
        <v>666</v>
      </c>
      <c r="B670" s="486">
        <v>1198787.3179061194</v>
      </c>
      <c r="C670" s="146">
        <v>1236013.1955677338</v>
      </c>
      <c r="D670" s="146">
        <v>1255549.8374357603</v>
      </c>
      <c r="I670" s="153"/>
      <c r="J670" s="153"/>
    </row>
    <row r="671" spans="1:10">
      <c r="A671" s="149">
        <v>667</v>
      </c>
      <c r="B671" s="486">
        <v>1221341.6377110258</v>
      </c>
      <c r="C671" s="146">
        <v>1246548.8865238091</v>
      </c>
      <c r="D671" s="146">
        <v>1298591.2573631564</v>
      </c>
      <c r="I671" s="153"/>
      <c r="J671" s="153"/>
    </row>
    <row r="672" spans="1:10">
      <c r="A672" s="149">
        <v>668</v>
      </c>
      <c r="B672" s="486">
        <v>1205433.1003284827</v>
      </c>
      <c r="C672" s="146">
        <v>1251246.1425503918</v>
      </c>
      <c r="D672" s="146">
        <v>1260219.7183597868</v>
      </c>
      <c r="I672" s="153"/>
      <c r="J672" s="153"/>
    </row>
    <row r="673" spans="1:10">
      <c r="A673" s="149">
        <v>669</v>
      </c>
      <c r="B673" s="486">
        <v>1193055.2930902229</v>
      </c>
      <c r="C673" s="146">
        <v>1255625.6698718036</v>
      </c>
      <c r="D673" s="146">
        <v>1259602.7930190889</v>
      </c>
      <c r="I673" s="153"/>
      <c r="J673" s="153"/>
    </row>
    <row r="674" spans="1:10">
      <c r="A674" s="149">
        <v>670</v>
      </c>
      <c r="B674" s="486">
        <v>1213183.5619514189</v>
      </c>
      <c r="C674" s="146">
        <v>1248584.4889626326</v>
      </c>
      <c r="D674" s="146">
        <v>1279601.7720096132</v>
      </c>
      <c r="I674" s="153"/>
      <c r="J674" s="153"/>
    </row>
    <row r="675" spans="1:10">
      <c r="A675" s="149">
        <v>671</v>
      </c>
      <c r="B675" s="486">
        <v>1205319.8839289485</v>
      </c>
      <c r="C675" s="146">
        <v>1240878.4656580868</v>
      </c>
      <c r="D675" s="146">
        <v>1269711.2088785698</v>
      </c>
      <c r="I675" s="153"/>
      <c r="J675" s="153"/>
    </row>
    <row r="676" spans="1:10">
      <c r="A676" s="149">
        <v>672</v>
      </c>
      <c r="B676" s="486">
        <v>1207970.0354104836</v>
      </c>
      <c r="C676" s="146">
        <v>1253333.2026391299</v>
      </c>
      <c r="D676" s="146">
        <v>1262316.7394809211</v>
      </c>
      <c r="I676" s="153"/>
      <c r="J676" s="153"/>
    </row>
    <row r="677" spans="1:10">
      <c r="A677" s="149">
        <v>673</v>
      </c>
      <c r="B677" s="486">
        <v>1215747.2734860673</v>
      </c>
      <c r="C677" s="146">
        <v>1240425.4789808739</v>
      </c>
      <c r="D677" s="146">
        <v>1277837.3162445442</v>
      </c>
      <c r="I677" s="153"/>
      <c r="J677" s="153"/>
    </row>
    <row r="678" spans="1:10">
      <c r="A678" s="149">
        <v>674</v>
      </c>
      <c r="B678" s="486">
        <v>1235127.070433985</v>
      </c>
      <c r="C678" s="146">
        <v>1247038.3764634125</v>
      </c>
      <c r="D678" s="146">
        <v>1248019.9597281662</v>
      </c>
      <c r="I678" s="153"/>
      <c r="J678" s="153"/>
    </row>
    <row r="679" spans="1:10">
      <c r="A679" s="149">
        <v>675</v>
      </c>
      <c r="B679" s="486">
        <v>1214392.3095239864</v>
      </c>
      <c r="C679" s="146">
        <v>1243627.4191847069</v>
      </c>
      <c r="D679" s="146">
        <v>1272024.0732011022</v>
      </c>
      <c r="I679" s="153"/>
      <c r="J679" s="153"/>
    </row>
    <row r="680" spans="1:10">
      <c r="A680" s="149">
        <v>676</v>
      </c>
      <c r="B680" s="486">
        <v>1244209.0201861868</v>
      </c>
      <c r="C680" s="146">
        <v>1273678.4441736557</v>
      </c>
      <c r="D680" s="146">
        <v>1284463.3252948562</v>
      </c>
      <c r="I680" s="153"/>
      <c r="J680" s="153"/>
    </row>
    <row r="681" spans="1:10">
      <c r="A681" s="149">
        <v>677</v>
      </c>
      <c r="B681" s="486">
        <v>1226159.8712118973</v>
      </c>
      <c r="C681" s="146">
        <v>1259634.6195706825</v>
      </c>
      <c r="D681" s="146">
        <v>1271936.3745470652</v>
      </c>
      <c r="I681" s="153"/>
      <c r="J681" s="153"/>
    </row>
    <row r="682" spans="1:10">
      <c r="A682" s="149">
        <v>678</v>
      </c>
      <c r="B682" s="486">
        <v>1243878.2509596599</v>
      </c>
      <c r="C682" s="146">
        <v>1246705.7992671703</v>
      </c>
      <c r="D682" s="146">
        <v>1288161.6603288567</v>
      </c>
      <c r="I682" s="153"/>
      <c r="J682" s="153"/>
    </row>
    <row r="683" spans="1:10">
      <c r="A683" s="149">
        <v>679</v>
      </c>
      <c r="B683" s="486">
        <v>1276050.9742637689</v>
      </c>
      <c r="C683" s="146">
        <v>1271797.8673955703</v>
      </c>
      <c r="D683" s="146">
        <v>1297561.3571373997</v>
      </c>
      <c r="I683" s="153"/>
      <c r="J683" s="153"/>
    </row>
    <row r="684" spans="1:10">
      <c r="A684" s="149">
        <v>680</v>
      </c>
      <c r="B684" s="486">
        <v>1205445.1505299965</v>
      </c>
      <c r="C684" s="146">
        <v>1253349.9168374143</v>
      </c>
      <c r="D684" s="146">
        <v>1261608.2026274244</v>
      </c>
      <c r="I684" s="153"/>
      <c r="J684" s="153"/>
    </row>
    <row r="685" spans="1:10">
      <c r="A685" s="149">
        <v>681</v>
      </c>
      <c r="B685" s="486">
        <v>1215026.8430184291</v>
      </c>
      <c r="C685" s="146">
        <v>1239487.3872489363</v>
      </c>
      <c r="D685" s="146">
        <v>1244552.6977841773</v>
      </c>
      <c r="I685" s="153"/>
      <c r="J685" s="153"/>
    </row>
    <row r="686" spans="1:10">
      <c r="A686" s="149">
        <v>682</v>
      </c>
      <c r="B686" s="486">
        <v>1245368.0178536363</v>
      </c>
      <c r="C686" s="146">
        <v>1269661.1973132112</v>
      </c>
      <c r="D686" s="146">
        <v>1250832.9576075063</v>
      </c>
      <c r="I686" s="153"/>
      <c r="J686" s="153"/>
    </row>
    <row r="687" spans="1:10">
      <c r="A687" s="149">
        <v>683</v>
      </c>
      <c r="B687" s="486">
        <v>1226180.2316475334</v>
      </c>
      <c r="C687" s="146">
        <v>1242145.03381863</v>
      </c>
      <c r="D687" s="146">
        <v>1289400.5409769255</v>
      </c>
      <c r="I687" s="153"/>
      <c r="J687" s="153"/>
    </row>
    <row r="688" spans="1:10">
      <c r="A688" s="149">
        <v>684</v>
      </c>
      <c r="B688" s="486">
        <v>1220128.07897165</v>
      </c>
      <c r="C688" s="146">
        <v>1267068.8152260859</v>
      </c>
      <c r="D688" s="146">
        <v>1272401.143426962</v>
      </c>
      <c r="I688" s="153"/>
      <c r="J688" s="153"/>
    </row>
    <row r="689" spans="1:10">
      <c r="A689" s="149">
        <v>685</v>
      </c>
      <c r="B689" s="486">
        <v>1204957.5329606354</v>
      </c>
      <c r="C689" s="146">
        <v>1263094.9121094292</v>
      </c>
      <c r="D689" s="146">
        <v>1287651.6445328447</v>
      </c>
      <c r="I689" s="153"/>
      <c r="J689" s="153"/>
    </row>
    <row r="690" spans="1:10">
      <c r="A690" s="149">
        <v>686</v>
      </c>
      <c r="B690" s="486">
        <v>1220816.7138609444</v>
      </c>
      <c r="C690" s="146">
        <v>1235279.537463062</v>
      </c>
      <c r="D690" s="146">
        <v>1284443.8938132506</v>
      </c>
      <c r="I690" s="153"/>
      <c r="J690" s="153"/>
    </row>
    <row r="691" spans="1:10">
      <c r="A691" s="149">
        <v>687</v>
      </c>
      <c r="B691" s="486">
        <v>1242380.8070909132</v>
      </c>
      <c r="C691" s="146">
        <v>1255111.9918803729</v>
      </c>
      <c r="D691" s="146">
        <v>1258172.8350472325</v>
      </c>
      <c r="I691" s="153"/>
      <c r="J691" s="153"/>
    </row>
    <row r="692" spans="1:10">
      <c r="A692" s="149">
        <v>688</v>
      </c>
      <c r="B692" s="486">
        <v>1214774.4330897988</v>
      </c>
      <c r="C692" s="146">
        <v>1249017.806851252</v>
      </c>
      <c r="D692" s="146">
        <v>1300583.9484319377</v>
      </c>
      <c r="I692" s="153"/>
      <c r="J692" s="153"/>
    </row>
    <row r="693" spans="1:10">
      <c r="A693" s="149">
        <v>689</v>
      </c>
      <c r="B693" s="486">
        <v>1210020.3803977622</v>
      </c>
      <c r="C693" s="146">
        <v>1243511.9945312906</v>
      </c>
      <c r="D693" s="146">
        <v>1257357.9858475365</v>
      </c>
      <c r="I693" s="153"/>
      <c r="J693" s="153"/>
    </row>
    <row r="694" spans="1:10">
      <c r="A694" s="149">
        <v>690</v>
      </c>
      <c r="B694" s="486">
        <v>1221230.3202804194</v>
      </c>
      <c r="C694" s="146">
        <v>1257902.3752893039</v>
      </c>
      <c r="D694" s="146">
        <v>1262703.1891360537</v>
      </c>
      <c r="I694" s="153"/>
      <c r="J694" s="153"/>
    </row>
    <row r="695" spans="1:10">
      <c r="A695" s="149">
        <v>691</v>
      </c>
      <c r="B695" s="486">
        <v>1231281.348524611</v>
      </c>
      <c r="C695" s="146">
        <v>1247941.8436119962</v>
      </c>
      <c r="D695" s="146">
        <v>1256093.1195377801</v>
      </c>
      <c r="I695" s="153"/>
      <c r="J695" s="153"/>
    </row>
    <row r="696" spans="1:10">
      <c r="A696" s="149">
        <v>692</v>
      </c>
      <c r="B696" s="486">
        <v>1225636.2826102923</v>
      </c>
      <c r="C696" s="146">
        <v>1254698.026593056</v>
      </c>
      <c r="D696" s="146">
        <v>1270686.5050603517</v>
      </c>
      <c r="I696" s="153"/>
      <c r="J696" s="153"/>
    </row>
    <row r="697" spans="1:10">
      <c r="A697" s="149">
        <v>693</v>
      </c>
      <c r="B697" s="486">
        <v>1227718.6069377463</v>
      </c>
      <c r="C697" s="146">
        <v>1288342.3834128543</v>
      </c>
      <c r="D697" s="146">
        <v>1336083.1798673337</v>
      </c>
      <c r="I697" s="153"/>
      <c r="J697" s="153"/>
    </row>
    <row r="698" spans="1:10">
      <c r="A698" s="149">
        <v>694</v>
      </c>
      <c r="B698" s="486">
        <v>1207003.9769376267</v>
      </c>
      <c r="C698" s="146">
        <v>1234895.7601331207</v>
      </c>
      <c r="D698" s="146">
        <v>1305258.4608864391</v>
      </c>
      <c r="I698" s="153"/>
      <c r="J698" s="153"/>
    </row>
    <row r="699" spans="1:10">
      <c r="A699" s="149">
        <v>695</v>
      </c>
      <c r="B699" s="486">
        <v>1226669.5989524485</v>
      </c>
      <c r="C699" s="146">
        <v>1250239.1244241872</v>
      </c>
      <c r="D699" s="146">
        <v>1291117.1382313375</v>
      </c>
      <c r="I699" s="153"/>
      <c r="J699" s="153"/>
    </row>
    <row r="700" spans="1:10">
      <c r="A700" s="149">
        <v>696</v>
      </c>
      <c r="B700" s="486">
        <v>1213670.1250496448</v>
      </c>
      <c r="C700" s="146">
        <v>1249477.1812928207</v>
      </c>
      <c r="D700" s="146">
        <v>1280595.2785952818</v>
      </c>
      <c r="I700" s="153"/>
      <c r="J700" s="153"/>
    </row>
    <row r="701" spans="1:10">
      <c r="A701" s="149">
        <v>697</v>
      </c>
      <c r="B701" s="486">
        <v>1219512.1749822227</v>
      </c>
      <c r="C701" s="146">
        <v>1239396.2807255895</v>
      </c>
      <c r="D701" s="146">
        <v>1256981.7943819941</v>
      </c>
      <c r="I701" s="153"/>
      <c r="J701" s="153"/>
    </row>
    <row r="702" spans="1:10">
      <c r="A702" s="149">
        <v>698</v>
      </c>
      <c r="B702" s="486">
        <v>1217203.0857603929</v>
      </c>
      <c r="C702" s="146">
        <v>1232736.8825497963</v>
      </c>
      <c r="D702" s="146">
        <v>1289178.2856566273</v>
      </c>
      <c r="I702" s="153"/>
      <c r="J702" s="153"/>
    </row>
    <row r="703" spans="1:10">
      <c r="A703" s="149">
        <v>699</v>
      </c>
      <c r="B703" s="486">
        <v>1218874.3176503635</v>
      </c>
      <c r="C703" s="146">
        <v>1240958.146377773</v>
      </c>
      <c r="D703" s="146">
        <v>1271773.1874504872</v>
      </c>
      <c r="I703" s="153"/>
      <c r="J703" s="153"/>
    </row>
    <row r="704" spans="1:10">
      <c r="A704" s="149">
        <v>700</v>
      </c>
      <c r="B704" s="486">
        <v>1214155.1126279728</v>
      </c>
      <c r="C704" s="146">
        <v>1233705.8217136401</v>
      </c>
      <c r="D704" s="146">
        <v>1276474.4885647427</v>
      </c>
      <c r="I704" s="153"/>
      <c r="J704" s="153"/>
    </row>
    <row r="705" spans="1:10">
      <c r="A705" s="149">
        <v>701</v>
      </c>
      <c r="B705" s="486">
        <v>1221595.9009932051</v>
      </c>
      <c r="C705" s="146">
        <v>1262799.1230270651</v>
      </c>
      <c r="D705" s="146">
        <v>1264358.6807445311</v>
      </c>
      <c r="I705" s="153"/>
      <c r="J705" s="153"/>
    </row>
    <row r="706" spans="1:10">
      <c r="A706" s="149">
        <v>702</v>
      </c>
      <c r="B706" s="486">
        <v>1251384.3700790664</v>
      </c>
      <c r="C706" s="146">
        <v>1246363.214393747</v>
      </c>
      <c r="D706" s="146">
        <v>1263081.0050695513</v>
      </c>
      <c r="I706" s="153"/>
      <c r="J706" s="153"/>
    </row>
    <row r="707" spans="1:10">
      <c r="A707" s="149">
        <v>703</v>
      </c>
      <c r="B707" s="486">
        <v>1211071.0423378476</v>
      </c>
      <c r="C707" s="146">
        <v>1253932.3513783044</v>
      </c>
      <c r="D707" s="146">
        <v>1257675.2729625681</v>
      </c>
      <c r="I707" s="153"/>
      <c r="J707" s="153"/>
    </row>
    <row r="708" spans="1:10">
      <c r="A708" s="149">
        <v>704</v>
      </c>
      <c r="B708" s="486">
        <v>1259891.6060709576</v>
      </c>
      <c r="C708" s="146">
        <v>1241849.8711310155</v>
      </c>
      <c r="D708" s="146">
        <v>1270954.9957286271</v>
      </c>
      <c r="I708" s="153"/>
      <c r="J708" s="153"/>
    </row>
    <row r="709" spans="1:10">
      <c r="A709" s="149">
        <v>705</v>
      </c>
      <c r="B709" s="486">
        <v>1226178.2944598303</v>
      </c>
      <c r="C709" s="146">
        <v>1244659.3994267266</v>
      </c>
      <c r="D709" s="146">
        <v>1267118.3742209715</v>
      </c>
      <c r="I709" s="153"/>
      <c r="J709" s="153"/>
    </row>
    <row r="710" spans="1:10">
      <c r="A710" s="149">
        <v>706</v>
      </c>
      <c r="B710" s="486">
        <v>1210914.6245946668</v>
      </c>
      <c r="C710" s="146">
        <v>1252729.213483233</v>
      </c>
      <c r="D710" s="146">
        <v>1242862.5290056798</v>
      </c>
      <c r="I710" s="153"/>
      <c r="J710" s="153"/>
    </row>
    <row r="711" spans="1:10">
      <c r="A711" s="149">
        <v>707</v>
      </c>
      <c r="B711" s="486">
        <v>1262188.5042680046</v>
      </c>
      <c r="C711" s="146">
        <v>1314442.7455280817</v>
      </c>
      <c r="D711" s="146">
        <v>1379990.7053821799</v>
      </c>
      <c r="I711" s="153"/>
      <c r="J711" s="153"/>
    </row>
    <row r="712" spans="1:10">
      <c r="A712" s="149">
        <v>708</v>
      </c>
      <c r="B712" s="486">
        <v>1215703.2834910071</v>
      </c>
      <c r="C712" s="146">
        <v>1255036.2628016877</v>
      </c>
      <c r="D712" s="146">
        <v>1278180.4477316323</v>
      </c>
      <c r="I712" s="153"/>
      <c r="J712" s="153"/>
    </row>
    <row r="713" spans="1:10">
      <c r="A713" s="149">
        <v>709</v>
      </c>
      <c r="B713" s="486">
        <v>1203182.752221355</v>
      </c>
      <c r="C713" s="146">
        <v>1237877.8639849513</v>
      </c>
      <c r="D713" s="146">
        <v>1251773.5606750068</v>
      </c>
      <c r="I713" s="153"/>
      <c r="J713" s="153"/>
    </row>
    <row r="714" spans="1:10">
      <c r="A714" s="149">
        <v>710</v>
      </c>
      <c r="B714" s="486">
        <v>1228827.792991942</v>
      </c>
      <c r="C714" s="146">
        <v>1249935.1038095155</v>
      </c>
      <c r="D714" s="146">
        <v>1260899.442971701</v>
      </c>
      <c r="I714" s="153"/>
      <c r="J714" s="153"/>
    </row>
    <row r="715" spans="1:10">
      <c r="A715" s="149">
        <v>711</v>
      </c>
      <c r="B715" s="486">
        <v>1226112.7159813615</v>
      </c>
      <c r="C715" s="146">
        <v>1252214.1735771964</v>
      </c>
      <c r="D715" s="146">
        <v>1288839.8650196109</v>
      </c>
      <c r="I715" s="153"/>
      <c r="J715" s="153"/>
    </row>
    <row r="716" spans="1:10">
      <c r="A716" s="149">
        <v>712</v>
      </c>
      <c r="B716" s="486">
        <v>1228552.5519629254</v>
      </c>
      <c r="C716" s="146">
        <v>1235906.684318895</v>
      </c>
      <c r="D716" s="146">
        <v>1273223.3971382421</v>
      </c>
      <c r="I716" s="153"/>
      <c r="J716" s="153"/>
    </row>
    <row r="717" spans="1:10">
      <c r="A717" s="149">
        <v>713</v>
      </c>
      <c r="B717" s="486">
        <v>1229832.3159024091</v>
      </c>
      <c r="C717" s="146">
        <v>1255645.2269258273</v>
      </c>
      <c r="D717" s="146">
        <v>1279333.5878995964</v>
      </c>
      <c r="I717" s="153"/>
      <c r="J717" s="153"/>
    </row>
    <row r="718" spans="1:10">
      <c r="A718" s="149">
        <v>714</v>
      </c>
      <c r="B718" s="486">
        <v>1202902.2555716017</v>
      </c>
      <c r="C718" s="146">
        <v>1236857.5370059768</v>
      </c>
      <c r="D718" s="146">
        <v>1286544.4027873725</v>
      </c>
      <c r="I718" s="153"/>
      <c r="J718" s="153"/>
    </row>
    <row r="719" spans="1:10">
      <c r="A719" s="149">
        <v>715</v>
      </c>
      <c r="B719" s="486">
        <v>1223899.005596454</v>
      </c>
      <c r="C719" s="146">
        <v>1248613.4736291016</v>
      </c>
      <c r="D719" s="146">
        <v>1258692.1929466918</v>
      </c>
      <c r="I719" s="153"/>
      <c r="J719" s="153"/>
    </row>
    <row r="720" spans="1:10">
      <c r="A720" s="149">
        <v>716</v>
      </c>
      <c r="B720" s="486">
        <v>1232742.6135303236</v>
      </c>
      <c r="C720" s="146">
        <v>1246732.6984350092</v>
      </c>
      <c r="D720" s="146">
        <v>1258845.8025683565</v>
      </c>
      <c r="I720" s="153"/>
      <c r="J720" s="153"/>
    </row>
    <row r="721" spans="1:10">
      <c r="A721" s="149">
        <v>717</v>
      </c>
      <c r="B721" s="486">
        <v>1217118.4001570549</v>
      </c>
      <c r="C721" s="146">
        <v>1244333.5160303446</v>
      </c>
      <c r="D721" s="146">
        <v>1278161.5197872752</v>
      </c>
      <c r="I721" s="153"/>
      <c r="J721" s="153"/>
    </row>
    <row r="722" spans="1:10">
      <c r="A722" s="149">
        <v>718</v>
      </c>
      <c r="B722" s="486">
        <v>1215262.126219542</v>
      </c>
      <c r="C722" s="146">
        <v>1259616.4295251188</v>
      </c>
      <c r="D722" s="146">
        <v>1267863.3298742734</v>
      </c>
      <c r="I722" s="153"/>
      <c r="J722" s="153"/>
    </row>
    <row r="723" spans="1:10">
      <c r="A723" s="149">
        <v>719</v>
      </c>
      <c r="B723" s="486">
        <v>1213205.9749956306</v>
      </c>
      <c r="C723" s="146">
        <v>1250852.3155166355</v>
      </c>
      <c r="D723" s="146">
        <v>1279886.3030600047</v>
      </c>
      <c r="I723" s="153"/>
      <c r="J723" s="153"/>
    </row>
    <row r="724" spans="1:10">
      <c r="A724" s="149">
        <v>720</v>
      </c>
      <c r="B724" s="486">
        <v>1202692.50682956</v>
      </c>
      <c r="C724" s="146">
        <v>1234613.945781833</v>
      </c>
      <c r="D724" s="146">
        <v>1270209.1593023064</v>
      </c>
      <c r="I724" s="153"/>
      <c r="J724" s="153"/>
    </row>
    <row r="725" spans="1:10">
      <c r="A725" s="149">
        <v>721</v>
      </c>
      <c r="B725" s="486">
        <v>1208629.1330308614</v>
      </c>
      <c r="C725" s="146">
        <v>1252929.1859710161</v>
      </c>
      <c r="D725" s="146">
        <v>1268869.4565742007</v>
      </c>
      <c r="I725" s="153"/>
      <c r="J725" s="153"/>
    </row>
    <row r="726" spans="1:10">
      <c r="A726" s="149">
        <v>722</v>
      </c>
      <c r="B726" s="486">
        <v>1273571.5416854476</v>
      </c>
      <c r="C726" s="146">
        <v>1305695.946720042</v>
      </c>
      <c r="D726" s="146">
        <v>1313807.1198940289</v>
      </c>
      <c r="I726" s="153"/>
      <c r="J726" s="153"/>
    </row>
    <row r="727" spans="1:10">
      <c r="A727" s="149">
        <v>723</v>
      </c>
      <c r="B727" s="486">
        <v>1221632.4815963423</v>
      </c>
      <c r="C727" s="146">
        <v>1244150.2608695691</v>
      </c>
      <c r="D727" s="146">
        <v>1275062.0338515628</v>
      </c>
      <c r="I727" s="153"/>
      <c r="J727" s="153"/>
    </row>
    <row r="728" spans="1:10">
      <c r="A728" s="149">
        <v>724</v>
      </c>
      <c r="B728" s="486">
        <v>1218010.094113179</v>
      </c>
      <c r="C728" s="146">
        <v>1255190.7837675812</v>
      </c>
      <c r="D728" s="146">
        <v>1286084.5164326993</v>
      </c>
      <c r="I728" s="153"/>
      <c r="J728" s="153"/>
    </row>
    <row r="729" spans="1:10">
      <c r="A729" s="149">
        <v>725</v>
      </c>
      <c r="B729" s="486">
        <v>1224619.4562035459</v>
      </c>
      <c r="C729" s="146">
        <v>1250222.637106719</v>
      </c>
      <c r="D729" s="146">
        <v>1303668.2661257368</v>
      </c>
      <c r="I729" s="153"/>
      <c r="J729" s="153"/>
    </row>
    <row r="730" spans="1:10">
      <c r="A730" s="149">
        <v>726</v>
      </c>
      <c r="B730" s="486">
        <v>1210662.9887773178</v>
      </c>
      <c r="C730" s="146">
        <v>1266998.356776119</v>
      </c>
      <c r="D730" s="146">
        <v>1301242.9008732373</v>
      </c>
      <c r="I730" s="153"/>
      <c r="J730" s="153"/>
    </row>
    <row r="731" spans="1:10">
      <c r="A731" s="149">
        <v>727</v>
      </c>
      <c r="B731" s="486">
        <v>1210958.3387523352</v>
      </c>
      <c r="C731" s="146">
        <v>1272110.5006900923</v>
      </c>
      <c r="D731" s="146">
        <v>1263085.8890261259</v>
      </c>
      <c r="I731" s="153"/>
      <c r="J731" s="153"/>
    </row>
    <row r="732" spans="1:10">
      <c r="A732" s="149">
        <v>728</v>
      </c>
      <c r="B732" s="486">
        <v>1206061.0622872808</v>
      </c>
      <c r="C732" s="146">
        <v>1244977.1414253968</v>
      </c>
      <c r="D732" s="146">
        <v>1290830.5703598682</v>
      </c>
      <c r="I732" s="153"/>
      <c r="J732" s="153"/>
    </row>
    <row r="733" spans="1:10">
      <c r="A733" s="149">
        <v>729</v>
      </c>
      <c r="B733" s="486">
        <v>1209898.8127191407</v>
      </c>
      <c r="C733" s="146">
        <v>1252151.2135591926</v>
      </c>
      <c r="D733" s="146">
        <v>1266986.4003273123</v>
      </c>
      <c r="I733" s="153"/>
      <c r="J733" s="153"/>
    </row>
    <row r="734" spans="1:10">
      <c r="A734" s="149">
        <v>730</v>
      </c>
      <c r="B734" s="486">
        <v>1205772.1666174619</v>
      </c>
      <c r="C734" s="146">
        <v>1234423.6965621256</v>
      </c>
      <c r="D734" s="146">
        <v>1253047.7794092933</v>
      </c>
      <c r="I734" s="153"/>
      <c r="J734" s="153"/>
    </row>
    <row r="735" spans="1:10">
      <c r="A735" s="149">
        <v>731</v>
      </c>
      <c r="B735" s="486">
        <v>1200572.8048754116</v>
      </c>
      <c r="C735" s="146">
        <v>1239707.1178468266</v>
      </c>
      <c r="D735" s="146">
        <v>1274580.7448025751</v>
      </c>
      <c r="I735" s="153"/>
      <c r="J735" s="153"/>
    </row>
    <row r="736" spans="1:10">
      <c r="A736" s="149">
        <v>732</v>
      </c>
      <c r="B736" s="486">
        <v>1216726.3997063206</v>
      </c>
      <c r="C736" s="146">
        <v>1261366.2794066567</v>
      </c>
      <c r="D736" s="146">
        <v>1297089.8044397009</v>
      </c>
      <c r="I736" s="153"/>
      <c r="J736" s="153"/>
    </row>
    <row r="737" spans="1:10">
      <c r="A737" s="149">
        <v>733</v>
      </c>
      <c r="B737" s="486">
        <v>1215263.6648038642</v>
      </c>
      <c r="C737" s="146">
        <v>1247499.1610779935</v>
      </c>
      <c r="D737" s="146">
        <v>1284098.9819107451</v>
      </c>
      <c r="I737" s="153"/>
      <c r="J737" s="153"/>
    </row>
    <row r="738" spans="1:10">
      <c r="A738" s="149">
        <v>734</v>
      </c>
      <c r="B738" s="486">
        <v>1224447.2358921613</v>
      </c>
      <c r="C738" s="146">
        <v>1247213.9729553326</v>
      </c>
      <c r="D738" s="146">
        <v>1297186.8718125629</v>
      </c>
      <c r="I738" s="153"/>
      <c r="J738" s="153"/>
    </row>
    <row r="739" spans="1:10">
      <c r="A739" s="149">
        <v>735</v>
      </c>
      <c r="B739" s="486">
        <v>1201162.4250394125</v>
      </c>
      <c r="C739" s="146">
        <v>1237291.5665037262</v>
      </c>
      <c r="D739" s="146">
        <v>1260488.2298980651</v>
      </c>
      <c r="I739" s="153"/>
      <c r="J739" s="153"/>
    </row>
    <row r="740" spans="1:10">
      <c r="A740" s="149">
        <v>736</v>
      </c>
      <c r="B740" s="486">
        <v>1224475.7299886798</v>
      </c>
      <c r="C740" s="146">
        <v>1253376.6701030531</v>
      </c>
      <c r="D740" s="146">
        <v>1257879.5062814248</v>
      </c>
      <c r="I740" s="153"/>
      <c r="J740" s="153"/>
    </row>
    <row r="741" spans="1:10">
      <c r="A741" s="149">
        <v>737</v>
      </c>
      <c r="B741" s="486">
        <v>1202586.6076054049</v>
      </c>
      <c r="C741" s="146">
        <v>1285377.4555096671</v>
      </c>
      <c r="D741" s="146">
        <v>1294144.5145037773</v>
      </c>
      <c r="I741" s="153"/>
      <c r="J741" s="153"/>
    </row>
    <row r="742" spans="1:10">
      <c r="A742" s="149">
        <v>738</v>
      </c>
      <c r="B742" s="486">
        <v>1320218.366333144</v>
      </c>
      <c r="C742" s="146">
        <v>1304808.8359640643</v>
      </c>
      <c r="D742" s="146">
        <v>1402596.1834367875</v>
      </c>
      <c r="I742" s="153"/>
      <c r="J742" s="153"/>
    </row>
    <row r="743" spans="1:10">
      <c r="A743" s="149">
        <v>739</v>
      </c>
      <c r="B743" s="486">
        <v>1235429.119450951</v>
      </c>
      <c r="C743" s="146">
        <v>1252793.6412400475</v>
      </c>
      <c r="D743" s="146">
        <v>1286094.949800872</v>
      </c>
      <c r="I743" s="153"/>
      <c r="J743" s="153"/>
    </row>
    <row r="744" spans="1:10">
      <c r="A744" s="149">
        <v>740</v>
      </c>
      <c r="B744" s="486">
        <v>1233272.5313079883</v>
      </c>
      <c r="C744" s="146">
        <v>1267531.3103624759</v>
      </c>
      <c r="D744" s="146">
        <v>1290336.9289997467</v>
      </c>
      <c r="I744" s="153"/>
      <c r="J744" s="153"/>
    </row>
    <row r="745" spans="1:10">
      <c r="A745" s="149">
        <v>741</v>
      </c>
      <c r="B745" s="486">
        <v>1238271.4417085401</v>
      </c>
      <c r="C745" s="146">
        <v>1239547.2429907974</v>
      </c>
      <c r="D745" s="146">
        <v>1280090.7604011858</v>
      </c>
      <c r="I745" s="153"/>
      <c r="J745" s="153"/>
    </row>
    <row r="746" spans="1:10">
      <c r="A746" s="149">
        <v>742</v>
      </c>
      <c r="B746" s="486">
        <v>1209747.1700691034</v>
      </c>
      <c r="C746" s="146">
        <v>1251342.2004706687</v>
      </c>
      <c r="D746" s="146">
        <v>1285292.2894147562</v>
      </c>
      <c r="I746" s="153"/>
      <c r="J746" s="153"/>
    </row>
    <row r="747" spans="1:10">
      <c r="A747" s="149">
        <v>743</v>
      </c>
      <c r="B747" s="486">
        <v>1220644.3593398095</v>
      </c>
      <c r="C747" s="146">
        <v>1249154.1703650323</v>
      </c>
      <c r="D747" s="146">
        <v>1251494.4999485565</v>
      </c>
      <c r="I747" s="153"/>
      <c r="J747" s="153"/>
    </row>
    <row r="748" spans="1:10">
      <c r="A748" s="149">
        <v>744</v>
      </c>
      <c r="B748" s="486">
        <v>1230344.9623694778</v>
      </c>
      <c r="C748" s="146">
        <v>1258975.5211226963</v>
      </c>
      <c r="D748" s="146">
        <v>1279603.1199856966</v>
      </c>
      <c r="I748" s="153"/>
      <c r="J748" s="153"/>
    </row>
    <row r="749" spans="1:10">
      <c r="A749" s="149">
        <v>745</v>
      </c>
      <c r="B749" s="486">
        <v>1212989.8149656849</v>
      </c>
      <c r="C749" s="146">
        <v>1232599.3232553592</v>
      </c>
      <c r="D749" s="146">
        <v>1266357.7698375958</v>
      </c>
      <c r="I749" s="153"/>
      <c r="J749" s="153"/>
    </row>
    <row r="750" spans="1:10">
      <c r="A750" s="149">
        <v>746</v>
      </c>
      <c r="B750" s="486">
        <v>1222387.203805818</v>
      </c>
      <c r="C750" s="146">
        <v>1253558.5671959245</v>
      </c>
      <c r="D750" s="146">
        <v>1283413.978734233</v>
      </c>
      <c r="I750" s="153"/>
      <c r="J750" s="153"/>
    </row>
    <row r="751" spans="1:10">
      <c r="A751" s="149">
        <v>747</v>
      </c>
      <c r="B751" s="486">
        <v>1199862.9129611442</v>
      </c>
      <c r="C751" s="146">
        <v>1245970.9435097429</v>
      </c>
      <c r="D751" s="146">
        <v>1297973.6256258301</v>
      </c>
      <c r="I751" s="153"/>
      <c r="J751" s="153"/>
    </row>
    <row r="752" spans="1:10">
      <c r="A752" s="149">
        <v>748</v>
      </c>
      <c r="B752" s="486">
        <v>1204614.5460385405</v>
      </c>
      <c r="C752" s="146">
        <v>1238876.1302753512</v>
      </c>
      <c r="D752" s="146">
        <v>1254714.2762487584</v>
      </c>
      <c r="I752" s="153"/>
      <c r="J752" s="153"/>
    </row>
    <row r="753" spans="1:10">
      <c r="A753" s="149">
        <v>749</v>
      </c>
      <c r="B753" s="486">
        <v>1201139.3725797967</v>
      </c>
      <c r="C753" s="146">
        <v>1242974.5413182804</v>
      </c>
      <c r="D753" s="146">
        <v>1232989.5241836023</v>
      </c>
      <c r="I753" s="153"/>
      <c r="J753" s="153"/>
    </row>
    <row r="754" spans="1:10">
      <c r="A754" s="149">
        <v>750</v>
      </c>
      <c r="B754" s="486">
        <v>1208167.4094665784</v>
      </c>
      <c r="C754" s="146">
        <v>1287313.986590506</v>
      </c>
      <c r="D754" s="146">
        <v>1296535.1459793043</v>
      </c>
      <c r="I754" s="153"/>
      <c r="J754" s="153"/>
    </row>
    <row r="755" spans="1:10">
      <c r="A755" s="149">
        <v>751</v>
      </c>
      <c r="B755" s="486">
        <v>1238922.5106062237</v>
      </c>
      <c r="C755" s="146">
        <v>1290440.6373921575</v>
      </c>
      <c r="D755" s="146">
        <v>1272718.5050101534</v>
      </c>
      <c r="I755" s="153"/>
      <c r="J755" s="153"/>
    </row>
    <row r="756" spans="1:10">
      <c r="A756" s="149">
        <v>752</v>
      </c>
      <c r="B756" s="486">
        <v>1200906.5428605562</v>
      </c>
      <c r="C756" s="146">
        <v>1248302.0651078101</v>
      </c>
      <c r="D756" s="146">
        <v>1262890.3316567384</v>
      </c>
      <c r="I756" s="153"/>
      <c r="J756" s="153"/>
    </row>
    <row r="757" spans="1:10">
      <c r="A757" s="149">
        <v>753</v>
      </c>
      <c r="B757" s="486">
        <v>1222223.368717185</v>
      </c>
      <c r="C757" s="146">
        <v>1236449.7322223873</v>
      </c>
      <c r="D757" s="146">
        <v>1272159.6805780572</v>
      </c>
      <c r="I757" s="153"/>
      <c r="J757" s="153"/>
    </row>
    <row r="758" spans="1:10">
      <c r="A758" s="149">
        <v>754</v>
      </c>
      <c r="B758" s="486">
        <v>1228557.1526629978</v>
      </c>
      <c r="C758" s="146">
        <v>1248007.0615725433</v>
      </c>
      <c r="D758" s="146">
        <v>1309532.3974740249</v>
      </c>
      <c r="I758" s="153"/>
      <c r="J758" s="153"/>
    </row>
    <row r="759" spans="1:10">
      <c r="A759" s="149">
        <v>755</v>
      </c>
      <c r="B759" s="486">
        <v>1204819.9492321145</v>
      </c>
      <c r="C759" s="146">
        <v>1293618.2251731746</v>
      </c>
      <c r="D759" s="146">
        <v>1261283.3013378365</v>
      </c>
      <c r="I759" s="153"/>
      <c r="J759" s="153"/>
    </row>
    <row r="760" spans="1:10">
      <c r="A760" s="149">
        <v>756</v>
      </c>
      <c r="B760" s="486">
        <v>1225781.3382878446</v>
      </c>
      <c r="C760" s="146">
        <v>1260358.0701404545</v>
      </c>
      <c r="D760" s="146">
        <v>1249636.0123569493</v>
      </c>
      <c r="I760" s="153"/>
      <c r="J760" s="153"/>
    </row>
    <row r="761" spans="1:10">
      <c r="A761" s="149">
        <v>757</v>
      </c>
      <c r="B761" s="486">
        <v>1231974.3443077693</v>
      </c>
      <c r="C761" s="146">
        <v>1237410.8190154445</v>
      </c>
      <c r="D761" s="146">
        <v>1294085.3759307372</v>
      </c>
      <c r="I761" s="153"/>
      <c r="J761" s="153"/>
    </row>
    <row r="762" spans="1:10">
      <c r="A762" s="149">
        <v>758</v>
      </c>
      <c r="B762" s="486">
        <v>1226881.844384009</v>
      </c>
      <c r="C762" s="146">
        <v>1268017.4005027814</v>
      </c>
      <c r="D762" s="146">
        <v>1282820.7943048142</v>
      </c>
      <c r="I762" s="153"/>
      <c r="J762" s="153"/>
    </row>
    <row r="763" spans="1:10">
      <c r="A763" s="149">
        <v>759</v>
      </c>
      <c r="B763" s="486">
        <v>1242047.7519617444</v>
      </c>
      <c r="C763" s="146">
        <v>1253405.2835802212</v>
      </c>
      <c r="D763" s="146">
        <v>1251562.3364530043</v>
      </c>
      <c r="I763" s="153"/>
      <c r="J763" s="153"/>
    </row>
    <row r="764" spans="1:10">
      <c r="A764" s="149">
        <v>760</v>
      </c>
      <c r="B764" s="486">
        <v>1218210.7917994941</v>
      </c>
      <c r="C764" s="146">
        <v>1254310.0035273416</v>
      </c>
      <c r="D764" s="146">
        <v>1258574.4541667202</v>
      </c>
      <c r="I764" s="153"/>
      <c r="J764" s="153"/>
    </row>
    <row r="765" spans="1:10">
      <c r="A765" s="149">
        <v>761</v>
      </c>
      <c r="B765" s="486">
        <v>1210086.2528376931</v>
      </c>
      <c r="C765" s="146">
        <v>1247911.1804673544</v>
      </c>
      <c r="D765" s="146">
        <v>1265980.6423251634</v>
      </c>
      <c r="I765" s="153"/>
      <c r="J765" s="153"/>
    </row>
    <row r="766" spans="1:10">
      <c r="A766" s="149">
        <v>762</v>
      </c>
      <c r="B766" s="486">
        <v>1200552.8259870752</v>
      </c>
      <c r="C766" s="146">
        <v>1226911.6451193977</v>
      </c>
      <c r="D766" s="146">
        <v>1273407.7523721759</v>
      </c>
      <c r="I766" s="153"/>
      <c r="J766" s="153"/>
    </row>
    <row r="767" spans="1:10">
      <c r="A767" s="149">
        <v>763</v>
      </c>
      <c r="B767" s="486">
        <v>1213598.067244567</v>
      </c>
      <c r="C767" s="146">
        <v>1266328.0831974579</v>
      </c>
      <c r="D767" s="146">
        <v>1248602.4962368899</v>
      </c>
      <c r="I767" s="153"/>
      <c r="J767" s="153"/>
    </row>
    <row r="768" spans="1:10">
      <c r="A768" s="149">
        <v>764</v>
      </c>
      <c r="B768" s="486">
        <v>1216381.6170214752</v>
      </c>
      <c r="C768" s="146">
        <v>1244012.8068690721</v>
      </c>
      <c r="D768" s="146">
        <v>1256072.1224728436</v>
      </c>
      <c r="I768" s="153"/>
      <c r="J768" s="153"/>
    </row>
    <row r="769" spans="1:10">
      <c r="A769" s="149">
        <v>765</v>
      </c>
      <c r="B769" s="486">
        <v>1199140.4780570534</v>
      </c>
      <c r="C769" s="146">
        <v>1237314.251954722</v>
      </c>
      <c r="D769" s="146">
        <v>1280668.861469713</v>
      </c>
      <c r="I769" s="153"/>
      <c r="J769" s="153"/>
    </row>
    <row r="770" spans="1:10">
      <c r="A770" s="149">
        <v>766</v>
      </c>
      <c r="B770" s="486">
        <v>1214854.8864439367</v>
      </c>
      <c r="C770" s="146">
        <v>1244951.6129201732</v>
      </c>
      <c r="D770" s="146">
        <v>1258513.654995671</v>
      </c>
      <c r="I770" s="153"/>
      <c r="J770" s="153"/>
    </row>
    <row r="771" spans="1:10">
      <c r="A771" s="149">
        <v>767</v>
      </c>
      <c r="B771" s="486">
        <v>1246975.0667847123</v>
      </c>
      <c r="C771" s="146">
        <v>1239252.2914826695</v>
      </c>
      <c r="D771" s="146">
        <v>1293033.882979708</v>
      </c>
      <c r="I771" s="153"/>
      <c r="J771" s="153"/>
    </row>
    <row r="772" spans="1:10">
      <c r="A772" s="149">
        <v>768</v>
      </c>
      <c r="B772" s="486">
        <v>1227109.7867748654</v>
      </c>
      <c r="C772" s="146">
        <v>1272570.7538820535</v>
      </c>
      <c r="D772" s="146">
        <v>1290439.2729273487</v>
      </c>
      <c r="I772" s="153"/>
      <c r="J772" s="153"/>
    </row>
    <row r="773" spans="1:10">
      <c r="A773" s="149">
        <v>769</v>
      </c>
      <c r="B773" s="486">
        <v>1218290.094136666</v>
      </c>
      <c r="C773" s="146">
        <v>1246511.7355573047</v>
      </c>
      <c r="D773" s="146">
        <v>1281727.8192477566</v>
      </c>
      <c r="I773" s="153"/>
      <c r="J773" s="153"/>
    </row>
    <row r="774" spans="1:10">
      <c r="A774" s="149">
        <v>770</v>
      </c>
      <c r="B774" s="486">
        <v>1238200.5301720849</v>
      </c>
      <c r="C774" s="146">
        <v>1252005.3423308749</v>
      </c>
      <c r="D774" s="146">
        <v>1239806.6884752891</v>
      </c>
      <c r="I774" s="153"/>
      <c r="J774" s="153"/>
    </row>
    <row r="775" spans="1:10">
      <c r="A775" s="149">
        <v>771</v>
      </c>
      <c r="B775" s="486">
        <v>1208318.3224327981</v>
      </c>
      <c r="C775" s="146">
        <v>1239752.0209845547</v>
      </c>
      <c r="D775" s="146">
        <v>1251976.6414336802</v>
      </c>
      <c r="I775" s="153"/>
      <c r="J775" s="153"/>
    </row>
    <row r="776" spans="1:10">
      <c r="A776" s="149">
        <v>772</v>
      </c>
      <c r="B776" s="486">
        <v>1232989.9172663281</v>
      </c>
      <c r="C776" s="146">
        <v>1244091.8870412554</v>
      </c>
      <c r="D776" s="146">
        <v>1280970.2426732485</v>
      </c>
      <c r="I776" s="153"/>
      <c r="J776" s="153"/>
    </row>
    <row r="777" spans="1:10">
      <c r="A777" s="149">
        <v>773</v>
      </c>
      <c r="B777" s="486">
        <v>1218898.6416048885</v>
      </c>
      <c r="C777" s="146">
        <v>1257568.9290705211</v>
      </c>
      <c r="D777" s="146">
        <v>1264974.1190061448</v>
      </c>
      <c r="I777" s="153"/>
      <c r="J777" s="153"/>
    </row>
    <row r="778" spans="1:10">
      <c r="A778" s="149">
        <v>774</v>
      </c>
      <c r="B778" s="486">
        <v>1279422.732004022</v>
      </c>
      <c r="C778" s="146">
        <v>1168869.9524976707</v>
      </c>
      <c r="D778" s="146">
        <v>1369535.6345956295</v>
      </c>
      <c r="I778" s="153"/>
      <c r="J778" s="153"/>
    </row>
    <row r="779" spans="1:10">
      <c r="A779" s="149">
        <v>775</v>
      </c>
      <c r="B779" s="486">
        <v>1216981.4819885669</v>
      </c>
      <c r="C779" s="146">
        <v>1255283.6528658532</v>
      </c>
      <c r="D779" s="146">
        <v>1284412.2910949027</v>
      </c>
      <c r="I779" s="153"/>
      <c r="J779" s="153"/>
    </row>
    <row r="780" spans="1:10">
      <c r="A780" s="149">
        <v>776</v>
      </c>
      <c r="B780" s="486">
        <v>1219943.891606923</v>
      </c>
      <c r="C780" s="146">
        <v>1238528.8113025432</v>
      </c>
      <c r="D780" s="146">
        <v>1263506.146923292</v>
      </c>
      <c r="I780" s="153"/>
      <c r="J780" s="153"/>
    </row>
    <row r="781" spans="1:10">
      <c r="A781" s="149">
        <v>777</v>
      </c>
      <c r="B781" s="486">
        <v>1224225.9367344908</v>
      </c>
      <c r="C781" s="146">
        <v>1248378.3661557576</v>
      </c>
      <c r="D781" s="146">
        <v>1262061.0000415919</v>
      </c>
      <c r="I781" s="153"/>
      <c r="J781" s="153"/>
    </row>
    <row r="782" spans="1:10">
      <c r="A782" s="149">
        <v>778</v>
      </c>
      <c r="B782" s="486">
        <v>1219719.2152853569</v>
      </c>
      <c r="C782" s="146">
        <v>1255114.1052858406</v>
      </c>
      <c r="D782" s="146">
        <v>1277414.4946736258</v>
      </c>
      <c r="I782" s="153"/>
      <c r="J782" s="153"/>
    </row>
    <row r="783" spans="1:10">
      <c r="A783" s="149">
        <v>779</v>
      </c>
      <c r="B783" s="486">
        <v>1215847.6532921165</v>
      </c>
      <c r="C783" s="146">
        <v>1228838.2097905013</v>
      </c>
      <c r="D783" s="146">
        <v>1240517.7824039867</v>
      </c>
      <c r="I783" s="153"/>
      <c r="J783" s="153"/>
    </row>
    <row r="784" spans="1:10">
      <c r="A784" s="149">
        <v>780</v>
      </c>
      <c r="B784" s="486">
        <v>1204196.7030265562</v>
      </c>
      <c r="C784" s="146">
        <v>1250280.5602075746</v>
      </c>
      <c r="D784" s="146">
        <v>1283190.4897979428</v>
      </c>
      <c r="I784" s="153"/>
      <c r="J784" s="153"/>
    </row>
    <row r="785" spans="1:10">
      <c r="A785" s="149">
        <v>781</v>
      </c>
      <c r="B785" s="486">
        <v>1218273.9935060777</v>
      </c>
      <c r="C785" s="146">
        <v>1247650.8699846459</v>
      </c>
      <c r="D785" s="146">
        <v>1265960.6313539599</v>
      </c>
      <c r="I785" s="153"/>
      <c r="J785" s="153"/>
    </row>
    <row r="786" spans="1:10">
      <c r="A786" s="149">
        <v>782</v>
      </c>
      <c r="B786" s="486">
        <v>1206152.9694708057</v>
      </c>
      <c r="C786" s="146">
        <v>1255813.1398298629</v>
      </c>
      <c r="D786" s="146">
        <v>1250303.3574136442</v>
      </c>
      <c r="I786" s="153"/>
      <c r="J786" s="153"/>
    </row>
    <row r="787" spans="1:10">
      <c r="A787" s="149">
        <v>783</v>
      </c>
      <c r="B787" s="486">
        <v>1198590.3840979072</v>
      </c>
      <c r="C787" s="146">
        <v>1248291.3347097116</v>
      </c>
      <c r="D787" s="146">
        <v>1269284.8748138396</v>
      </c>
      <c r="I787" s="153"/>
      <c r="J787" s="153"/>
    </row>
    <row r="788" spans="1:10">
      <c r="A788" s="149">
        <v>784</v>
      </c>
      <c r="B788" s="486">
        <v>1225368.4393326554</v>
      </c>
      <c r="C788" s="146">
        <v>1249815.6941663558</v>
      </c>
      <c r="D788" s="146">
        <v>1268033.5249769704</v>
      </c>
      <c r="I788" s="153"/>
      <c r="J788" s="153"/>
    </row>
    <row r="789" spans="1:10">
      <c r="A789" s="149">
        <v>785</v>
      </c>
      <c r="B789" s="486">
        <v>1211804.021372945</v>
      </c>
      <c r="C789" s="146">
        <v>1244807.7905944304</v>
      </c>
      <c r="D789" s="146">
        <v>1288211.3961776884</v>
      </c>
      <c r="I789" s="153"/>
      <c r="J789" s="153"/>
    </row>
    <row r="790" spans="1:10">
      <c r="A790" s="149">
        <v>786</v>
      </c>
      <c r="B790" s="486">
        <v>1232234.7531230852</v>
      </c>
      <c r="C790" s="146">
        <v>1249439.971456399</v>
      </c>
      <c r="D790" s="146">
        <v>1279695.3839423475</v>
      </c>
      <c r="I790" s="153"/>
      <c r="J790" s="153"/>
    </row>
    <row r="791" spans="1:10">
      <c r="A791" s="149">
        <v>787</v>
      </c>
      <c r="B791" s="486">
        <v>1206092.7095478906</v>
      </c>
      <c r="C791" s="146">
        <v>1273834.6186572777</v>
      </c>
      <c r="D791" s="146">
        <v>1258570.8327095676</v>
      </c>
      <c r="I791" s="153"/>
      <c r="J791" s="153"/>
    </row>
    <row r="792" spans="1:10">
      <c r="A792" s="149">
        <v>788</v>
      </c>
      <c r="B792" s="486">
        <v>1202013.1746212423</v>
      </c>
      <c r="C792" s="146">
        <v>1234958.8767211479</v>
      </c>
      <c r="D792" s="146">
        <v>1263723.0864430508</v>
      </c>
      <c r="I792" s="153"/>
      <c r="J792" s="153"/>
    </row>
    <row r="793" spans="1:10">
      <c r="A793" s="149">
        <v>789</v>
      </c>
      <c r="B793" s="486">
        <v>1215764.3385109704</v>
      </c>
      <c r="C793" s="146">
        <v>1257138.0350178936</v>
      </c>
      <c r="D793" s="146">
        <v>1268747.5460019906</v>
      </c>
      <c r="I793" s="153"/>
      <c r="J793" s="153"/>
    </row>
    <row r="794" spans="1:10">
      <c r="A794" s="149">
        <v>790</v>
      </c>
      <c r="B794" s="486">
        <v>1218001.0242841661</v>
      </c>
      <c r="C794" s="146">
        <v>1258406.8180979728</v>
      </c>
      <c r="D794" s="146">
        <v>1267818.8527506331</v>
      </c>
      <c r="I794" s="153"/>
      <c r="J794" s="153"/>
    </row>
    <row r="795" spans="1:10">
      <c r="A795" s="149">
        <v>791</v>
      </c>
      <c r="B795" s="486">
        <v>1212211.3221319402</v>
      </c>
      <c r="C795" s="146">
        <v>1231785.2522602081</v>
      </c>
      <c r="D795" s="146">
        <v>1277546.9630397367</v>
      </c>
      <c r="I795" s="153"/>
      <c r="J795" s="153"/>
    </row>
    <row r="796" spans="1:10">
      <c r="A796" s="149">
        <v>792</v>
      </c>
      <c r="B796" s="486">
        <v>1226411.4568848957</v>
      </c>
      <c r="C796" s="146">
        <v>1253099.4716227509</v>
      </c>
      <c r="D796" s="146">
        <v>1295196.7489563054</v>
      </c>
      <c r="I796" s="153"/>
      <c r="J796" s="153"/>
    </row>
    <row r="797" spans="1:10">
      <c r="A797" s="149">
        <v>793</v>
      </c>
      <c r="B797" s="486">
        <v>1232404.1582594556</v>
      </c>
      <c r="C797" s="146">
        <v>1253693.7915231434</v>
      </c>
      <c r="D797" s="146">
        <v>1299293.4307127772</v>
      </c>
      <c r="I797" s="153"/>
      <c r="J797" s="153"/>
    </row>
    <row r="798" spans="1:10">
      <c r="A798" s="149">
        <v>794</v>
      </c>
      <c r="B798" s="486">
        <v>1303092.6065594179</v>
      </c>
      <c r="C798" s="146">
        <v>1285887.4987679126</v>
      </c>
      <c r="D798" s="146">
        <v>1414430.1935667519</v>
      </c>
      <c r="I798" s="153"/>
      <c r="J798" s="153"/>
    </row>
    <row r="799" spans="1:10">
      <c r="A799" s="149">
        <v>795</v>
      </c>
      <c r="B799" s="486">
        <v>1225373.8579602221</v>
      </c>
      <c r="C799" s="146">
        <v>1245599.4116078108</v>
      </c>
      <c r="D799" s="146">
        <v>1264824.7081562455</v>
      </c>
      <c r="I799" s="153"/>
      <c r="J799" s="153"/>
    </row>
    <row r="800" spans="1:10">
      <c r="A800" s="149">
        <v>796</v>
      </c>
      <c r="B800" s="486">
        <v>1190646.0634664036</v>
      </c>
      <c r="C800" s="146">
        <v>1239668.4316011779</v>
      </c>
      <c r="D800" s="146">
        <v>1261547.0953958135</v>
      </c>
      <c r="I800" s="153"/>
      <c r="J800" s="153"/>
    </row>
    <row r="801" spans="1:10">
      <c r="A801" s="149">
        <v>797</v>
      </c>
      <c r="B801" s="486">
        <v>1224167.7345275662</v>
      </c>
      <c r="C801" s="146">
        <v>1243304.1653498812</v>
      </c>
      <c r="D801" s="146">
        <v>1273377.9181560669</v>
      </c>
      <c r="I801" s="153"/>
      <c r="J801" s="153"/>
    </row>
    <row r="802" spans="1:10">
      <c r="A802" s="149">
        <v>798</v>
      </c>
      <c r="B802" s="486">
        <v>1208499.3933619135</v>
      </c>
      <c r="C802" s="146">
        <v>1271844.524941378</v>
      </c>
      <c r="D802" s="146">
        <v>1272157.4729431022</v>
      </c>
      <c r="I802" s="153"/>
      <c r="J802" s="153"/>
    </row>
    <row r="803" spans="1:10">
      <c r="A803" s="149">
        <v>799</v>
      </c>
      <c r="B803" s="486">
        <v>1208092.1551011996</v>
      </c>
      <c r="C803" s="146">
        <v>1276177.4681587063</v>
      </c>
      <c r="D803" s="146">
        <v>1257768.7500533836</v>
      </c>
      <c r="I803" s="153"/>
      <c r="J803" s="153"/>
    </row>
    <row r="804" spans="1:10">
      <c r="A804" s="149">
        <v>800</v>
      </c>
      <c r="B804" s="486">
        <v>1214902.5263112611</v>
      </c>
      <c r="C804" s="146">
        <v>1235997.4914861294</v>
      </c>
      <c r="D804" s="146">
        <v>1259431.9315115905</v>
      </c>
      <c r="I804" s="153"/>
      <c r="J804" s="153"/>
    </row>
    <row r="805" spans="1:10">
      <c r="A805" s="149">
        <v>801</v>
      </c>
      <c r="B805" s="486">
        <v>1237079.3233977612</v>
      </c>
      <c r="C805" s="146">
        <v>1242536.5972478285</v>
      </c>
      <c r="D805" s="146">
        <v>1275343.1762238892</v>
      </c>
      <c r="I805" s="153"/>
      <c r="J805" s="153"/>
    </row>
    <row r="806" spans="1:10">
      <c r="A806" s="149">
        <v>802</v>
      </c>
      <c r="B806" s="486">
        <v>1218456.3842229983</v>
      </c>
      <c r="C806" s="146">
        <v>1230757.2917463069</v>
      </c>
      <c r="D806" s="146">
        <v>1284959.2742605801</v>
      </c>
      <c r="I806" s="153"/>
      <c r="J806" s="153"/>
    </row>
    <row r="807" spans="1:10">
      <c r="A807" s="149">
        <v>803</v>
      </c>
      <c r="B807" s="486">
        <v>1223879.9343191797</v>
      </c>
      <c r="C807" s="146">
        <v>1254897.3936417215</v>
      </c>
      <c r="D807" s="146">
        <v>1281797.7963776295</v>
      </c>
      <c r="I807" s="153"/>
      <c r="J807" s="153"/>
    </row>
    <row r="808" spans="1:10">
      <c r="A808" s="149">
        <v>804</v>
      </c>
      <c r="B808" s="486">
        <v>1215735.7455227869</v>
      </c>
      <c r="C808" s="146">
        <v>1234353.987148704</v>
      </c>
      <c r="D808" s="146">
        <v>1272188.2257385252</v>
      </c>
      <c r="I808" s="153"/>
      <c r="J808" s="153"/>
    </row>
    <row r="809" spans="1:10">
      <c r="A809" s="149">
        <v>805</v>
      </c>
      <c r="B809" s="486">
        <v>1233510.0756688376</v>
      </c>
      <c r="C809" s="146">
        <v>1241386.4333859819</v>
      </c>
      <c r="D809" s="146">
        <v>1263637.9149523294</v>
      </c>
      <c r="I809" s="153"/>
      <c r="J809" s="153"/>
    </row>
    <row r="810" spans="1:10">
      <c r="A810" s="149">
        <v>806</v>
      </c>
      <c r="B810" s="486">
        <v>1226175.4311833908</v>
      </c>
      <c r="C810" s="146">
        <v>1250514.6720728679</v>
      </c>
      <c r="D810" s="146">
        <v>1270045.1207578017</v>
      </c>
      <c r="I810" s="153"/>
      <c r="J810" s="153"/>
    </row>
    <row r="811" spans="1:10">
      <c r="A811" s="149">
        <v>807</v>
      </c>
      <c r="B811" s="486">
        <v>1202701.1309842835</v>
      </c>
      <c r="C811" s="146">
        <v>1248513.0768043317</v>
      </c>
      <c r="D811" s="146">
        <v>1275044.0798169367</v>
      </c>
      <c r="I811" s="153"/>
      <c r="J811" s="153"/>
    </row>
    <row r="812" spans="1:10">
      <c r="A812" s="149">
        <v>808</v>
      </c>
      <c r="B812" s="486">
        <v>1198480.2004227235</v>
      </c>
      <c r="C812" s="146">
        <v>1236704.0568500748</v>
      </c>
      <c r="D812" s="146">
        <v>1263376.0062715281</v>
      </c>
      <c r="I812" s="153"/>
      <c r="J812" s="153"/>
    </row>
    <row r="813" spans="1:10">
      <c r="A813" s="149">
        <v>809</v>
      </c>
      <c r="B813" s="486">
        <v>1226222.1736453993</v>
      </c>
      <c r="C813" s="146">
        <v>1247561.7378604289</v>
      </c>
      <c r="D813" s="146">
        <v>1267597.3087485228</v>
      </c>
      <c r="I813" s="153"/>
      <c r="J813" s="153"/>
    </row>
    <row r="814" spans="1:10">
      <c r="A814" s="149">
        <v>810</v>
      </c>
      <c r="B814" s="486">
        <v>1230650.7041467137</v>
      </c>
      <c r="C814" s="146">
        <v>1229121.2839480801</v>
      </c>
      <c r="D814" s="146">
        <v>1274618.8874002097</v>
      </c>
      <c r="I814" s="153"/>
      <c r="J814" s="153"/>
    </row>
    <row r="815" spans="1:10">
      <c r="A815" s="149">
        <v>811</v>
      </c>
      <c r="B815" s="486">
        <v>1212868.2641490137</v>
      </c>
      <c r="C815" s="146">
        <v>1251546.0631055066</v>
      </c>
      <c r="D815" s="146">
        <v>1253539.4842905786</v>
      </c>
      <c r="I815" s="153"/>
      <c r="J815" s="153"/>
    </row>
    <row r="816" spans="1:10">
      <c r="A816" s="149">
        <v>812</v>
      </c>
      <c r="B816" s="486">
        <v>1222016.4752587348</v>
      </c>
      <c r="C816" s="146">
        <v>1254390.8022305681</v>
      </c>
      <c r="D816" s="146">
        <v>1262809.433302037</v>
      </c>
      <c r="I816" s="153"/>
      <c r="J816" s="153"/>
    </row>
    <row r="817" spans="1:10">
      <c r="A817" s="149">
        <v>813</v>
      </c>
      <c r="B817" s="486">
        <v>1236157.6319705972</v>
      </c>
      <c r="C817" s="146">
        <v>1276575.1022957594</v>
      </c>
      <c r="D817" s="146">
        <v>1236203.8965992071</v>
      </c>
      <c r="I817" s="153"/>
      <c r="J817" s="153"/>
    </row>
    <row r="818" spans="1:10">
      <c r="A818" s="149">
        <v>814</v>
      </c>
      <c r="B818" s="486">
        <v>1238561.2439394493</v>
      </c>
      <c r="C818" s="146">
        <v>1273858.1942319612</v>
      </c>
      <c r="D818" s="146">
        <v>1275826.8458790879</v>
      </c>
      <c r="I818" s="153"/>
      <c r="J818" s="153"/>
    </row>
    <row r="819" spans="1:10">
      <c r="A819" s="149">
        <v>815</v>
      </c>
      <c r="B819" s="486">
        <v>1223096.4879046152</v>
      </c>
      <c r="C819" s="146">
        <v>1258919.5344216011</v>
      </c>
      <c r="D819" s="146">
        <v>1274565.1406799152</v>
      </c>
      <c r="I819" s="153"/>
      <c r="J819" s="153"/>
    </row>
    <row r="820" spans="1:10">
      <c r="A820" s="149">
        <v>816</v>
      </c>
      <c r="B820" s="486">
        <v>1215946.1126689459</v>
      </c>
      <c r="C820" s="146">
        <v>1253167.8774143164</v>
      </c>
      <c r="D820" s="146">
        <v>1277843.9482101481</v>
      </c>
      <c r="I820" s="153"/>
      <c r="J820" s="153"/>
    </row>
    <row r="821" spans="1:10">
      <c r="A821" s="149">
        <v>817</v>
      </c>
      <c r="B821" s="486">
        <v>1222681.508454988</v>
      </c>
      <c r="C821" s="146">
        <v>1240506.9832879768</v>
      </c>
      <c r="D821" s="146">
        <v>1278568.6571597841</v>
      </c>
      <c r="I821" s="153"/>
      <c r="J821" s="153"/>
    </row>
    <row r="822" spans="1:10">
      <c r="A822" s="149">
        <v>818</v>
      </c>
      <c r="B822" s="486">
        <v>1216380.4403543402</v>
      </c>
      <c r="C822" s="146">
        <v>1261006.0690542005</v>
      </c>
      <c r="D822" s="146">
        <v>1286421.9291836275</v>
      </c>
      <c r="I822" s="153"/>
      <c r="J822" s="153"/>
    </row>
    <row r="823" spans="1:10">
      <c r="A823" s="149">
        <v>819</v>
      </c>
      <c r="B823" s="486">
        <v>1233597.6192893866</v>
      </c>
      <c r="C823" s="146">
        <v>1259802.2420716488</v>
      </c>
      <c r="D823" s="146">
        <v>1280547.003017463</v>
      </c>
      <c r="I823" s="153"/>
      <c r="J823" s="153"/>
    </row>
    <row r="824" spans="1:10">
      <c r="A824" s="149">
        <v>820</v>
      </c>
      <c r="B824" s="486">
        <v>1244082.5173146229</v>
      </c>
      <c r="C824" s="146">
        <v>1276398.4346235981</v>
      </c>
      <c r="D824" s="146">
        <v>1369803.8432737316</v>
      </c>
      <c r="I824" s="153"/>
      <c r="J824" s="153"/>
    </row>
    <row r="825" spans="1:10">
      <c r="A825" s="149">
        <v>821</v>
      </c>
      <c r="B825" s="486">
        <v>1203129.3047570954</v>
      </c>
      <c r="C825" s="146">
        <v>1240547.3368316703</v>
      </c>
      <c r="D825" s="146">
        <v>1263441.5291331843</v>
      </c>
      <c r="I825" s="153"/>
      <c r="J825" s="153"/>
    </row>
    <row r="826" spans="1:10">
      <c r="A826" s="149">
        <v>822</v>
      </c>
      <c r="B826" s="486">
        <v>1223486.6943962642</v>
      </c>
      <c r="C826" s="146">
        <v>1256777.3943255057</v>
      </c>
      <c r="D826" s="146">
        <v>1283569.4690178675</v>
      </c>
      <c r="I826" s="153"/>
      <c r="J826" s="153"/>
    </row>
    <row r="827" spans="1:10">
      <c r="A827" s="149">
        <v>823</v>
      </c>
      <c r="B827" s="486">
        <v>1213096.6919032508</v>
      </c>
      <c r="C827" s="146">
        <v>1253981.1575973197</v>
      </c>
      <c r="D827" s="146">
        <v>1287471.7585446946</v>
      </c>
      <c r="I827" s="153"/>
      <c r="J827" s="153"/>
    </row>
    <row r="828" spans="1:10">
      <c r="A828" s="149">
        <v>824</v>
      </c>
      <c r="B828" s="486">
        <v>1251863.3148361789</v>
      </c>
      <c r="C828" s="146">
        <v>1245517.3062163333</v>
      </c>
      <c r="D828" s="146">
        <v>1317647.9504771801</v>
      </c>
      <c r="I828" s="153"/>
      <c r="J828" s="153"/>
    </row>
    <row r="829" spans="1:10">
      <c r="A829" s="149">
        <v>825</v>
      </c>
      <c r="B829" s="486">
        <v>1208619.0169945848</v>
      </c>
      <c r="C829" s="146">
        <v>1232707.7124823476</v>
      </c>
      <c r="D829" s="146">
        <v>1281617.3533773404</v>
      </c>
      <c r="I829" s="153"/>
      <c r="J829" s="153"/>
    </row>
    <row r="830" spans="1:10">
      <c r="A830" s="149">
        <v>826</v>
      </c>
      <c r="B830" s="486">
        <v>1194838.6202704525</v>
      </c>
      <c r="C830" s="146">
        <v>1264290.5567455126</v>
      </c>
      <c r="D830" s="146">
        <v>1269012.4600034275</v>
      </c>
      <c r="I830" s="153"/>
      <c r="J830" s="153"/>
    </row>
    <row r="831" spans="1:10">
      <c r="A831" s="149">
        <v>827</v>
      </c>
      <c r="B831" s="486">
        <v>1210510.7906774106</v>
      </c>
      <c r="C831" s="146">
        <v>1238744.9377724039</v>
      </c>
      <c r="D831" s="146">
        <v>1276201.9590279341</v>
      </c>
      <c r="I831" s="153"/>
      <c r="J831" s="153"/>
    </row>
    <row r="832" spans="1:10">
      <c r="A832" s="149">
        <v>828</v>
      </c>
      <c r="B832" s="486">
        <v>1202625.7792457975</v>
      </c>
      <c r="C832" s="146">
        <v>1253565.1297800618</v>
      </c>
      <c r="D832" s="146">
        <v>1268548.8800366863</v>
      </c>
      <c r="I832" s="153"/>
      <c r="J832" s="153"/>
    </row>
    <row r="833" spans="1:10">
      <c r="A833" s="149">
        <v>829</v>
      </c>
      <c r="B833" s="486">
        <v>1199713.9395737834</v>
      </c>
      <c r="C833" s="146">
        <v>1249059.106480645</v>
      </c>
      <c r="D833" s="146">
        <v>1257746.9330908346</v>
      </c>
      <c r="I833" s="153"/>
      <c r="J833" s="153"/>
    </row>
    <row r="834" spans="1:10">
      <c r="A834" s="149">
        <v>830</v>
      </c>
      <c r="B834" s="486">
        <v>1204404.4560071945</v>
      </c>
      <c r="C834" s="146">
        <v>1238046.1275922076</v>
      </c>
      <c r="D834" s="146">
        <v>1262393.9860454034</v>
      </c>
      <c r="I834" s="153"/>
      <c r="J834" s="153"/>
    </row>
    <row r="835" spans="1:10">
      <c r="A835" s="149">
        <v>831</v>
      </c>
      <c r="B835" s="486">
        <v>1199964.6320773987</v>
      </c>
      <c r="C835" s="146">
        <v>1238046.3809054617</v>
      </c>
      <c r="D835" s="146">
        <v>1272204.345045994</v>
      </c>
      <c r="I835" s="153"/>
      <c r="J835" s="153"/>
    </row>
    <row r="836" spans="1:10">
      <c r="A836" s="149">
        <v>832</v>
      </c>
      <c r="B836" s="486">
        <v>1213609.468736338</v>
      </c>
      <c r="C836" s="146">
        <v>1228817.484115741</v>
      </c>
      <c r="D836" s="146">
        <v>1263954.4860097999</v>
      </c>
      <c r="I836" s="153"/>
      <c r="J836" s="153"/>
    </row>
    <row r="837" spans="1:10">
      <c r="A837" s="149">
        <v>833</v>
      </c>
      <c r="B837" s="486">
        <v>1229764.4758338861</v>
      </c>
      <c r="C837" s="146">
        <v>1245227.1943628676</v>
      </c>
      <c r="D837" s="146">
        <v>1246877.9230422296</v>
      </c>
      <c r="I837" s="153"/>
      <c r="J837" s="153"/>
    </row>
    <row r="838" spans="1:10">
      <c r="A838" s="149">
        <v>834</v>
      </c>
      <c r="B838" s="486">
        <v>1229615.8058530334</v>
      </c>
      <c r="C838" s="146">
        <v>1250324.6930220616</v>
      </c>
      <c r="D838" s="146">
        <v>1277085.980596934</v>
      </c>
      <c r="I838" s="153"/>
      <c r="J838" s="153"/>
    </row>
    <row r="839" spans="1:10">
      <c r="A839" s="149">
        <v>835</v>
      </c>
      <c r="B839" s="486">
        <v>1196869.4717010723</v>
      </c>
      <c r="C839" s="146">
        <v>1255042.1155926411</v>
      </c>
      <c r="D839" s="146">
        <v>1278322.5244351078</v>
      </c>
      <c r="I839" s="153"/>
      <c r="J839" s="153"/>
    </row>
    <row r="840" spans="1:10">
      <c r="A840" s="149">
        <v>836</v>
      </c>
      <c r="B840" s="486">
        <v>1233368.6987658874</v>
      </c>
      <c r="C840" s="146">
        <v>1250184.1931892901</v>
      </c>
      <c r="D840" s="146">
        <v>1265809.92739649</v>
      </c>
      <c r="I840" s="153"/>
      <c r="J840" s="153"/>
    </row>
    <row r="841" spans="1:10">
      <c r="A841" s="149">
        <v>837</v>
      </c>
      <c r="B841" s="486">
        <v>1220187.4402987135</v>
      </c>
      <c r="C841" s="146">
        <v>1244885.2223763068</v>
      </c>
      <c r="D841" s="146">
        <v>1267446.0174483941</v>
      </c>
      <c r="I841" s="153"/>
      <c r="J841" s="153"/>
    </row>
    <row r="842" spans="1:10">
      <c r="A842" s="149">
        <v>838</v>
      </c>
      <c r="B842" s="486">
        <v>1228678.556467043</v>
      </c>
      <c r="C842" s="146">
        <v>1251761.8470413494</v>
      </c>
      <c r="D842" s="146">
        <v>1279395.1294604086</v>
      </c>
      <c r="I842" s="153"/>
      <c r="J842" s="153"/>
    </row>
    <row r="843" spans="1:10">
      <c r="A843" s="149">
        <v>839</v>
      </c>
      <c r="B843" s="486">
        <v>1200859.5055876097</v>
      </c>
      <c r="C843" s="146">
        <v>1245414.2232320742</v>
      </c>
      <c r="D843" s="146">
        <v>1249384.9879469268</v>
      </c>
      <c r="I843" s="153"/>
      <c r="J843" s="153"/>
    </row>
    <row r="844" spans="1:10">
      <c r="A844" s="149">
        <v>840</v>
      </c>
      <c r="B844" s="486">
        <v>1217120.6111440714</v>
      </c>
      <c r="C844" s="146">
        <v>1228161.3207495923</v>
      </c>
      <c r="D844" s="146">
        <v>1289806.0865248034</v>
      </c>
      <c r="I844" s="153"/>
      <c r="J844" s="153"/>
    </row>
    <row r="845" spans="1:10">
      <c r="A845" s="149">
        <v>841</v>
      </c>
      <c r="B845" s="486">
        <v>1217506.6384810624</v>
      </c>
      <c r="C845" s="146">
        <v>1256639.3198526746</v>
      </c>
      <c r="D845" s="146">
        <v>1256737.3493479649</v>
      </c>
      <c r="I845" s="153"/>
      <c r="J845" s="153"/>
    </row>
    <row r="846" spans="1:10">
      <c r="A846" s="149">
        <v>842</v>
      </c>
      <c r="B846" s="486">
        <v>1228478.8732912459</v>
      </c>
      <c r="C846" s="146">
        <v>1257891.6280104686</v>
      </c>
      <c r="D846" s="146">
        <v>1266360.6507792915</v>
      </c>
      <c r="I846" s="153"/>
      <c r="J846" s="153"/>
    </row>
    <row r="847" spans="1:10">
      <c r="A847" s="149">
        <v>843</v>
      </c>
      <c r="B847" s="486">
        <v>1213349.077400635</v>
      </c>
      <c r="C847" s="146">
        <v>1254574.7957820157</v>
      </c>
      <c r="D847" s="146">
        <v>1300696.7585706729</v>
      </c>
      <c r="I847" s="153"/>
      <c r="J847" s="153"/>
    </row>
    <row r="848" spans="1:10">
      <c r="A848" s="149">
        <v>844</v>
      </c>
      <c r="B848" s="486">
        <v>1207999.0006764033</v>
      </c>
      <c r="C848" s="146">
        <v>1268459.7060441566</v>
      </c>
      <c r="D848" s="146">
        <v>1250621.7030251613</v>
      </c>
      <c r="I848" s="153"/>
      <c r="J848" s="153"/>
    </row>
    <row r="849" spans="1:10">
      <c r="A849" s="149">
        <v>845</v>
      </c>
      <c r="B849" s="486">
        <v>1231777.1508441721</v>
      </c>
      <c r="C849" s="146">
        <v>1247128.3997944486</v>
      </c>
      <c r="D849" s="146">
        <v>1277858.2722734774</v>
      </c>
      <c r="I849" s="153"/>
      <c r="J849" s="153"/>
    </row>
    <row r="850" spans="1:10">
      <c r="A850" s="149">
        <v>846</v>
      </c>
      <c r="B850" s="486">
        <v>1220705.6506731468</v>
      </c>
      <c r="C850" s="146">
        <v>1246590.7364322366</v>
      </c>
      <c r="D850" s="146">
        <v>1270751.2057535308</v>
      </c>
      <c r="I850" s="153"/>
      <c r="J850" s="153"/>
    </row>
    <row r="851" spans="1:10">
      <c r="A851" s="149">
        <v>847</v>
      </c>
      <c r="B851" s="486">
        <v>1217265.3899251865</v>
      </c>
      <c r="C851" s="146">
        <v>1273514.3939237366</v>
      </c>
      <c r="D851" s="146">
        <v>1258525.6049383241</v>
      </c>
      <c r="I851" s="153"/>
      <c r="J851" s="153"/>
    </row>
    <row r="852" spans="1:10">
      <c r="A852" s="149">
        <v>848</v>
      </c>
      <c r="B852" s="486">
        <v>1232604.2710499822</v>
      </c>
      <c r="C852" s="146">
        <v>1240998.5219877111</v>
      </c>
      <c r="D852" s="146">
        <v>1300251.5814356222</v>
      </c>
      <c r="I852" s="153"/>
      <c r="J852" s="153"/>
    </row>
    <row r="853" spans="1:10">
      <c r="A853" s="149">
        <v>849</v>
      </c>
      <c r="B853" s="486">
        <v>1228318.1103703268</v>
      </c>
      <c r="C853" s="146">
        <v>1235299.2965366209</v>
      </c>
      <c r="D853" s="146">
        <v>1296952.6971521974</v>
      </c>
      <c r="I853" s="153"/>
      <c r="J853" s="153"/>
    </row>
    <row r="854" spans="1:10">
      <c r="A854" s="149">
        <v>850</v>
      </c>
      <c r="B854" s="486">
        <v>1209066.7949177448</v>
      </c>
      <c r="C854" s="146">
        <v>1249482.9169634169</v>
      </c>
      <c r="D854" s="146">
        <v>1298205.9689393712</v>
      </c>
      <c r="I854" s="153"/>
      <c r="J854" s="153"/>
    </row>
    <row r="855" spans="1:10">
      <c r="A855" s="149">
        <v>851</v>
      </c>
      <c r="B855" s="486">
        <v>1221048.1901922217</v>
      </c>
      <c r="C855" s="146">
        <v>1245655.0432322652</v>
      </c>
      <c r="D855" s="146">
        <v>1267268.6496708822</v>
      </c>
      <c r="I855" s="153"/>
      <c r="J855" s="153"/>
    </row>
    <row r="856" spans="1:10">
      <c r="A856" s="149">
        <v>852</v>
      </c>
      <c r="B856" s="486">
        <v>1192093.8092492488</v>
      </c>
      <c r="C856" s="146">
        <v>1224212.5279011582</v>
      </c>
      <c r="D856" s="146">
        <v>1256783.355674451</v>
      </c>
      <c r="I856" s="153"/>
      <c r="J856" s="153"/>
    </row>
    <row r="857" spans="1:10">
      <c r="A857" s="149">
        <v>853</v>
      </c>
      <c r="B857" s="486">
        <v>1219488.5569980671</v>
      </c>
      <c r="C857" s="146">
        <v>1231017.8883367563</v>
      </c>
      <c r="D857" s="146">
        <v>1253445.9217306792</v>
      </c>
      <c r="I857" s="153"/>
      <c r="J857" s="153"/>
    </row>
    <row r="858" spans="1:10">
      <c r="A858" s="149">
        <v>854</v>
      </c>
      <c r="B858" s="486">
        <v>1220245.8823210387</v>
      </c>
      <c r="C858" s="146">
        <v>1245035.3917335933</v>
      </c>
      <c r="D858" s="146">
        <v>1261811.1960681039</v>
      </c>
      <c r="I858" s="153"/>
      <c r="J858" s="153"/>
    </row>
    <row r="859" spans="1:10">
      <c r="A859" s="149">
        <v>855</v>
      </c>
      <c r="B859" s="486">
        <v>1211402.0181004861</v>
      </c>
      <c r="C859" s="146">
        <v>1252262.1296247425</v>
      </c>
      <c r="D859" s="146">
        <v>1287657.7598848392</v>
      </c>
      <c r="I859" s="153"/>
      <c r="J859" s="153"/>
    </row>
    <row r="860" spans="1:10">
      <c r="A860" s="149">
        <v>856</v>
      </c>
      <c r="B860" s="486">
        <v>1218470.2813334116</v>
      </c>
      <c r="C860" s="146">
        <v>1252544.6093029745</v>
      </c>
      <c r="D860" s="146">
        <v>1266702.4715034496</v>
      </c>
      <c r="I860" s="153"/>
      <c r="J860" s="153"/>
    </row>
    <row r="861" spans="1:10">
      <c r="A861" s="149">
        <v>857</v>
      </c>
      <c r="B861" s="486">
        <v>1227942.5718321931</v>
      </c>
      <c r="C861" s="146">
        <v>1196005.7822280752</v>
      </c>
      <c r="D861" s="146">
        <v>1279787.8954899805</v>
      </c>
      <c r="I861" s="153"/>
      <c r="J861" s="153"/>
    </row>
    <row r="862" spans="1:10">
      <c r="A862" s="149">
        <v>858</v>
      </c>
      <c r="B862" s="486">
        <v>1203249.1552387192</v>
      </c>
      <c r="C862" s="146">
        <v>1263070.4293147887</v>
      </c>
      <c r="D862" s="146">
        <v>1286165.3719180713</v>
      </c>
      <c r="I862" s="153"/>
      <c r="J862" s="153"/>
    </row>
    <row r="863" spans="1:10">
      <c r="A863" s="149">
        <v>859</v>
      </c>
      <c r="B863" s="486">
        <v>1209544.2775345738</v>
      </c>
      <c r="C863" s="146">
        <v>1230642.6289917105</v>
      </c>
      <c r="D863" s="146">
        <v>1265106.6368097411</v>
      </c>
      <c r="I863" s="153"/>
      <c r="J863" s="153"/>
    </row>
    <row r="864" spans="1:10">
      <c r="A864" s="149">
        <v>860</v>
      </c>
      <c r="B864" s="486">
        <v>1228621.4474847722</v>
      </c>
      <c r="C864" s="146">
        <v>1260891.6858097676</v>
      </c>
      <c r="D864" s="146">
        <v>1283567.1167090498</v>
      </c>
      <c r="I864" s="153"/>
      <c r="J864" s="153"/>
    </row>
    <row r="865" spans="1:10">
      <c r="A865" s="149">
        <v>861</v>
      </c>
      <c r="B865" s="486">
        <v>1230822.6151825918</v>
      </c>
      <c r="C865" s="146">
        <v>1257722.7928756559</v>
      </c>
      <c r="D865" s="146">
        <v>1276532.9504407267</v>
      </c>
      <c r="I865" s="153"/>
      <c r="J865" s="153"/>
    </row>
    <row r="866" spans="1:10">
      <c r="A866" s="149">
        <v>862</v>
      </c>
      <c r="B866" s="486">
        <v>1230602.1894243245</v>
      </c>
      <c r="C866" s="146">
        <v>1227274.2362700519</v>
      </c>
      <c r="D866" s="146">
        <v>1259883.9495699445</v>
      </c>
      <c r="I866" s="153"/>
      <c r="J866" s="153"/>
    </row>
    <row r="867" spans="1:10">
      <c r="A867" s="149">
        <v>863</v>
      </c>
      <c r="B867" s="486">
        <v>1217646.6227179184</v>
      </c>
      <c r="C867" s="146">
        <v>1234632.6300173891</v>
      </c>
      <c r="D867" s="146">
        <v>1259172.314696755</v>
      </c>
      <c r="I867" s="153"/>
      <c r="J867" s="153"/>
    </row>
    <row r="868" spans="1:10">
      <c r="A868" s="149">
        <v>864</v>
      </c>
      <c r="B868" s="486">
        <v>1214695.1269897076</v>
      </c>
      <c r="C868" s="146">
        <v>1252073.6602707086</v>
      </c>
      <c r="D868" s="146">
        <v>1280278.507865692</v>
      </c>
      <c r="I868" s="153"/>
      <c r="J868" s="153"/>
    </row>
    <row r="869" spans="1:10">
      <c r="A869" s="149">
        <v>865</v>
      </c>
      <c r="B869" s="486">
        <v>1201873.7928539005</v>
      </c>
      <c r="C869" s="146">
        <v>1238162.9987263891</v>
      </c>
      <c r="D869" s="146">
        <v>1264761.8085328441</v>
      </c>
      <c r="I869" s="153"/>
      <c r="J869" s="153"/>
    </row>
    <row r="870" spans="1:10">
      <c r="A870" s="149">
        <v>866</v>
      </c>
      <c r="B870" s="486">
        <v>1249249.6372300875</v>
      </c>
      <c r="C870" s="146">
        <v>1281313.1377729918</v>
      </c>
      <c r="D870" s="146">
        <v>1306688.02689073</v>
      </c>
      <c r="I870" s="153"/>
      <c r="J870" s="153"/>
    </row>
    <row r="871" spans="1:10">
      <c r="A871" s="149">
        <v>867</v>
      </c>
      <c r="B871" s="486">
        <v>1222501.8940368842</v>
      </c>
      <c r="C871" s="146">
        <v>1256692.2371359696</v>
      </c>
      <c r="D871" s="146">
        <v>1277449.4336967194</v>
      </c>
      <c r="I871" s="153"/>
      <c r="J871" s="153"/>
    </row>
    <row r="872" spans="1:10">
      <c r="A872" s="149">
        <v>868</v>
      </c>
      <c r="B872" s="486">
        <v>1274245.5047994452</v>
      </c>
      <c r="C872" s="146">
        <v>1321082.3079864942</v>
      </c>
      <c r="D872" s="146">
        <v>1238889.6874297746</v>
      </c>
      <c r="I872" s="153"/>
      <c r="J872" s="153"/>
    </row>
    <row r="873" spans="1:10">
      <c r="A873" s="149">
        <v>869</v>
      </c>
      <c r="B873" s="486">
        <v>1207812.5411060024</v>
      </c>
      <c r="C873" s="146">
        <v>1279301.9576902646</v>
      </c>
      <c r="D873" s="146">
        <v>1271767.2914039097</v>
      </c>
      <c r="I873" s="153"/>
      <c r="J873" s="153"/>
    </row>
    <row r="874" spans="1:10">
      <c r="A874" s="149">
        <v>870</v>
      </c>
      <c r="B874" s="486">
        <v>1250909.8437966993</v>
      </c>
      <c r="C874" s="146">
        <v>1245852.5372886625</v>
      </c>
      <c r="D874" s="146">
        <v>1256485.4720188619</v>
      </c>
      <c r="I874" s="153"/>
      <c r="J874" s="153"/>
    </row>
    <row r="875" spans="1:10">
      <c r="A875" s="149">
        <v>871</v>
      </c>
      <c r="B875" s="486">
        <v>1212797.7842999448</v>
      </c>
      <c r="C875" s="146">
        <v>1251407.3250835238</v>
      </c>
      <c r="D875" s="146">
        <v>1259500.0720871834</v>
      </c>
      <c r="I875" s="153"/>
      <c r="J875" s="153"/>
    </row>
    <row r="876" spans="1:10">
      <c r="A876" s="149">
        <v>872</v>
      </c>
      <c r="B876" s="486">
        <v>1207420.1363674041</v>
      </c>
      <c r="C876" s="146">
        <v>1246761.7564074304</v>
      </c>
      <c r="D876" s="146">
        <v>1286756.0717454499</v>
      </c>
      <c r="I876" s="153"/>
      <c r="J876" s="153"/>
    </row>
    <row r="877" spans="1:10">
      <c r="A877" s="149">
        <v>873</v>
      </c>
      <c r="B877" s="486">
        <v>1189467.311275163</v>
      </c>
      <c r="C877" s="146">
        <v>1237533.6389963359</v>
      </c>
      <c r="D877" s="146">
        <v>1253721.619703613</v>
      </c>
      <c r="I877" s="153"/>
      <c r="J877" s="153"/>
    </row>
    <row r="878" spans="1:10">
      <c r="A878" s="149">
        <v>874</v>
      </c>
      <c r="B878" s="486">
        <v>1192429.1266277896</v>
      </c>
      <c r="C878" s="146">
        <v>1249870.3067687508</v>
      </c>
      <c r="D878" s="146">
        <v>1277763.815764427</v>
      </c>
      <c r="I878" s="153"/>
      <c r="J878" s="153"/>
    </row>
    <row r="879" spans="1:10">
      <c r="A879" s="149">
        <v>875</v>
      </c>
      <c r="B879" s="486">
        <v>1202535.3358868922</v>
      </c>
      <c r="C879" s="146">
        <v>1254440.3388001465</v>
      </c>
      <c r="D879" s="146">
        <v>1257924.1434349355</v>
      </c>
      <c r="I879" s="153"/>
      <c r="J879" s="153"/>
    </row>
    <row r="880" spans="1:10">
      <c r="A880" s="149">
        <v>876</v>
      </c>
      <c r="B880" s="486">
        <v>1235018.8732524605</v>
      </c>
      <c r="C880" s="146">
        <v>1252604.321166506</v>
      </c>
      <c r="D880" s="146">
        <v>1294409.2813924472</v>
      </c>
      <c r="I880" s="153"/>
      <c r="J880" s="153"/>
    </row>
    <row r="881" spans="1:10">
      <c r="A881" s="149">
        <v>877</v>
      </c>
      <c r="B881" s="486">
        <v>1228913.8716559706</v>
      </c>
      <c r="C881" s="146">
        <v>1260299.220989649</v>
      </c>
      <c r="D881" s="146">
        <v>1269413.2943668445</v>
      </c>
      <c r="I881" s="153"/>
      <c r="J881" s="153"/>
    </row>
    <row r="882" spans="1:10">
      <c r="A882" s="149">
        <v>878</v>
      </c>
      <c r="B882" s="486">
        <v>1228202.3148063696</v>
      </c>
      <c r="C882" s="146">
        <v>1245442.5077964312</v>
      </c>
      <c r="D882" s="146">
        <v>1271255.3506512316</v>
      </c>
      <c r="I882" s="153"/>
      <c r="J882" s="153"/>
    </row>
    <row r="883" spans="1:10">
      <c r="A883" s="149">
        <v>879</v>
      </c>
      <c r="B883" s="486">
        <v>1227919.167680969</v>
      </c>
      <c r="C883" s="146">
        <v>1252439.5508416938</v>
      </c>
      <c r="D883" s="146">
        <v>1274024.1923551536</v>
      </c>
      <c r="I883" s="153"/>
      <c r="J883" s="153"/>
    </row>
    <row r="884" spans="1:10">
      <c r="A884" s="149">
        <v>880</v>
      </c>
      <c r="B884" s="486">
        <v>1219197.899830247</v>
      </c>
      <c r="C884" s="146">
        <v>1265665.8221262908</v>
      </c>
      <c r="D884" s="146">
        <v>1273037.8329985659</v>
      </c>
      <c r="I884" s="153"/>
      <c r="J884" s="153"/>
    </row>
    <row r="885" spans="1:10">
      <c r="A885" s="149">
        <v>881</v>
      </c>
      <c r="B885" s="486">
        <v>1215634.2807914596</v>
      </c>
      <c r="C885" s="146">
        <v>1257222.6893230435</v>
      </c>
      <c r="D885" s="146">
        <v>1246921.4571449184</v>
      </c>
      <c r="I885" s="153"/>
      <c r="J885" s="153"/>
    </row>
    <row r="886" spans="1:10">
      <c r="A886" s="149">
        <v>882</v>
      </c>
      <c r="B886" s="486">
        <v>1216449.5907461557</v>
      </c>
      <c r="C886" s="146">
        <v>1267108.159650594</v>
      </c>
      <c r="D886" s="146">
        <v>1259582.7085751318</v>
      </c>
      <c r="I886" s="153"/>
      <c r="J886" s="153"/>
    </row>
    <row r="887" spans="1:10">
      <c r="A887" s="149">
        <v>883</v>
      </c>
      <c r="B887" s="486">
        <v>1216533.127913483</v>
      </c>
      <c r="C887" s="146">
        <v>1227013.8893590649</v>
      </c>
      <c r="D887" s="146">
        <v>1254806.7130883357</v>
      </c>
      <c r="I887" s="153"/>
      <c r="J887" s="153"/>
    </row>
    <row r="888" spans="1:10">
      <c r="A888" s="149">
        <v>884</v>
      </c>
      <c r="B888" s="486">
        <v>1222279.5533525129</v>
      </c>
      <c r="C888" s="146">
        <v>1239178.7973034135</v>
      </c>
      <c r="D888" s="146">
        <v>1270186.1334471016</v>
      </c>
      <c r="I888" s="153"/>
      <c r="J888" s="153"/>
    </row>
    <row r="889" spans="1:10">
      <c r="A889" s="149">
        <v>885</v>
      </c>
      <c r="B889" s="486">
        <v>1206918.0582955657</v>
      </c>
      <c r="C889" s="146">
        <v>1229200.4367117172</v>
      </c>
      <c r="D889" s="146">
        <v>1251262.172333193</v>
      </c>
      <c r="I889" s="153"/>
      <c r="J889" s="153"/>
    </row>
    <row r="890" spans="1:10">
      <c r="A890" s="149">
        <v>886</v>
      </c>
      <c r="B890" s="486">
        <v>1204005.1253976808</v>
      </c>
      <c r="C890" s="146">
        <v>1242109.7385773449</v>
      </c>
      <c r="D890" s="146">
        <v>1267652.5913418389</v>
      </c>
      <c r="I890" s="153"/>
      <c r="J890" s="153"/>
    </row>
    <row r="891" spans="1:10">
      <c r="A891" s="149">
        <v>887</v>
      </c>
      <c r="B891" s="486">
        <v>1226672.991686359</v>
      </c>
      <c r="C891" s="146">
        <v>1258001.001642576</v>
      </c>
      <c r="D891" s="146">
        <v>1296154.7999606763</v>
      </c>
      <c r="I891" s="153"/>
      <c r="J891" s="153"/>
    </row>
    <row r="892" spans="1:10">
      <c r="A892" s="149">
        <v>888</v>
      </c>
      <c r="B892" s="486">
        <v>1209173.422581688</v>
      </c>
      <c r="C892" s="146">
        <v>1236032.3215005761</v>
      </c>
      <c r="D892" s="146">
        <v>1260730.590216069</v>
      </c>
      <c r="I892" s="153"/>
      <c r="J892" s="153"/>
    </row>
    <row r="893" spans="1:10">
      <c r="A893" s="149">
        <v>889</v>
      </c>
      <c r="B893" s="486">
        <v>1207745.3891583681</v>
      </c>
      <c r="C893" s="146">
        <v>1236014.6289626027</v>
      </c>
      <c r="D893" s="146">
        <v>1273901.4435923756</v>
      </c>
      <c r="I893" s="153"/>
      <c r="J893" s="153"/>
    </row>
    <row r="894" spans="1:10">
      <c r="A894" s="149">
        <v>890</v>
      </c>
      <c r="B894" s="486">
        <v>1203635.2222609119</v>
      </c>
      <c r="C894" s="146">
        <v>1253592.9373519511</v>
      </c>
      <c r="D894" s="146">
        <v>1288319.3534883403</v>
      </c>
      <c r="I894" s="153"/>
      <c r="J894" s="153"/>
    </row>
    <row r="895" spans="1:10">
      <c r="A895" s="149">
        <v>891</v>
      </c>
      <c r="B895" s="486">
        <v>1209275.134148136</v>
      </c>
      <c r="C895" s="146">
        <v>1255544.5876146799</v>
      </c>
      <c r="D895" s="146">
        <v>1263843.3664969334</v>
      </c>
      <c r="I895" s="153"/>
      <c r="J895" s="153"/>
    </row>
    <row r="896" spans="1:10">
      <c r="A896" s="149">
        <v>892</v>
      </c>
      <c r="B896" s="486">
        <v>1239716.2007041776</v>
      </c>
      <c r="C896" s="146">
        <v>1227109.4983149553</v>
      </c>
      <c r="D896" s="146">
        <v>1274255.3511620923</v>
      </c>
      <c r="I896" s="153"/>
      <c r="J896" s="153"/>
    </row>
    <row r="897" spans="1:10">
      <c r="A897" s="149">
        <v>893</v>
      </c>
      <c r="B897" s="486">
        <v>1211685.1458078187</v>
      </c>
      <c r="C897" s="146">
        <v>1254498.0526360231</v>
      </c>
      <c r="D897" s="146">
        <v>1267336.1010031374</v>
      </c>
      <c r="I897" s="153"/>
      <c r="J897" s="153"/>
    </row>
    <row r="898" spans="1:10">
      <c r="A898" s="149">
        <v>894</v>
      </c>
      <c r="B898" s="486">
        <v>1213687.2223612319</v>
      </c>
      <c r="C898" s="146">
        <v>1266818.8181284557</v>
      </c>
      <c r="D898" s="146">
        <v>1300853.0299416466</v>
      </c>
      <c r="I898" s="153"/>
      <c r="J898" s="153"/>
    </row>
    <row r="899" spans="1:10">
      <c r="A899" s="149">
        <v>895</v>
      </c>
      <c r="B899" s="486">
        <v>1209107.1013168558</v>
      </c>
      <c r="C899" s="146">
        <v>1257765.4099390872</v>
      </c>
      <c r="D899" s="146">
        <v>1271863.8286866904</v>
      </c>
      <c r="I899" s="153"/>
      <c r="J899" s="153"/>
    </row>
    <row r="900" spans="1:10">
      <c r="A900" s="149">
        <v>896</v>
      </c>
      <c r="B900" s="486">
        <v>1210208.0484316079</v>
      </c>
      <c r="C900" s="146">
        <v>1233919.2301580708</v>
      </c>
      <c r="D900" s="146">
        <v>1260723.3815458738</v>
      </c>
      <c r="I900" s="153"/>
      <c r="J900" s="153"/>
    </row>
    <row r="901" spans="1:10">
      <c r="A901" s="149">
        <v>897</v>
      </c>
      <c r="B901" s="486">
        <v>1215064.2079538438</v>
      </c>
      <c r="C901" s="146">
        <v>1235449.3217360436</v>
      </c>
      <c r="D901" s="146">
        <v>1260656.0039638793</v>
      </c>
      <c r="I901" s="153"/>
      <c r="J901" s="153"/>
    </row>
    <row r="902" spans="1:10">
      <c r="A902" s="149">
        <v>898</v>
      </c>
      <c r="B902" s="486">
        <v>1206524.1231993898</v>
      </c>
      <c r="C902" s="146">
        <v>1231139.6162061677</v>
      </c>
      <c r="D902" s="146">
        <v>1282161.1171788755</v>
      </c>
      <c r="I902" s="153"/>
      <c r="J902" s="153"/>
    </row>
    <row r="903" spans="1:10">
      <c r="A903" s="149">
        <v>899</v>
      </c>
      <c r="B903" s="486">
        <v>1206685.0582967212</v>
      </c>
      <c r="C903" s="146">
        <v>1256869.3222670553</v>
      </c>
      <c r="D903" s="146">
        <v>1258721.1943692453</v>
      </c>
      <c r="I903" s="153"/>
      <c r="J903" s="153"/>
    </row>
    <row r="904" spans="1:10">
      <c r="A904" s="149">
        <v>900</v>
      </c>
      <c r="B904" s="486">
        <v>1199320.9584276455</v>
      </c>
      <c r="C904" s="146">
        <v>1236257.8514908289</v>
      </c>
      <c r="D904" s="146">
        <v>1275534.9764885199</v>
      </c>
      <c r="I904" s="153"/>
      <c r="J904" s="153"/>
    </row>
    <row r="905" spans="1:10">
      <c r="A905" s="149">
        <v>901</v>
      </c>
      <c r="B905" s="486">
        <v>1204371.803567702</v>
      </c>
      <c r="C905" s="146">
        <v>1243490.1665336038</v>
      </c>
      <c r="D905" s="146">
        <v>1278902.8702549092</v>
      </c>
      <c r="I905" s="153"/>
      <c r="J905" s="153"/>
    </row>
    <row r="906" spans="1:10">
      <c r="A906" s="149">
        <v>902</v>
      </c>
      <c r="B906" s="486">
        <v>1234136.5893601943</v>
      </c>
      <c r="C906" s="146">
        <v>1242543.7130138862</v>
      </c>
      <c r="D906" s="146">
        <v>1276461.5592040515</v>
      </c>
      <c r="I906" s="153"/>
      <c r="J906" s="153"/>
    </row>
    <row r="907" spans="1:10">
      <c r="A907" s="149">
        <v>903</v>
      </c>
      <c r="B907" s="486">
        <v>1238536.098442262</v>
      </c>
      <c r="C907" s="146">
        <v>1248535.1013466883</v>
      </c>
      <c r="D907" s="146">
        <v>1283150.5096515149</v>
      </c>
      <c r="I907" s="153"/>
      <c r="J907" s="153"/>
    </row>
    <row r="908" spans="1:10">
      <c r="A908" s="149">
        <v>904</v>
      </c>
      <c r="B908" s="486">
        <v>1233974.1108773253</v>
      </c>
      <c r="C908" s="146">
        <v>1269074.3583809475</v>
      </c>
      <c r="D908" s="146">
        <v>1305034.8285947025</v>
      </c>
      <c r="I908" s="153"/>
      <c r="J908" s="153"/>
    </row>
    <row r="909" spans="1:10">
      <c r="A909" s="149">
        <v>905</v>
      </c>
      <c r="B909" s="486">
        <v>1214852.0709015867</v>
      </c>
      <c r="C909" s="146">
        <v>1269157.9731953312</v>
      </c>
      <c r="D909" s="146">
        <v>1257765.5535994724</v>
      </c>
      <c r="I909" s="153"/>
      <c r="J909" s="153"/>
    </row>
    <row r="910" spans="1:10">
      <c r="A910" s="149">
        <v>906</v>
      </c>
      <c r="B910" s="486">
        <v>1225171.0019230151</v>
      </c>
      <c r="C910" s="146">
        <v>1240681.55906941</v>
      </c>
      <c r="D910" s="146">
        <v>1280860.6467975206</v>
      </c>
      <c r="I910" s="153"/>
      <c r="J910" s="153"/>
    </row>
    <row r="911" spans="1:10">
      <c r="A911" s="149">
        <v>907</v>
      </c>
      <c r="B911" s="486">
        <v>1225817.3269904437</v>
      </c>
      <c r="C911" s="146">
        <v>1264680.6510576408</v>
      </c>
      <c r="D911" s="146">
        <v>1267731.9453548382</v>
      </c>
      <c r="I911" s="153"/>
      <c r="J911" s="153"/>
    </row>
    <row r="912" spans="1:10">
      <c r="A912" s="149">
        <v>908</v>
      </c>
      <c r="B912" s="486">
        <v>1219712.8286411176</v>
      </c>
      <c r="C912" s="146">
        <v>1255711.217609118</v>
      </c>
      <c r="D912" s="146">
        <v>1259063.3132334154</v>
      </c>
      <c r="I912" s="153"/>
      <c r="J912" s="153"/>
    </row>
    <row r="913" spans="1:10">
      <c r="A913" s="149">
        <v>909</v>
      </c>
      <c r="B913" s="486">
        <v>1233987.8066268144</v>
      </c>
      <c r="C913" s="146">
        <v>1272797.9673894048</v>
      </c>
      <c r="D913" s="146">
        <v>1279682.7783431406</v>
      </c>
      <c r="I913" s="153"/>
      <c r="J913" s="153"/>
    </row>
    <row r="914" spans="1:10">
      <c r="A914" s="149">
        <v>910</v>
      </c>
      <c r="B914" s="486">
        <v>1220562.2730648234</v>
      </c>
      <c r="C914" s="146">
        <v>1264338.2311361977</v>
      </c>
      <c r="D914" s="146">
        <v>1274796.1372643847</v>
      </c>
      <c r="I914" s="153"/>
      <c r="J914" s="153"/>
    </row>
    <row r="915" spans="1:10">
      <c r="A915" s="149">
        <v>911</v>
      </c>
      <c r="B915" s="486">
        <v>1201013.5497338276</v>
      </c>
      <c r="C915" s="146">
        <v>1239993.1362991561</v>
      </c>
      <c r="D915" s="146">
        <v>1291695.463588103</v>
      </c>
      <c r="I915" s="153"/>
      <c r="J915" s="153"/>
    </row>
    <row r="916" spans="1:10">
      <c r="A916" s="149">
        <v>912</v>
      </c>
      <c r="B916" s="486">
        <v>1216889.5945541239</v>
      </c>
      <c r="C916" s="146">
        <v>1250104.6752875356</v>
      </c>
      <c r="D916" s="146">
        <v>1293240.1283470702</v>
      </c>
      <c r="I916" s="153"/>
      <c r="J916" s="153"/>
    </row>
    <row r="917" spans="1:10">
      <c r="A917" s="149">
        <v>913</v>
      </c>
      <c r="B917" s="486">
        <v>1216284.0775363087</v>
      </c>
      <c r="C917" s="146">
        <v>1233604.7089801382</v>
      </c>
      <c r="D917" s="146">
        <v>1258826.6122023202</v>
      </c>
      <c r="I917" s="153"/>
      <c r="J917" s="153"/>
    </row>
    <row r="918" spans="1:10">
      <c r="A918" s="149">
        <v>914</v>
      </c>
      <c r="B918" s="486">
        <v>1224310.9449212407</v>
      </c>
      <c r="C918" s="146">
        <v>1257009.2814625034</v>
      </c>
      <c r="D918" s="146">
        <v>1261546.6033183613</v>
      </c>
      <c r="I918" s="153"/>
      <c r="J918" s="153"/>
    </row>
    <row r="919" spans="1:10">
      <c r="A919" s="149">
        <v>915</v>
      </c>
      <c r="B919" s="486">
        <v>1243049.5794890884</v>
      </c>
      <c r="C919" s="146">
        <v>1235494.6590420154</v>
      </c>
      <c r="D919" s="146">
        <v>1287810.3910336688</v>
      </c>
      <c r="I919" s="153"/>
      <c r="J919" s="153"/>
    </row>
    <row r="920" spans="1:10">
      <c r="A920" s="149">
        <v>916</v>
      </c>
      <c r="B920" s="486">
        <v>1251659.8194578688</v>
      </c>
      <c r="C920" s="146">
        <v>1238018.6457006473</v>
      </c>
      <c r="D920" s="146">
        <v>1498455.9689878994</v>
      </c>
      <c r="I920" s="153"/>
      <c r="J920" s="153"/>
    </row>
    <row r="921" spans="1:10">
      <c r="A921" s="149">
        <v>917</v>
      </c>
      <c r="B921" s="486">
        <v>1220754.1714163281</v>
      </c>
      <c r="C921" s="146">
        <v>1279539.2646241751</v>
      </c>
      <c r="D921" s="146">
        <v>1260196.197842927</v>
      </c>
      <c r="I921" s="153"/>
      <c r="J921" s="153"/>
    </row>
    <row r="922" spans="1:10">
      <c r="A922" s="149">
        <v>918</v>
      </c>
      <c r="B922" s="486">
        <v>1289783.3211607812</v>
      </c>
      <c r="C922" s="146">
        <v>1280467.2492912565</v>
      </c>
      <c r="D922" s="146">
        <v>1294210.2502015929</v>
      </c>
      <c r="I922" s="153"/>
      <c r="J922" s="153"/>
    </row>
    <row r="923" spans="1:10">
      <c r="A923" s="149">
        <v>919</v>
      </c>
      <c r="B923" s="486">
        <v>1211528.4440506774</v>
      </c>
      <c r="C923" s="146">
        <v>1238080.5421190346</v>
      </c>
      <c r="D923" s="146">
        <v>1272673.7955945719</v>
      </c>
      <c r="I923" s="153"/>
      <c r="J923" s="153"/>
    </row>
    <row r="924" spans="1:10">
      <c r="A924" s="149">
        <v>920</v>
      </c>
      <c r="B924" s="486">
        <v>1268444.9548999721</v>
      </c>
      <c r="C924" s="146">
        <v>1303934.9533033124</v>
      </c>
      <c r="D924" s="146">
        <v>1367620.9942486081</v>
      </c>
      <c r="I924" s="153"/>
      <c r="J924" s="153"/>
    </row>
    <row r="925" spans="1:10">
      <c r="A925" s="149">
        <v>921</v>
      </c>
      <c r="B925" s="486">
        <v>1218554.9533255813</v>
      </c>
      <c r="C925" s="146">
        <v>1238349.6837183314</v>
      </c>
      <c r="D925" s="146">
        <v>1284535.4772468656</v>
      </c>
      <c r="I925" s="153"/>
      <c r="J925" s="153"/>
    </row>
    <row r="926" spans="1:10">
      <c r="A926" s="149">
        <v>922</v>
      </c>
      <c r="B926" s="486">
        <v>1200783.4611756799</v>
      </c>
      <c r="C926" s="146">
        <v>1264434.1138502751</v>
      </c>
      <c r="D926" s="146">
        <v>1275050.3811796324</v>
      </c>
      <c r="I926" s="153"/>
      <c r="J926" s="153"/>
    </row>
    <row r="927" spans="1:10">
      <c r="A927" s="149">
        <v>923</v>
      </c>
      <c r="B927" s="486">
        <v>1216194.2891235794</v>
      </c>
      <c r="C927" s="146">
        <v>1239683.6303906213</v>
      </c>
      <c r="D927" s="146">
        <v>1269480.4796288339</v>
      </c>
      <c r="I927" s="153"/>
      <c r="J927" s="153"/>
    </row>
    <row r="928" spans="1:10">
      <c r="A928" s="149">
        <v>924</v>
      </c>
      <c r="B928" s="486">
        <v>1229952.4209619963</v>
      </c>
      <c r="C928" s="146">
        <v>1242570.7340160233</v>
      </c>
      <c r="D928" s="146">
        <v>1251431.9436827784</v>
      </c>
      <c r="I928" s="153"/>
      <c r="J928" s="153"/>
    </row>
    <row r="929" spans="1:10">
      <c r="A929" s="149">
        <v>925</v>
      </c>
      <c r="B929" s="486">
        <v>1229319.0657214145</v>
      </c>
      <c r="C929" s="146">
        <v>1257014.3007085291</v>
      </c>
      <c r="D929" s="146">
        <v>1268224.0514976953</v>
      </c>
      <c r="I929" s="153"/>
      <c r="J929" s="153"/>
    </row>
    <row r="930" spans="1:10">
      <c r="A930" s="149">
        <v>926</v>
      </c>
      <c r="B930" s="486">
        <v>1220872.4850876285</v>
      </c>
      <c r="C930" s="146">
        <v>1247987.4664553301</v>
      </c>
      <c r="D930" s="146">
        <v>1292446.0008154749</v>
      </c>
      <c r="I930" s="153"/>
      <c r="J930" s="153"/>
    </row>
    <row r="931" spans="1:10">
      <c r="A931" s="149">
        <v>927</v>
      </c>
      <c r="B931" s="486">
        <v>1220749.7199916393</v>
      </c>
      <c r="C931" s="146">
        <v>1239501.2062510571</v>
      </c>
      <c r="D931" s="146">
        <v>1264971.5652744689</v>
      </c>
      <c r="I931" s="153"/>
      <c r="J931" s="153"/>
    </row>
    <row r="932" spans="1:10">
      <c r="A932" s="149">
        <v>928</v>
      </c>
      <c r="B932" s="486">
        <v>1227706.5320703029</v>
      </c>
      <c r="C932" s="146">
        <v>1231894.3781630376</v>
      </c>
      <c r="D932" s="146">
        <v>1266387.7578407605</v>
      </c>
      <c r="I932" s="153"/>
      <c r="J932" s="153"/>
    </row>
    <row r="933" spans="1:10">
      <c r="A933" s="149">
        <v>929</v>
      </c>
      <c r="B933" s="486">
        <v>1200470.4775563898</v>
      </c>
      <c r="C933" s="146">
        <v>1243372.7403504509</v>
      </c>
      <c r="D933" s="146">
        <v>1251293.4625814799</v>
      </c>
      <c r="I933" s="153"/>
      <c r="J933" s="153"/>
    </row>
    <row r="934" spans="1:10">
      <c r="A934" s="149">
        <v>930</v>
      </c>
      <c r="B934" s="486">
        <v>1214648.8140486837</v>
      </c>
      <c r="C934" s="146">
        <v>1246158.9898905614</v>
      </c>
      <c r="D934" s="146">
        <v>1280597.0409049392</v>
      </c>
      <c r="I934" s="153"/>
      <c r="J934" s="153"/>
    </row>
    <row r="935" spans="1:10">
      <c r="A935" s="149">
        <v>931</v>
      </c>
      <c r="B935" s="486">
        <v>1202503.6741350226</v>
      </c>
      <c r="C935" s="146">
        <v>1261640.2308574994</v>
      </c>
      <c r="D935" s="146">
        <v>1274091.3729359119</v>
      </c>
      <c r="I935" s="153"/>
      <c r="J935" s="153"/>
    </row>
    <row r="936" spans="1:10">
      <c r="A936" s="149">
        <v>932</v>
      </c>
      <c r="B936" s="486">
        <v>1228435.0559160358</v>
      </c>
      <c r="C936" s="146">
        <v>1257973.6110703172</v>
      </c>
      <c r="D936" s="146">
        <v>1236047.8095971076</v>
      </c>
      <c r="I936" s="153"/>
      <c r="J936" s="153"/>
    </row>
    <row r="937" spans="1:10">
      <c r="A937" s="149">
        <v>933</v>
      </c>
      <c r="B937" s="486">
        <v>1208381.7945471997</v>
      </c>
      <c r="C937" s="146">
        <v>1247483.3118380604</v>
      </c>
      <c r="D937" s="146">
        <v>1254120.4387137115</v>
      </c>
      <c r="I937" s="153"/>
      <c r="J937" s="153"/>
    </row>
    <row r="938" spans="1:10">
      <c r="A938" s="149">
        <v>934</v>
      </c>
      <c r="B938" s="486">
        <v>1210571.9417337084</v>
      </c>
      <c r="C938" s="146">
        <v>1235026.7773368603</v>
      </c>
      <c r="D938" s="146">
        <v>1260634.5988027002</v>
      </c>
      <c r="I938" s="153"/>
      <c r="J938" s="153"/>
    </row>
    <row r="939" spans="1:10">
      <c r="A939" s="149">
        <v>935</v>
      </c>
      <c r="B939" s="486">
        <v>1209663.5888298678</v>
      </c>
      <c r="C939" s="146">
        <v>1244572.0204230649</v>
      </c>
      <c r="D939" s="146">
        <v>1279309.2961315464</v>
      </c>
      <c r="I939" s="153"/>
      <c r="J939" s="153"/>
    </row>
    <row r="940" spans="1:10">
      <c r="A940" s="149">
        <v>936</v>
      </c>
      <c r="B940" s="486">
        <v>1215373.9537094692</v>
      </c>
      <c r="C940" s="146">
        <v>1269305.282433236</v>
      </c>
      <c r="D940" s="146">
        <v>1268952.1710337389</v>
      </c>
      <c r="I940" s="153"/>
      <c r="J940" s="153"/>
    </row>
    <row r="941" spans="1:10">
      <c r="A941" s="149">
        <v>937</v>
      </c>
      <c r="B941" s="486">
        <v>1221397.7358459318</v>
      </c>
      <c r="C941" s="146">
        <v>1250258.3428337562</v>
      </c>
      <c r="D941" s="146">
        <v>1268611.6416927855</v>
      </c>
      <c r="I941" s="153"/>
      <c r="J941" s="153"/>
    </row>
    <row r="942" spans="1:10">
      <c r="A942" s="149">
        <v>938</v>
      </c>
      <c r="B942" s="486">
        <v>1209297.2046425834</v>
      </c>
      <c r="C942" s="146">
        <v>1252548.699588801</v>
      </c>
      <c r="D942" s="146">
        <v>1269698.8539778434</v>
      </c>
      <c r="I942" s="153"/>
      <c r="J942" s="153"/>
    </row>
    <row r="943" spans="1:10">
      <c r="A943" s="149">
        <v>939</v>
      </c>
      <c r="B943" s="486">
        <v>1219327.0314689861</v>
      </c>
      <c r="C943" s="146">
        <v>1254226.8306678946</v>
      </c>
      <c r="D943" s="146">
        <v>1265862.0646252336</v>
      </c>
      <c r="I943" s="153"/>
      <c r="J943" s="153"/>
    </row>
    <row r="944" spans="1:10">
      <c r="A944" s="149">
        <v>940</v>
      </c>
      <c r="B944" s="486">
        <v>1206014.5876692224</v>
      </c>
      <c r="C944" s="146">
        <v>1248632.7400980056</v>
      </c>
      <c r="D944" s="146">
        <v>1278085.3283766801</v>
      </c>
      <c r="I944" s="153"/>
      <c r="J944" s="153"/>
    </row>
    <row r="945" spans="1:10">
      <c r="A945" s="149">
        <v>941</v>
      </c>
      <c r="B945" s="486">
        <v>1219402.2887427502</v>
      </c>
      <c r="C945" s="146">
        <v>1254129.4778955919</v>
      </c>
      <c r="D945" s="146">
        <v>1281249.4553753391</v>
      </c>
      <c r="I945" s="153"/>
      <c r="J945" s="153"/>
    </row>
    <row r="946" spans="1:10">
      <c r="A946" s="149">
        <v>942</v>
      </c>
      <c r="B946" s="486">
        <v>1221082.9976386768</v>
      </c>
      <c r="C946" s="146">
        <v>1246497.1095259683</v>
      </c>
      <c r="D946" s="146">
        <v>1264986.0476037676</v>
      </c>
      <c r="I946" s="153"/>
      <c r="J946" s="153"/>
    </row>
    <row r="947" spans="1:10">
      <c r="A947" s="149">
        <v>943</v>
      </c>
      <c r="B947" s="486">
        <v>1217252.6677839854</v>
      </c>
      <c r="C947" s="146">
        <v>1274159.9905933179</v>
      </c>
      <c r="D947" s="146">
        <v>1280964.9521036514</v>
      </c>
      <c r="I947" s="153"/>
      <c r="J947" s="153"/>
    </row>
    <row r="948" spans="1:10">
      <c r="A948" s="149">
        <v>944</v>
      </c>
      <c r="B948" s="486">
        <v>1228508.8887651158</v>
      </c>
      <c r="C948" s="146">
        <v>1253411.143972089</v>
      </c>
      <c r="D948" s="146">
        <v>1275539.2032516229</v>
      </c>
      <c r="I948" s="153"/>
      <c r="J948" s="153"/>
    </row>
    <row r="949" spans="1:10">
      <c r="A949" s="149">
        <v>945</v>
      </c>
      <c r="B949" s="486">
        <v>1200914.3069441342</v>
      </c>
      <c r="C949" s="146">
        <v>1227917.0794390074</v>
      </c>
      <c r="D949" s="146">
        <v>1266570.1083406284</v>
      </c>
      <c r="I949" s="153"/>
      <c r="J949" s="153"/>
    </row>
    <row r="950" spans="1:10">
      <c r="A950" s="149">
        <v>946</v>
      </c>
      <c r="B950" s="486">
        <v>1230096.3314858775</v>
      </c>
      <c r="C950" s="146">
        <v>1240730.6912300435</v>
      </c>
      <c r="D950" s="146">
        <v>1264120.179241511</v>
      </c>
      <c r="I950" s="153"/>
      <c r="J950" s="153"/>
    </row>
    <row r="951" spans="1:10">
      <c r="A951" s="149">
        <v>947</v>
      </c>
      <c r="B951" s="486">
        <v>1231528.027558533</v>
      </c>
      <c r="C951" s="146">
        <v>1234517.3281021158</v>
      </c>
      <c r="D951" s="146">
        <v>1286471.8768891231</v>
      </c>
      <c r="I951" s="153"/>
      <c r="J951" s="153"/>
    </row>
    <row r="952" spans="1:10">
      <c r="A952" s="149">
        <v>948</v>
      </c>
      <c r="B952" s="486">
        <v>1207898.2939631408</v>
      </c>
      <c r="C952" s="146">
        <v>1256934.372878273</v>
      </c>
      <c r="D952" s="146">
        <v>1285333.3219606939</v>
      </c>
      <c r="I952" s="153"/>
      <c r="J952" s="153"/>
    </row>
    <row r="953" spans="1:10">
      <c r="A953" s="149">
        <v>949</v>
      </c>
      <c r="B953" s="486">
        <v>1230436.103602258</v>
      </c>
      <c r="C953" s="146">
        <v>1258727.1617447969</v>
      </c>
      <c r="D953" s="146">
        <v>1274974.1467481628</v>
      </c>
      <c r="I953" s="153"/>
      <c r="J953" s="153"/>
    </row>
    <row r="954" spans="1:10">
      <c r="A954" s="149">
        <v>950</v>
      </c>
      <c r="B954" s="486">
        <v>1217662.391707286</v>
      </c>
      <c r="C954" s="146">
        <v>1254285.8177686713</v>
      </c>
      <c r="D954" s="146">
        <v>1253092.0725292272</v>
      </c>
      <c r="I954" s="153"/>
      <c r="J954" s="153"/>
    </row>
    <row r="955" spans="1:10">
      <c r="A955" s="149">
        <v>951</v>
      </c>
      <c r="B955" s="486">
        <v>1199384.6531931213</v>
      </c>
      <c r="C955" s="146">
        <v>1258620.9201058855</v>
      </c>
      <c r="D955" s="146">
        <v>1272702.3532760565</v>
      </c>
      <c r="I955" s="153"/>
      <c r="J955" s="153"/>
    </row>
    <row r="956" spans="1:10">
      <c r="A956" s="149">
        <v>952</v>
      </c>
      <c r="B956" s="486">
        <v>1205231.2270358675</v>
      </c>
      <c r="C956" s="146">
        <v>1264873.7488833126</v>
      </c>
      <c r="D956" s="146">
        <v>1248189.7430568771</v>
      </c>
      <c r="I956" s="153"/>
      <c r="J956" s="153"/>
    </row>
    <row r="957" spans="1:10">
      <c r="A957" s="149">
        <v>953</v>
      </c>
      <c r="B957" s="486">
        <v>1209206.9716812428</v>
      </c>
      <c r="C957" s="146">
        <v>1236211.6162085736</v>
      </c>
      <c r="D957" s="146">
        <v>1308883.5167584827</v>
      </c>
      <c r="I957" s="153"/>
      <c r="J957" s="153"/>
    </row>
    <row r="958" spans="1:10">
      <c r="A958" s="149">
        <v>954</v>
      </c>
      <c r="B958" s="486">
        <v>1224178.9849679233</v>
      </c>
      <c r="C958" s="146">
        <v>1236361.26324375</v>
      </c>
      <c r="D958" s="146">
        <v>1263514.208960633</v>
      </c>
      <c r="I958" s="153"/>
      <c r="J958" s="153"/>
    </row>
    <row r="959" spans="1:10">
      <c r="A959" s="149">
        <v>955</v>
      </c>
      <c r="B959" s="486">
        <v>1215807.6897191501</v>
      </c>
      <c r="C959" s="146">
        <v>1271622.1113296151</v>
      </c>
      <c r="D959" s="146">
        <v>1290370.3238839367</v>
      </c>
      <c r="I959" s="153"/>
      <c r="J959" s="153"/>
    </row>
    <row r="960" spans="1:10">
      <c r="A960" s="149">
        <v>956</v>
      </c>
      <c r="B960" s="486">
        <v>1239350.0995180707</v>
      </c>
      <c r="C960" s="146">
        <v>1261404.1401603096</v>
      </c>
      <c r="D960" s="146">
        <v>1262533.4220557858</v>
      </c>
      <c r="I960" s="153"/>
      <c r="J960" s="153"/>
    </row>
    <row r="961" spans="1:10">
      <c r="A961" s="149">
        <v>957</v>
      </c>
      <c r="B961" s="486">
        <v>1226310.644606458</v>
      </c>
      <c r="C961" s="146">
        <v>1248579.7917168303</v>
      </c>
      <c r="D961" s="146">
        <v>1256776.7974538868</v>
      </c>
      <c r="I961" s="153"/>
      <c r="J961" s="153"/>
    </row>
    <row r="962" spans="1:10">
      <c r="A962" s="149">
        <v>958</v>
      </c>
      <c r="B962" s="486">
        <v>1234041.6190769123</v>
      </c>
      <c r="C962" s="146">
        <v>1266312.5392936848</v>
      </c>
      <c r="D962" s="146">
        <v>1277500.4905143552</v>
      </c>
      <c r="I962" s="153"/>
      <c r="J962" s="153"/>
    </row>
    <row r="963" spans="1:10">
      <c r="A963" s="149">
        <v>959</v>
      </c>
      <c r="B963" s="486">
        <v>1209531.7175078171</v>
      </c>
      <c r="C963" s="146">
        <v>1227196.4226627757</v>
      </c>
      <c r="D963" s="146">
        <v>1287329.7095262469</v>
      </c>
      <c r="I963" s="153"/>
      <c r="J963" s="153"/>
    </row>
    <row r="964" spans="1:10">
      <c r="A964" s="149">
        <v>960</v>
      </c>
      <c r="B964" s="486">
        <v>1206955.4816867674</v>
      </c>
      <c r="C964" s="146">
        <v>1241238.4351351138</v>
      </c>
      <c r="D964" s="146">
        <v>1236962.8272019704</v>
      </c>
      <c r="I964" s="153"/>
      <c r="J964" s="153"/>
    </row>
    <row r="965" spans="1:10">
      <c r="A965" s="149">
        <v>961</v>
      </c>
      <c r="B965" s="486">
        <v>1251478.4211384216</v>
      </c>
      <c r="C965" s="146">
        <v>1240271.4561014588</v>
      </c>
      <c r="D965" s="146">
        <v>1253746.5798170343</v>
      </c>
      <c r="I965" s="153"/>
      <c r="J965" s="153"/>
    </row>
    <row r="966" spans="1:10">
      <c r="A966" s="149">
        <v>962</v>
      </c>
      <c r="B966" s="486">
        <v>1217422.4951342691</v>
      </c>
      <c r="C966" s="146">
        <v>1242769.4145783531</v>
      </c>
      <c r="D966" s="146">
        <v>1268478.7010456377</v>
      </c>
      <c r="I966" s="153"/>
      <c r="J966" s="153"/>
    </row>
    <row r="967" spans="1:10">
      <c r="A967" s="149">
        <v>963</v>
      </c>
      <c r="B967" s="486">
        <v>1232922.9143444307</v>
      </c>
      <c r="C967" s="146">
        <v>1255061.16750918</v>
      </c>
      <c r="D967" s="146">
        <v>1278420.3635715498</v>
      </c>
      <c r="I967" s="153"/>
      <c r="J967" s="153"/>
    </row>
    <row r="968" spans="1:10">
      <c r="A968" s="149">
        <v>964</v>
      </c>
      <c r="B968" s="486">
        <v>1220258.5208532605</v>
      </c>
      <c r="C968" s="146">
        <v>1252910.4401399547</v>
      </c>
      <c r="D968" s="146">
        <v>1266821.7724518217</v>
      </c>
      <c r="I968" s="153"/>
      <c r="J968" s="153"/>
    </row>
    <row r="969" spans="1:10">
      <c r="A969" s="149">
        <v>965</v>
      </c>
      <c r="B969" s="486">
        <v>1209124.7798015121</v>
      </c>
      <c r="C969" s="146">
        <v>1243322.1688135767</v>
      </c>
      <c r="D969" s="146">
        <v>1267740.519401182</v>
      </c>
      <c r="I969" s="153"/>
      <c r="J969" s="153"/>
    </row>
    <row r="970" spans="1:10">
      <c r="A970" s="149">
        <v>966</v>
      </c>
      <c r="B970" s="486">
        <v>1232672.1393055408</v>
      </c>
      <c r="C970" s="146">
        <v>1240320.3459364367</v>
      </c>
      <c r="D970" s="146">
        <v>1256346.8119394786</v>
      </c>
      <c r="I970" s="153"/>
      <c r="J970" s="153"/>
    </row>
    <row r="971" spans="1:10">
      <c r="A971" s="149">
        <v>967</v>
      </c>
      <c r="B971" s="486">
        <v>1217383.6667702186</v>
      </c>
      <c r="C971" s="146">
        <v>1242813.617614066</v>
      </c>
      <c r="D971" s="146">
        <v>1262294.8551776521</v>
      </c>
      <c r="I971" s="153"/>
      <c r="J971" s="153"/>
    </row>
    <row r="972" spans="1:10">
      <c r="A972" s="149">
        <v>968</v>
      </c>
      <c r="B972" s="486">
        <v>1200293.1079542954</v>
      </c>
      <c r="C972" s="146">
        <v>1233693.080402903</v>
      </c>
      <c r="D972" s="146">
        <v>1273895.2381079569</v>
      </c>
      <c r="I972" s="153"/>
      <c r="J972" s="153"/>
    </row>
    <row r="973" spans="1:10">
      <c r="A973" s="149">
        <v>969</v>
      </c>
      <c r="B973" s="486">
        <v>1202638.2322217864</v>
      </c>
      <c r="C973" s="146">
        <v>1234073.6269194551</v>
      </c>
      <c r="D973" s="146">
        <v>1261041.3040290996</v>
      </c>
      <c r="I973" s="153"/>
      <c r="J973" s="153"/>
    </row>
    <row r="974" spans="1:10">
      <c r="A974" s="149">
        <v>970</v>
      </c>
      <c r="B974" s="486">
        <v>1233331.2090966313</v>
      </c>
      <c r="C974" s="146">
        <v>1229271.7371085929</v>
      </c>
      <c r="D974" s="146">
        <v>1264054.5796350488</v>
      </c>
      <c r="I974" s="153"/>
      <c r="J974" s="153"/>
    </row>
    <row r="975" spans="1:10">
      <c r="A975" s="149">
        <v>971</v>
      </c>
      <c r="B975" s="486">
        <v>1242310.1279157975</v>
      </c>
      <c r="C975" s="146">
        <v>1256242.8411471709</v>
      </c>
      <c r="D975" s="146">
        <v>1297060.1215285768</v>
      </c>
      <c r="I975" s="153"/>
      <c r="J975" s="153"/>
    </row>
    <row r="976" spans="1:10">
      <c r="A976" s="149">
        <v>972</v>
      </c>
      <c r="B976" s="486">
        <v>1217464.769839972</v>
      </c>
      <c r="C976" s="146">
        <v>1240263.8389175578</v>
      </c>
      <c r="D976" s="146">
        <v>1276843.7092637483</v>
      </c>
      <c r="I976" s="153"/>
      <c r="J976" s="153"/>
    </row>
    <row r="977" spans="1:10">
      <c r="A977" s="149">
        <v>973</v>
      </c>
      <c r="B977" s="486">
        <v>1206584.9061981523</v>
      </c>
      <c r="C977" s="146">
        <v>1238831.1961735806</v>
      </c>
      <c r="D977" s="146">
        <v>1252830.9175910412</v>
      </c>
      <c r="I977" s="153"/>
      <c r="J977" s="153"/>
    </row>
    <row r="978" spans="1:10">
      <c r="A978" s="149">
        <v>974</v>
      </c>
      <c r="B978" s="486">
        <v>1204107.3339992799</v>
      </c>
      <c r="C978" s="146">
        <v>1245354.8448099329</v>
      </c>
      <c r="D978" s="146">
        <v>1249719.2688734611</v>
      </c>
      <c r="I978" s="153"/>
      <c r="J978" s="153"/>
    </row>
    <row r="979" spans="1:10">
      <c r="A979" s="149">
        <v>975</v>
      </c>
      <c r="B979" s="486">
        <v>1212264.6731159764</v>
      </c>
      <c r="C979" s="146">
        <v>1250832.946792162</v>
      </c>
      <c r="D979" s="146">
        <v>1300705.4123902421</v>
      </c>
      <c r="I979" s="153"/>
      <c r="J979" s="153"/>
    </row>
    <row r="980" spans="1:10">
      <c r="A980" s="149">
        <v>976</v>
      </c>
      <c r="B980" s="486">
        <v>1215843.8763713646</v>
      </c>
      <c r="C980" s="146">
        <v>1277873.4412346897</v>
      </c>
      <c r="D980" s="146">
        <v>1270764.3328512032</v>
      </c>
      <c r="I980" s="153"/>
      <c r="J980" s="153"/>
    </row>
    <row r="981" spans="1:10">
      <c r="A981" s="149">
        <v>977</v>
      </c>
      <c r="B981" s="486">
        <v>1234600.7651022333</v>
      </c>
      <c r="C981" s="146">
        <v>1234326.4280057084</v>
      </c>
      <c r="D981" s="146">
        <v>1268709.3218749526</v>
      </c>
      <c r="I981" s="153"/>
      <c r="J981" s="153"/>
    </row>
    <row r="982" spans="1:10">
      <c r="A982" s="149">
        <v>978</v>
      </c>
      <c r="B982" s="486">
        <v>1213960.6149246532</v>
      </c>
      <c r="C982" s="146">
        <v>1237627.9629247182</v>
      </c>
      <c r="D982" s="146">
        <v>1262964.2342408458</v>
      </c>
      <c r="I982" s="153"/>
      <c r="J982" s="153"/>
    </row>
    <row r="983" spans="1:10">
      <c r="A983" s="149">
        <v>979</v>
      </c>
      <c r="B983" s="486">
        <v>1202680.8856567447</v>
      </c>
      <c r="C983" s="146">
        <v>1253887.8836980527</v>
      </c>
      <c r="D983" s="146">
        <v>1283521.7338640396</v>
      </c>
      <c r="I983" s="153"/>
      <c r="J983" s="153"/>
    </row>
    <row r="984" spans="1:10">
      <c r="A984" s="149">
        <v>980</v>
      </c>
      <c r="B984" s="486">
        <v>1226406.2398812538</v>
      </c>
      <c r="C984" s="146">
        <v>1240691.8089513062</v>
      </c>
      <c r="D984" s="146">
        <v>1303350.3363603519</v>
      </c>
      <c r="I984" s="153"/>
      <c r="J984" s="153"/>
    </row>
    <row r="985" spans="1:10">
      <c r="A985" s="149">
        <v>981</v>
      </c>
      <c r="B985" s="486">
        <v>1204426.3192556889</v>
      </c>
      <c r="C985" s="146">
        <v>1236931.828816476</v>
      </c>
      <c r="D985" s="146">
        <v>1272494.5173278344</v>
      </c>
      <c r="I985" s="153"/>
      <c r="J985" s="153"/>
    </row>
    <row r="986" spans="1:10">
      <c r="A986" s="149">
        <v>982</v>
      </c>
      <c r="B986" s="486">
        <v>1207909.2612016255</v>
      </c>
      <c r="C986" s="146">
        <v>1254310.7549382891</v>
      </c>
      <c r="D986" s="146">
        <v>1262577.1968244512</v>
      </c>
      <c r="I986" s="153"/>
      <c r="J986" s="153"/>
    </row>
    <row r="987" spans="1:10">
      <c r="A987" s="149">
        <v>983</v>
      </c>
      <c r="B987" s="486">
        <v>1210374.3679972757</v>
      </c>
      <c r="C987" s="146">
        <v>1262016.8077112662</v>
      </c>
      <c r="D987" s="146">
        <v>1275626.4017189243</v>
      </c>
      <c r="I987" s="153"/>
      <c r="J987" s="153"/>
    </row>
    <row r="988" spans="1:10">
      <c r="A988" s="149">
        <v>984</v>
      </c>
      <c r="B988" s="486">
        <v>1224214.9371478593</v>
      </c>
      <c r="C988" s="146">
        <v>1256808.1990083873</v>
      </c>
      <c r="D988" s="146">
        <v>1261211.3381489157</v>
      </c>
      <c r="I988" s="153"/>
      <c r="J988" s="153"/>
    </row>
    <row r="989" spans="1:10">
      <c r="A989" s="149">
        <v>985</v>
      </c>
      <c r="B989" s="486">
        <v>1203843.9639449071</v>
      </c>
      <c r="C989" s="146">
        <v>1241800.3378962884</v>
      </c>
      <c r="D989" s="146">
        <v>1282417.3158678401</v>
      </c>
      <c r="I989" s="153"/>
      <c r="J989" s="153"/>
    </row>
    <row r="990" spans="1:10">
      <c r="A990" s="149">
        <v>986</v>
      </c>
      <c r="B990" s="486">
        <v>1210796.332075119</v>
      </c>
      <c r="C990" s="146">
        <v>1267345.3409583864</v>
      </c>
      <c r="D990" s="146">
        <v>1282167.5957005813</v>
      </c>
      <c r="I990" s="153"/>
      <c r="J990" s="153"/>
    </row>
    <row r="991" spans="1:10">
      <c r="A991" s="149">
        <v>987</v>
      </c>
      <c r="B991" s="486">
        <v>1204882.9215323979</v>
      </c>
      <c r="C991" s="146">
        <v>1254531.3325855173</v>
      </c>
      <c r="D991" s="146">
        <v>1260256.7631188761</v>
      </c>
      <c r="I991" s="153"/>
      <c r="J991" s="153"/>
    </row>
    <row r="992" spans="1:10">
      <c r="A992" s="149">
        <v>988</v>
      </c>
      <c r="B992" s="486">
        <v>1238200.9811178762</v>
      </c>
      <c r="C992" s="146">
        <v>1256206.8857241494</v>
      </c>
      <c r="D992" s="146">
        <v>1243096.8822536275</v>
      </c>
      <c r="I992" s="153"/>
      <c r="J992" s="153"/>
    </row>
    <row r="993" spans="1:10">
      <c r="A993" s="149">
        <v>989</v>
      </c>
      <c r="B993" s="486">
        <v>1220298.926078819</v>
      </c>
      <c r="C993" s="146">
        <v>1270824.5321965604</v>
      </c>
      <c r="D993" s="146">
        <v>1282561.867499457</v>
      </c>
      <c r="I993" s="153"/>
      <c r="J993" s="153"/>
    </row>
    <row r="994" spans="1:10">
      <c r="A994" s="149">
        <v>990</v>
      </c>
      <c r="B994" s="486">
        <v>1240877.9586068499</v>
      </c>
      <c r="C994" s="146">
        <v>1253241.9917499835</v>
      </c>
      <c r="D994" s="146">
        <v>1290823.0359898405</v>
      </c>
      <c r="I994" s="153"/>
      <c r="J994" s="153"/>
    </row>
    <row r="995" spans="1:10">
      <c r="A995" s="149">
        <v>991</v>
      </c>
      <c r="B995" s="486">
        <v>1210361.4767495114</v>
      </c>
      <c r="C995" s="146">
        <v>1246696.3003143219</v>
      </c>
      <c r="D995" s="146">
        <v>1280291.1606523306</v>
      </c>
      <c r="I995" s="153"/>
      <c r="J995" s="153"/>
    </row>
    <row r="996" spans="1:10">
      <c r="A996" s="149">
        <v>992</v>
      </c>
      <c r="B996" s="486">
        <v>1220204.512366767</v>
      </c>
      <c r="C996" s="146">
        <v>1247770.0881631852</v>
      </c>
      <c r="D996" s="146">
        <v>1283725.5051877049</v>
      </c>
      <c r="I996" s="153"/>
      <c r="J996" s="153"/>
    </row>
    <row r="997" spans="1:10">
      <c r="A997" s="149">
        <v>993</v>
      </c>
      <c r="B997" s="486">
        <v>1207745.5241816114</v>
      </c>
      <c r="C997" s="146">
        <v>1292953.296805677</v>
      </c>
      <c r="D997" s="146">
        <v>1268067.9226542378</v>
      </c>
      <c r="I997" s="153"/>
      <c r="J997" s="153"/>
    </row>
    <row r="998" spans="1:10">
      <c r="A998" s="149">
        <v>994</v>
      </c>
      <c r="B998" s="486">
        <v>1230942.4639669377</v>
      </c>
      <c r="C998" s="146">
        <v>1249591.5932254198</v>
      </c>
      <c r="D998" s="146">
        <v>1278121.4172709191</v>
      </c>
      <c r="I998" s="153"/>
      <c r="J998" s="153"/>
    </row>
    <row r="999" spans="1:10">
      <c r="A999" s="149">
        <v>995</v>
      </c>
      <c r="B999" s="486">
        <v>1210888.6542808639</v>
      </c>
      <c r="C999" s="146">
        <v>1224813.4600745984</v>
      </c>
      <c r="D999" s="146">
        <v>1282592.6174994207</v>
      </c>
      <c r="I999" s="153"/>
      <c r="J999" s="153"/>
    </row>
    <row r="1000" spans="1:10">
      <c r="A1000" s="149">
        <v>996</v>
      </c>
      <c r="B1000" s="486">
        <v>1233769.5286870592</v>
      </c>
      <c r="C1000" s="146">
        <v>1266887.0680964589</v>
      </c>
      <c r="D1000" s="146">
        <v>1258022.3329983219</v>
      </c>
      <c r="I1000" s="153"/>
      <c r="J1000" s="153"/>
    </row>
    <row r="1001" spans="1:10">
      <c r="A1001" s="149">
        <v>997</v>
      </c>
      <c r="B1001" s="486">
        <v>1208757.4113284736</v>
      </c>
      <c r="C1001" s="146">
        <v>1255278.7258567601</v>
      </c>
      <c r="D1001" s="146">
        <v>1288751.4510272844</v>
      </c>
      <c r="I1001" s="153"/>
      <c r="J1001" s="153"/>
    </row>
    <row r="1002" spans="1:10">
      <c r="A1002" s="149">
        <v>998</v>
      </c>
      <c r="B1002" s="486">
        <v>1222933.6079311785</v>
      </c>
      <c r="C1002" s="146">
        <v>1252319.1513265746</v>
      </c>
      <c r="D1002" s="146">
        <v>1275866.3818362523</v>
      </c>
      <c r="I1002" s="153"/>
      <c r="J1002" s="153"/>
    </row>
    <row r="1003" spans="1:10">
      <c r="A1003" s="149">
        <v>999</v>
      </c>
      <c r="B1003" s="486">
        <v>1227266.5179130293</v>
      </c>
      <c r="C1003" s="146">
        <v>1271232.632987435</v>
      </c>
      <c r="D1003" s="146">
        <v>1270367.440028314</v>
      </c>
      <c r="I1003" s="153"/>
      <c r="J1003" s="153"/>
    </row>
    <row r="1004" spans="1:10">
      <c r="A1004" s="149">
        <v>1000</v>
      </c>
      <c r="B1004" s="486">
        <v>1225521.2635068665</v>
      </c>
      <c r="C1004" s="146">
        <v>1285045.7225200969</v>
      </c>
      <c r="D1004" s="146">
        <v>1270793.1173939765</v>
      </c>
      <c r="I1004" s="153"/>
      <c r="J1004" s="153"/>
    </row>
    <row r="1005" spans="1:10">
      <c r="A1005" s="149">
        <v>1001</v>
      </c>
      <c r="B1005" s="486">
        <v>1224271.9199496282</v>
      </c>
      <c r="C1005" s="146">
        <v>1256519.8847930522</v>
      </c>
      <c r="D1005" s="146">
        <v>1268830.7956684884</v>
      </c>
      <c r="I1005" s="153"/>
      <c r="J1005" s="153"/>
    </row>
    <row r="1006" spans="1:10">
      <c r="A1006" s="149">
        <v>1002</v>
      </c>
      <c r="B1006" s="486">
        <v>1222787.70463414</v>
      </c>
      <c r="C1006" s="146">
        <v>1253598.1059082921</v>
      </c>
      <c r="D1006" s="146">
        <v>1273897.367497606</v>
      </c>
      <c r="I1006" s="153"/>
      <c r="J1006" s="153"/>
    </row>
    <row r="1007" spans="1:10">
      <c r="A1007" s="149">
        <v>1003</v>
      </c>
      <c r="B1007" s="486">
        <v>1230812.641066439</v>
      </c>
      <c r="C1007" s="146">
        <v>1281987.7616967252</v>
      </c>
      <c r="D1007" s="146">
        <v>1263353.4313285816</v>
      </c>
      <c r="I1007" s="153"/>
      <c r="J1007" s="153"/>
    </row>
    <row r="1008" spans="1:10">
      <c r="A1008" s="149">
        <v>1004</v>
      </c>
      <c r="B1008" s="486">
        <v>1205542.3696072861</v>
      </c>
      <c r="C1008" s="146">
        <v>1252556.2932701921</v>
      </c>
      <c r="D1008" s="146">
        <v>1249983.4827851513</v>
      </c>
      <c r="I1008" s="153"/>
      <c r="J1008" s="153"/>
    </row>
    <row r="1009" spans="1:10">
      <c r="A1009" s="149">
        <v>1005</v>
      </c>
      <c r="B1009" s="486">
        <v>1210702.8221401707</v>
      </c>
      <c r="C1009" s="146">
        <v>1252209.2073429585</v>
      </c>
      <c r="D1009" s="146">
        <v>1261619.9945831106</v>
      </c>
      <c r="I1009" s="153"/>
      <c r="J1009" s="153"/>
    </row>
    <row r="1010" spans="1:10">
      <c r="A1010" s="149">
        <v>1006</v>
      </c>
      <c r="B1010" s="486">
        <v>1271557.5725234961</v>
      </c>
      <c r="C1010" s="146">
        <v>1285870.229415494</v>
      </c>
      <c r="D1010" s="146">
        <v>1340611.2462156569</v>
      </c>
      <c r="I1010" s="153"/>
      <c r="J1010" s="153"/>
    </row>
    <row r="1011" spans="1:10">
      <c r="A1011" s="149">
        <v>1007</v>
      </c>
      <c r="B1011" s="486">
        <v>1211736.1890795019</v>
      </c>
      <c r="C1011" s="146">
        <v>1248565.6525980204</v>
      </c>
      <c r="D1011" s="146">
        <v>1246654.2961823859</v>
      </c>
      <c r="I1011" s="153"/>
      <c r="J1011" s="153"/>
    </row>
    <row r="1012" spans="1:10">
      <c r="A1012" s="149">
        <v>1008</v>
      </c>
      <c r="B1012" s="486">
        <v>1199334.0064540459</v>
      </c>
      <c r="C1012" s="146">
        <v>1284499.5781789925</v>
      </c>
      <c r="D1012" s="146">
        <v>1258108.6413922361</v>
      </c>
      <c r="I1012" s="153"/>
      <c r="J1012" s="153"/>
    </row>
    <row r="1013" spans="1:10">
      <c r="A1013" s="149">
        <v>1009</v>
      </c>
      <c r="B1013" s="486">
        <v>1209220.6542785657</v>
      </c>
      <c r="C1013" s="146">
        <v>1260187.2526041381</v>
      </c>
      <c r="D1013" s="146">
        <v>1240568.6168885105</v>
      </c>
      <c r="I1013" s="153"/>
      <c r="J1013" s="153"/>
    </row>
    <row r="1014" spans="1:10">
      <c r="A1014" s="149">
        <v>1010</v>
      </c>
      <c r="B1014" s="486">
        <v>1192555.8718825455</v>
      </c>
      <c r="C1014" s="146">
        <v>1238842.8900710137</v>
      </c>
      <c r="D1014" s="146">
        <v>1257400.1043627942</v>
      </c>
      <c r="I1014" s="153"/>
      <c r="J1014" s="153"/>
    </row>
    <row r="1015" spans="1:10">
      <c r="A1015" s="149">
        <v>1011</v>
      </c>
      <c r="B1015" s="486">
        <v>1211844.390677236</v>
      </c>
      <c r="C1015" s="146">
        <v>1251424.4093743314</v>
      </c>
      <c r="D1015" s="146">
        <v>1252692.7876749118</v>
      </c>
      <c r="I1015" s="153"/>
      <c r="J1015" s="153"/>
    </row>
    <row r="1016" spans="1:10">
      <c r="A1016" s="149">
        <v>1012</v>
      </c>
      <c r="B1016" s="486">
        <v>1209601.4677700868</v>
      </c>
      <c r="C1016" s="146">
        <v>1269182.8607501411</v>
      </c>
      <c r="D1016" s="146">
        <v>1274884.3558799478</v>
      </c>
      <c r="I1016" s="153"/>
      <c r="J1016" s="153"/>
    </row>
    <row r="1017" spans="1:10">
      <c r="A1017" s="149">
        <v>1013</v>
      </c>
      <c r="B1017" s="486">
        <v>1202715.7699950368</v>
      </c>
      <c r="C1017" s="146">
        <v>1243508.712991362</v>
      </c>
      <c r="D1017" s="146">
        <v>1250948.6141283456</v>
      </c>
      <c r="I1017" s="153"/>
      <c r="J1017" s="153"/>
    </row>
    <row r="1018" spans="1:10">
      <c r="A1018" s="149">
        <v>1014</v>
      </c>
      <c r="B1018" s="486">
        <v>1199541.7735757497</v>
      </c>
      <c r="C1018" s="146">
        <v>1227671.997053474</v>
      </c>
      <c r="D1018" s="146">
        <v>1277696.1092463192</v>
      </c>
      <c r="I1018" s="153"/>
      <c r="J1018" s="153"/>
    </row>
    <row r="1019" spans="1:10">
      <c r="A1019" s="149">
        <v>1015</v>
      </c>
      <c r="B1019" s="486">
        <v>1207683.2503318766</v>
      </c>
      <c r="C1019" s="146">
        <v>1252901.0431626367</v>
      </c>
      <c r="D1019" s="146">
        <v>1276214.4689842493</v>
      </c>
      <c r="I1019" s="153"/>
      <c r="J1019" s="153"/>
    </row>
    <row r="1020" spans="1:10">
      <c r="A1020" s="149">
        <v>1016</v>
      </c>
      <c r="B1020" s="486">
        <v>1213773.4548799011</v>
      </c>
      <c r="C1020" s="146">
        <v>1242347.1549687071</v>
      </c>
      <c r="D1020" s="146">
        <v>1294095.5526375435</v>
      </c>
      <c r="I1020" s="153"/>
      <c r="J1020" s="153"/>
    </row>
    <row r="1021" spans="1:10">
      <c r="A1021" s="149">
        <v>1017</v>
      </c>
      <c r="B1021" s="486">
        <v>1227269.7330590333</v>
      </c>
      <c r="C1021" s="146">
        <v>1260275.3039797414</v>
      </c>
      <c r="D1021" s="146">
        <v>1260527.5870089566</v>
      </c>
      <c r="I1021" s="153"/>
      <c r="J1021" s="153"/>
    </row>
    <row r="1022" spans="1:10">
      <c r="A1022" s="149">
        <v>1018</v>
      </c>
      <c r="B1022" s="486">
        <v>1209494.2297175182</v>
      </c>
      <c r="C1022" s="146">
        <v>1245962.9962331522</v>
      </c>
      <c r="D1022" s="146">
        <v>1252492.9572679682</v>
      </c>
      <c r="I1022" s="153"/>
      <c r="J1022" s="153"/>
    </row>
    <row r="1023" spans="1:10">
      <c r="A1023" s="149">
        <v>1019</v>
      </c>
      <c r="B1023" s="486">
        <v>1241874.3022459149</v>
      </c>
      <c r="C1023" s="146">
        <v>1223064.2008753717</v>
      </c>
      <c r="D1023" s="146">
        <v>1268189.5067067514</v>
      </c>
      <c r="I1023" s="153"/>
      <c r="J1023" s="153"/>
    </row>
    <row r="1024" spans="1:10">
      <c r="A1024" s="149">
        <v>1020</v>
      </c>
      <c r="B1024" s="486">
        <v>1221002.8001468549</v>
      </c>
      <c r="C1024" s="146">
        <v>1251555.0474190866</v>
      </c>
      <c r="D1024" s="146">
        <v>1287652.3493418011</v>
      </c>
      <c r="I1024" s="153"/>
      <c r="J1024" s="153"/>
    </row>
    <row r="1025" spans="1:10">
      <c r="A1025" s="149">
        <v>1021</v>
      </c>
      <c r="B1025" s="486">
        <v>1215386.9436241523</v>
      </c>
      <c r="C1025" s="146">
        <v>1240797.4587076197</v>
      </c>
      <c r="D1025" s="146">
        <v>1280349.8413869492</v>
      </c>
      <c r="I1025" s="153"/>
      <c r="J1025" s="153"/>
    </row>
    <row r="1026" spans="1:10">
      <c r="A1026" s="149">
        <v>1022</v>
      </c>
      <c r="B1026" s="486">
        <v>1199054.8271103322</v>
      </c>
      <c r="C1026" s="146">
        <v>1243144.746777511</v>
      </c>
      <c r="D1026" s="146">
        <v>1263066.0542083813</v>
      </c>
      <c r="I1026" s="153"/>
      <c r="J1026" s="153"/>
    </row>
    <row r="1027" spans="1:10">
      <c r="A1027" s="149">
        <v>1023</v>
      </c>
      <c r="B1027" s="486">
        <v>1231335.4458541649</v>
      </c>
      <c r="C1027" s="146">
        <v>1263829.5227526894</v>
      </c>
      <c r="D1027" s="146">
        <v>1276008.7590867027</v>
      </c>
      <c r="I1027" s="153"/>
      <c r="J1027" s="153"/>
    </row>
    <row r="1028" spans="1:10">
      <c r="A1028" s="149">
        <v>1024</v>
      </c>
      <c r="B1028" s="486">
        <v>1237134.4023837072</v>
      </c>
      <c r="C1028" s="146">
        <v>1248181.5639377022</v>
      </c>
      <c r="D1028" s="146">
        <v>1272324.3656977545</v>
      </c>
      <c r="I1028" s="153"/>
      <c r="J1028" s="153"/>
    </row>
    <row r="1029" spans="1:10">
      <c r="A1029" s="149">
        <v>1025</v>
      </c>
      <c r="B1029" s="486">
        <v>1220712.8257017434</v>
      </c>
      <c r="C1029" s="146">
        <v>1236253.2041235019</v>
      </c>
      <c r="D1029" s="146">
        <v>1274213.0091708391</v>
      </c>
      <c r="I1029" s="153"/>
      <c r="J1029" s="153"/>
    </row>
    <row r="1030" spans="1:10">
      <c r="A1030" s="149">
        <v>1026</v>
      </c>
      <c r="B1030" s="486">
        <v>1232307.1689454368</v>
      </c>
      <c r="C1030" s="146">
        <v>1236033.3628101461</v>
      </c>
      <c r="D1030" s="146">
        <v>1275102.1486486159</v>
      </c>
      <c r="I1030" s="153"/>
      <c r="J1030" s="153"/>
    </row>
    <row r="1031" spans="1:10">
      <c r="A1031" s="149">
        <v>1027</v>
      </c>
      <c r="B1031" s="486">
        <v>1197484.8607298245</v>
      </c>
      <c r="C1031" s="146">
        <v>1242822.5643801121</v>
      </c>
      <c r="D1031" s="146">
        <v>1248924.7707024086</v>
      </c>
      <c r="I1031" s="153"/>
      <c r="J1031" s="153"/>
    </row>
    <row r="1032" spans="1:10">
      <c r="A1032" s="149">
        <v>1028</v>
      </c>
      <c r="B1032" s="486">
        <v>1218840.8350724876</v>
      </c>
      <c r="C1032" s="146">
        <v>1253311.9849848023</v>
      </c>
      <c r="D1032" s="146">
        <v>1256379.8571660668</v>
      </c>
      <c r="I1032" s="153"/>
      <c r="J1032" s="153"/>
    </row>
    <row r="1033" spans="1:10">
      <c r="A1033" s="149">
        <v>1029</v>
      </c>
      <c r="B1033" s="486">
        <v>1239001.3656627757</v>
      </c>
      <c r="C1033" s="146">
        <v>1252329.8939899257</v>
      </c>
      <c r="D1033" s="146">
        <v>1259808.6354373442</v>
      </c>
      <c r="I1033" s="153"/>
      <c r="J1033" s="153"/>
    </row>
    <row r="1034" spans="1:10">
      <c r="A1034" s="149">
        <v>1030</v>
      </c>
      <c r="B1034" s="486">
        <v>1236537.4664269923</v>
      </c>
      <c r="C1034" s="146">
        <v>1265038.7954074657</v>
      </c>
      <c r="D1034" s="146">
        <v>1255570.7704732541</v>
      </c>
      <c r="I1034" s="153"/>
      <c r="J1034" s="153"/>
    </row>
    <row r="1035" spans="1:10">
      <c r="A1035" s="149">
        <v>1031</v>
      </c>
      <c r="B1035" s="486">
        <v>1230616.6125919267</v>
      </c>
      <c r="C1035" s="146">
        <v>1250896.6615939105</v>
      </c>
      <c r="D1035" s="146">
        <v>1301814.7026514225</v>
      </c>
      <c r="I1035" s="153"/>
      <c r="J1035" s="153"/>
    </row>
    <row r="1036" spans="1:10">
      <c r="A1036" s="149">
        <v>1032</v>
      </c>
      <c r="B1036" s="486">
        <v>1213671.9978944929</v>
      </c>
      <c r="C1036" s="146">
        <v>1260907.8465153265</v>
      </c>
      <c r="D1036" s="146">
        <v>1267921.1801949197</v>
      </c>
      <c r="I1036" s="153"/>
      <c r="J1036" s="153"/>
    </row>
    <row r="1037" spans="1:10">
      <c r="A1037" s="149">
        <v>1033</v>
      </c>
      <c r="B1037" s="486">
        <v>1231741.6491499392</v>
      </c>
      <c r="C1037" s="146">
        <v>1247380.6603597803</v>
      </c>
      <c r="D1037" s="146">
        <v>1259922.2034064147</v>
      </c>
      <c r="I1037" s="153"/>
      <c r="J1037" s="153"/>
    </row>
    <row r="1038" spans="1:10">
      <c r="A1038" s="149">
        <v>1034</v>
      </c>
      <c r="B1038" s="486">
        <v>1205118.9681615001</v>
      </c>
      <c r="C1038" s="146">
        <v>1236877.7440370312</v>
      </c>
      <c r="D1038" s="146">
        <v>1288381.1173332206</v>
      </c>
      <c r="I1038" s="153"/>
      <c r="J1038" s="153"/>
    </row>
    <row r="1039" spans="1:10">
      <c r="A1039" s="149">
        <v>1035</v>
      </c>
      <c r="B1039" s="486">
        <v>1217059.8868328533</v>
      </c>
      <c r="C1039" s="146">
        <v>1223924.5686282688</v>
      </c>
      <c r="D1039" s="146">
        <v>1250461.8717140611</v>
      </c>
      <c r="I1039" s="153"/>
      <c r="J1039" s="153"/>
    </row>
    <row r="1040" spans="1:10">
      <c r="A1040" s="149">
        <v>1036</v>
      </c>
      <c r="B1040" s="486">
        <v>1213688.9868429215</v>
      </c>
      <c r="C1040" s="146">
        <v>1278846.6831174614</v>
      </c>
      <c r="D1040" s="146">
        <v>1256615.6431372522</v>
      </c>
      <c r="I1040" s="153"/>
      <c r="J1040" s="153"/>
    </row>
    <row r="1041" spans="1:10">
      <c r="A1041" s="149">
        <v>1037</v>
      </c>
      <c r="B1041" s="486">
        <v>1221448.6513929984</v>
      </c>
      <c r="C1041" s="146">
        <v>1264377.4960650541</v>
      </c>
      <c r="D1041" s="146">
        <v>1278805.4232429443</v>
      </c>
      <c r="I1041" s="153"/>
      <c r="J1041" s="153"/>
    </row>
    <row r="1042" spans="1:10">
      <c r="A1042" s="149">
        <v>1038</v>
      </c>
      <c r="B1042" s="486">
        <v>1225097.9272506281</v>
      </c>
      <c r="C1042" s="146">
        <v>1270512.6532993615</v>
      </c>
      <c r="D1042" s="146">
        <v>1281499.1286655613</v>
      </c>
      <c r="I1042" s="153"/>
      <c r="J1042" s="153"/>
    </row>
    <row r="1043" spans="1:10">
      <c r="A1043" s="149">
        <v>1039</v>
      </c>
      <c r="B1043" s="486">
        <v>1236577.1096041782</v>
      </c>
      <c r="C1043" s="146">
        <v>1234911.3371431562</v>
      </c>
      <c r="D1043" s="146">
        <v>1261704.913124864</v>
      </c>
      <c r="I1043" s="153"/>
      <c r="J1043" s="153"/>
    </row>
    <row r="1044" spans="1:10">
      <c r="A1044" s="149">
        <v>1040</v>
      </c>
      <c r="B1044" s="486">
        <v>1238622.9953505155</v>
      </c>
      <c r="C1044" s="146">
        <v>1264371.3287166657</v>
      </c>
      <c r="D1044" s="146">
        <v>1273774.3200278603</v>
      </c>
      <c r="I1044" s="153"/>
      <c r="J1044" s="153"/>
    </row>
    <row r="1045" spans="1:10">
      <c r="A1045" s="149">
        <v>1041</v>
      </c>
      <c r="B1045" s="486">
        <v>1213516.8810494216</v>
      </c>
      <c r="C1045" s="146">
        <v>1255149.2245893944</v>
      </c>
      <c r="D1045" s="146">
        <v>1266402.0050474235</v>
      </c>
      <c r="I1045" s="153"/>
      <c r="J1045" s="153"/>
    </row>
    <row r="1046" spans="1:10">
      <c r="A1046" s="149">
        <v>1042</v>
      </c>
      <c r="B1046" s="486">
        <v>1309408.4427636545</v>
      </c>
      <c r="C1046" s="146">
        <v>1217354.6963513701</v>
      </c>
      <c r="D1046" s="146">
        <v>1409640.1825768461</v>
      </c>
      <c r="I1046" s="153"/>
      <c r="J1046" s="153"/>
    </row>
    <row r="1047" spans="1:10">
      <c r="A1047" s="149">
        <v>1043</v>
      </c>
      <c r="B1047" s="486">
        <v>1219572.0509622116</v>
      </c>
      <c r="C1047" s="146">
        <v>1250557.6190487312</v>
      </c>
      <c r="D1047" s="146">
        <v>1294473.1282898115</v>
      </c>
      <c r="I1047" s="153"/>
      <c r="J1047" s="153"/>
    </row>
    <row r="1048" spans="1:10">
      <c r="A1048" s="149">
        <v>1044</v>
      </c>
      <c r="B1048" s="486">
        <v>1197236.9186215671</v>
      </c>
      <c r="C1048" s="146">
        <v>1245597.8356534878</v>
      </c>
      <c r="D1048" s="146">
        <v>1274706.4724462691</v>
      </c>
      <c r="I1048" s="153"/>
      <c r="J1048" s="153"/>
    </row>
    <row r="1049" spans="1:10">
      <c r="A1049" s="149">
        <v>1045</v>
      </c>
      <c r="B1049" s="486">
        <v>1205504.9192415476</v>
      </c>
      <c r="C1049" s="146">
        <v>1257999.3017369704</v>
      </c>
      <c r="D1049" s="146">
        <v>1277524.343043338</v>
      </c>
      <c r="I1049" s="153"/>
      <c r="J1049" s="153"/>
    </row>
    <row r="1050" spans="1:10">
      <c r="A1050" s="149">
        <v>1046</v>
      </c>
      <c r="B1050" s="486">
        <v>1194483.4356881853</v>
      </c>
      <c r="C1050" s="146">
        <v>1257375.6767810485</v>
      </c>
      <c r="D1050" s="146">
        <v>1270575.221490002</v>
      </c>
      <c r="I1050" s="153"/>
      <c r="J1050" s="153"/>
    </row>
    <row r="1051" spans="1:10">
      <c r="A1051" s="149">
        <v>1047</v>
      </c>
      <c r="B1051" s="486">
        <v>1222158.0383912122</v>
      </c>
      <c r="C1051" s="146">
        <v>1263129.5668858509</v>
      </c>
      <c r="D1051" s="146">
        <v>1293748.1663741085</v>
      </c>
      <c r="I1051" s="153"/>
      <c r="J1051" s="153"/>
    </row>
    <row r="1052" spans="1:10">
      <c r="A1052" s="149">
        <v>1048</v>
      </c>
      <c r="B1052" s="486">
        <v>1204220.5684128343</v>
      </c>
      <c r="C1052" s="146">
        <v>1256947.4228912299</v>
      </c>
      <c r="D1052" s="146">
        <v>1258542.9288911179</v>
      </c>
      <c r="I1052" s="153"/>
      <c r="J1052" s="153"/>
    </row>
    <row r="1053" spans="1:10">
      <c r="A1053" s="149">
        <v>1049</v>
      </c>
      <c r="B1053" s="486">
        <v>1239519.8192010971</v>
      </c>
      <c r="C1053" s="146">
        <v>1250298.9781679276</v>
      </c>
      <c r="D1053" s="146">
        <v>1286556.6725303116</v>
      </c>
      <c r="I1053" s="153"/>
      <c r="J1053" s="153"/>
    </row>
    <row r="1054" spans="1:10">
      <c r="A1054" s="149">
        <v>1050</v>
      </c>
      <c r="B1054" s="486">
        <v>1208794.627763568</v>
      </c>
      <c r="C1054" s="146">
        <v>1245405.6388732574</v>
      </c>
      <c r="D1054" s="146">
        <v>1269665.1091948447</v>
      </c>
      <c r="I1054" s="153"/>
      <c r="J1054" s="153"/>
    </row>
    <row r="1055" spans="1:10">
      <c r="A1055" s="149">
        <v>1051</v>
      </c>
      <c r="B1055" s="486">
        <v>1202946.6700694866</v>
      </c>
      <c r="C1055" s="146">
        <v>1234240.061145033</v>
      </c>
      <c r="D1055" s="146">
        <v>1260338.7827086183</v>
      </c>
      <c r="I1055" s="153"/>
      <c r="J1055" s="153"/>
    </row>
    <row r="1056" spans="1:10">
      <c r="A1056" s="149">
        <v>1052</v>
      </c>
      <c r="B1056" s="486">
        <v>1217674.9126117872</v>
      </c>
      <c r="C1056" s="146">
        <v>1247924.6008084221</v>
      </c>
      <c r="D1056" s="146">
        <v>1267559.2737101484</v>
      </c>
      <c r="I1056" s="153"/>
      <c r="J1056" s="153"/>
    </row>
    <row r="1057" spans="1:10">
      <c r="A1057" s="149">
        <v>1053</v>
      </c>
      <c r="B1057" s="486">
        <v>1223688.2516099205</v>
      </c>
      <c r="C1057" s="146">
        <v>1268054.366373939</v>
      </c>
      <c r="D1057" s="146">
        <v>1251242.5307876214</v>
      </c>
      <c r="I1057" s="153"/>
      <c r="J1057" s="153"/>
    </row>
    <row r="1058" spans="1:10">
      <c r="A1058" s="149">
        <v>1054</v>
      </c>
      <c r="B1058" s="486">
        <v>1248482.8160620653</v>
      </c>
      <c r="C1058" s="146">
        <v>1245498.0257492377</v>
      </c>
      <c r="D1058" s="146">
        <v>1281031.3918032781</v>
      </c>
      <c r="I1058" s="153"/>
      <c r="J1058" s="153"/>
    </row>
    <row r="1059" spans="1:10">
      <c r="A1059" s="149">
        <v>1055</v>
      </c>
      <c r="B1059" s="486">
        <v>1233197.8039145684</v>
      </c>
      <c r="C1059" s="146">
        <v>1272998.1812413747</v>
      </c>
      <c r="D1059" s="146">
        <v>1271648.1162598911</v>
      </c>
      <c r="I1059" s="153"/>
      <c r="J1059" s="153"/>
    </row>
    <row r="1060" spans="1:10">
      <c r="A1060" s="149">
        <v>1056</v>
      </c>
      <c r="B1060" s="486">
        <v>1225050.3106624084</v>
      </c>
      <c r="C1060" s="146">
        <v>1268397.3445067189</v>
      </c>
      <c r="D1060" s="146">
        <v>1275988.2933852884</v>
      </c>
      <c r="I1060" s="153"/>
      <c r="J1060" s="153"/>
    </row>
    <row r="1061" spans="1:10">
      <c r="A1061" s="149">
        <v>1057</v>
      </c>
      <c r="B1061" s="486">
        <v>1207390.5215407987</v>
      </c>
      <c r="C1061" s="146">
        <v>1249619.9482602428</v>
      </c>
      <c r="D1061" s="146">
        <v>1281770.8771243694</v>
      </c>
      <c r="I1061" s="153"/>
      <c r="J1061" s="153"/>
    </row>
    <row r="1062" spans="1:10">
      <c r="A1062" s="149">
        <v>1058</v>
      </c>
      <c r="B1062" s="486">
        <v>1220826.1822728782</v>
      </c>
      <c r="C1062" s="146">
        <v>1243771.5546105241</v>
      </c>
      <c r="D1062" s="146">
        <v>1276413.6365283323</v>
      </c>
      <c r="I1062" s="153"/>
      <c r="J1062" s="153"/>
    </row>
    <row r="1063" spans="1:10">
      <c r="A1063" s="149">
        <v>1059</v>
      </c>
      <c r="B1063" s="486">
        <v>1215097.7484058903</v>
      </c>
      <c r="C1063" s="146">
        <v>1249170.1566144</v>
      </c>
      <c r="D1063" s="146">
        <v>1264870.734102902</v>
      </c>
      <c r="I1063" s="153"/>
      <c r="J1063" s="153"/>
    </row>
    <row r="1064" spans="1:10">
      <c r="A1064" s="149">
        <v>1060</v>
      </c>
      <c r="B1064" s="486">
        <v>1213169.6459752633</v>
      </c>
      <c r="C1064" s="146">
        <v>1230610.8633318802</v>
      </c>
      <c r="D1064" s="146">
        <v>1246981.9335091065</v>
      </c>
      <c r="I1064" s="153"/>
      <c r="J1064" s="153"/>
    </row>
    <row r="1065" spans="1:10">
      <c r="A1065" s="149">
        <v>1061</v>
      </c>
      <c r="B1065" s="486">
        <v>1213673.9069311547</v>
      </c>
      <c r="C1065" s="146">
        <v>1251654.3561440494</v>
      </c>
      <c r="D1065" s="146">
        <v>1265409.1516521513</v>
      </c>
      <c r="I1065" s="153"/>
      <c r="J1065" s="153"/>
    </row>
    <row r="1066" spans="1:10">
      <c r="A1066" s="149">
        <v>1062</v>
      </c>
      <c r="B1066" s="486">
        <v>1226599.6348557619</v>
      </c>
      <c r="C1066" s="146">
        <v>1259464.5675041175</v>
      </c>
      <c r="D1066" s="146">
        <v>1264933.7245153862</v>
      </c>
      <c r="I1066" s="153"/>
      <c r="J1066" s="153"/>
    </row>
    <row r="1067" spans="1:10">
      <c r="A1067" s="149">
        <v>1063</v>
      </c>
      <c r="B1067" s="486">
        <v>1225503.1367575417</v>
      </c>
      <c r="C1067" s="146">
        <v>1261617.4816277374</v>
      </c>
      <c r="D1067" s="146">
        <v>1283358.3439850044</v>
      </c>
      <c r="I1067" s="153"/>
      <c r="J1067" s="153"/>
    </row>
    <row r="1068" spans="1:10">
      <c r="A1068" s="149">
        <v>1064</v>
      </c>
      <c r="B1068" s="486">
        <v>1227220.3209696678</v>
      </c>
      <c r="C1068" s="146">
        <v>1260415.2983814217</v>
      </c>
      <c r="D1068" s="146">
        <v>1271484.4966236921</v>
      </c>
      <c r="I1068" s="153"/>
      <c r="J1068" s="153"/>
    </row>
    <row r="1069" spans="1:10">
      <c r="A1069" s="149">
        <v>1065</v>
      </c>
      <c r="B1069" s="486">
        <v>1213196.3715021573</v>
      </c>
      <c r="C1069" s="146">
        <v>1241807.9893631621</v>
      </c>
      <c r="D1069" s="146">
        <v>1272158.9013044911</v>
      </c>
      <c r="I1069" s="153"/>
      <c r="J1069" s="153"/>
    </row>
    <row r="1070" spans="1:10">
      <c r="A1070" s="149">
        <v>1066</v>
      </c>
      <c r="B1070" s="486">
        <v>1212306.3210788162</v>
      </c>
      <c r="C1070" s="146">
        <v>1243523.0981632704</v>
      </c>
      <c r="D1070" s="146">
        <v>1269806.0635331918</v>
      </c>
      <c r="I1070" s="153"/>
      <c r="J1070" s="153"/>
    </row>
    <row r="1071" spans="1:10">
      <c r="A1071" s="149">
        <v>1067</v>
      </c>
      <c r="B1071" s="486">
        <v>1228293.4252798273</v>
      </c>
      <c r="C1071" s="146">
        <v>1243194.8266404753</v>
      </c>
      <c r="D1071" s="146">
        <v>1284036.7347881466</v>
      </c>
      <c r="I1071" s="153"/>
      <c r="J1071" s="153"/>
    </row>
    <row r="1072" spans="1:10">
      <c r="A1072" s="149">
        <v>1068</v>
      </c>
      <c r="B1072" s="486">
        <v>1207352.4206372951</v>
      </c>
      <c r="C1072" s="146">
        <v>1273341.5535369113</v>
      </c>
      <c r="D1072" s="146">
        <v>1262987.6143558745</v>
      </c>
      <c r="I1072" s="153"/>
      <c r="J1072" s="153"/>
    </row>
    <row r="1073" spans="1:10">
      <c r="A1073" s="149">
        <v>1069</v>
      </c>
      <c r="B1073" s="486">
        <v>1207429.2951360054</v>
      </c>
      <c r="C1073" s="146">
        <v>1229043.0484373914</v>
      </c>
      <c r="D1073" s="146">
        <v>1259944.4217314313</v>
      </c>
      <c r="I1073" s="153"/>
      <c r="J1073" s="153"/>
    </row>
    <row r="1074" spans="1:10">
      <c r="A1074" s="149">
        <v>1070</v>
      </c>
      <c r="B1074" s="486">
        <v>1204770.6305486946</v>
      </c>
      <c r="C1074" s="146">
        <v>1263839.7977905148</v>
      </c>
      <c r="D1074" s="146">
        <v>1272485.6408006086</v>
      </c>
      <c r="I1074" s="153"/>
      <c r="J1074" s="153"/>
    </row>
    <row r="1075" spans="1:10">
      <c r="A1075" s="149">
        <v>1071</v>
      </c>
      <c r="B1075" s="486">
        <v>1216244.4385797621</v>
      </c>
      <c r="C1075" s="146">
        <v>1237633.783414227</v>
      </c>
      <c r="D1075" s="146">
        <v>1266043.7914225725</v>
      </c>
      <c r="I1075" s="153"/>
      <c r="J1075" s="153"/>
    </row>
    <row r="1076" spans="1:10">
      <c r="A1076" s="149">
        <v>1072</v>
      </c>
      <c r="B1076" s="486">
        <v>1210874.7652993975</v>
      </c>
      <c r="C1076" s="146">
        <v>1238666.4252117656</v>
      </c>
      <c r="D1076" s="146">
        <v>1279594.709230799</v>
      </c>
      <c r="I1076" s="153"/>
      <c r="J1076" s="153"/>
    </row>
    <row r="1077" spans="1:10">
      <c r="A1077" s="149">
        <v>1073</v>
      </c>
      <c r="B1077" s="486">
        <v>1249215.636091752</v>
      </c>
      <c r="C1077" s="146">
        <v>1242761.4076238309</v>
      </c>
      <c r="D1077" s="146">
        <v>1384201.1374692516</v>
      </c>
      <c r="I1077" s="153"/>
      <c r="J1077" s="153"/>
    </row>
    <row r="1078" spans="1:10">
      <c r="A1078" s="149">
        <v>1074</v>
      </c>
      <c r="B1078" s="486">
        <v>1207877.4771478043</v>
      </c>
      <c r="C1078" s="146">
        <v>1247968.7482833872</v>
      </c>
      <c r="D1078" s="146">
        <v>1280979.4819647211</v>
      </c>
      <c r="I1078" s="153"/>
      <c r="J1078" s="153"/>
    </row>
    <row r="1079" spans="1:10">
      <c r="A1079" s="149">
        <v>1075</v>
      </c>
      <c r="B1079" s="486">
        <v>1213468.358709072</v>
      </c>
      <c r="C1079" s="146">
        <v>1273792.5024376337</v>
      </c>
      <c r="D1079" s="146">
        <v>1261207.5138282785</v>
      </c>
      <c r="I1079" s="153"/>
      <c r="J1079" s="153"/>
    </row>
    <row r="1080" spans="1:10">
      <c r="A1080" s="149">
        <v>1076</v>
      </c>
      <c r="B1080" s="486">
        <v>1213189.3531902032</v>
      </c>
      <c r="C1080" s="146">
        <v>1271115.7237623974</v>
      </c>
      <c r="D1080" s="146">
        <v>1251780.0650384037</v>
      </c>
      <c r="I1080" s="153"/>
      <c r="J1080" s="153"/>
    </row>
    <row r="1081" spans="1:10">
      <c r="A1081" s="149">
        <v>1077</v>
      </c>
      <c r="B1081" s="486">
        <v>1203542.8468712217</v>
      </c>
      <c r="C1081" s="146">
        <v>1241682.7564625381</v>
      </c>
      <c r="D1081" s="146">
        <v>1264643.5387605792</v>
      </c>
      <c r="I1081" s="153"/>
      <c r="J1081" s="153"/>
    </row>
    <row r="1082" spans="1:10">
      <c r="A1082" s="149">
        <v>1078</v>
      </c>
      <c r="B1082" s="486">
        <v>1209140.3202054566</v>
      </c>
      <c r="C1082" s="146">
        <v>1242494.6950134388</v>
      </c>
      <c r="D1082" s="146">
        <v>1252549.5323639016</v>
      </c>
      <c r="I1082" s="153"/>
      <c r="J1082" s="153"/>
    </row>
    <row r="1083" spans="1:10">
      <c r="A1083" s="149">
        <v>1079</v>
      </c>
      <c r="B1083" s="486">
        <v>1207644.9027100594</v>
      </c>
      <c r="C1083" s="146">
        <v>1246143.8797153241</v>
      </c>
      <c r="D1083" s="146">
        <v>1252829.0276385492</v>
      </c>
      <c r="I1083" s="153"/>
      <c r="J1083" s="153"/>
    </row>
    <row r="1084" spans="1:10">
      <c r="A1084" s="149">
        <v>1080</v>
      </c>
      <c r="B1084" s="486">
        <v>1233037.6916470914</v>
      </c>
      <c r="C1084" s="146">
        <v>1276541.5179853467</v>
      </c>
      <c r="D1084" s="146">
        <v>1279753.0896834543</v>
      </c>
      <c r="I1084" s="153"/>
      <c r="J1084" s="153"/>
    </row>
    <row r="1085" spans="1:10">
      <c r="A1085" s="149">
        <v>1081</v>
      </c>
      <c r="B1085" s="486">
        <v>1244804.6977861514</v>
      </c>
      <c r="C1085" s="146">
        <v>1248834.1816398483</v>
      </c>
      <c r="D1085" s="146">
        <v>1256954.883944334</v>
      </c>
      <c r="I1085" s="153"/>
      <c r="J1085" s="153"/>
    </row>
    <row r="1086" spans="1:10">
      <c r="A1086" s="149">
        <v>1082</v>
      </c>
      <c r="B1086" s="486">
        <v>1217999.5994191102</v>
      </c>
      <c r="C1086" s="146">
        <v>1252163.3520737735</v>
      </c>
      <c r="D1086" s="146">
        <v>1294475.9824671075</v>
      </c>
      <c r="I1086" s="153"/>
      <c r="J1086" s="153"/>
    </row>
    <row r="1087" spans="1:10">
      <c r="A1087" s="149">
        <v>1083</v>
      </c>
      <c r="B1087" s="486">
        <v>1218315.1818680051</v>
      </c>
      <c r="C1087" s="146">
        <v>1238980.4424688409</v>
      </c>
      <c r="D1087" s="146">
        <v>1269988.2609788538</v>
      </c>
      <c r="I1087" s="153"/>
      <c r="J1087" s="153"/>
    </row>
    <row r="1088" spans="1:10">
      <c r="A1088" s="149">
        <v>1084</v>
      </c>
      <c r="B1088" s="486">
        <v>1198305.233091305</v>
      </c>
      <c r="C1088" s="146">
        <v>1245266.9799080719</v>
      </c>
      <c r="D1088" s="146">
        <v>1282209.1735663449</v>
      </c>
      <c r="I1088" s="153"/>
      <c r="J1088" s="153"/>
    </row>
    <row r="1089" spans="1:10">
      <c r="A1089" s="149">
        <v>1085</v>
      </c>
      <c r="B1089" s="486">
        <v>1224711.1343105088</v>
      </c>
      <c r="C1089" s="146">
        <v>1223674.9997291693</v>
      </c>
      <c r="D1089" s="146">
        <v>1288123.4745150374</v>
      </c>
      <c r="I1089" s="153"/>
      <c r="J1089" s="153"/>
    </row>
    <row r="1090" spans="1:10">
      <c r="A1090" s="149">
        <v>1086</v>
      </c>
      <c r="B1090" s="486">
        <v>1223070.1898861092</v>
      </c>
      <c r="C1090" s="146">
        <v>1262252.7789883486</v>
      </c>
      <c r="D1090" s="146">
        <v>1263812.8662774574</v>
      </c>
      <c r="I1090" s="153"/>
      <c r="J1090" s="153"/>
    </row>
    <row r="1091" spans="1:10">
      <c r="A1091" s="149">
        <v>1087</v>
      </c>
      <c r="B1091" s="486">
        <v>1235816.364275251</v>
      </c>
      <c r="C1091" s="146">
        <v>1245501.1887627491</v>
      </c>
      <c r="D1091" s="146">
        <v>1262641.8045888676</v>
      </c>
      <c r="I1091" s="153"/>
      <c r="J1091" s="153"/>
    </row>
    <row r="1092" spans="1:10">
      <c r="A1092" s="149">
        <v>1088</v>
      </c>
      <c r="B1092" s="486">
        <v>1212987.3724418557</v>
      </c>
      <c r="C1092" s="146">
        <v>1284242.4419836779</v>
      </c>
      <c r="D1092" s="146">
        <v>1279945.110975988</v>
      </c>
      <c r="I1092" s="153"/>
      <c r="J1092" s="153"/>
    </row>
    <row r="1093" spans="1:10">
      <c r="A1093" s="149">
        <v>1089</v>
      </c>
      <c r="B1093" s="486">
        <v>1231688.9379814761</v>
      </c>
      <c r="C1093" s="146">
        <v>1258410.4767783503</v>
      </c>
      <c r="D1093" s="146">
        <v>1271881.0797671597</v>
      </c>
      <c r="I1093" s="153"/>
      <c r="J1093" s="153"/>
    </row>
    <row r="1094" spans="1:10">
      <c r="A1094" s="149">
        <v>1090</v>
      </c>
      <c r="B1094" s="486">
        <v>1213054.2789271511</v>
      </c>
      <c r="C1094" s="146">
        <v>1254107.1345579498</v>
      </c>
      <c r="D1094" s="146">
        <v>1265785.4153634538</v>
      </c>
      <c r="I1094" s="153"/>
      <c r="J1094" s="153"/>
    </row>
    <row r="1095" spans="1:10">
      <c r="A1095" s="149">
        <v>1091</v>
      </c>
      <c r="B1095" s="486">
        <v>1240278.6890047998</v>
      </c>
      <c r="C1095" s="146">
        <v>1245689.3511035091</v>
      </c>
      <c r="D1095" s="146">
        <v>1293511.4012382107</v>
      </c>
      <c r="I1095" s="153"/>
      <c r="J1095" s="153"/>
    </row>
    <row r="1096" spans="1:10">
      <c r="A1096" s="149">
        <v>1092</v>
      </c>
      <c r="B1096" s="486">
        <v>1230464.4742352127</v>
      </c>
      <c r="C1096" s="146">
        <v>1231404.2349906112</v>
      </c>
      <c r="D1096" s="146">
        <v>1286522.7530984133</v>
      </c>
      <c r="I1096" s="153"/>
      <c r="J1096" s="153"/>
    </row>
    <row r="1097" spans="1:10">
      <c r="A1097" s="149">
        <v>1093</v>
      </c>
      <c r="B1097" s="486">
        <v>1216630.9326946218</v>
      </c>
      <c r="C1097" s="146">
        <v>1239475.5213232166</v>
      </c>
      <c r="D1097" s="146">
        <v>1269705.089833827</v>
      </c>
      <c r="I1097" s="153"/>
      <c r="J1097" s="153"/>
    </row>
    <row r="1098" spans="1:10">
      <c r="A1098" s="149">
        <v>1094</v>
      </c>
      <c r="B1098" s="486">
        <v>1223296.5440772555</v>
      </c>
      <c r="C1098" s="146">
        <v>1248977.1793292211</v>
      </c>
      <c r="D1098" s="146">
        <v>1266354.5112128218</v>
      </c>
      <c r="I1098" s="153"/>
      <c r="J1098" s="153"/>
    </row>
    <row r="1099" spans="1:10">
      <c r="A1099" s="149">
        <v>1095</v>
      </c>
      <c r="B1099" s="486">
        <v>1204852.9809523528</v>
      </c>
      <c r="C1099" s="146">
        <v>1249711.4883035987</v>
      </c>
      <c r="D1099" s="146">
        <v>1268618.4194826346</v>
      </c>
      <c r="I1099" s="153"/>
      <c r="J1099" s="153"/>
    </row>
    <row r="1100" spans="1:10">
      <c r="A1100" s="149">
        <v>1096</v>
      </c>
      <c r="B1100" s="486">
        <v>1230054.6012040935</v>
      </c>
      <c r="C1100" s="146">
        <v>1237761.4211596204</v>
      </c>
      <c r="D1100" s="146">
        <v>1244519.4808694811</v>
      </c>
      <c r="I1100" s="153"/>
      <c r="J1100" s="153"/>
    </row>
    <row r="1101" spans="1:10">
      <c r="A1101" s="149">
        <v>1097</v>
      </c>
      <c r="B1101" s="486">
        <v>1228987.0983820257</v>
      </c>
      <c r="C1101" s="146">
        <v>1250769.9673044989</v>
      </c>
      <c r="D1101" s="146">
        <v>1258350.7161432966</v>
      </c>
      <c r="I1101" s="153"/>
      <c r="J1101" s="153"/>
    </row>
    <row r="1102" spans="1:10">
      <c r="A1102" s="149">
        <v>1098</v>
      </c>
      <c r="B1102" s="486">
        <v>1220608.5743366443</v>
      </c>
      <c r="C1102" s="146">
        <v>1241259.6008657853</v>
      </c>
      <c r="D1102" s="146">
        <v>1268350.3063570915</v>
      </c>
      <c r="I1102" s="153"/>
      <c r="J1102" s="153"/>
    </row>
    <row r="1103" spans="1:10">
      <c r="A1103" s="149">
        <v>1099</v>
      </c>
      <c r="B1103" s="486">
        <v>1219120.550276988</v>
      </c>
      <c r="C1103" s="146">
        <v>1257064.210712536</v>
      </c>
      <c r="D1103" s="146">
        <v>1264409.9255660311</v>
      </c>
      <c r="I1103" s="153"/>
      <c r="J1103" s="153"/>
    </row>
    <row r="1104" spans="1:10">
      <c r="A1104" s="149">
        <v>1100</v>
      </c>
      <c r="B1104" s="486">
        <v>1225048.2536304411</v>
      </c>
      <c r="C1104" s="146">
        <v>1237930.9407851368</v>
      </c>
      <c r="D1104" s="146">
        <v>1257183.5055520758</v>
      </c>
      <c r="I1104" s="153"/>
      <c r="J1104" s="153"/>
    </row>
    <row r="1105" spans="1:10">
      <c r="A1105" s="149">
        <v>1101</v>
      </c>
      <c r="B1105" s="486">
        <v>1230490.3676616317</v>
      </c>
      <c r="C1105" s="146">
        <v>1236423.4537093577</v>
      </c>
      <c r="D1105" s="146">
        <v>1265505.6252889615</v>
      </c>
      <c r="I1105" s="153"/>
      <c r="J1105" s="153"/>
    </row>
    <row r="1106" spans="1:10">
      <c r="A1106" s="149">
        <v>1102</v>
      </c>
      <c r="B1106" s="486">
        <v>1216007.9558272143</v>
      </c>
      <c r="C1106" s="146">
        <v>1267702.4685561189</v>
      </c>
      <c r="D1106" s="146">
        <v>1257852.5109428801</v>
      </c>
      <c r="I1106" s="153"/>
      <c r="J1106" s="153"/>
    </row>
    <row r="1107" spans="1:10">
      <c r="A1107" s="149">
        <v>1103</v>
      </c>
      <c r="B1107" s="486">
        <v>1214752.7110933806</v>
      </c>
      <c r="C1107" s="146">
        <v>1260623.1349876802</v>
      </c>
      <c r="D1107" s="146">
        <v>1265004.9165466225</v>
      </c>
      <c r="I1107" s="153"/>
      <c r="J1107" s="153"/>
    </row>
    <row r="1108" spans="1:10">
      <c r="A1108" s="149">
        <v>1104</v>
      </c>
      <c r="B1108" s="486">
        <v>1198728.3757806597</v>
      </c>
      <c r="C1108" s="146">
        <v>1255517.908591982</v>
      </c>
      <c r="D1108" s="146">
        <v>1257530.8472238956</v>
      </c>
      <c r="I1108" s="153"/>
      <c r="J1108" s="153"/>
    </row>
    <row r="1109" spans="1:10">
      <c r="A1109" s="149">
        <v>1105</v>
      </c>
      <c r="B1109" s="486">
        <v>1219509.8870584108</v>
      </c>
      <c r="C1109" s="146">
        <v>1248498.0205719972</v>
      </c>
      <c r="D1109" s="146">
        <v>1265672.3923319033</v>
      </c>
      <c r="I1109" s="153"/>
      <c r="J1109" s="153"/>
    </row>
    <row r="1110" spans="1:10">
      <c r="A1110" s="149">
        <v>1106</v>
      </c>
      <c r="B1110" s="486">
        <v>1215709.0357722491</v>
      </c>
      <c r="C1110" s="146">
        <v>1252177.744510957</v>
      </c>
      <c r="D1110" s="146">
        <v>1261434.6841102852</v>
      </c>
      <c r="I1110" s="153"/>
      <c r="J1110" s="153"/>
    </row>
    <row r="1111" spans="1:10">
      <c r="A1111" s="149">
        <v>1107</v>
      </c>
      <c r="B1111" s="486">
        <v>1227387.6908647178</v>
      </c>
      <c r="C1111" s="146">
        <v>1241140.2547347732</v>
      </c>
      <c r="D1111" s="146">
        <v>1281498.9708457936</v>
      </c>
      <c r="I1111" s="153"/>
      <c r="J1111" s="153"/>
    </row>
    <row r="1112" spans="1:10">
      <c r="A1112" s="149">
        <v>1108</v>
      </c>
      <c r="B1112" s="486">
        <v>1216097.5504488582</v>
      </c>
      <c r="C1112" s="146">
        <v>1229262.9747844662</v>
      </c>
      <c r="D1112" s="146">
        <v>1276901.878907714</v>
      </c>
      <c r="I1112" s="153"/>
      <c r="J1112" s="153"/>
    </row>
    <row r="1113" spans="1:10">
      <c r="A1113" s="149">
        <v>1109</v>
      </c>
      <c r="B1113" s="486">
        <v>1201066.3706858242</v>
      </c>
      <c r="C1113" s="146">
        <v>1255178.6635444816</v>
      </c>
      <c r="D1113" s="146">
        <v>1257615.7850171407</v>
      </c>
      <c r="I1113" s="153"/>
      <c r="J1113" s="153"/>
    </row>
    <row r="1114" spans="1:10">
      <c r="A1114" s="149">
        <v>1110</v>
      </c>
      <c r="B1114" s="486">
        <v>1206043.9591923712</v>
      </c>
      <c r="C1114" s="146">
        <v>1236580.6415376081</v>
      </c>
      <c r="D1114" s="146">
        <v>1274275.0653064505</v>
      </c>
      <c r="I1114" s="153"/>
      <c r="J1114" s="153"/>
    </row>
    <row r="1115" spans="1:10">
      <c r="A1115" s="149">
        <v>1111</v>
      </c>
      <c r="B1115" s="486">
        <v>1225137.5920443661</v>
      </c>
      <c r="C1115" s="146">
        <v>1266895.968604004</v>
      </c>
      <c r="D1115" s="146">
        <v>1248002.2219207878</v>
      </c>
      <c r="I1115" s="153"/>
      <c r="J1115" s="153"/>
    </row>
    <row r="1116" spans="1:10">
      <c r="A1116" s="149">
        <v>1112</v>
      </c>
      <c r="B1116" s="486">
        <v>1203291.6422677927</v>
      </c>
      <c r="C1116" s="146">
        <v>1250123.6151921346</v>
      </c>
      <c r="D1116" s="146">
        <v>1267678.5179589372</v>
      </c>
      <c r="I1116" s="153"/>
      <c r="J1116" s="153"/>
    </row>
    <row r="1117" spans="1:10">
      <c r="A1117" s="149">
        <v>1113</v>
      </c>
      <c r="B1117" s="486">
        <v>1216403.5844644613</v>
      </c>
      <c r="C1117" s="146">
        <v>1252506.8055268785</v>
      </c>
      <c r="D1117" s="146">
        <v>1290394.9871870331</v>
      </c>
      <c r="I1117" s="153"/>
      <c r="J1117" s="153"/>
    </row>
    <row r="1118" spans="1:10">
      <c r="A1118" s="149">
        <v>1114</v>
      </c>
      <c r="B1118" s="486">
        <v>1232257.6270617212</v>
      </c>
      <c r="C1118" s="146">
        <v>1233476.9550908478</v>
      </c>
      <c r="D1118" s="146">
        <v>1290494.0280162883</v>
      </c>
      <c r="I1118" s="153"/>
      <c r="J1118" s="153"/>
    </row>
    <row r="1119" spans="1:10">
      <c r="A1119" s="149">
        <v>1115</v>
      </c>
      <c r="B1119" s="486">
        <v>1238038.0633544521</v>
      </c>
      <c r="C1119" s="146">
        <v>1259525.3357249144</v>
      </c>
      <c r="D1119" s="146">
        <v>1277358.597595907</v>
      </c>
      <c r="I1119" s="153"/>
      <c r="J1119" s="153"/>
    </row>
    <row r="1120" spans="1:10">
      <c r="A1120" s="149">
        <v>1116</v>
      </c>
      <c r="B1120" s="486">
        <v>1217226.5943437163</v>
      </c>
      <c r="C1120" s="146">
        <v>1231776.6583202409</v>
      </c>
      <c r="D1120" s="146">
        <v>1277649.6691916492</v>
      </c>
      <c r="I1120" s="153"/>
      <c r="J1120" s="153"/>
    </row>
    <row r="1121" spans="1:10">
      <c r="A1121" s="149">
        <v>1117</v>
      </c>
      <c r="B1121" s="486">
        <v>1206958.8555602529</v>
      </c>
      <c r="C1121" s="146">
        <v>1273948.1517343996</v>
      </c>
      <c r="D1121" s="146">
        <v>1255263.7924492764</v>
      </c>
      <c r="I1121" s="153"/>
      <c r="J1121" s="153"/>
    </row>
    <row r="1122" spans="1:10">
      <c r="A1122" s="149">
        <v>1118</v>
      </c>
      <c r="B1122" s="486">
        <v>1200209.2742180738</v>
      </c>
      <c r="C1122" s="146">
        <v>1280693.4745014464</v>
      </c>
      <c r="D1122" s="146">
        <v>1256667.5879598169</v>
      </c>
      <c r="I1122" s="153"/>
      <c r="J1122" s="153"/>
    </row>
    <row r="1123" spans="1:10">
      <c r="A1123" s="149">
        <v>1119</v>
      </c>
      <c r="B1123" s="486">
        <v>1213736.9584243137</v>
      </c>
      <c r="C1123" s="146">
        <v>1238156.4095921279</v>
      </c>
      <c r="D1123" s="146">
        <v>1266970.6850335246</v>
      </c>
      <c r="I1123" s="153"/>
      <c r="J1123" s="153"/>
    </row>
    <row r="1124" spans="1:10">
      <c r="A1124" s="149">
        <v>1120</v>
      </c>
      <c r="B1124" s="486">
        <v>1246425.2269417157</v>
      </c>
      <c r="C1124" s="146">
        <v>1262211.8093096681</v>
      </c>
      <c r="D1124" s="146">
        <v>1285483.2089283529</v>
      </c>
      <c r="I1124" s="153"/>
      <c r="J1124" s="153"/>
    </row>
    <row r="1125" spans="1:10">
      <c r="A1125" s="149">
        <v>1121</v>
      </c>
      <c r="B1125" s="486">
        <v>1226296.5364766472</v>
      </c>
      <c r="C1125" s="146">
        <v>1276276.1902398213</v>
      </c>
      <c r="D1125" s="146">
        <v>1249148.2877613984</v>
      </c>
      <c r="I1125" s="153"/>
      <c r="J1125" s="153"/>
    </row>
    <row r="1126" spans="1:10">
      <c r="A1126" s="149">
        <v>1122</v>
      </c>
      <c r="B1126" s="486">
        <v>1242669.9191044993</v>
      </c>
      <c r="C1126" s="146">
        <v>1229017.5682801902</v>
      </c>
      <c r="D1126" s="146">
        <v>1255159.814655819</v>
      </c>
      <c r="I1126" s="153"/>
      <c r="J1126" s="153"/>
    </row>
    <row r="1127" spans="1:10">
      <c r="A1127" s="149">
        <v>1123</v>
      </c>
      <c r="B1127" s="486">
        <v>1193379.0316650923</v>
      </c>
      <c r="C1127" s="146">
        <v>1242142.4448100238</v>
      </c>
      <c r="D1127" s="146">
        <v>1267751.7806325424</v>
      </c>
      <c r="I1127" s="153"/>
      <c r="J1127" s="153"/>
    </row>
    <row r="1128" spans="1:10">
      <c r="A1128" s="149">
        <v>1124</v>
      </c>
      <c r="B1128" s="486">
        <v>1214834.039830327</v>
      </c>
      <c r="C1128" s="146">
        <v>1258529.0400330685</v>
      </c>
      <c r="D1128" s="146">
        <v>1294040.5135977298</v>
      </c>
      <c r="I1128" s="153"/>
      <c r="J1128" s="153"/>
    </row>
    <row r="1129" spans="1:10">
      <c r="A1129" s="149">
        <v>1125</v>
      </c>
      <c r="B1129" s="486">
        <v>1209814.3558263441</v>
      </c>
      <c r="C1129" s="146">
        <v>1268578.7126537603</v>
      </c>
      <c r="D1129" s="146">
        <v>1254394.4788355108</v>
      </c>
      <c r="I1129" s="153"/>
      <c r="J1129" s="153"/>
    </row>
    <row r="1130" spans="1:10">
      <c r="A1130" s="149">
        <v>1126</v>
      </c>
      <c r="B1130" s="486">
        <v>1240217.8346202858</v>
      </c>
      <c r="C1130" s="146">
        <v>1257520.2408245215</v>
      </c>
      <c r="D1130" s="146">
        <v>1263807.2607738238</v>
      </c>
      <c r="I1130" s="153"/>
      <c r="J1130" s="153"/>
    </row>
    <row r="1131" spans="1:10">
      <c r="A1131" s="149">
        <v>1127</v>
      </c>
      <c r="B1131" s="486">
        <v>1200256.1905665423</v>
      </c>
      <c r="C1131" s="146">
        <v>1252672.2927758724</v>
      </c>
      <c r="D1131" s="146">
        <v>1266258.6009272304</v>
      </c>
      <c r="I1131" s="153"/>
      <c r="J1131" s="153"/>
    </row>
    <row r="1132" spans="1:10">
      <c r="A1132" s="149">
        <v>1128</v>
      </c>
      <c r="B1132" s="486">
        <v>1260172.3340121591</v>
      </c>
      <c r="C1132" s="146">
        <v>1253954.3291357867</v>
      </c>
      <c r="D1132" s="146">
        <v>1261126.1630959443</v>
      </c>
      <c r="I1132" s="153"/>
      <c r="J1132" s="153"/>
    </row>
    <row r="1133" spans="1:10">
      <c r="A1133" s="149">
        <v>1129</v>
      </c>
      <c r="B1133" s="486">
        <v>1210002.4955909741</v>
      </c>
      <c r="C1133" s="146">
        <v>1243691.0725085502</v>
      </c>
      <c r="D1133" s="146">
        <v>1280876.2082809159</v>
      </c>
      <c r="I1133" s="153"/>
      <c r="J1133" s="153"/>
    </row>
    <row r="1134" spans="1:10">
      <c r="A1134" s="149">
        <v>1130</v>
      </c>
      <c r="B1134" s="486">
        <v>1216132.7595792532</v>
      </c>
      <c r="C1134" s="146">
        <v>1264635.1256750163</v>
      </c>
      <c r="D1134" s="146">
        <v>1250981.452183682</v>
      </c>
      <c r="I1134" s="153"/>
      <c r="J1134" s="153"/>
    </row>
    <row r="1135" spans="1:10">
      <c r="A1135" s="149">
        <v>1131</v>
      </c>
      <c r="B1135" s="486">
        <v>1222435.139993384</v>
      </c>
      <c r="C1135" s="146">
        <v>1248225.750617801</v>
      </c>
      <c r="D1135" s="146">
        <v>1253061.1209851783</v>
      </c>
      <c r="I1135" s="153"/>
      <c r="J1135" s="153"/>
    </row>
    <row r="1136" spans="1:10">
      <c r="A1136" s="149">
        <v>1132</v>
      </c>
      <c r="B1136" s="486">
        <v>1219344.4610179013</v>
      </c>
      <c r="C1136" s="146">
        <v>1226107.4517427348</v>
      </c>
      <c r="D1136" s="146">
        <v>1258294.628122021</v>
      </c>
      <c r="I1136" s="153"/>
      <c r="J1136" s="153"/>
    </row>
    <row r="1137" spans="1:10">
      <c r="A1137" s="149">
        <v>1133</v>
      </c>
      <c r="B1137" s="486">
        <v>1218949.1168240355</v>
      </c>
      <c r="C1137" s="146">
        <v>1247115.7727423906</v>
      </c>
      <c r="D1137" s="146">
        <v>1272518.1553710683</v>
      </c>
      <c r="I1137" s="153"/>
      <c r="J1137" s="153"/>
    </row>
    <row r="1138" spans="1:10">
      <c r="A1138" s="149">
        <v>1134</v>
      </c>
      <c r="B1138" s="486">
        <v>1222157.0010465502</v>
      </c>
      <c r="C1138" s="146">
        <v>1253919.0888632745</v>
      </c>
      <c r="D1138" s="146">
        <v>1264618.5064226075</v>
      </c>
      <c r="I1138" s="153"/>
      <c r="J1138" s="153"/>
    </row>
    <row r="1139" spans="1:10">
      <c r="A1139" s="149">
        <v>1135</v>
      </c>
      <c r="B1139" s="486">
        <v>1203363.1484799657</v>
      </c>
      <c r="C1139" s="146">
        <v>1234359.173407451</v>
      </c>
      <c r="D1139" s="146">
        <v>1260807.5160176903</v>
      </c>
      <c r="I1139" s="153"/>
      <c r="J1139" s="153"/>
    </row>
    <row r="1140" spans="1:10">
      <c r="A1140" s="149">
        <v>1136</v>
      </c>
      <c r="B1140" s="486">
        <v>1221305.5355562093</v>
      </c>
      <c r="C1140" s="146">
        <v>1245087.7214280982</v>
      </c>
      <c r="D1140" s="146">
        <v>1256104.7750260353</v>
      </c>
      <c r="I1140" s="153"/>
      <c r="J1140" s="153"/>
    </row>
    <row r="1141" spans="1:10">
      <c r="A1141" s="149">
        <v>1137</v>
      </c>
      <c r="B1141" s="486">
        <v>1205602.8219366136</v>
      </c>
      <c r="C1141" s="146">
        <v>1246339.6156275319</v>
      </c>
      <c r="D1141" s="146">
        <v>1263225.5388865513</v>
      </c>
      <c r="I1141" s="153"/>
      <c r="J1141" s="153"/>
    </row>
    <row r="1142" spans="1:10">
      <c r="A1142" s="149">
        <v>1138</v>
      </c>
      <c r="B1142" s="486">
        <v>1212297.9125904196</v>
      </c>
      <c r="C1142" s="146">
        <v>1281738.7120556026</v>
      </c>
      <c r="D1142" s="146">
        <v>1261825.9597892051</v>
      </c>
      <c r="I1142" s="153"/>
      <c r="J1142" s="153"/>
    </row>
    <row r="1143" spans="1:10">
      <c r="A1143" s="149">
        <v>1139</v>
      </c>
      <c r="B1143" s="486">
        <v>1208593.5257869833</v>
      </c>
      <c r="C1143" s="146">
        <v>1242267.471457009</v>
      </c>
      <c r="D1143" s="146">
        <v>1289856.251952094</v>
      </c>
      <c r="I1143" s="153"/>
      <c r="J1143" s="153"/>
    </row>
    <row r="1144" spans="1:10">
      <c r="A1144" s="149">
        <v>1140</v>
      </c>
      <c r="B1144" s="486">
        <v>1208516.8691695801</v>
      </c>
      <c r="C1144" s="146">
        <v>1261481.6407082772</v>
      </c>
      <c r="D1144" s="146">
        <v>1298711.8892395373</v>
      </c>
      <c r="I1144" s="153"/>
      <c r="J1144" s="153"/>
    </row>
    <row r="1145" spans="1:10">
      <c r="A1145" s="149">
        <v>1141</v>
      </c>
      <c r="B1145" s="486">
        <v>1247683.3921944122</v>
      </c>
      <c r="C1145" s="146">
        <v>1232252.4083797778</v>
      </c>
      <c r="D1145" s="146">
        <v>1290560.6707781437</v>
      </c>
      <c r="I1145" s="153"/>
      <c r="J1145" s="153"/>
    </row>
    <row r="1146" spans="1:10">
      <c r="A1146" s="149">
        <v>1142</v>
      </c>
      <c r="B1146" s="486">
        <v>1217663.7535217861</v>
      </c>
      <c r="C1146" s="146">
        <v>1280676.9011012351</v>
      </c>
      <c r="D1146" s="146">
        <v>1265658.8025013586</v>
      </c>
      <c r="I1146" s="153"/>
      <c r="J1146" s="153"/>
    </row>
    <row r="1147" spans="1:10">
      <c r="A1147" s="149">
        <v>1143</v>
      </c>
      <c r="B1147" s="486">
        <v>1205142.6697920051</v>
      </c>
      <c r="C1147" s="146">
        <v>1257331.7335029547</v>
      </c>
      <c r="D1147" s="146">
        <v>1264212.6734004442</v>
      </c>
      <c r="I1147" s="153"/>
      <c r="J1147" s="153"/>
    </row>
    <row r="1148" spans="1:10">
      <c r="A1148" s="149">
        <v>1144</v>
      </c>
      <c r="B1148" s="486">
        <v>1200424.4468468647</v>
      </c>
      <c r="C1148" s="146">
        <v>1227347.0651313413</v>
      </c>
      <c r="D1148" s="146">
        <v>1271320.7193216896</v>
      </c>
      <c r="I1148" s="153"/>
      <c r="J1148" s="153"/>
    </row>
    <row r="1149" spans="1:10">
      <c r="A1149" s="149">
        <v>1145</v>
      </c>
      <c r="B1149" s="486">
        <v>1225461.6536264962</v>
      </c>
      <c r="C1149" s="146">
        <v>1260970.6483595548</v>
      </c>
      <c r="D1149" s="146">
        <v>1260551.502189965</v>
      </c>
      <c r="I1149" s="153"/>
      <c r="J1149" s="153"/>
    </row>
    <row r="1150" spans="1:10">
      <c r="A1150" s="149">
        <v>1146</v>
      </c>
      <c r="B1150" s="486">
        <v>1220561.5465756962</v>
      </c>
      <c r="C1150" s="146">
        <v>1255629.4331228426</v>
      </c>
      <c r="D1150" s="146">
        <v>1254205.6052112393</v>
      </c>
      <c r="I1150" s="153"/>
      <c r="J1150" s="153"/>
    </row>
    <row r="1151" spans="1:10">
      <c r="A1151" s="149">
        <v>1147</v>
      </c>
      <c r="B1151" s="486">
        <v>1267226.6614976129</v>
      </c>
      <c r="C1151" s="146">
        <v>1241560.3481396057</v>
      </c>
      <c r="D1151" s="146">
        <v>1276328.5094453965</v>
      </c>
      <c r="I1151" s="153"/>
      <c r="J1151" s="153"/>
    </row>
    <row r="1152" spans="1:10">
      <c r="A1152" s="149">
        <v>1148</v>
      </c>
      <c r="B1152" s="486">
        <v>1212172.5883755148</v>
      </c>
      <c r="C1152" s="146">
        <v>1254158.4855720196</v>
      </c>
      <c r="D1152" s="146">
        <v>1258769.1452321841</v>
      </c>
      <c r="I1152" s="153"/>
      <c r="J1152" s="153"/>
    </row>
    <row r="1153" spans="1:10">
      <c r="A1153" s="149">
        <v>1149</v>
      </c>
      <c r="B1153" s="486">
        <v>1203409.4265625833</v>
      </c>
      <c r="C1153" s="146">
        <v>1242251.5201538205</v>
      </c>
      <c r="D1153" s="146">
        <v>1269866.4445881727</v>
      </c>
      <c r="I1153" s="153"/>
      <c r="J1153" s="153"/>
    </row>
    <row r="1154" spans="1:10">
      <c r="A1154" s="149">
        <v>1150</v>
      </c>
      <c r="B1154" s="486">
        <v>1219164.3163265276</v>
      </c>
      <c r="C1154" s="146">
        <v>1236761.3570385696</v>
      </c>
      <c r="D1154" s="146">
        <v>1277138.5147125265</v>
      </c>
      <c r="I1154" s="153"/>
      <c r="J1154" s="153"/>
    </row>
    <row r="1155" spans="1:10">
      <c r="A1155" s="149">
        <v>1151</v>
      </c>
      <c r="B1155" s="486">
        <v>1233673.9170478024</v>
      </c>
      <c r="C1155" s="146">
        <v>1250497.9458763613</v>
      </c>
      <c r="D1155" s="146">
        <v>1285795.8339488662</v>
      </c>
      <c r="I1155" s="153"/>
      <c r="J1155" s="153"/>
    </row>
    <row r="1156" spans="1:10">
      <c r="A1156" s="149">
        <v>1152</v>
      </c>
      <c r="B1156" s="486">
        <v>1213307.8427539463</v>
      </c>
      <c r="C1156" s="146">
        <v>1251320.5129002745</v>
      </c>
      <c r="D1156" s="146">
        <v>1261159.453911555</v>
      </c>
      <c r="I1156" s="153"/>
      <c r="J1156" s="153"/>
    </row>
    <row r="1157" spans="1:10">
      <c r="A1157" s="149">
        <v>1153</v>
      </c>
      <c r="B1157" s="486">
        <v>1228533.8399635935</v>
      </c>
      <c r="C1157" s="146">
        <v>1267916.2067491498</v>
      </c>
      <c r="D1157" s="146">
        <v>1259371.5464779478</v>
      </c>
      <c r="I1157" s="153"/>
      <c r="J1157" s="153"/>
    </row>
    <row r="1158" spans="1:10">
      <c r="A1158" s="149">
        <v>1154</v>
      </c>
      <c r="B1158" s="486">
        <v>1218034.2344729197</v>
      </c>
      <c r="C1158" s="146">
        <v>1240229.4249982596</v>
      </c>
      <c r="D1158" s="146">
        <v>1269954.414300832</v>
      </c>
      <c r="I1158" s="153"/>
      <c r="J1158" s="153"/>
    </row>
    <row r="1159" spans="1:10">
      <c r="A1159" s="149">
        <v>1155</v>
      </c>
      <c r="B1159" s="486">
        <v>1202294.4096719865</v>
      </c>
      <c r="C1159" s="146">
        <v>1246324.633265855</v>
      </c>
      <c r="D1159" s="146">
        <v>1255950.1887130896</v>
      </c>
      <c r="I1159" s="153"/>
      <c r="J1159" s="153"/>
    </row>
    <row r="1160" spans="1:10">
      <c r="A1160" s="149">
        <v>1156</v>
      </c>
      <c r="B1160" s="486">
        <v>1239543.08264304</v>
      </c>
      <c r="C1160" s="146">
        <v>1243357.4636141199</v>
      </c>
      <c r="D1160" s="146">
        <v>1301257.7250966744</v>
      </c>
      <c r="I1160" s="153"/>
      <c r="J1160" s="153"/>
    </row>
    <row r="1161" spans="1:10">
      <c r="A1161" s="149">
        <v>1157</v>
      </c>
      <c r="B1161" s="486">
        <v>1233209.8284098385</v>
      </c>
      <c r="C1161" s="146">
        <v>1270586.5594309801</v>
      </c>
      <c r="D1161" s="146">
        <v>1265648.0659224074</v>
      </c>
      <c r="I1161" s="153"/>
      <c r="J1161" s="153"/>
    </row>
    <row r="1162" spans="1:10">
      <c r="A1162" s="149">
        <v>1158</v>
      </c>
      <c r="B1162" s="486">
        <v>1251098.0823143329</v>
      </c>
      <c r="C1162" s="146">
        <v>1241192.2889448453</v>
      </c>
      <c r="D1162" s="146">
        <v>1272931.7495980528</v>
      </c>
      <c r="I1162" s="153"/>
      <c r="J1162" s="153"/>
    </row>
    <row r="1163" spans="1:10">
      <c r="A1163" s="149">
        <v>1159</v>
      </c>
      <c r="B1163" s="486">
        <v>1208162.8804763881</v>
      </c>
      <c r="C1163" s="146">
        <v>1250353.6870814478</v>
      </c>
      <c r="D1163" s="146">
        <v>1291010.3141982446</v>
      </c>
      <c r="I1163" s="153"/>
      <c r="J1163" s="153"/>
    </row>
    <row r="1164" spans="1:10">
      <c r="A1164" s="149">
        <v>1160</v>
      </c>
      <c r="B1164" s="486">
        <v>1232715.7748672664</v>
      </c>
      <c r="C1164" s="146">
        <v>1240719.1364140927</v>
      </c>
      <c r="D1164" s="146">
        <v>1288671.2224277074</v>
      </c>
      <c r="I1164" s="153"/>
      <c r="J1164" s="153"/>
    </row>
    <row r="1165" spans="1:10">
      <c r="A1165" s="149">
        <v>1161</v>
      </c>
      <c r="B1165" s="486">
        <v>1231694.9594221716</v>
      </c>
      <c r="C1165" s="146">
        <v>1244014.3069999891</v>
      </c>
      <c r="D1165" s="146">
        <v>1273629.248563638</v>
      </c>
      <c r="I1165" s="153"/>
      <c r="J1165" s="153"/>
    </row>
    <row r="1166" spans="1:10">
      <c r="A1166" s="149">
        <v>1162</v>
      </c>
      <c r="B1166" s="486">
        <v>1209506.5954045765</v>
      </c>
      <c r="C1166" s="146">
        <v>1235949.2049899341</v>
      </c>
      <c r="D1166" s="146">
        <v>1259827.2446716221</v>
      </c>
      <c r="I1166" s="153"/>
      <c r="J1166" s="153"/>
    </row>
    <row r="1167" spans="1:10">
      <c r="A1167" s="149">
        <v>1163</v>
      </c>
      <c r="B1167" s="486">
        <v>1228725.9889315427</v>
      </c>
      <c r="C1167" s="146">
        <v>1253613.3782350144</v>
      </c>
      <c r="D1167" s="146">
        <v>1258407.2333656317</v>
      </c>
      <c r="I1167" s="153"/>
      <c r="J1167" s="153"/>
    </row>
    <row r="1168" spans="1:10">
      <c r="A1168" s="149">
        <v>1164</v>
      </c>
      <c r="B1168" s="486">
        <v>1206840.7275146805</v>
      </c>
      <c r="C1168" s="146">
        <v>1279997.5820244891</v>
      </c>
      <c r="D1168" s="146">
        <v>1282661.4348730918</v>
      </c>
      <c r="I1168" s="153"/>
      <c r="J1168" s="153"/>
    </row>
    <row r="1169" spans="1:10">
      <c r="A1169" s="149">
        <v>1165</v>
      </c>
      <c r="B1169" s="486">
        <v>1263050.1566481716</v>
      </c>
      <c r="C1169" s="146">
        <v>1289967.119678665</v>
      </c>
      <c r="D1169" s="146">
        <v>1348387.882742933</v>
      </c>
      <c r="I1169" s="153"/>
      <c r="J1169" s="153"/>
    </row>
    <row r="1170" spans="1:10">
      <c r="A1170" s="149">
        <v>1166</v>
      </c>
      <c r="B1170" s="486">
        <v>1197002.5551374515</v>
      </c>
      <c r="C1170" s="146">
        <v>1241269.7141256814</v>
      </c>
      <c r="D1170" s="146">
        <v>1273509.6601851427</v>
      </c>
      <c r="I1170" s="153"/>
      <c r="J1170" s="153"/>
    </row>
    <row r="1171" spans="1:10">
      <c r="A1171" s="149">
        <v>1167</v>
      </c>
      <c r="B1171" s="486">
        <v>1235175.3365044887</v>
      </c>
      <c r="C1171" s="146">
        <v>1245323.6344094039</v>
      </c>
      <c r="D1171" s="146">
        <v>1284071.7066210189</v>
      </c>
      <c r="I1171" s="153"/>
      <c r="J1171" s="153"/>
    </row>
    <row r="1172" spans="1:10">
      <c r="A1172" s="149">
        <v>1168</v>
      </c>
      <c r="B1172" s="486">
        <v>1221937.3215642706</v>
      </c>
      <c r="C1172" s="146">
        <v>1248130.6329840072</v>
      </c>
      <c r="D1172" s="146">
        <v>1276499.7763488786</v>
      </c>
      <c r="I1172" s="153"/>
      <c r="J1172" s="153"/>
    </row>
    <row r="1173" spans="1:10">
      <c r="A1173" s="149">
        <v>1169</v>
      </c>
      <c r="B1173" s="486">
        <v>1240881.0302125025</v>
      </c>
      <c r="C1173" s="146">
        <v>1250479.72214059</v>
      </c>
      <c r="D1173" s="146">
        <v>1265009.5069541633</v>
      </c>
      <c r="I1173" s="153"/>
      <c r="J1173" s="153"/>
    </row>
    <row r="1174" spans="1:10">
      <c r="A1174" s="149">
        <v>1170</v>
      </c>
      <c r="B1174" s="486">
        <v>1218780.7567619768</v>
      </c>
      <c r="C1174" s="146">
        <v>1271301.0534916702</v>
      </c>
      <c r="D1174" s="146">
        <v>1269204.8434800883</v>
      </c>
      <c r="I1174" s="153"/>
      <c r="J1174" s="153"/>
    </row>
    <row r="1175" spans="1:10">
      <c r="A1175" s="149">
        <v>1171</v>
      </c>
      <c r="B1175" s="486">
        <v>1221837.3291759761</v>
      </c>
      <c r="C1175" s="146">
        <v>1236002.4562737267</v>
      </c>
      <c r="D1175" s="146">
        <v>1269644.0362234269</v>
      </c>
      <c r="I1175" s="153"/>
      <c r="J1175" s="153"/>
    </row>
    <row r="1176" spans="1:10">
      <c r="A1176" s="149">
        <v>1172</v>
      </c>
      <c r="B1176" s="486">
        <v>1234082.9506704907</v>
      </c>
      <c r="C1176" s="146">
        <v>1245841.8611848322</v>
      </c>
      <c r="D1176" s="146">
        <v>1279799.4034006207</v>
      </c>
      <c r="I1176" s="153"/>
      <c r="J1176" s="153"/>
    </row>
    <row r="1177" spans="1:10">
      <c r="A1177" s="149">
        <v>1173</v>
      </c>
      <c r="B1177" s="486">
        <v>1235525.5182621197</v>
      </c>
      <c r="C1177" s="146">
        <v>1255439.7543348421</v>
      </c>
      <c r="D1177" s="146">
        <v>1277012.4530985199</v>
      </c>
      <c r="I1177" s="153"/>
      <c r="J1177" s="153"/>
    </row>
    <row r="1178" spans="1:10">
      <c r="A1178" s="149">
        <v>1174</v>
      </c>
      <c r="B1178" s="486">
        <v>1208391.5045942299</v>
      </c>
      <c r="C1178" s="146">
        <v>1255265.1712830211</v>
      </c>
      <c r="D1178" s="146">
        <v>1271415.9055978006</v>
      </c>
      <c r="I1178" s="153"/>
      <c r="J1178" s="153"/>
    </row>
    <row r="1179" spans="1:10">
      <c r="A1179" s="149">
        <v>1175</v>
      </c>
      <c r="B1179" s="486">
        <v>1222217.2700721128</v>
      </c>
      <c r="C1179" s="146">
        <v>1234485.4333651469</v>
      </c>
      <c r="D1179" s="146">
        <v>1256537.9142289283</v>
      </c>
      <c r="I1179" s="153"/>
      <c r="J1179" s="153"/>
    </row>
    <row r="1180" spans="1:10">
      <c r="A1180" s="149">
        <v>1176</v>
      </c>
      <c r="B1180" s="486">
        <v>1216124.6991480035</v>
      </c>
      <c r="C1180" s="146">
        <v>1249060.0236704934</v>
      </c>
      <c r="D1180" s="146">
        <v>1274771.7078379646</v>
      </c>
      <c r="I1180" s="153"/>
      <c r="J1180" s="153"/>
    </row>
    <row r="1181" spans="1:10">
      <c r="A1181" s="149">
        <v>1177</v>
      </c>
      <c r="B1181" s="486">
        <v>1208815.4274678042</v>
      </c>
      <c r="C1181" s="146">
        <v>1239202.7657850895</v>
      </c>
      <c r="D1181" s="146">
        <v>1254164.0436065991</v>
      </c>
      <c r="I1181" s="153"/>
      <c r="J1181" s="153"/>
    </row>
    <row r="1182" spans="1:10">
      <c r="A1182" s="149">
        <v>1178</v>
      </c>
      <c r="B1182" s="486">
        <v>1215756.2888640861</v>
      </c>
      <c r="C1182" s="146">
        <v>1249507.0508862215</v>
      </c>
      <c r="D1182" s="146">
        <v>1266824.7973035399</v>
      </c>
      <c r="I1182" s="153"/>
      <c r="J1182" s="153"/>
    </row>
    <row r="1183" spans="1:10">
      <c r="A1183" s="149">
        <v>1179</v>
      </c>
      <c r="B1183" s="486">
        <v>1224729.9524263875</v>
      </c>
      <c r="C1183" s="146">
        <v>1241366.0014510104</v>
      </c>
      <c r="D1183" s="146">
        <v>1282869.6881501921</v>
      </c>
      <c r="I1183" s="153"/>
      <c r="J1183" s="153"/>
    </row>
    <row r="1184" spans="1:10">
      <c r="A1184" s="149">
        <v>1180</v>
      </c>
      <c r="B1184" s="486">
        <v>1213277.3404106067</v>
      </c>
      <c r="C1184" s="146">
        <v>1238651.8095818325</v>
      </c>
      <c r="D1184" s="146">
        <v>1252167.2388565026</v>
      </c>
      <c r="I1184" s="153"/>
      <c r="J1184" s="153"/>
    </row>
    <row r="1185" spans="1:10">
      <c r="A1185" s="149">
        <v>1181</v>
      </c>
      <c r="B1185" s="486">
        <v>1220176.0475734151</v>
      </c>
      <c r="C1185" s="146">
        <v>1268398.7160982587</v>
      </c>
      <c r="D1185" s="146">
        <v>1284454.3254604999</v>
      </c>
      <c r="I1185" s="153"/>
      <c r="J1185" s="153"/>
    </row>
    <row r="1186" spans="1:10">
      <c r="A1186" s="149">
        <v>1182</v>
      </c>
      <c r="B1186" s="486">
        <v>1215030.6097802697</v>
      </c>
      <c r="C1186" s="146">
        <v>1259878.6055538959</v>
      </c>
      <c r="D1186" s="146">
        <v>1291730.113466976</v>
      </c>
      <c r="I1186" s="153"/>
      <c r="J1186" s="153"/>
    </row>
    <row r="1187" spans="1:10">
      <c r="A1187" s="149">
        <v>1183</v>
      </c>
      <c r="B1187" s="486">
        <v>1219840.114903063</v>
      </c>
      <c r="C1187" s="146">
        <v>1257735.9777159402</v>
      </c>
      <c r="D1187" s="146">
        <v>1283378.0936840926</v>
      </c>
      <c r="I1187" s="153"/>
      <c r="J1187" s="153"/>
    </row>
    <row r="1188" spans="1:10">
      <c r="A1188" s="149">
        <v>1184</v>
      </c>
      <c r="B1188" s="486">
        <v>1218771.7034584102</v>
      </c>
      <c r="C1188" s="146">
        <v>1233323.6288828356</v>
      </c>
      <c r="D1188" s="146">
        <v>1264902.5270790427</v>
      </c>
      <c r="I1188" s="153"/>
      <c r="J1188" s="153"/>
    </row>
    <row r="1189" spans="1:10">
      <c r="A1189" s="149">
        <v>1185</v>
      </c>
      <c r="B1189" s="486">
        <v>1210704.1605650915</v>
      </c>
      <c r="C1189" s="146">
        <v>1255603.2228953524</v>
      </c>
      <c r="D1189" s="146">
        <v>1255909.1530735891</v>
      </c>
      <c r="I1189" s="153"/>
      <c r="J1189" s="153"/>
    </row>
    <row r="1190" spans="1:10">
      <c r="A1190" s="149">
        <v>1186</v>
      </c>
      <c r="B1190" s="486">
        <v>1218308.6267749772</v>
      </c>
      <c r="C1190" s="146">
        <v>1230837.132173172</v>
      </c>
      <c r="D1190" s="146">
        <v>1264974.1501451065</v>
      </c>
      <c r="I1190" s="153"/>
      <c r="J1190" s="153"/>
    </row>
    <row r="1191" spans="1:10">
      <c r="A1191" s="149">
        <v>1187</v>
      </c>
      <c r="B1191" s="486">
        <v>1239258.9349266966</v>
      </c>
      <c r="C1191" s="146">
        <v>1258973.1322925007</v>
      </c>
      <c r="D1191" s="146">
        <v>1263152.7795119642</v>
      </c>
      <c r="I1191" s="153"/>
      <c r="J1191" s="153"/>
    </row>
    <row r="1192" spans="1:10">
      <c r="A1192" s="149">
        <v>1188</v>
      </c>
      <c r="B1192" s="486">
        <v>1233545.7578829634</v>
      </c>
      <c r="C1192" s="146">
        <v>1261908.3639392243</v>
      </c>
      <c r="D1192" s="146">
        <v>1276556.8882697441</v>
      </c>
      <c r="I1192" s="153"/>
      <c r="J1192" s="153"/>
    </row>
    <row r="1193" spans="1:10">
      <c r="A1193" s="149">
        <v>1189</v>
      </c>
      <c r="B1193" s="486">
        <v>1216227.4748701067</v>
      </c>
      <c r="C1193" s="146">
        <v>1251376.248254729</v>
      </c>
      <c r="D1193" s="146">
        <v>1244215.7104142555</v>
      </c>
      <c r="I1193" s="153"/>
      <c r="J1193" s="153"/>
    </row>
    <row r="1194" spans="1:10">
      <c r="A1194" s="149">
        <v>1190</v>
      </c>
      <c r="B1194" s="486">
        <v>1221040.0932046878</v>
      </c>
      <c r="C1194" s="146">
        <v>1249154.6592680053</v>
      </c>
      <c r="D1194" s="146">
        <v>1292860.9754803069</v>
      </c>
      <c r="I1194" s="153"/>
      <c r="J1194" s="153"/>
    </row>
    <row r="1195" spans="1:10">
      <c r="A1195" s="149">
        <v>1191</v>
      </c>
      <c r="B1195" s="486">
        <v>1270412.6710702626</v>
      </c>
      <c r="C1195" s="146">
        <v>1334689.2624909708</v>
      </c>
      <c r="D1195" s="146">
        <v>1246390.9172713135</v>
      </c>
      <c r="I1195" s="153"/>
      <c r="J1195" s="153"/>
    </row>
    <row r="1196" spans="1:10">
      <c r="A1196" s="149">
        <v>1192</v>
      </c>
      <c r="B1196" s="486">
        <v>1236092.8784949163</v>
      </c>
      <c r="C1196" s="146">
        <v>1281943.0293739077</v>
      </c>
      <c r="D1196" s="146">
        <v>1258563.0669856921</v>
      </c>
      <c r="I1196" s="153"/>
      <c r="J1196" s="153"/>
    </row>
    <row r="1197" spans="1:10">
      <c r="A1197" s="149">
        <v>1193</v>
      </c>
      <c r="B1197" s="486">
        <v>1221173.4108764431</v>
      </c>
      <c r="C1197" s="146">
        <v>1264751.377376816</v>
      </c>
      <c r="D1197" s="146">
        <v>1293243.8895273597</v>
      </c>
      <c r="I1197" s="153"/>
      <c r="J1197" s="153"/>
    </row>
    <row r="1198" spans="1:10">
      <c r="A1198" s="149">
        <v>1194</v>
      </c>
      <c r="B1198" s="486">
        <v>1217275.5873225532</v>
      </c>
      <c r="C1198" s="146">
        <v>1239366.3731074678</v>
      </c>
      <c r="D1198" s="146">
        <v>1265494.1432283928</v>
      </c>
      <c r="I1198" s="153"/>
      <c r="J1198" s="153"/>
    </row>
    <row r="1199" spans="1:10">
      <c r="A1199" s="149">
        <v>1195</v>
      </c>
      <c r="B1199" s="486">
        <v>1235076.4004593492</v>
      </c>
      <c r="C1199" s="146">
        <v>1234037.650436617</v>
      </c>
      <c r="D1199" s="146">
        <v>1281562.4780508932</v>
      </c>
      <c r="I1199" s="153"/>
      <c r="J1199" s="153"/>
    </row>
    <row r="1200" spans="1:10">
      <c r="A1200" s="149">
        <v>1196</v>
      </c>
      <c r="B1200" s="486">
        <v>1218899.6004738191</v>
      </c>
      <c r="C1200" s="146">
        <v>1243066.9447071841</v>
      </c>
      <c r="D1200" s="146">
        <v>1283333.2975653787</v>
      </c>
      <c r="I1200" s="153"/>
      <c r="J1200" s="153"/>
    </row>
    <row r="1201" spans="1:10">
      <c r="A1201" s="149">
        <v>1197</v>
      </c>
      <c r="B1201" s="486">
        <v>1230260.4927593097</v>
      </c>
      <c r="C1201" s="146">
        <v>1236141.2115929131</v>
      </c>
      <c r="D1201" s="146">
        <v>1257593.7771699494</v>
      </c>
      <c r="I1201" s="153"/>
      <c r="J1201" s="153"/>
    </row>
    <row r="1202" spans="1:10">
      <c r="A1202" s="149">
        <v>1198</v>
      </c>
      <c r="B1202" s="486">
        <v>1210465.2449797832</v>
      </c>
      <c r="C1202" s="146">
        <v>1253908.9037177146</v>
      </c>
      <c r="D1202" s="146">
        <v>1270823.7299394393</v>
      </c>
      <c r="I1202" s="153"/>
      <c r="J1202" s="153"/>
    </row>
    <row r="1203" spans="1:10">
      <c r="A1203" s="149">
        <v>1199</v>
      </c>
      <c r="B1203" s="486">
        <v>1195468.5757689129</v>
      </c>
      <c r="C1203" s="146">
        <v>1256141.1141566904</v>
      </c>
      <c r="D1203" s="146">
        <v>1281939.2751555648</v>
      </c>
      <c r="I1203" s="153"/>
      <c r="J1203" s="153"/>
    </row>
    <row r="1204" spans="1:10">
      <c r="A1204" s="149">
        <v>1200</v>
      </c>
      <c r="B1204" s="486">
        <v>1224559.7705010285</v>
      </c>
      <c r="C1204" s="146">
        <v>1253901.3123716202</v>
      </c>
      <c r="D1204" s="146">
        <v>1293769.0490656462</v>
      </c>
      <c r="I1204" s="153"/>
      <c r="J1204" s="153"/>
    </row>
    <row r="1205" spans="1:10">
      <c r="A1205" s="149">
        <v>1201</v>
      </c>
      <c r="B1205" s="486">
        <v>1218454.9542061614</v>
      </c>
      <c r="C1205" s="146">
        <v>1265130.6070286827</v>
      </c>
      <c r="D1205" s="146">
        <v>1238178.0487323666</v>
      </c>
      <c r="I1205" s="153"/>
      <c r="J1205" s="153"/>
    </row>
    <row r="1206" spans="1:10">
      <c r="A1206" s="149">
        <v>1202</v>
      </c>
      <c r="B1206" s="486">
        <v>1222439.5064660392</v>
      </c>
      <c r="C1206" s="146">
        <v>1242615.3797674337</v>
      </c>
      <c r="D1206" s="146">
        <v>1273442.2355920756</v>
      </c>
      <c r="I1206" s="153"/>
      <c r="J1206" s="153"/>
    </row>
    <row r="1207" spans="1:10">
      <c r="A1207" s="149">
        <v>1203</v>
      </c>
      <c r="B1207" s="486">
        <v>1219123.4113924359</v>
      </c>
      <c r="C1207" s="146">
        <v>1248581.5441861637</v>
      </c>
      <c r="D1207" s="146">
        <v>1256420.0700600587</v>
      </c>
      <c r="I1207" s="153"/>
      <c r="J1207" s="153"/>
    </row>
    <row r="1208" spans="1:10">
      <c r="A1208" s="149">
        <v>1204</v>
      </c>
      <c r="B1208" s="486">
        <v>1225374.0280656787</v>
      </c>
      <c r="C1208" s="146">
        <v>1262449.1401038161</v>
      </c>
      <c r="D1208" s="146">
        <v>1284953.1571821324</v>
      </c>
      <c r="I1208" s="153"/>
      <c r="J1208" s="153"/>
    </row>
    <row r="1209" spans="1:10">
      <c r="A1209" s="149">
        <v>1205</v>
      </c>
      <c r="B1209" s="486">
        <v>1206185.0938572481</v>
      </c>
      <c r="C1209" s="146">
        <v>1240844.9117330099</v>
      </c>
      <c r="D1209" s="146">
        <v>1267486.1898991724</v>
      </c>
      <c r="I1209" s="153"/>
      <c r="J1209" s="153"/>
    </row>
    <row r="1210" spans="1:10">
      <c r="A1210" s="149">
        <v>1206</v>
      </c>
      <c r="B1210" s="486">
        <v>1238203.1832532589</v>
      </c>
      <c r="C1210" s="146">
        <v>1248634.7411996021</v>
      </c>
      <c r="D1210" s="146">
        <v>1274433.1607420875</v>
      </c>
      <c r="I1210" s="153"/>
      <c r="J1210" s="153"/>
    </row>
    <row r="1211" spans="1:10">
      <c r="A1211" s="149">
        <v>1207</v>
      </c>
      <c r="B1211" s="486">
        <v>1209133.4072750853</v>
      </c>
      <c r="C1211" s="146">
        <v>1257567.7259059455</v>
      </c>
      <c r="D1211" s="146">
        <v>1275716.9274933354</v>
      </c>
      <c r="I1211" s="153"/>
      <c r="J1211" s="153"/>
    </row>
    <row r="1212" spans="1:10">
      <c r="A1212" s="149">
        <v>1208</v>
      </c>
      <c r="B1212" s="486">
        <v>1213692.7914946144</v>
      </c>
      <c r="C1212" s="146">
        <v>1240017.9341245941</v>
      </c>
      <c r="D1212" s="146">
        <v>1292321.4241360649</v>
      </c>
      <c r="I1212" s="153"/>
      <c r="J1212" s="153"/>
    </row>
    <row r="1213" spans="1:10">
      <c r="A1213" s="149">
        <v>1209</v>
      </c>
      <c r="B1213" s="486">
        <v>1205109.5140483258</v>
      </c>
      <c r="C1213" s="146">
        <v>1241105.108731163</v>
      </c>
      <c r="D1213" s="146">
        <v>1305562.3902744958</v>
      </c>
      <c r="I1213" s="153"/>
      <c r="J1213" s="153"/>
    </row>
    <row r="1214" spans="1:10">
      <c r="A1214" s="149">
        <v>1210</v>
      </c>
      <c r="B1214" s="486">
        <v>1201068.5028099034</v>
      </c>
      <c r="C1214" s="146">
        <v>1244917.3465788332</v>
      </c>
      <c r="D1214" s="146">
        <v>1256835.7819731797</v>
      </c>
      <c r="I1214" s="153"/>
      <c r="J1214" s="153"/>
    </row>
    <row r="1215" spans="1:10">
      <c r="A1215" s="149">
        <v>1211</v>
      </c>
      <c r="B1215" s="486">
        <v>1218013.8719032223</v>
      </c>
      <c r="C1215" s="146">
        <v>1247199.3314599709</v>
      </c>
      <c r="D1215" s="146">
        <v>1255086.3007030184</v>
      </c>
      <c r="I1215" s="153"/>
      <c r="J1215" s="153"/>
    </row>
    <row r="1216" spans="1:10">
      <c r="A1216" s="149">
        <v>1212</v>
      </c>
      <c r="B1216" s="486">
        <v>1220199.2909264266</v>
      </c>
      <c r="C1216" s="146">
        <v>1256029.9495514636</v>
      </c>
      <c r="D1216" s="146">
        <v>1296952.1903558532</v>
      </c>
      <c r="I1216" s="153"/>
      <c r="J1216" s="153"/>
    </row>
    <row r="1217" spans="1:10">
      <c r="A1217" s="149">
        <v>1213</v>
      </c>
      <c r="B1217" s="486">
        <v>1206695.6283048254</v>
      </c>
      <c r="C1217" s="146">
        <v>1246044.0544675835</v>
      </c>
      <c r="D1217" s="146">
        <v>1261944.2238795571</v>
      </c>
      <c r="I1217" s="153"/>
      <c r="J1217" s="153"/>
    </row>
    <row r="1218" spans="1:10">
      <c r="A1218" s="149">
        <v>1214</v>
      </c>
      <c r="B1218" s="486">
        <v>1232994.8593016723</v>
      </c>
      <c r="C1218" s="146">
        <v>1251085.4373990267</v>
      </c>
      <c r="D1218" s="146">
        <v>1264523.9771116318</v>
      </c>
      <c r="I1218" s="153"/>
      <c r="J1218" s="153"/>
    </row>
    <row r="1219" spans="1:10">
      <c r="A1219" s="149">
        <v>1215</v>
      </c>
      <c r="B1219" s="486">
        <v>1212190.5289027267</v>
      </c>
      <c r="C1219" s="146">
        <v>1222489.8545648796</v>
      </c>
      <c r="D1219" s="146">
        <v>1248224.2923233914</v>
      </c>
      <c r="I1219" s="153"/>
      <c r="J1219" s="153"/>
    </row>
    <row r="1220" spans="1:10">
      <c r="A1220" s="149">
        <v>1216</v>
      </c>
      <c r="B1220" s="486">
        <v>1238291.4671843245</v>
      </c>
      <c r="C1220" s="146">
        <v>1255092.0607294682</v>
      </c>
      <c r="D1220" s="146">
        <v>1254897.3368836958</v>
      </c>
      <c r="I1220" s="153"/>
      <c r="J1220" s="153"/>
    </row>
    <row r="1221" spans="1:10">
      <c r="A1221" s="149">
        <v>1217</v>
      </c>
      <c r="B1221" s="486">
        <v>1216991.7122999972</v>
      </c>
      <c r="C1221" s="146">
        <v>1248974.4877259436</v>
      </c>
      <c r="D1221" s="146">
        <v>1276480.5489286622</v>
      </c>
      <c r="I1221" s="153"/>
      <c r="J1221" s="153"/>
    </row>
    <row r="1222" spans="1:10">
      <c r="A1222" s="149">
        <v>1218</v>
      </c>
      <c r="B1222" s="486">
        <v>1249856.0283917889</v>
      </c>
      <c r="C1222" s="146">
        <v>1267311.550827903</v>
      </c>
      <c r="D1222" s="146">
        <v>1280021.8780929418</v>
      </c>
      <c r="I1222" s="153"/>
      <c r="J1222" s="153"/>
    </row>
    <row r="1223" spans="1:10">
      <c r="A1223" s="149">
        <v>1219</v>
      </c>
      <c r="B1223" s="486">
        <v>1228646.8782737849</v>
      </c>
      <c r="C1223" s="146">
        <v>1270842.869110882</v>
      </c>
      <c r="D1223" s="146">
        <v>1263754.7673893841</v>
      </c>
      <c r="I1223" s="153"/>
      <c r="J1223" s="153"/>
    </row>
    <row r="1224" spans="1:10">
      <c r="A1224" s="149">
        <v>1220</v>
      </c>
      <c r="B1224" s="486">
        <v>1208960.7450988393</v>
      </c>
      <c r="C1224" s="146">
        <v>1256155.5482142791</v>
      </c>
      <c r="D1224" s="146">
        <v>1276980.7362643385</v>
      </c>
      <c r="I1224" s="153"/>
      <c r="J1224" s="153"/>
    </row>
    <row r="1225" spans="1:10">
      <c r="A1225" s="149">
        <v>1221</v>
      </c>
      <c r="B1225" s="486">
        <v>1224577.2879457609</v>
      </c>
      <c r="C1225" s="146">
        <v>1249933.4796073991</v>
      </c>
      <c r="D1225" s="146">
        <v>1275899.5822950471</v>
      </c>
      <c r="I1225" s="153"/>
      <c r="J1225" s="153"/>
    </row>
    <row r="1226" spans="1:10">
      <c r="A1226" s="149">
        <v>1222</v>
      </c>
      <c r="B1226" s="486">
        <v>1212575.321393379</v>
      </c>
      <c r="C1226" s="146">
        <v>1254423.8733066143</v>
      </c>
      <c r="D1226" s="146">
        <v>1282445.1220454017</v>
      </c>
      <c r="I1226" s="153"/>
      <c r="J1226" s="153"/>
    </row>
    <row r="1227" spans="1:10">
      <c r="A1227" s="149">
        <v>1223</v>
      </c>
      <c r="B1227" s="486">
        <v>1202398.1270638152</v>
      </c>
      <c r="C1227" s="146">
        <v>1233072.9516421936</v>
      </c>
      <c r="D1227" s="146">
        <v>1244462.6873449744</v>
      </c>
      <c r="I1227" s="153"/>
      <c r="J1227" s="153"/>
    </row>
    <row r="1228" spans="1:10">
      <c r="A1228" s="149">
        <v>1224</v>
      </c>
      <c r="B1228" s="486">
        <v>1224584.8911004313</v>
      </c>
      <c r="C1228" s="146">
        <v>1266848.7100119283</v>
      </c>
      <c r="D1228" s="146">
        <v>1243785.8684712148</v>
      </c>
      <c r="I1228" s="153"/>
      <c r="J1228" s="153"/>
    </row>
    <row r="1229" spans="1:10">
      <c r="A1229" s="149">
        <v>1225</v>
      </c>
      <c r="B1229" s="486">
        <v>1206298.840460313</v>
      </c>
      <c r="C1229" s="146">
        <v>1239088.5858645122</v>
      </c>
      <c r="D1229" s="146">
        <v>1257882.8984127203</v>
      </c>
      <c r="I1229" s="153"/>
      <c r="J1229" s="153"/>
    </row>
    <row r="1230" spans="1:10">
      <c r="A1230" s="149">
        <v>1226</v>
      </c>
      <c r="B1230" s="486">
        <v>1218659.330661892</v>
      </c>
      <c r="C1230" s="146">
        <v>1246990.4367355562</v>
      </c>
      <c r="D1230" s="146">
        <v>1288880.6210685987</v>
      </c>
      <c r="I1230" s="153"/>
      <c r="J1230" s="153"/>
    </row>
    <row r="1231" spans="1:10">
      <c r="A1231" s="149">
        <v>1227</v>
      </c>
      <c r="B1231" s="486">
        <v>1221973.863654648</v>
      </c>
      <c r="C1231" s="146">
        <v>1233160.9877906688</v>
      </c>
      <c r="D1231" s="146">
        <v>1268770.5653358581</v>
      </c>
      <c r="I1231" s="153"/>
      <c r="J1231" s="153"/>
    </row>
    <row r="1232" spans="1:10">
      <c r="A1232" s="149">
        <v>1228</v>
      </c>
      <c r="B1232" s="486">
        <v>1203681.2107081977</v>
      </c>
      <c r="C1232" s="146">
        <v>1241762.3923828776</v>
      </c>
      <c r="D1232" s="146">
        <v>1271695.9241280304</v>
      </c>
      <c r="I1232" s="153"/>
      <c r="J1232" s="153"/>
    </row>
    <row r="1233" spans="1:10">
      <c r="A1233" s="149">
        <v>1229</v>
      </c>
      <c r="B1233" s="486">
        <v>1235414.3137690313</v>
      </c>
      <c r="C1233" s="146">
        <v>1268045.2209474843</v>
      </c>
      <c r="D1233" s="146">
        <v>1301790.0773173117</v>
      </c>
      <c r="I1233" s="153"/>
      <c r="J1233" s="153"/>
    </row>
    <row r="1234" spans="1:10">
      <c r="A1234" s="149">
        <v>1230</v>
      </c>
      <c r="B1234" s="486">
        <v>1227160.2871745955</v>
      </c>
      <c r="C1234" s="146">
        <v>1240550.0236826218</v>
      </c>
      <c r="D1234" s="146">
        <v>1277816.5134399466</v>
      </c>
      <c r="I1234" s="153"/>
      <c r="J1234" s="153"/>
    </row>
    <row r="1235" spans="1:10">
      <c r="A1235" s="149">
        <v>1231</v>
      </c>
      <c r="B1235" s="486">
        <v>1233921.3734042449</v>
      </c>
      <c r="C1235" s="146">
        <v>1239476.8213634682</v>
      </c>
      <c r="D1235" s="146">
        <v>1273559.6754626841</v>
      </c>
      <c r="I1235" s="153"/>
      <c r="J1235" s="153"/>
    </row>
    <row r="1236" spans="1:10">
      <c r="A1236" s="149">
        <v>1232</v>
      </c>
      <c r="B1236" s="486">
        <v>1202259.3947451988</v>
      </c>
      <c r="C1236" s="146">
        <v>1252145.9520502384</v>
      </c>
      <c r="D1236" s="146">
        <v>1289005.1500472375</v>
      </c>
      <c r="I1236" s="153"/>
      <c r="J1236" s="153"/>
    </row>
    <row r="1237" spans="1:10">
      <c r="A1237" s="149">
        <v>1233</v>
      </c>
      <c r="B1237" s="486">
        <v>1205243.5443213431</v>
      </c>
      <c r="C1237" s="146">
        <v>1242265.9671668094</v>
      </c>
      <c r="D1237" s="146">
        <v>1252978.8116111299</v>
      </c>
      <c r="I1237" s="153"/>
      <c r="J1237" s="153"/>
    </row>
    <row r="1238" spans="1:10">
      <c r="A1238" s="149">
        <v>1234</v>
      </c>
      <c r="B1238" s="486">
        <v>1219255.3864929236</v>
      </c>
      <c r="C1238" s="146">
        <v>1243624.4144818112</v>
      </c>
      <c r="D1238" s="146">
        <v>1268214.4868612273</v>
      </c>
      <c r="I1238" s="153"/>
      <c r="J1238" s="153"/>
    </row>
    <row r="1239" spans="1:10">
      <c r="A1239" s="149">
        <v>1235</v>
      </c>
      <c r="B1239" s="486">
        <v>1207119.4837536556</v>
      </c>
      <c r="C1239" s="146">
        <v>1245677.6718888374</v>
      </c>
      <c r="D1239" s="146">
        <v>1280155.3237315889</v>
      </c>
      <c r="I1239" s="153"/>
      <c r="J1239" s="153"/>
    </row>
    <row r="1240" spans="1:10">
      <c r="A1240" s="149">
        <v>1236</v>
      </c>
      <c r="B1240" s="486">
        <v>1209679.0263945628</v>
      </c>
      <c r="C1240" s="146">
        <v>1234433.4029276103</v>
      </c>
      <c r="D1240" s="146">
        <v>1282315.5956670681</v>
      </c>
      <c r="I1240" s="153"/>
      <c r="J1240" s="153"/>
    </row>
    <row r="1241" spans="1:10">
      <c r="A1241" s="149">
        <v>1237</v>
      </c>
      <c r="B1241" s="486">
        <v>1196359.8352881323</v>
      </c>
      <c r="C1241" s="146">
        <v>1266818.2313354714</v>
      </c>
      <c r="D1241" s="146">
        <v>1285109.4255643019</v>
      </c>
      <c r="I1241" s="153"/>
      <c r="J1241" s="153"/>
    </row>
    <row r="1242" spans="1:10">
      <c r="A1242" s="149">
        <v>1238</v>
      </c>
      <c r="B1242" s="486">
        <v>1208459.730618505</v>
      </c>
      <c r="C1242" s="146">
        <v>1272750.7111081858</v>
      </c>
      <c r="D1242" s="146">
        <v>1257077.6511147046</v>
      </c>
      <c r="I1242" s="153"/>
      <c r="J1242" s="153"/>
    </row>
    <row r="1243" spans="1:10">
      <c r="A1243" s="149">
        <v>1239</v>
      </c>
      <c r="B1243" s="486">
        <v>1222564.3631825701</v>
      </c>
      <c r="C1243" s="146">
        <v>1241185.2710312114</v>
      </c>
      <c r="D1243" s="146">
        <v>1261620.1186850271</v>
      </c>
      <c r="I1243" s="153"/>
      <c r="J1243" s="153"/>
    </row>
    <row r="1244" spans="1:10">
      <c r="A1244" s="149">
        <v>1240</v>
      </c>
      <c r="B1244" s="486">
        <v>1211938.2547812671</v>
      </c>
      <c r="C1244" s="146">
        <v>1259749.862672356</v>
      </c>
      <c r="D1244" s="146">
        <v>1290324.9642350541</v>
      </c>
      <c r="I1244" s="153"/>
      <c r="J1244" s="153"/>
    </row>
    <row r="1245" spans="1:10">
      <c r="A1245" s="149">
        <v>1241</v>
      </c>
      <c r="B1245" s="486">
        <v>1230853.5187851831</v>
      </c>
      <c r="C1245" s="146">
        <v>1280132.7620283228</v>
      </c>
      <c r="D1245" s="146">
        <v>1254972.2420073051</v>
      </c>
      <c r="I1245" s="153"/>
      <c r="J1245" s="153"/>
    </row>
    <row r="1246" spans="1:10">
      <c r="A1246" s="149">
        <v>1242</v>
      </c>
      <c r="B1246" s="486">
        <v>1234246.9995533123</v>
      </c>
      <c r="C1246" s="146">
        <v>1244024.6117809087</v>
      </c>
      <c r="D1246" s="146">
        <v>1266339.7545009081</v>
      </c>
      <c r="I1246" s="153"/>
      <c r="J1246" s="153"/>
    </row>
    <row r="1247" spans="1:10">
      <c r="A1247" s="149">
        <v>1243</v>
      </c>
      <c r="B1247" s="486">
        <v>1248725.0334836983</v>
      </c>
      <c r="C1247" s="146">
        <v>1255006.5502711476</v>
      </c>
      <c r="D1247" s="146">
        <v>1313378.9863239871</v>
      </c>
      <c r="I1247" s="153"/>
      <c r="J1247" s="153"/>
    </row>
    <row r="1248" spans="1:10">
      <c r="A1248" s="149">
        <v>1244</v>
      </c>
      <c r="B1248" s="486">
        <v>1212394.7456563606</v>
      </c>
      <c r="C1248" s="146">
        <v>1237334.2765921711</v>
      </c>
      <c r="D1248" s="146">
        <v>1260199.8543009269</v>
      </c>
      <c r="I1248" s="153"/>
      <c r="J1248" s="153"/>
    </row>
    <row r="1249" spans="1:10">
      <c r="A1249" s="149">
        <v>1245</v>
      </c>
      <c r="B1249" s="486">
        <v>1230806.4812210081</v>
      </c>
      <c r="C1249" s="146">
        <v>1246048.9024686711</v>
      </c>
      <c r="D1249" s="146">
        <v>1288655.2558360924</v>
      </c>
      <c r="I1249" s="153"/>
      <c r="J1249" s="153"/>
    </row>
    <row r="1250" spans="1:10">
      <c r="A1250" s="149">
        <v>1246</v>
      </c>
      <c r="B1250" s="486">
        <v>1225183.5494236278</v>
      </c>
      <c r="C1250" s="146">
        <v>1258168.7089340717</v>
      </c>
      <c r="D1250" s="146">
        <v>1292775.3857322086</v>
      </c>
      <c r="I1250" s="153"/>
      <c r="J1250" s="153"/>
    </row>
    <row r="1251" spans="1:10">
      <c r="A1251" s="149">
        <v>1247</v>
      </c>
      <c r="B1251" s="486">
        <v>1212320.9225707231</v>
      </c>
      <c r="C1251" s="146">
        <v>1237267.9926955209</v>
      </c>
      <c r="D1251" s="146">
        <v>1280670.2934531497</v>
      </c>
      <c r="I1251" s="153"/>
      <c r="J1251" s="153"/>
    </row>
    <row r="1252" spans="1:10">
      <c r="A1252" s="149">
        <v>1248</v>
      </c>
      <c r="B1252" s="486">
        <v>1205807.9332737077</v>
      </c>
      <c r="C1252" s="146">
        <v>1252524.8134203153</v>
      </c>
      <c r="D1252" s="146">
        <v>1279316.0074241676</v>
      </c>
      <c r="I1252" s="153"/>
      <c r="J1252" s="153"/>
    </row>
    <row r="1253" spans="1:10">
      <c r="A1253" s="149">
        <v>1249</v>
      </c>
      <c r="B1253" s="486">
        <v>1238503.6845719935</v>
      </c>
      <c r="C1253" s="146">
        <v>1239448.4046090872</v>
      </c>
      <c r="D1253" s="146">
        <v>1285615.4448322083</v>
      </c>
      <c r="I1253" s="153"/>
      <c r="J1253" s="153"/>
    </row>
    <row r="1254" spans="1:10">
      <c r="A1254" s="149">
        <v>1250</v>
      </c>
      <c r="B1254" s="486">
        <v>1233507.3941436852</v>
      </c>
      <c r="C1254" s="146">
        <v>1258671.1117149214</v>
      </c>
      <c r="D1254" s="146">
        <v>1276215.4554116763</v>
      </c>
      <c r="I1254" s="153"/>
      <c r="J1254" s="153"/>
    </row>
    <row r="1255" spans="1:10">
      <c r="A1255" s="149">
        <v>1251</v>
      </c>
      <c r="B1255" s="486">
        <v>1328397.516542336</v>
      </c>
      <c r="C1255" s="146">
        <v>1475151.6029429955</v>
      </c>
      <c r="D1255" s="146">
        <v>1434619.3941744799</v>
      </c>
      <c r="I1255" s="153"/>
      <c r="J1255" s="153"/>
    </row>
    <row r="1256" spans="1:10">
      <c r="A1256" s="149">
        <v>1252</v>
      </c>
      <c r="B1256" s="486">
        <v>1237277.4143918448</v>
      </c>
      <c r="C1256" s="146">
        <v>1244199.2277237142</v>
      </c>
      <c r="D1256" s="146">
        <v>1266977.0882283696</v>
      </c>
      <c r="I1256" s="153"/>
      <c r="J1256" s="153"/>
    </row>
    <row r="1257" spans="1:10">
      <c r="A1257" s="149">
        <v>1253</v>
      </c>
      <c r="B1257" s="486">
        <v>1226921.3385363035</v>
      </c>
      <c r="C1257" s="146">
        <v>1241042.7926345423</v>
      </c>
      <c r="D1257" s="146">
        <v>1267869.2429202679</v>
      </c>
      <c r="I1257" s="153"/>
      <c r="J1257" s="153"/>
    </row>
    <row r="1258" spans="1:10">
      <c r="A1258" s="149">
        <v>1254</v>
      </c>
      <c r="B1258" s="486">
        <v>1215854.4358570485</v>
      </c>
      <c r="C1258" s="146">
        <v>1277440.1921873861</v>
      </c>
      <c r="D1258" s="146">
        <v>1265220.6401546313</v>
      </c>
      <c r="I1258" s="153"/>
      <c r="J1258" s="153"/>
    </row>
    <row r="1259" spans="1:10">
      <c r="A1259" s="149">
        <v>1255</v>
      </c>
      <c r="B1259" s="486">
        <v>1217086.4505040408</v>
      </c>
      <c r="C1259" s="146">
        <v>1256570.811673902</v>
      </c>
      <c r="D1259" s="146">
        <v>1272720.197772718</v>
      </c>
      <c r="I1259" s="153"/>
      <c r="J1259" s="153"/>
    </row>
    <row r="1260" spans="1:10">
      <c r="A1260" s="149">
        <v>1256</v>
      </c>
      <c r="B1260" s="486">
        <v>1213442.9610102582</v>
      </c>
      <c r="C1260" s="146">
        <v>1237776.4784852893</v>
      </c>
      <c r="D1260" s="146">
        <v>1294507.2500516071</v>
      </c>
      <c r="I1260" s="153"/>
      <c r="J1260" s="153"/>
    </row>
    <row r="1261" spans="1:10">
      <c r="A1261" s="149">
        <v>1257</v>
      </c>
      <c r="B1261" s="486">
        <v>1210552.0884466378</v>
      </c>
      <c r="C1261" s="146">
        <v>1234490.56320003</v>
      </c>
      <c r="D1261" s="146">
        <v>1255394.7125993462</v>
      </c>
      <c r="I1261" s="153"/>
      <c r="J1261" s="153"/>
    </row>
    <row r="1262" spans="1:10">
      <c r="A1262" s="149">
        <v>1258</v>
      </c>
      <c r="B1262" s="486">
        <v>1223254.2467846302</v>
      </c>
      <c r="C1262" s="146">
        <v>1253058.6596597007</v>
      </c>
      <c r="D1262" s="146">
        <v>1270276.2186019639</v>
      </c>
      <c r="I1262" s="153"/>
      <c r="J1262" s="153"/>
    </row>
    <row r="1263" spans="1:10">
      <c r="A1263" s="149">
        <v>1259</v>
      </c>
      <c r="B1263" s="486">
        <v>1214876.0979155675</v>
      </c>
      <c r="C1263" s="146">
        <v>1238934.5749487581</v>
      </c>
      <c r="D1263" s="146">
        <v>1270357.9923532573</v>
      </c>
      <c r="I1263" s="153"/>
      <c r="J1263" s="153"/>
    </row>
    <row r="1264" spans="1:10">
      <c r="A1264" s="149">
        <v>1260</v>
      </c>
      <c r="B1264" s="486">
        <v>1205472.2843395085</v>
      </c>
      <c r="C1264" s="146">
        <v>1239374.5788097428</v>
      </c>
      <c r="D1264" s="146">
        <v>1262332.7679122132</v>
      </c>
      <c r="I1264" s="153"/>
      <c r="J1264" s="153"/>
    </row>
    <row r="1265" spans="1:10">
      <c r="A1265" s="149">
        <v>1261</v>
      </c>
      <c r="B1265" s="486">
        <v>1222400.1019960332</v>
      </c>
      <c r="C1265" s="146">
        <v>1275268.7401831711</v>
      </c>
      <c r="D1265" s="146">
        <v>1233788.616751563</v>
      </c>
      <c r="I1265" s="153"/>
      <c r="J1265" s="153"/>
    </row>
    <row r="1266" spans="1:10">
      <c r="A1266" s="149">
        <v>1262</v>
      </c>
      <c r="B1266" s="486">
        <v>1231791.2140034658</v>
      </c>
      <c r="C1266" s="146">
        <v>1239041.3749951874</v>
      </c>
      <c r="D1266" s="146">
        <v>1270816.9284118088</v>
      </c>
      <c r="I1266" s="153"/>
      <c r="J1266" s="153"/>
    </row>
    <row r="1267" spans="1:10">
      <c r="A1267" s="149">
        <v>1263</v>
      </c>
      <c r="B1267" s="486">
        <v>1208773.6968206733</v>
      </c>
      <c r="C1267" s="146">
        <v>1245385.7774145622</v>
      </c>
      <c r="D1267" s="146">
        <v>1245676.5569550968</v>
      </c>
      <c r="I1267" s="153"/>
      <c r="J1267" s="153"/>
    </row>
    <row r="1268" spans="1:10">
      <c r="A1268" s="149">
        <v>1264</v>
      </c>
      <c r="B1268" s="486">
        <v>1222504.464766297</v>
      </c>
      <c r="C1268" s="146">
        <v>1234855.9217799737</v>
      </c>
      <c r="D1268" s="146">
        <v>1296810.6755356919</v>
      </c>
      <c r="I1268" s="153"/>
      <c r="J1268" s="153"/>
    </row>
    <row r="1269" spans="1:10">
      <c r="A1269" s="149">
        <v>1265</v>
      </c>
      <c r="B1269" s="486">
        <v>1219394.1758856794</v>
      </c>
      <c r="C1269" s="146">
        <v>1238659.912330809</v>
      </c>
      <c r="D1269" s="146">
        <v>1282149.4525963701</v>
      </c>
      <c r="I1269" s="153"/>
      <c r="J1269" s="153"/>
    </row>
    <row r="1270" spans="1:10">
      <c r="A1270" s="149">
        <v>1266</v>
      </c>
      <c r="B1270" s="486">
        <v>1264319.866233788</v>
      </c>
      <c r="C1270" s="146">
        <v>1340625.6924962751</v>
      </c>
      <c r="D1270" s="146">
        <v>1288911.4872502543</v>
      </c>
      <c r="I1270" s="153"/>
      <c r="J1270" s="153"/>
    </row>
    <row r="1271" spans="1:10">
      <c r="A1271" s="149">
        <v>1267</v>
      </c>
      <c r="B1271" s="486">
        <v>1239954.792739742</v>
      </c>
      <c r="C1271" s="146">
        <v>1251854.1335798842</v>
      </c>
      <c r="D1271" s="146">
        <v>1274429.1139479987</v>
      </c>
      <c r="I1271" s="153"/>
      <c r="J1271" s="153"/>
    </row>
    <row r="1272" spans="1:10">
      <c r="A1272" s="149">
        <v>1268</v>
      </c>
      <c r="B1272" s="486">
        <v>1217619.3241846019</v>
      </c>
      <c r="C1272" s="146">
        <v>1240053.4442922981</v>
      </c>
      <c r="D1272" s="146">
        <v>1261933.1611078775</v>
      </c>
      <c r="I1272" s="153"/>
      <c r="J1272" s="153"/>
    </row>
    <row r="1273" spans="1:10">
      <c r="A1273" s="149">
        <v>1269</v>
      </c>
      <c r="B1273" s="486">
        <v>1222035.6827421661</v>
      </c>
      <c r="C1273" s="146">
        <v>1247987.3834779407</v>
      </c>
      <c r="D1273" s="146">
        <v>1273062.0680826504</v>
      </c>
      <c r="I1273" s="153"/>
      <c r="J1273" s="153"/>
    </row>
    <row r="1274" spans="1:10">
      <c r="A1274" s="149">
        <v>1270</v>
      </c>
      <c r="B1274" s="486">
        <v>1225914.8115617745</v>
      </c>
      <c r="C1274" s="146">
        <v>1272184.6777367354</v>
      </c>
      <c r="D1274" s="146">
        <v>1268443.6797755444</v>
      </c>
      <c r="I1274" s="153"/>
      <c r="J1274" s="153"/>
    </row>
    <row r="1275" spans="1:10">
      <c r="A1275" s="149">
        <v>1271</v>
      </c>
      <c r="B1275" s="486">
        <v>1227194.8340948902</v>
      </c>
      <c r="C1275" s="146">
        <v>1270729.4723475443</v>
      </c>
      <c r="D1275" s="146">
        <v>1259629.4925017694</v>
      </c>
      <c r="I1275" s="153"/>
      <c r="J1275" s="153"/>
    </row>
    <row r="1276" spans="1:10">
      <c r="A1276" s="149">
        <v>1272</v>
      </c>
      <c r="B1276" s="486">
        <v>1212256.6205912163</v>
      </c>
      <c r="C1276" s="146">
        <v>1260125.6052100027</v>
      </c>
      <c r="D1276" s="146">
        <v>1259579.609487107</v>
      </c>
      <c r="I1276" s="153"/>
      <c r="J1276" s="153"/>
    </row>
    <row r="1277" spans="1:10">
      <c r="A1277" s="149">
        <v>1273</v>
      </c>
      <c r="B1277" s="486">
        <v>1227109.4235413014</v>
      </c>
      <c r="C1277" s="146">
        <v>1258386.7664010604</v>
      </c>
      <c r="D1277" s="146">
        <v>1250872.3110923739</v>
      </c>
      <c r="I1277" s="153"/>
      <c r="J1277" s="153"/>
    </row>
    <row r="1278" spans="1:10">
      <c r="A1278" s="149">
        <v>1274</v>
      </c>
      <c r="B1278" s="486">
        <v>1200939.7364664043</v>
      </c>
      <c r="C1278" s="146">
        <v>1239731.3186054064</v>
      </c>
      <c r="D1278" s="146">
        <v>1285192.0695353714</v>
      </c>
      <c r="I1278" s="153"/>
      <c r="J1278" s="153"/>
    </row>
    <row r="1279" spans="1:10">
      <c r="A1279" s="149">
        <v>1275</v>
      </c>
      <c r="B1279" s="486">
        <v>1211852.954900892</v>
      </c>
      <c r="C1279" s="146">
        <v>1248749.7733971912</v>
      </c>
      <c r="D1279" s="146">
        <v>1286894.7204796928</v>
      </c>
      <c r="I1279" s="153"/>
      <c r="J1279" s="153"/>
    </row>
    <row r="1280" spans="1:10">
      <c r="A1280" s="149">
        <v>1276</v>
      </c>
      <c r="B1280" s="486">
        <v>1253520.7270402391</v>
      </c>
      <c r="C1280" s="146">
        <v>1252071.4191269116</v>
      </c>
      <c r="D1280" s="146">
        <v>1255420.7874226973</v>
      </c>
      <c r="I1280" s="153"/>
      <c r="J1280" s="153"/>
    </row>
    <row r="1281" spans="1:10">
      <c r="A1281" s="149">
        <v>1277</v>
      </c>
      <c r="B1281" s="486">
        <v>1203358.1701422571</v>
      </c>
      <c r="C1281" s="146">
        <v>1248761.7246116446</v>
      </c>
      <c r="D1281" s="146">
        <v>1285811.7062266965</v>
      </c>
      <c r="I1281" s="153"/>
      <c r="J1281" s="153"/>
    </row>
    <row r="1282" spans="1:10">
      <c r="A1282" s="149">
        <v>1278</v>
      </c>
      <c r="B1282" s="486">
        <v>1216364.3208452172</v>
      </c>
      <c r="C1282" s="146">
        <v>1246094.6233560864</v>
      </c>
      <c r="D1282" s="146">
        <v>1264311.5028106647</v>
      </c>
      <c r="I1282" s="153"/>
      <c r="J1282" s="153"/>
    </row>
    <row r="1283" spans="1:10">
      <c r="A1283" s="149">
        <v>1279</v>
      </c>
      <c r="B1283" s="486">
        <v>1216863.8919582763</v>
      </c>
      <c r="C1283" s="146">
        <v>1250901.788775027</v>
      </c>
      <c r="D1283" s="146">
        <v>1274995.9079811207</v>
      </c>
      <c r="I1283" s="153"/>
      <c r="J1283" s="153"/>
    </row>
    <row r="1284" spans="1:10">
      <c r="A1284" s="149">
        <v>1280</v>
      </c>
      <c r="B1284" s="486">
        <v>1220432.3446773</v>
      </c>
      <c r="C1284" s="146">
        <v>1268916.5701731569</v>
      </c>
      <c r="D1284" s="146">
        <v>1282159.5969460867</v>
      </c>
      <c r="I1284" s="153"/>
      <c r="J1284" s="153"/>
    </row>
    <row r="1285" spans="1:10">
      <c r="A1285" s="149">
        <v>1281</v>
      </c>
      <c r="B1285" s="486">
        <v>1251188.5788147529</v>
      </c>
      <c r="C1285" s="146">
        <v>1252582.0956075813</v>
      </c>
      <c r="D1285" s="146">
        <v>1268690.5274211282</v>
      </c>
      <c r="I1285" s="153"/>
      <c r="J1285" s="153"/>
    </row>
    <row r="1286" spans="1:10">
      <c r="A1286" s="149">
        <v>1282</v>
      </c>
      <c r="B1286" s="486">
        <v>1214119.140812854</v>
      </c>
      <c r="C1286" s="146">
        <v>1279570.0728809172</v>
      </c>
      <c r="D1286" s="146">
        <v>1267998.1718781241</v>
      </c>
      <c r="I1286" s="153"/>
      <c r="J1286" s="153"/>
    </row>
    <row r="1287" spans="1:10">
      <c r="A1287" s="149">
        <v>1283</v>
      </c>
      <c r="B1287" s="486">
        <v>1203848.1107621873</v>
      </c>
      <c r="C1287" s="146">
        <v>1223340.8616272293</v>
      </c>
      <c r="D1287" s="146">
        <v>1261291.4971949393</v>
      </c>
      <c r="I1287" s="153"/>
      <c r="J1287" s="153"/>
    </row>
    <row r="1288" spans="1:10">
      <c r="A1288" s="149">
        <v>1284</v>
      </c>
      <c r="B1288" s="486">
        <v>1211159.2300217829</v>
      </c>
      <c r="C1288" s="146">
        <v>1227736.5096445596</v>
      </c>
      <c r="D1288" s="146">
        <v>1268268.1073673284</v>
      </c>
      <c r="I1288" s="153"/>
      <c r="J1288" s="153"/>
    </row>
    <row r="1289" spans="1:10">
      <c r="A1289" s="149">
        <v>1285</v>
      </c>
      <c r="B1289" s="486">
        <v>1237550.8046064561</v>
      </c>
      <c r="C1289" s="146">
        <v>1243888.7829186958</v>
      </c>
      <c r="D1289" s="146">
        <v>1278020.1936411127</v>
      </c>
      <c r="I1289" s="153"/>
      <c r="J1289" s="153"/>
    </row>
    <row r="1290" spans="1:10">
      <c r="A1290" s="149">
        <v>1286</v>
      </c>
      <c r="B1290" s="486">
        <v>1217689.4659363646</v>
      </c>
      <c r="C1290" s="146">
        <v>1265933.8009336758</v>
      </c>
      <c r="D1290" s="146">
        <v>1274340.064922781</v>
      </c>
      <c r="I1290" s="153"/>
      <c r="J1290" s="153"/>
    </row>
    <row r="1291" spans="1:10">
      <c r="A1291" s="149">
        <v>1287</v>
      </c>
      <c r="B1291" s="486">
        <v>1218598.2958729316</v>
      </c>
      <c r="C1291" s="146">
        <v>1254595.9070670214</v>
      </c>
      <c r="D1291" s="146">
        <v>1278242.5453468047</v>
      </c>
      <c r="I1291" s="153"/>
      <c r="J1291" s="153"/>
    </row>
    <row r="1292" spans="1:10">
      <c r="A1292" s="149">
        <v>1288</v>
      </c>
      <c r="B1292" s="486">
        <v>1220334.2114517551</v>
      </c>
      <c r="C1292" s="146">
        <v>1269950.0216622606</v>
      </c>
      <c r="D1292" s="146">
        <v>1265129.5306988277</v>
      </c>
      <c r="I1292" s="153"/>
      <c r="J1292" s="153"/>
    </row>
    <row r="1293" spans="1:10">
      <c r="A1293" s="149">
        <v>1289</v>
      </c>
      <c r="B1293" s="486">
        <v>1211019.5349803297</v>
      </c>
      <c r="C1293" s="146">
        <v>1240040.2301222207</v>
      </c>
      <c r="D1293" s="146">
        <v>1256873.979117956</v>
      </c>
      <c r="I1293" s="153"/>
      <c r="J1293" s="153"/>
    </row>
    <row r="1294" spans="1:10">
      <c r="A1294" s="149">
        <v>1290</v>
      </c>
      <c r="B1294" s="486">
        <v>1218070.5416778645</v>
      </c>
      <c r="C1294" s="146">
        <v>1229434.2715013963</v>
      </c>
      <c r="D1294" s="146">
        <v>1261381.8483433276</v>
      </c>
      <c r="I1294" s="153"/>
      <c r="J1294" s="153"/>
    </row>
    <row r="1295" spans="1:10">
      <c r="A1295" s="149">
        <v>1291</v>
      </c>
      <c r="B1295" s="486">
        <v>1221871.5681085924</v>
      </c>
      <c r="C1295" s="146">
        <v>1269485.8636149792</v>
      </c>
      <c r="D1295" s="146">
        <v>1255652.6355626355</v>
      </c>
      <c r="I1295" s="153"/>
      <c r="J1295" s="153"/>
    </row>
    <row r="1296" spans="1:10">
      <c r="A1296" s="149">
        <v>1292</v>
      </c>
      <c r="B1296" s="486">
        <v>1223055.6172898714</v>
      </c>
      <c r="C1296" s="146">
        <v>1252730.1067800645</v>
      </c>
      <c r="D1296" s="146">
        <v>1269896.5496560514</v>
      </c>
      <c r="I1296" s="153"/>
      <c r="J1296" s="153"/>
    </row>
    <row r="1297" spans="1:10">
      <c r="A1297" s="149">
        <v>1293</v>
      </c>
      <c r="B1297" s="486">
        <v>1222127.5977532752</v>
      </c>
      <c r="C1297" s="146">
        <v>1265811.5203552863</v>
      </c>
      <c r="D1297" s="146">
        <v>1248813.1410073705</v>
      </c>
      <c r="I1297" s="153"/>
      <c r="J1297" s="153"/>
    </row>
    <row r="1298" spans="1:10">
      <c r="A1298" s="149">
        <v>1294</v>
      </c>
      <c r="B1298" s="486">
        <v>1210765.3542516527</v>
      </c>
      <c r="C1298" s="146">
        <v>1238838.548318337</v>
      </c>
      <c r="D1298" s="146">
        <v>1268536.7409336432</v>
      </c>
      <c r="I1298" s="153"/>
      <c r="J1298" s="153"/>
    </row>
    <row r="1299" spans="1:10">
      <c r="A1299" s="149">
        <v>1295</v>
      </c>
      <c r="B1299" s="486">
        <v>1214497.8498590642</v>
      </c>
      <c r="C1299" s="146">
        <v>1263556.0787642978</v>
      </c>
      <c r="D1299" s="146">
        <v>1254307.7838450158</v>
      </c>
      <c r="I1299" s="153"/>
      <c r="J1299" s="153"/>
    </row>
    <row r="1300" spans="1:10">
      <c r="A1300" s="149">
        <v>1296</v>
      </c>
      <c r="B1300" s="486">
        <v>1200758.0757849142</v>
      </c>
      <c r="C1300" s="146">
        <v>1250353.1367665296</v>
      </c>
      <c r="D1300" s="146">
        <v>1301461.5758580675</v>
      </c>
      <c r="I1300" s="153"/>
      <c r="J1300" s="153"/>
    </row>
    <row r="1301" spans="1:10">
      <c r="A1301" s="149">
        <v>1297</v>
      </c>
      <c r="B1301" s="486">
        <v>1212486.792963593</v>
      </c>
      <c r="C1301" s="146">
        <v>1261138.0501149001</v>
      </c>
      <c r="D1301" s="146">
        <v>1286159.9891416158</v>
      </c>
      <c r="I1301" s="153"/>
      <c r="J1301" s="153"/>
    </row>
    <row r="1302" spans="1:10">
      <c r="A1302" s="149">
        <v>1298</v>
      </c>
      <c r="B1302" s="486">
        <v>1240536.6108382915</v>
      </c>
      <c r="C1302" s="146">
        <v>1239548.9143562091</v>
      </c>
      <c r="D1302" s="146">
        <v>1269348.1086241717</v>
      </c>
      <c r="I1302" s="153"/>
      <c r="J1302" s="153"/>
    </row>
    <row r="1303" spans="1:10">
      <c r="A1303" s="149">
        <v>1299</v>
      </c>
      <c r="B1303" s="486">
        <v>1213554.953977766</v>
      </c>
      <c r="C1303" s="146">
        <v>1275716.7809845135</v>
      </c>
      <c r="D1303" s="146">
        <v>1280075.7198755776</v>
      </c>
      <c r="I1303" s="153"/>
      <c r="J1303" s="153"/>
    </row>
    <row r="1304" spans="1:10">
      <c r="A1304" s="149">
        <v>1300</v>
      </c>
      <c r="B1304" s="486">
        <v>1225684.2576434261</v>
      </c>
      <c r="C1304" s="146">
        <v>1266896.4254923281</v>
      </c>
      <c r="D1304" s="146">
        <v>1272637.6337689634</v>
      </c>
      <c r="I1304" s="153"/>
      <c r="J1304" s="153"/>
    </row>
    <row r="1305" spans="1:10">
      <c r="A1305" s="149">
        <v>1301</v>
      </c>
      <c r="B1305" s="486">
        <v>1205044.9294888014</v>
      </c>
      <c r="C1305" s="146">
        <v>1254350.0653876492</v>
      </c>
      <c r="D1305" s="146">
        <v>1270342.5506180332</v>
      </c>
      <c r="I1305" s="153"/>
      <c r="J1305" s="153"/>
    </row>
    <row r="1306" spans="1:10">
      <c r="A1306" s="149">
        <v>1302</v>
      </c>
      <c r="B1306" s="486">
        <v>1222444.4669899486</v>
      </c>
      <c r="C1306" s="146">
        <v>1276281.2935340863</v>
      </c>
      <c r="D1306" s="146">
        <v>1258959.7976119462</v>
      </c>
      <c r="I1306" s="153"/>
      <c r="J1306" s="153"/>
    </row>
    <row r="1307" spans="1:10">
      <c r="A1307" s="149">
        <v>1303</v>
      </c>
      <c r="B1307" s="486">
        <v>1204362.5650211442</v>
      </c>
      <c r="C1307" s="146">
        <v>1231915.2062274625</v>
      </c>
      <c r="D1307" s="146">
        <v>1251134.7753474445</v>
      </c>
      <c r="I1307" s="153"/>
      <c r="J1307" s="153"/>
    </row>
    <row r="1308" spans="1:10">
      <c r="A1308" s="149">
        <v>1304</v>
      </c>
      <c r="B1308" s="486">
        <v>1235063.2146805548</v>
      </c>
      <c r="C1308" s="146">
        <v>1249784.0017181162</v>
      </c>
      <c r="D1308" s="146">
        <v>1253665.8899517115</v>
      </c>
      <c r="I1308" s="153"/>
      <c r="J1308" s="153"/>
    </row>
    <row r="1309" spans="1:10">
      <c r="A1309" s="149">
        <v>1305</v>
      </c>
      <c r="B1309" s="486">
        <v>1196005.3057618109</v>
      </c>
      <c r="C1309" s="146">
        <v>1267935.9970987726</v>
      </c>
      <c r="D1309" s="146">
        <v>1252069.5417417153</v>
      </c>
      <c r="I1309" s="153"/>
      <c r="J1309" s="153"/>
    </row>
    <row r="1310" spans="1:10">
      <c r="A1310" s="149">
        <v>1306</v>
      </c>
      <c r="B1310" s="486">
        <v>1252723.0561371252</v>
      </c>
      <c r="C1310" s="146">
        <v>1270382.6540885663</v>
      </c>
      <c r="D1310" s="146">
        <v>1289778.32418555</v>
      </c>
      <c r="I1310" s="153"/>
      <c r="J1310" s="153"/>
    </row>
    <row r="1311" spans="1:10">
      <c r="A1311" s="149">
        <v>1307</v>
      </c>
      <c r="B1311" s="486">
        <v>1226662.3043244996</v>
      </c>
      <c r="C1311" s="146">
        <v>1232742.459997199</v>
      </c>
      <c r="D1311" s="146">
        <v>1273352.8401207586</v>
      </c>
      <c r="I1311" s="153"/>
      <c r="J1311" s="153"/>
    </row>
    <row r="1312" spans="1:10">
      <c r="A1312" s="149">
        <v>1308</v>
      </c>
      <c r="B1312" s="486">
        <v>1210013.5758025211</v>
      </c>
      <c r="C1312" s="146">
        <v>1242253.930883504</v>
      </c>
      <c r="D1312" s="146">
        <v>1264484.1016730003</v>
      </c>
      <c r="I1312" s="153"/>
      <c r="J1312" s="153"/>
    </row>
    <row r="1313" spans="1:10">
      <c r="A1313" s="149">
        <v>1309</v>
      </c>
      <c r="B1313" s="486">
        <v>1208685.9306191076</v>
      </c>
      <c r="C1313" s="146">
        <v>1232863.5774512447</v>
      </c>
      <c r="D1313" s="146">
        <v>1270355.2936070627</v>
      </c>
      <c r="I1313" s="153"/>
      <c r="J1313" s="153"/>
    </row>
    <row r="1314" spans="1:10">
      <c r="A1314" s="149">
        <v>1310</v>
      </c>
      <c r="B1314" s="486">
        <v>1211658.5537013486</v>
      </c>
      <c r="C1314" s="146">
        <v>1266552.8489831963</v>
      </c>
      <c r="D1314" s="146">
        <v>1276734.8023010842</v>
      </c>
      <c r="I1314" s="153"/>
      <c r="J1314" s="153"/>
    </row>
    <row r="1315" spans="1:10">
      <c r="A1315" s="149">
        <v>1311</v>
      </c>
      <c r="B1315" s="486">
        <v>1208841.7898631517</v>
      </c>
      <c r="C1315" s="146">
        <v>1268785.6507122903</v>
      </c>
      <c r="D1315" s="146">
        <v>1297027.0890801153</v>
      </c>
      <c r="I1315" s="153"/>
      <c r="J1315" s="153"/>
    </row>
    <row r="1316" spans="1:10">
      <c r="A1316" s="149">
        <v>1312</v>
      </c>
      <c r="B1316" s="486">
        <v>1246864.9526593727</v>
      </c>
      <c r="C1316" s="146">
        <v>1275444.6203274128</v>
      </c>
      <c r="D1316" s="146">
        <v>1291287.4693183848</v>
      </c>
      <c r="I1316" s="153"/>
      <c r="J1316" s="153"/>
    </row>
    <row r="1317" spans="1:10">
      <c r="A1317" s="149">
        <v>1313</v>
      </c>
      <c r="B1317" s="486">
        <v>1243598.9500199456</v>
      </c>
      <c r="C1317" s="146">
        <v>1273853.8212036153</v>
      </c>
      <c r="D1317" s="146">
        <v>1253321.0489337239</v>
      </c>
      <c r="I1317" s="153"/>
      <c r="J1317" s="153"/>
    </row>
    <row r="1318" spans="1:10">
      <c r="A1318" s="149">
        <v>1314</v>
      </c>
      <c r="B1318" s="486">
        <v>1200227.560725427</v>
      </c>
      <c r="C1318" s="146">
        <v>1258300.5399824241</v>
      </c>
      <c r="D1318" s="146">
        <v>1263187.1359734666</v>
      </c>
      <c r="I1318" s="153"/>
      <c r="J1318" s="153"/>
    </row>
    <row r="1319" spans="1:10">
      <c r="A1319" s="149">
        <v>1315</v>
      </c>
      <c r="B1319" s="486">
        <v>1226671.3737800375</v>
      </c>
      <c r="C1319" s="146">
        <v>1254880.0174229369</v>
      </c>
      <c r="D1319" s="146">
        <v>1270682.0097899972</v>
      </c>
      <c r="I1319" s="153"/>
      <c r="J1319" s="153"/>
    </row>
    <row r="1320" spans="1:10">
      <c r="A1320" s="149">
        <v>1316</v>
      </c>
      <c r="B1320" s="486">
        <v>1241427.2193970426</v>
      </c>
      <c r="C1320" s="146">
        <v>1245045.1297248225</v>
      </c>
      <c r="D1320" s="146">
        <v>1319236.4890443231</v>
      </c>
      <c r="I1320" s="153"/>
      <c r="J1320" s="153"/>
    </row>
    <row r="1321" spans="1:10">
      <c r="A1321" s="149">
        <v>1317</v>
      </c>
      <c r="B1321" s="486">
        <v>1210447.3397902292</v>
      </c>
      <c r="C1321" s="146">
        <v>1237158.6110726804</v>
      </c>
      <c r="D1321" s="146">
        <v>1269829.790177281</v>
      </c>
      <c r="I1321" s="153"/>
      <c r="J1321" s="153"/>
    </row>
    <row r="1322" spans="1:10">
      <c r="A1322" s="149">
        <v>1318</v>
      </c>
      <c r="B1322" s="486">
        <v>1221262.9275592538</v>
      </c>
      <c r="C1322" s="146">
        <v>1244969.5572224327</v>
      </c>
      <c r="D1322" s="146">
        <v>1267977.9192885349</v>
      </c>
      <c r="I1322" s="153"/>
      <c r="J1322" s="153"/>
    </row>
    <row r="1323" spans="1:10">
      <c r="A1323" s="149">
        <v>1319</v>
      </c>
      <c r="B1323" s="486">
        <v>1241245.8366966604</v>
      </c>
      <c r="C1323" s="146">
        <v>1256920.9665563181</v>
      </c>
      <c r="D1323" s="146">
        <v>1296270.885479742</v>
      </c>
      <c r="I1323" s="153"/>
      <c r="J1323" s="153"/>
    </row>
    <row r="1324" spans="1:10">
      <c r="A1324" s="149">
        <v>1320</v>
      </c>
      <c r="B1324" s="486">
        <v>1244932.6488577304</v>
      </c>
      <c r="C1324" s="146">
        <v>1260661.0485325807</v>
      </c>
      <c r="D1324" s="146">
        <v>1274885.3837927873</v>
      </c>
      <c r="I1324" s="153"/>
      <c r="J1324" s="153"/>
    </row>
    <row r="1325" spans="1:10">
      <c r="A1325" s="149">
        <v>1321</v>
      </c>
      <c r="B1325" s="486">
        <v>1223907.890254518</v>
      </c>
      <c r="C1325" s="146">
        <v>1280190.9961909545</v>
      </c>
      <c r="D1325" s="146">
        <v>1269350.0514741375</v>
      </c>
      <c r="I1325" s="153"/>
      <c r="J1325" s="153"/>
    </row>
    <row r="1326" spans="1:10">
      <c r="A1326" s="149">
        <v>1322</v>
      </c>
      <c r="B1326" s="486">
        <v>1217778.3241719685</v>
      </c>
      <c r="C1326" s="146">
        <v>1256826.1838695284</v>
      </c>
      <c r="D1326" s="146">
        <v>1261872.7764681419</v>
      </c>
      <c r="I1326" s="153"/>
      <c r="J1326" s="153"/>
    </row>
    <row r="1327" spans="1:10">
      <c r="A1327" s="149">
        <v>1323</v>
      </c>
      <c r="B1327" s="486">
        <v>1235473.7402954022</v>
      </c>
      <c r="C1327" s="146">
        <v>1249424.6824064837</v>
      </c>
      <c r="D1327" s="146">
        <v>1281233.1644465283</v>
      </c>
      <c r="I1327" s="153"/>
      <c r="J1327" s="153"/>
    </row>
    <row r="1328" spans="1:10">
      <c r="A1328" s="149">
        <v>1324</v>
      </c>
      <c r="B1328" s="486">
        <v>1226246.8346832683</v>
      </c>
      <c r="C1328" s="146">
        <v>1265283.106276602</v>
      </c>
      <c r="D1328" s="146">
        <v>1265336.0272017596</v>
      </c>
      <c r="I1328" s="153"/>
      <c r="J1328" s="153"/>
    </row>
    <row r="1329" spans="1:10">
      <c r="A1329" s="149">
        <v>1325</v>
      </c>
      <c r="B1329" s="486">
        <v>1214525.6861823723</v>
      </c>
      <c r="C1329" s="146">
        <v>1251281.9842440516</v>
      </c>
      <c r="D1329" s="146">
        <v>1282462.8047219128</v>
      </c>
      <c r="I1329" s="153"/>
      <c r="J1329" s="153"/>
    </row>
    <row r="1330" spans="1:10">
      <c r="A1330" s="149">
        <v>1326</v>
      </c>
      <c r="B1330" s="486">
        <v>1205994.9817580483</v>
      </c>
      <c r="C1330" s="146">
        <v>1249961.2754931578</v>
      </c>
      <c r="D1330" s="146">
        <v>1268466.4977993637</v>
      </c>
      <c r="I1330" s="153"/>
      <c r="J1330" s="153"/>
    </row>
    <row r="1331" spans="1:10">
      <c r="A1331" s="149">
        <v>1327</v>
      </c>
      <c r="B1331" s="486">
        <v>1219049.7547632651</v>
      </c>
      <c r="C1331" s="146">
        <v>1274931.601927449</v>
      </c>
      <c r="D1331" s="146">
        <v>1246655.6089374567</v>
      </c>
      <c r="I1331" s="153"/>
      <c r="J1331" s="153"/>
    </row>
    <row r="1332" spans="1:10">
      <c r="A1332" s="149">
        <v>1328</v>
      </c>
      <c r="B1332" s="486">
        <v>1212769.271216393</v>
      </c>
      <c r="C1332" s="146">
        <v>1244249.0794652475</v>
      </c>
      <c r="D1332" s="146">
        <v>1284826.9206922215</v>
      </c>
      <c r="I1332" s="153"/>
      <c r="J1332" s="153"/>
    </row>
    <row r="1333" spans="1:10">
      <c r="A1333" s="149">
        <v>1329</v>
      </c>
      <c r="B1333" s="486">
        <v>1197374.7882535213</v>
      </c>
      <c r="C1333" s="146">
        <v>1264639.4087137582</v>
      </c>
      <c r="D1333" s="146">
        <v>1267963.9305519334</v>
      </c>
      <c r="I1333" s="153"/>
      <c r="J1333" s="153"/>
    </row>
    <row r="1334" spans="1:10">
      <c r="A1334" s="149">
        <v>1330</v>
      </c>
      <c r="B1334" s="486">
        <v>1214432.1492100407</v>
      </c>
      <c r="C1334" s="146">
        <v>1260306.9834944739</v>
      </c>
      <c r="D1334" s="146">
        <v>1276593.0809093555</v>
      </c>
      <c r="I1334" s="153"/>
      <c r="J1334" s="153"/>
    </row>
    <row r="1335" spans="1:10">
      <c r="A1335" s="149">
        <v>1331</v>
      </c>
      <c r="B1335" s="486">
        <v>1237642.4762133651</v>
      </c>
      <c r="C1335" s="146">
        <v>1244108.0724530676</v>
      </c>
      <c r="D1335" s="146">
        <v>1275457.440007142</v>
      </c>
      <c r="I1335" s="153"/>
      <c r="J1335" s="153"/>
    </row>
    <row r="1336" spans="1:10">
      <c r="A1336" s="149">
        <v>1332</v>
      </c>
      <c r="B1336" s="486">
        <v>1218726.9618402778</v>
      </c>
      <c r="C1336" s="146">
        <v>1256850.388578011</v>
      </c>
      <c r="D1336" s="146">
        <v>1284273.4111242301</v>
      </c>
      <c r="I1336" s="153"/>
      <c r="J1336" s="153"/>
    </row>
    <row r="1337" spans="1:10">
      <c r="A1337" s="149">
        <v>1333</v>
      </c>
      <c r="B1337" s="486">
        <v>1218169.1416736431</v>
      </c>
      <c r="C1337" s="146">
        <v>1246700.8924461706</v>
      </c>
      <c r="D1337" s="146">
        <v>1267290.8694656095</v>
      </c>
      <c r="I1337" s="153"/>
      <c r="J1337" s="153"/>
    </row>
    <row r="1338" spans="1:10">
      <c r="A1338" s="149">
        <v>1334</v>
      </c>
      <c r="B1338" s="486">
        <v>1216066.5285891618</v>
      </c>
      <c r="C1338" s="146">
        <v>1252286.1934350359</v>
      </c>
      <c r="D1338" s="146">
        <v>1258029.2088443714</v>
      </c>
      <c r="I1338" s="153"/>
      <c r="J1338" s="153"/>
    </row>
    <row r="1339" spans="1:10">
      <c r="A1339" s="149">
        <v>1335</v>
      </c>
      <c r="B1339" s="486">
        <v>1224876.9669544778</v>
      </c>
      <c r="C1339" s="146">
        <v>1249352.4804260216</v>
      </c>
      <c r="D1339" s="146">
        <v>1302513.6016612691</v>
      </c>
      <c r="I1339" s="153"/>
      <c r="J1339" s="153"/>
    </row>
    <row r="1340" spans="1:10">
      <c r="A1340" s="149">
        <v>1336</v>
      </c>
      <c r="B1340" s="486">
        <v>1212212.2192460098</v>
      </c>
      <c r="C1340" s="146">
        <v>1258615.0483389066</v>
      </c>
      <c r="D1340" s="146">
        <v>1263055.8678383443</v>
      </c>
      <c r="I1340" s="153"/>
      <c r="J1340" s="153"/>
    </row>
    <row r="1341" spans="1:10">
      <c r="A1341" s="149">
        <v>1337</v>
      </c>
      <c r="B1341" s="486">
        <v>1205335.9107249558</v>
      </c>
      <c r="C1341" s="146">
        <v>1262733.918226474</v>
      </c>
      <c r="D1341" s="146">
        <v>1279420.641086028</v>
      </c>
      <c r="I1341" s="153"/>
      <c r="J1341" s="153"/>
    </row>
    <row r="1342" spans="1:10">
      <c r="A1342" s="149">
        <v>1338</v>
      </c>
      <c r="B1342" s="486">
        <v>1228725.9775620985</v>
      </c>
      <c r="C1342" s="146">
        <v>1266612.3827384121</v>
      </c>
      <c r="D1342" s="146">
        <v>1241578.4598694658</v>
      </c>
      <c r="I1342" s="153"/>
      <c r="J1342" s="153"/>
    </row>
    <row r="1343" spans="1:10">
      <c r="A1343" s="149">
        <v>1339</v>
      </c>
      <c r="B1343" s="486">
        <v>1223382.1111660597</v>
      </c>
      <c r="C1343" s="146">
        <v>1233857.8782455854</v>
      </c>
      <c r="D1343" s="146">
        <v>1267800.0605202736</v>
      </c>
      <c r="I1343" s="153"/>
      <c r="J1343" s="153"/>
    </row>
    <row r="1344" spans="1:10">
      <c r="A1344" s="149">
        <v>1340</v>
      </c>
      <c r="B1344" s="486">
        <v>1214407.9192732775</v>
      </c>
      <c r="C1344" s="146">
        <v>1239437.9630129403</v>
      </c>
      <c r="D1344" s="146">
        <v>1274317.4090783056</v>
      </c>
      <c r="I1344" s="153"/>
      <c r="J1344" s="153"/>
    </row>
    <row r="1345" spans="1:10">
      <c r="A1345" s="149">
        <v>1341</v>
      </c>
      <c r="B1345" s="486">
        <v>1224070.320050146</v>
      </c>
      <c r="C1345" s="146">
        <v>1240959.7080391457</v>
      </c>
      <c r="D1345" s="146">
        <v>1271817.1254334855</v>
      </c>
      <c r="I1345" s="153"/>
      <c r="J1345" s="153"/>
    </row>
    <row r="1346" spans="1:10">
      <c r="A1346" s="149">
        <v>1342</v>
      </c>
      <c r="B1346" s="486">
        <v>1247132.0685057184</v>
      </c>
      <c r="C1346" s="146">
        <v>1259898.2480092933</v>
      </c>
      <c r="D1346" s="146">
        <v>1279313.7546544375</v>
      </c>
      <c r="I1346" s="153"/>
      <c r="J1346" s="153"/>
    </row>
    <row r="1347" spans="1:10">
      <c r="A1347" s="149">
        <v>1343</v>
      </c>
      <c r="B1347" s="486">
        <v>1219140.8499587423</v>
      </c>
      <c r="C1347" s="146">
        <v>1262260.5482743126</v>
      </c>
      <c r="D1347" s="146">
        <v>1267055.3900061673</v>
      </c>
      <c r="I1347" s="153"/>
      <c r="J1347" s="153"/>
    </row>
    <row r="1348" spans="1:10">
      <c r="A1348" s="149">
        <v>1344</v>
      </c>
      <c r="B1348" s="486">
        <v>1227000.7673023609</v>
      </c>
      <c r="C1348" s="146">
        <v>1258521.6909817662</v>
      </c>
      <c r="D1348" s="146">
        <v>1266129.3607675058</v>
      </c>
      <c r="I1348" s="153"/>
      <c r="J1348" s="153"/>
    </row>
    <row r="1349" spans="1:10">
      <c r="A1349" s="149">
        <v>1345</v>
      </c>
      <c r="B1349" s="486">
        <v>1216949.5818072588</v>
      </c>
      <c r="C1349" s="146">
        <v>1241125.4739713783</v>
      </c>
      <c r="D1349" s="146">
        <v>1259322.7985806705</v>
      </c>
      <c r="I1349" s="153"/>
      <c r="J1349" s="153"/>
    </row>
    <row r="1350" spans="1:10">
      <c r="A1350" s="149">
        <v>1346</v>
      </c>
      <c r="B1350" s="486">
        <v>1216902.6452201549</v>
      </c>
      <c r="C1350" s="146">
        <v>1247078.5649323629</v>
      </c>
      <c r="D1350" s="146">
        <v>1261507.813888493</v>
      </c>
      <c r="I1350" s="153"/>
      <c r="J1350" s="153"/>
    </row>
    <row r="1351" spans="1:10">
      <c r="A1351" s="149">
        <v>1347</v>
      </c>
      <c r="B1351" s="486">
        <v>1217644.5307277017</v>
      </c>
      <c r="C1351" s="146">
        <v>1248169.8257048398</v>
      </c>
      <c r="D1351" s="146">
        <v>1256206.5667564874</v>
      </c>
      <c r="I1351" s="153"/>
      <c r="J1351" s="153"/>
    </row>
    <row r="1352" spans="1:10">
      <c r="A1352" s="149">
        <v>1348</v>
      </c>
      <c r="B1352" s="486">
        <v>1233259.4788393835</v>
      </c>
      <c r="C1352" s="146">
        <v>1237849.9064030778</v>
      </c>
      <c r="D1352" s="146">
        <v>1266272.8186927547</v>
      </c>
      <c r="I1352" s="153"/>
      <c r="J1352" s="153"/>
    </row>
    <row r="1353" spans="1:10">
      <c r="A1353" s="149">
        <v>1349</v>
      </c>
      <c r="B1353" s="486">
        <v>1249175.4696458648</v>
      </c>
      <c r="C1353" s="146">
        <v>1248788.8642355143</v>
      </c>
      <c r="D1353" s="146">
        <v>1282508.4979367654</v>
      </c>
      <c r="I1353" s="153"/>
      <c r="J1353" s="153"/>
    </row>
    <row r="1354" spans="1:10">
      <c r="A1354" s="149">
        <v>1350</v>
      </c>
      <c r="B1354" s="486">
        <v>1282022.679334325</v>
      </c>
      <c r="C1354" s="146">
        <v>1337951.1149201191</v>
      </c>
      <c r="D1354" s="146">
        <v>1321093.8323004157</v>
      </c>
      <c r="I1354" s="153"/>
      <c r="J1354" s="153"/>
    </row>
    <row r="1355" spans="1:10">
      <c r="A1355" s="149">
        <v>1351</v>
      </c>
      <c r="B1355" s="486">
        <v>1215849.752150191</v>
      </c>
      <c r="C1355" s="146">
        <v>1236174.6371777109</v>
      </c>
      <c r="D1355" s="146">
        <v>1260420.2982240203</v>
      </c>
      <c r="I1355" s="153"/>
      <c r="J1355" s="153"/>
    </row>
    <row r="1356" spans="1:10">
      <c r="A1356" s="149">
        <v>1352</v>
      </c>
      <c r="B1356" s="486">
        <v>1233203.3771029885</v>
      </c>
      <c r="C1356" s="146">
        <v>1243999.6331724238</v>
      </c>
      <c r="D1356" s="146">
        <v>1276464.5384896032</v>
      </c>
      <c r="I1356" s="153"/>
      <c r="J1356" s="153"/>
    </row>
    <row r="1357" spans="1:10">
      <c r="A1357" s="149">
        <v>1353</v>
      </c>
      <c r="B1357" s="486">
        <v>1203502.6860209026</v>
      </c>
      <c r="C1357" s="146">
        <v>1242896.6995194766</v>
      </c>
      <c r="D1357" s="146">
        <v>1289907.4266902797</v>
      </c>
      <c r="I1357" s="153"/>
      <c r="J1357" s="153"/>
    </row>
    <row r="1358" spans="1:10">
      <c r="A1358" s="149">
        <v>1354</v>
      </c>
      <c r="B1358" s="486">
        <v>1222049.3686479691</v>
      </c>
      <c r="C1358" s="146">
        <v>1231526.9584570532</v>
      </c>
      <c r="D1358" s="146">
        <v>1255038.4659051201</v>
      </c>
      <c r="I1358" s="153"/>
      <c r="J1358" s="153"/>
    </row>
    <row r="1359" spans="1:10">
      <c r="A1359" s="149">
        <v>1355</v>
      </c>
      <c r="B1359" s="486">
        <v>1206210.1360519072</v>
      </c>
      <c r="C1359" s="146">
        <v>1243461.290889449</v>
      </c>
      <c r="D1359" s="146">
        <v>1280877.8496850647</v>
      </c>
      <c r="I1359" s="153"/>
      <c r="J1359" s="153"/>
    </row>
    <row r="1360" spans="1:10">
      <c r="A1360" s="149">
        <v>1356</v>
      </c>
      <c r="B1360" s="486">
        <v>1226782.3046107041</v>
      </c>
      <c r="C1360" s="146">
        <v>1234695.098000817</v>
      </c>
      <c r="D1360" s="146">
        <v>1259195.327885065</v>
      </c>
      <c r="I1360" s="153"/>
      <c r="J1360" s="153"/>
    </row>
    <row r="1361" spans="1:10">
      <c r="A1361" s="149">
        <v>1357</v>
      </c>
      <c r="B1361" s="486">
        <v>1203868.3158329451</v>
      </c>
      <c r="C1361" s="146">
        <v>1248567.6356099038</v>
      </c>
      <c r="D1361" s="146">
        <v>1274802.4146316953</v>
      </c>
      <c r="I1361" s="153"/>
      <c r="J1361" s="153"/>
    </row>
    <row r="1362" spans="1:10">
      <c r="A1362" s="149">
        <v>1358</v>
      </c>
      <c r="B1362" s="486">
        <v>1219063.5578199688</v>
      </c>
      <c r="C1362" s="146">
        <v>1248005.3497940088</v>
      </c>
      <c r="D1362" s="146">
        <v>1282398.4117992104</v>
      </c>
      <c r="I1362" s="153"/>
      <c r="J1362" s="153"/>
    </row>
    <row r="1363" spans="1:10">
      <c r="A1363" s="149">
        <v>1359</v>
      </c>
      <c r="B1363" s="486">
        <v>1200791.2166159216</v>
      </c>
      <c r="C1363" s="146">
        <v>1279242.404440582</v>
      </c>
      <c r="D1363" s="146">
        <v>1253260.8249948532</v>
      </c>
      <c r="I1363" s="153"/>
      <c r="J1363" s="153"/>
    </row>
    <row r="1364" spans="1:10">
      <c r="A1364" s="149">
        <v>1360</v>
      </c>
      <c r="B1364" s="486">
        <v>1246523.9282218083</v>
      </c>
      <c r="C1364" s="146">
        <v>1240421.3527759181</v>
      </c>
      <c r="D1364" s="146">
        <v>1262476.0703601278</v>
      </c>
      <c r="I1364" s="153"/>
      <c r="J1364" s="153"/>
    </row>
    <row r="1365" spans="1:10">
      <c r="A1365" s="149">
        <v>1361</v>
      </c>
      <c r="B1365" s="486">
        <v>1210679.2224437038</v>
      </c>
      <c r="C1365" s="146">
        <v>1238873.7471225047</v>
      </c>
      <c r="D1365" s="146">
        <v>1276260.2951790255</v>
      </c>
      <c r="I1365" s="153"/>
      <c r="J1365" s="153"/>
    </row>
    <row r="1366" spans="1:10">
      <c r="A1366" s="149">
        <v>1362</v>
      </c>
      <c r="B1366" s="486">
        <v>1192017.3321529133</v>
      </c>
      <c r="C1366" s="146">
        <v>1252561.5005998483</v>
      </c>
      <c r="D1366" s="146">
        <v>1265626.0446216394</v>
      </c>
      <c r="I1366" s="153"/>
      <c r="J1366" s="153"/>
    </row>
    <row r="1367" spans="1:10">
      <c r="A1367" s="149">
        <v>1363</v>
      </c>
      <c r="B1367" s="486">
        <v>1199951.4516253006</v>
      </c>
      <c r="C1367" s="146">
        <v>1242457.1442920372</v>
      </c>
      <c r="D1367" s="146">
        <v>1288486.1748300185</v>
      </c>
      <c r="I1367" s="153"/>
      <c r="J1367" s="153"/>
    </row>
    <row r="1368" spans="1:10">
      <c r="A1368" s="149">
        <v>1364</v>
      </c>
      <c r="B1368" s="486">
        <v>1218183.4130799426</v>
      </c>
      <c r="C1368" s="146">
        <v>1247284.7018249095</v>
      </c>
      <c r="D1368" s="146">
        <v>1282996.7289864246</v>
      </c>
      <c r="I1368" s="153"/>
      <c r="J1368" s="153"/>
    </row>
    <row r="1369" spans="1:10">
      <c r="A1369" s="149">
        <v>1365</v>
      </c>
      <c r="B1369" s="486">
        <v>1233604.054928869</v>
      </c>
      <c r="C1369" s="146">
        <v>1241524.2232233721</v>
      </c>
      <c r="D1369" s="146">
        <v>1272440.429608119</v>
      </c>
      <c r="I1369" s="153"/>
      <c r="J1369" s="153"/>
    </row>
    <row r="1370" spans="1:10">
      <c r="A1370" s="149">
        <v>1366</v>
      </c>
      <c r="B1370" s="486">
        <v>1208286.5723639007</v>
      </c>
      <c r="C1370" s="146">
        <v>1252984.660347841</v>
      </c>
      <c r="D1370" s="146">
        <v>1260967.3445762224</v>
      </c>
      <c r="I1370" s="153"/>
      <c r="J1370" s="153"/>
    </row>
    <row r="1371" spans="1:10">
      <c r="A1371" s="149">
        <v>1367</v>
      </c>
      <c r="B1371" s="486">
        <v>1218296.9410475029</v>
      </c>
      <c r="C1371" s="146">
        <v>1259465.4940845377</v>
      </c>
      <c r="D1371" s="146">
        <v>1283995.0681387209</v>
      </c>
      <c r="I1371" s="153"/>
      <c r="J1371" s="153"/>
    </row>
    <row r="1372" spans="1:10">
      <c r="A1372" s="149">
        <v>1368</v>
      </c>
      <c r="B1372" s="486">
        <v>1204571.5073482513</v>
      </c>
      <c r="C1372" s="146">
        <v>1229237.4128769638</v>
      </c>
      <c r="D1372" s="146">
        <v>1263994.1111252143</v>
      </c>
      <c r="I1372" s="153"/>
      <c r="J1372" s="153"/>
    </row>
    <row r="1373" spans="1:10">
      <c r="A1373" s="149">
        <v>1369</v>
      </c>
      <c r="B1373" s="486">
        <v>1215659.4631367486</v>
      </c>
      <c r="C1373" s="146">
        <v>1253224.2552109975</v>
      </c>
      <c r="D1373" s="146">
        <v>1280893.4942300238</v>
      </c>
      <c r="I1373" s="153"/>
      <c r="J1373" s="153"/>
    </row>
    <row r="1374" spans="1:10">
      <c r="A1374" s="149">
        <v>1370</v>
      </c>
      <c r="B1374" s="486">
        <v>1222929.2702066354</v>
      </c>
      <c r="C1374" s="146">
        <v>1260682.550886292</v>
      </c>
      <c r="D1374" s="146">
        <v>1268886.1325239171</v>
      </c>
      <c r="I1374" s="153"/>
      <c r="J1374" s="153"/>
    </row>
    <row r="1375" spans="1:10">
      <c r="A1375" s="149">
        <v>1371</v>
      </c>
      <c r="B1375" s="486">
        <v>1205346.3056037298</v>
      </c>
      <c r="C1375" s="146">
        <v>1243566.2310305911</v>
      </c>
      <c r="D1375" s="146">
        <v>1273239.9597050976</v>
      </c>
      <c r="I1375" s="153"/>
      <c r="J1375" s="153"/>
    </row>
    <row r="1376" spans="1:10">
      <c r="A1376" s="149">
        <v>1372</v>
      </c>
      <c r="B1376" s="486">
        <v>1219555.2330713999</v>
      </c>
      <c r="C1376" s="146">
        <v>1248124.2623575069</v>
      </c>
      <c r="D1376" s="146">
        <v>1269657.4836140361</v>
      </c>
      <c r="I1376" s="153"/>
      <c r="J1376" s="153"/>
    </row>
    <row r="1377" spans="1:10">
      <c r="A1377" s="149">
        <v>1373</v>
      </c>
      <c r="B1377" s="486">
        <v>1213085.8776451179</v>
      </c>
      <c r="C1377" s="146">
        <v>1249835.30738072</v>
      </c>
      <c r="D1377" s="146">
        <v>1272007.8838118678</v>
      </c>
      <c r="I1377" s="153"/>
      <c r="J1377" s="153"/>
    </row>
    <row r="1378" spans="1:10">
      <c r="A1378" s="149">
        <v>1374</v>
      </c>
      <c r="B1378" s="486">
        <v>1207005.5206381921</v>
      </c>
      <c r="C1378" s="146">
        <v>1269474.0204990078</v>
      </c>
      <c r="D1378" s="146">
        <v>1288443.3173531163</v>
      </c>
      <c r="I1378" s="153"/>
      <c r="J1378" s="153"/>
    </row>
    <row r="1379" spans="1:10">
      <c r="A1379" s="149">
        <v>1375</v>
      </c>
      <c r="B1379" s="486">
        <v>1221225.5608776913</v>
      </c>
      <c r="C1379" s="146">
        <v>1244210.1112782564</v>
      </c>
      <c r="D1379" s="146">
        <v>1254760.4895809509</v>
      </c>
      <c r="I1379" s="153"/>
      <c r="J1379" s="153"/>
    </row>
    <row r="1380" spans="1:10">
      <c r="A1380" s="149">
        <v>1376</v>
      </c>
      <c r="B1380" s="486">
        <v>1218775.3341564208</v>
      </c>
      <c r="C1380" s="146">
        <v>1240580.1810995655</v>
      </c>
      <c r="D1380" s="146">
        <v>1255353.8891489047</v>
      </c>
      <c r="I1380" s="153"/>
      <c r="J1380" s="153"/>
    </row>
    <row r="1381" spans="1:10">
      <c r="A1381" s="149">
        <v>1377</v>
      </c>
      <c r="B1381" s="486">
        <v>1216125.6603640597</v>
      </c>
      <c r="C1381" s="146">
        <v>1275262.7032102731</v>
      </c>
      <c r="D1381" s="146">
        <v>1279887.5280714664</v>
      </c>
      <c r="I1381" s="153"/>
      <c r="J1381" s="153"/>
    </row>
    <row r="1382" spans="1:10">
      <c r="A1382" s="149">
        <v>1378</v>
      </c>
      <c r="B1382" s="486">
        <v>1213557.282556219</v>
      </c>
      <c r="C1382" s="146">
        <v>1244877.6916004596</v>
      </c>
      <c r="D1382" s="146">
        <v>1294524.928829161</v>
      </c>
      <c r="I1382" s="153"/>
      <c r="J1382" s="153"/>
    </row>
    <row r="1383" spans="1:10">
      <c r="A1383" s="149">
        <v>1379</v>
      </c>
      <c r="B1383" s="486">
        <v>1213010.6107943037</v>
      </c>
      <c r="C1383" s="146">
        <v>1244734.7701564049</v>
      </c>
      <c r="D1383" s="146">
        <v>1253893.3769587895</v>
      </c>
      <c r="I1383" s="153"/>
      <c r="J1383" s="153"/>
    </row>
    <row r="1384" spans="1:10">
      <c r="A1384" s="149">
        <v>1380</v>
      </c>
      <c r="B1384" s="486">
        <v>1222195.9601831336</v>
      </c>
      <c r="C1384" s="146">
        <v>1242497.3583437684</v>
      </c>
      <c r="D1384" s="146">
        <v>1286013.2526836782</v>
      </c>
      <c r="I1384" s="153"/>
      <c r="J1384" s="153"/>
    </row>
    <row r="1385" spans="1:10">
      <c r="A1385" s="149">
        <v>1381</v>
      </c>
      <c r="B1385" s="486">
        <v>1205785.6176613313</v>
      </c>
      <c r="C1385" s="146">
        <v>1251852.0809488434</v>
      </c>
      <c r="D1385" s="146">
        <v>1278808.8692590464</v>
      </c>
      <c r="I1385" s="153"/>
      <c r="J1385" s="153"/>
    </row>
    <row r="1386" spans="1:10">
      <c r="A1386" s="149">
        <v>1382</v>
      </c>
      <c r="B1386" s="486">
        <v>1234531.8812521659</v>
      </c>
      <c r="C1386" s="146">
        <v>1255905.9387519388</v>
      </c>
      <c r="D1386" s="146">
        <v>1273872.3598531417</v>
      </c>
      <c r="I1386" s="153"/>
      <c r="J1386" s="153"/>
    </row>
    <row r="1387" spans="1:10">
      <c r="A1387" s="149">
        <v>1383</v>
      </c>
      <c r="B1387" s="486">
        <v>1237004.9160044282</v>
      </c>
      <c r="C1387" s="146">
        <v>1239889.498606889</v>
      </c>
      <c r="D1387" s="146">
        <v>1269355.7293785797</v>
      </c>
      <c r="I1387" s="153"/>
      <c r="J1387" s="153"/>
    </row>
    <row r="1388" spans="1:10">
      <c r="A1388" s="149">
        <v>1384</v>
      </c>
      <c r="B1388" s="486">
        <v>1214005.625273346</v>
      </c>
      <c r="C1388" s="146">
        <v>1252032.2997630767</v>
      </c>
      <c r="D1388" s="146">
        <v>1265215.8767651389</v>
      </c>
      <c r="I1388" s="153"/>
      <c r="J1388" s="153"/>
    </row>
    <row r="1389" spans="1:10">
      <c r="A1389" s="149">
        <v>1385</v>
      </c>
      <c r="B1389" s="486">
        <v>1236287.705022749</v>
      </c>
      <c r="C1389" s="146">
        <v>1253829.7749401452</v>
      </c>
      <c r="D1389" s="146">
        <v>1265851.0580883776</v>
      </c>
      <c r="I1389" s="153"/>
      <c r="J1389" s="153"/>
    </row>
    <row r="1390" spans="1:10">
      <c r="A1390" s="149">
        <v>1386</v>
      </c>
      <c r="B1390" s="486">
        <v>1230427.8216931997</v>
      </c>
      <c r="C1390" s="146">
        <v>1252609.997241307</v>
      </c>
      <c r="D1390" s="146">
        <v>1287475.9364878959</v>
      </c>
      <c r="I1390" s="153"/>
      <c r="J1390" s="153"/>
    </row>
    <row r="1391" spans="1:10">
      <c r="A1391" s="149">
        <v>1387</v>
      </c>
      <c r="B1391" s="486">
        <v>1209019.3757953192</v>
      </c>
      <c r="C1391" s="146">
        <v>1251222.9414528774</v>
      </c>
      <c r="D1391" s="146">
        <v>1259372.9766199593</v>
      </c>
      <c r="I1391" s="153"/>
      <c r="J1391" s="153"/>
    </row>
    <row r="1392" spans="1:10">
      <c r="A1392" s="149">
        <v>1388</v>
      </c>
      <c r="B1392" s="486">
        <v>1213093.1663816515</v>
      </c>
      <c r="C1392" s="146">
        <v>1249638.1412158015</v>
      </c>
      <c r="D1392" s="146">
        <v>1256000.6547250242</v>
      </c>
      <c r="I1392" s="153"/>
      <c r="J1392" s="153"/>
    </row>
    <row r="1393" spans="1:10">
      <c r="A1393" s="149">
        <v>1389</v>
      </c>
      <c r="B1393" s="486">
        <v>1210538.8995724416</v>
      </c>
      <c r="C1393" s="146">
        <v>1228994.343615521</v>
      </c>
      <c r="D1393" s="146">
        <v>1246339.6313071086</v>
      </c>
      <c r="I1393" s="153"/>
      <c r="J1393" s="153"/>
    </row>
    <row r="1394" spans="1:10">
      <c r="A1394" s="149">
        <v>1390</v>
      </c>
      <c r="B1394" s="486">
        <v>1210843.9751964689</v>
      </c>
      <c r="C1394" s="146">
        <v>1247368.9004043017</v>
      </c>
      <c r="D1394" s="146">
        <v>1296470.4944937534</v>
      </c>
      <c r="I1394" s="153"/>
      <c r="J1394" s="153"/>
    </row>
    <row r="1395" spans="1:10">
      <c r="A1395" s="149">
        <v>1391</v>
      </c>
      <c r="B1395" s="486">
        <v>1230440.6272188534</v>
      </c>
      <c r="C1395" s="146">
        <v>1269225.4246112213</v>
      </c>
      <c r="D1395" s="146">
        <v>1257318.4065896308</v>
      </c>
      <c r="I1395" s="153"/>
      <c r="J1395" s="153"/>
    </row>
    <row r="1396" spans="1:10">
      <c r="A1396" s="149">
        <v>1392</v>
      </c>
      <c r="B1396" s="486">
        <v>1226173.7613311035</v>
      </c>
      <c r="C1396" s="146">
        <v>1244218.2631985701</v>
      </c>
      <c r="D1396" s="146">
        <v>1294995.9915469429</v>
      </c>
      <c r="I1396" s="153"/>
      <c r="J1396" s="153"/>
    </row>
    <row r="1397" spans="1:10">
      <c r="A1397" s="149">
        <v>1393</v>
      </c>
      <c r="B1397" s="486">
        <v>1243835.2265827705</v>
      </c>
      <c r="C1397" s="146">
        <v>1254301.939712849</v>
      </c>
      <c r="D1397" s="146">
        <v>1263730.4395862422</v>
      </c>
      <c r="I1397" s="153"/>
      <c r="J1397" s="153"/>
    </row>
    <row r="1398" spans="1:10">
      <c r="A1398" s="149">
        <v>1394</v>
      </c>
      <c r="B1398" s="486">
        <v>1209977.8781796515</v>
      </c>
      <c r="C1398" s="146">
        <v>1234469.0902368091</v>
      </c>
      <c r="D1398" s="146">
        <v>1264689.7243505686</v>
      </c>
      <c r="I1398" s="153"/>
      <c r="J1398" s="153"/>
    </row>
    <row r="1399" spans="1:10">
      <c r="A1399" s="149">
        <v>1395</v>
      </c>
      <c r="B1399" s="486">
        <v>1216453.355905181</v>
      </c>
      <c r="C1399" s="146">
        <v>1255005.1300864848</v>
      </c>
      <c r="D1399" s="146">
        <v>1267206.0784335705</v>
      </c>
      <c r="I1399" s="153"/>
      <c r="J1399" s="153"/>
    </row>
    <row r="1400" spans="1:10">
      <c r="A1400" s="149">
        <v>1396</v>
      </c>
      <c r="B1400" s="486">
        <v>1220705.8532786369</v>
      </c>
      <c r="C1400" s="146">
        <v>1246041.737205321</v>
      </c>
      <c r="D1400" s="146">
        <v>1280515.9825977511</v>
      </c>
      <c r="I1400" s="153"/>
      <c r="J1400" s="153"/>
    </row>
    <row r="1401" spans="1:10">
      <c r="A1401" s="149">
        <v>1397</v>
      </c>
      <c r="B1401" s="486">
        <v>1209596.7279153259</v>
      </c>
      <c r="C1401" s="146">
        <v>1252775.9079780299</v>
      </c>
      <c r="D1401" s="146">
        <v>1264524.428697675</v>
      </c>
      <c r="I1401" s="153"/>
      <c r="J1401" s="153"/>
    </row>
    <row r="1402" spans="1:10">
      <c r="A1402" s="149">
        <v>1398</v>
      </c>
      <c r="B1402" s="486">
        <v>1210476.4338277471</v>
      </c>
      <c r="C1402" s="146">
        <v>1250908.1551622492</v>
      </c>
      <c r="D1402" s="146">
        <v>1285481.6854584119</v>
      </c>
      <c r="I1402" s="153"/>
      <c r="J1402" s="153"/>
    </row>
    <row r="1403" spans="1:10">
      <c r="A1403" s="149">
        <v>1399</v>
      </c>
      <c r="B1403" s="486">
        <v>1209616.8971110706</v>
      </c>
      <c r="C1403" s="146">
        <v>1229177.5653221994</v>
      </c>
      <c r="D1403" s="146">
        <v>1271651.4492723946</v>
      </c>
      <c r="I1403" s="153"/>
      <c r="J1403" s="153"/>
    </row>
    <row r="1404" spans="1:10">
      <c r="A1404" s="149">
        <v>1400</v>
      </c>
      <c r="B1404" s="486">
        <v>1201355.5073227452</v>
      </c>
      <c r="C1404" s="146">
        <v>1271499.2093372406</v>
      </c>
      <c r="D1404" s="146">
        <v>1259969.7506002812</v>
      </c>
      <c r="I1404" s="153"/>
      <c r="J1404" s="153"/>
    </row>
    <row r="1405" spans="1:10">
      <c r="A1405" s="149">
        <v>1401</v>
      </c>
      <c r="B1405" s="486">
        <v>1207653.995037473</v>
      </c>
      <c r="C1405" s="146">
        <v>1259832.8005306805</v>
      </c>
      <c r="D1405" s="146">
        <v>1265159.5698352917</v>
      </c>
      <c r="I1405" s="153"/>
      <c r="J1405" s="153"/>
    </row>
    <row r="1406" spans="1:10">
      <c r="A1406" s="149">
        <v>1402</v>
      </c>
      <c r="B1406" s="486">
        <v>1234366.5907585232</v>
      </c>
      <c r="C1406" s="146">
        <v>1257542.2663007339</v>
      </c>
      <c r="D1406" s="146">
        <v>1281934.3120088119</v>
      </c>
      <c r="I1406" s="153"/>
      <c r="J1406" s="153"/>
    </row>
    <row r="1407" spans="1:10">
      <c r="A1407" s="149">
        <v>1403</v>
      </c>
      <c r="B1407" s="486">
        <v>1223828.5802141142</v>
      </c>
      <c r="C1407" s="146">
        <v>1247621.5504845234</v>
      </c>
      <c r="D1407" s="146">
        <v>1264751.2978099212</v>
      </c>
      <c r="I1407" s="153"/>
      <c r="J1407" s="153"/>
    </row>
    <row r="1408" spans="1:10">
      <c r="A1408" s="149">
        <v>1404</v>
      </c>
      <c r="B1408" s="486">
        <v>1219658.7282818616</v>
      </c>
      <c r="C1408" s="146">
        <v>1248955.150590424</v>
      </c>
      <c r="D1408" s="146">
        <v>1265978.4927743871</v>
      </c>
      <c r="I1408" s="153"/>
      <c r="J1408" s="153"/>
    </row>
    <row r="1409" spans="1:10">
      <c r="A1409" s="149">
        <v>1405</v>
      </c>
      <c r="B1409" s="486">
        <v>1203761.9073795245</v>
      </c>
      <c r="C1409" s="146">
        <v>1242590.6256532024</v>
      </c>
      <c r="D1409" s="146">
        <v>1282427.9870916447</v>
      </c>
      <c r="I1409" s="153"/>
      <c r="J1409" s="153"/>
    </row>
    <row r="1410" spans="1:10">
      <c r="A1410" s="149">
        <v>1406</v>
      </c>
      <c r="B1410" s="486">
        <v>1208853.6296879752</v>
      </c>
      <c r="C1410" s="146">
        <v>1235049.3699323032</v>
      </c>
      <c r="D1410" s="146">
        <v>1276675.2282341204</v>
      </c>
      <c r="I1410" s="153"/>
      <c r="J1410" s="153"/>
    </row>
    <row r="1411" spans="1:10">
      <c r="A1411" s="149">
        <v>1407</v>
      </c>
      <c r="B1411" s="486">
        <v>1250169.7464731897</v>
      </c>
      <c r="C1411" s="146">
        <v>1251167.2340409919</v>
      </c>
      <c r="D1411" s="146">
        <v>1274074.0937930092</v>
      </c>
      <c r="I1411" s="153"/>
      <c r="J1411" s="153"/>
    </row>
    <row r="1412" spans="1:10">
      <c r="A1412" s="149">
        <v>1408</v>
      </c>
      <c r="B1412" s="486">
        <v>1235773.1641040747</v>
      </c>
      <c r="C1412" s="146">
        <v>1276281.6942015758</v>
      </c>
      <c r="D1412" s="146">
        <v>1353130.3738155165</v>
      </c>
      <c r="I1412" s="153"/>
      <c r="J1412" s="153"/>
    </row>
    <row r="1413" spans="1:10">
      <c r="A1413" s="149">
        <v>1409</v>
      </c>
      <c r="B1413" s="486">
        <v>1252866.4903688047</v>
      </c>
      <c r="C1413" s="146">
        <v>1243332.0869234421</v>
      </c>
      <c r="D1413" s="146">
        <v>1287915.0931920358</v>
      </c>
      <c r="I1413" s="153"/>
      <c r="J1413" s="153"/>
    </row>
    <row r="1414" spans="1:10">
      <c r="A1414" s="149">
        <v>1410</v>
      </c>
      <c r="B1414" s="486">
        <v>1220869.7876406668</v>
      </c>
      <c r="C1414" s="146">
        <v>1282188.8293579486</v>
      </c>
      <c r="D1414" s="146">
        <v>1266236.6125546014</v>
      </c>
      <c r="I1414" s="153"/>
      <c r="J1414" s="153"/>
    </row>
    <row r="1415" spans="1:10">
      <c r="A1415" s="149">
        <v>1411</v>
      </c>
      <c r="B1415" s="486">
        <v>1228162.2324646902</v>
      </c>
      <c r="C1415" s="146">
        <v>1255949.7138127519</v>
      </c>
      <c r="D1415" s="146">
        <v>1279861.2879412232</v>
      </c>
      <c r="I1415" s="153"/>
      <c r="J1415" s="153"/>
    </row>
    <row r="1416" spans="1:10">
      <c r="A1416" s="149">
        <v>1412</v>
      </c>
      <c r="B1416" s="486">
        <v>1222613.744846774</v>
      </c>
      <c r="C1416" s="146">
        <v>1250044.319941747</v>
      </c>
      <c r="D1416" s="146">
        <v>1272834.10604859</v>
      </c>
      <c r="I1416" s="153"/>
      <c r="J1416" s="153"/>
    </row>
    <row r="1417" spans="1:10">
      <c r="A1417" s="149">
        <v>1413</v>
      </c>
      <c r="B1417" s="486">
        <v>1206475.0197454293</v>
      </c>
      <c r="C1417" s="146">
        <v>1243640.3751025398</v>
      </c>
      <c r="D1417" s="146">
        <v>1267739.0773190709</v>
      </c>
      <c r="I1417" s="153"/>
      <c r="J1417" s="153"/>
    </row>
    <row r="1418" spans="1:10">
      <c r="A1418" s="149">
        <v>1414</v>
      </c>
      <c r="B1418" s="486">
        <v>1215980.757467469</v>
      </c>
      <c r="C1418" s="146">
        <v>1234301.5972162604</v>
      </c>
      <c r="D1418" s="146">
        <v>1255131.7824023049</v>
      </c>
      <c r="I1418" s="153"/>
      <c r="J1418" s="153"/>
    </row>
    <row r="1419" spans="1:10">
      <c r="A1419" s="149">
        <v>1415</v>
      </c>
      <c r="B1419" s="486">
        <v>1221442.3452007384</v>
      </c>
      <c r="C1419" s="146">
        <v>1234081.1951442403</v>
      </c>
      <c r="D1419" s="146">
        <v>1296683.035622309</v>
      </c>
      <c r="I1419" s="153"/>
      <c r="J1419" s="153"/>
    </row>
    <row r="1420" spans="1:10">
      <c r="A1420" s="149">
        <v>1416</v>
      </c>
      <c r="B1420" s="486">
        <v>1236739.5247936179</v>
      </c>
      <c r="C1420" s="146">
        <v>1286498.7066942311</v>
      </c>
      <c r="D1420" s="146">
        <v>1288502.7340899645</v>
      </c>
      <c r="I1420" s="153"/>
      <c r="J1420" s="153"/>
    </row>
    <row r="1421" spans="1:10">
      <c r="A1421" s="149">
        <v>1417</v>
      </c>
      <c r="B1421" s="486">
        <v>1217528.1283258561</v>
      </c>
      <c r="C1421" s="146">
        <v>1279331.736648374</v>
      </c>
      <c r="D1421" s="146">
        <v>1259712.7323425126</v>
      </c>
      <c r="I1421" s="153"/>
      <c r="J1421" s="153"/>
    </row>
    <row r="1422" spans="1:10">
      <c r="A1422" s="149">
        <v>1418</v>
      </c>
      <c r="B1422" s="486">
        <v>1205694.4629886216</v>
      </c>
      <c r="C1422" s="146">
        <v>1243167.2120279442</v>
      </c>
      <c r="D1422" s="146">
        <v>1281820.2494622807</v>
      </c>
      <c r="I1422" s="153"/>
      <c r="J1422" s="153"/>
    </row>
    <row r="1423" spans="1:10">
      <c r="A1423" s="149">
        <v>1419</v>
      </c>
      <c r="B1423" s="486">
        <v>1210373.1485509085</v>
      </c>
      <c r="C1423" s="146">
        <v>1245387.7883998661</v>
      </c>
      <c r="D1423" s="146">
        <v>1262877.8097042744</v>
      </c>
      <c r="I1423" s="153"/>
      <c r="J1423" s="153"/>
    </row>
    <row r="1424" spans="1:10">
      <c r="A1424" s="149">
        <v>1420</v>
      </c>
      <c r="B1424" s="486">
        <v>1208872.1630359043</v>
      </c>
      <c r="C1424" s="146">
        <v>1264955.2182620093</v>
      </c>
      <c r="D1424" s="146">
        <v>1262513.8679314873</v>
      </c>
      <c r="I1424" s="153"/>
      <c r="J1424" s="153"/>
    </row>
    <row r="1425" spans="1:10">
      <c r="A1425" s="149">
        <v>1421</v>
      </c>
      <c r="B1425" s="486">
        <v>1227747.1211299822</v>
      </c>
      <c r="C1425" s="146">
        <v>1248127.3425340941</v>
      </c>
      <c r="D1425" s="146">
        <v>1252510.3611485043</v>
      </c>
      <c r="I1425" s="153"/>
      <c r="J1425" s="153"/>
    </row>
    <row r="1426" spans="1:10">
      <c r="A1426" s="149">
        <v>1422</v>
      </c>
      <c r="B1426" s="486">
        <v>1222066.4284313554</v>
      </c>
      <c r="C1426" s="146">
        <v>1258114.1546709528</v>
      </c>
      <c r="D1426" s="146">
        <v>1253278.2141152821</v>
      </c>
      <c r="I1426" s="153"/>
      <c r="J1426" s="153"/>
    </row>
    <row r="1427" spans="1:10">
      <c r="A1427" s="149">
        <v>1423</v>
      </c>
      <c r="B1427" s="486">
        <v>1198839.5228998733</v>
      </c>
      <c r="C1427" s="146">
        <v>1252946.5460761529</v>
      </c>
      <c r="D1427" s="146">
        <v>1273510.0410790262</v>
      </c>
      <c r="I1427" s="153"/>
      <c r="J1427" s="153"/>
    </row>
    <row r="1428" spans="1:10">
      <c r="A1428" s="149">
        <v>1424</v>
      </c>
      <c r="B1428" s="486">
        <v>1215990.0763095873</v>
      </c>
      <c r="C1428" s="146">
        <v>1234997.5850485796</v>
      </c>
      <c r="D1428" s="146">
        <v>1264292.9093859347</v>
      </c>
      <c r="I1428" s="153"/>
      <c r="J1428" s="153"/>
    </row>
    <row r="1429" spans="1:10">
      <c r="A1429" s="149">
        <v>1425</v>
      </c>
      <c r="B1429" s="486">
        <v>1212940.7275939167</v>
      </c>
      <c r="C1429" s="146">
        <v>1283059.8831595157</v>
      </c>
      <c r="D1429" s="146">
        <v>1283238.6964205555</v>
      </c>
      <c r="I1429" s="153"/>
      <c r="J1429" s="153"/>
    </row>
    <row r="1430" spans="1:10">
      <c r="A1430" s="149">
        <v>1426</v>
      </c>
      <c r="B1430" s="486">
        <v>1200732.3607483678</v>
      </c>
      <c r="C1430" s="146">
        <v>1228589.4866477184</v>
      </c>
      <c r="D1430" s="146">
        <v>1290069.5899820023</v>
      </c>
      <c r="I1430" s="153"/>
      <c r="J1430" s="153"/>
    </row>
    <row r="1431" spans="1:10">
      <c r="A1431" s="149">
        <v>1427</v>
      </c>
      <c r="B1431" s="486">
        <v>1230487.8984863169</v>
      </c>
      <c r="C1431" s="146">
        <v>1244074.7624215856</v>
      </c>
      <c r="D1431" s="146">
        <v>1282908.5134656334</v>
      </c>
      <c r="I1431" s="153"/>
      <c r="J1431" s="153"/>
    </row>
    <row r="1432" spans="1:10">
      <c r="A1432" s="149">
        <v>1428</v>
      </c>
      <c r="B1432" s="486">
        <v>1224605.1558411289</v>
      </c>
      <c r="C1432" s="146">
        <v>1254838.4327615805</v>
      </c>
      <c r="D1432" s="146">
        <v>1274627.1337897724</v>
      </c>
      <c r="I1432" s="153"/>
      <c r="J1432" s="153"/>
    </row>
    <row r="1433" spans="1:10">
      <c r="A1433" s="149">
        <v>1429</v>
      </c>
      <c r="B1433" s="486">
        <v>1227990.7926443135</v>
      </c>
      <c r="C1433" s="146">
        <v>1255620.7482216374</v>
      </c>
      <c r="D1433" s="146">
        <v>1279825.6165030873</v>
      </c>
      <c r="I1433" s="153"/>
      <c r="J1433" s="153"/>
    </row>
    <row r="1434" spans="1:10">
      <c r="A1434" s="149">
        <v>1430</v>
      </c>
      <c r="B1434" s="486">
        <v>1215767.6192475937</v>
      </c>
      <c r="C1434" s="146">
        <v>1238294.5196025155</v>
      </c>
      <c r="D1434" s="146">
        <v>1263580.9236486081</v>
      </c>
      <c r="I1434" s="153"/>
      <c r="J1434" s="153"/>
    </row>
    <row r="1435" spans="1:10">
      <c r="A1435" s="149">
        <v>1431</v>
      </c>
      <c r="B1435" s="486">
        <v>1204303.7835873177</v>
      </c>
      <c r="C1435" s="146">
        <v>1236391.1091889876</v>
      </c>
      <c r="D1435" s="146">
        <v>1259145.0565979304</v>
      </c>
      <c r="I1435" s="153"/>
      <c r="J1435" s="153"/>
    </row>
    <row r="1436" spans="1:10">
      <c r="A1436" s="149">
        <v>1432</v>
      </c>
      <c r="B1436" s="486">
        <v>1217213.7228525958</v>
      </c>
      <c r="C1436" s="146">
        <v>1237818.2623945894</v>
      </c>
      <c r="D1436" s="146">
        <v>1292836.7439769751</v>
      </c>
      <c r="I1436" s="153"/>
      <c r="J1436" s="153"/>
    </row>
    <row r="1437" spans="1:10">
      <c r="A1437" s="149">
        <v>1433</v>
      </c>
      <c r="B1437" s="486">
        <v>1229722.1150350661</v>
      </c>
      <c r="C1437" s="146">
        <v>1233617.3287232998</v>
      </c>
      <c r="D1437" s="146">
        <v>1288635.7205559767</v>
      </c>
      <c r="I1437" s="153"/>
      <c r="J1437" s="153"/>
    </row>
    <row r="1438" spans="1:10">
      <c r="A1438" s="149">
        <v>1434</v>
      </c>
      <c r="B1438" s="486">
        <v>1214407.058888685</v>
      </c>
      <c r="C1438" s="146">
        <v>1266710.8835515603</v>
      </c>
      <c r="D1438" s="146">
        <v>1263790.346473163</v>
      </c>
      <c r="I1438" s="153"/>
      <c r="J1438" s="153"/>
    </row>
    <row r="1439" spans="1:10">
      <c r="A1439" s="149">
        <v>1435</v>
      </c>
      <c r="B1439" s="486">
        <v>1218132.3389650604</v>
      </c>
      <c r="C1439" s="146">
        <v>1245644.9246191306</v>
      </c>
      <c r="D1439" s="146">
        <v>1270476.0595270304</v>
      </c>
      <c r="I1439" s="153"/>
      <c r="J1439" s="153"/>
    </row>
    <row r="1440" spans="1:10">
      <c r="A1440" s="149">
        <v>1436</v>
      </c>
      <c r="B1440" s="486">
        <v>1226650.0645830643</v>
      </c>
      <c r="C1440" s="146">
        <v>1228699.7335620706</v>
      </c>
      <c r="D1440" s="146">
        <v>1255974.2058661326</v>
      </c>
      <c r="I1440" s="153"/>
      <c r="J1440" s="153"/>
    </row>
    <row r="1441" spans="1:10">
      <c r="A1441" s="149">
        <v>1437</v>
      </c>
      <c r="B1441" s="486">
        <v>1206005.0436166041</v>
      </c>
      <c r="C1441" s="146">
        <v>1242056.6152573184</v>
      </c>
      <c r="D1441" s="146">
        <v>1227803.2988652089</v>
      </c>
      <c r="I1441" s="153"/>
      <c r="J1441" s="153"/>
    </row>
    <row r="1442" spans="1:10">
      <c r="A1442" s="149">
        <v>1438</v>
      </c>
      <c r="B1442" s="486">
        <v>1213344.418447996</v>
      </c>
      <c r="C1442" s="146">
        <v>1251727.7503623848</v>
      </c>
      <c r="D1442" s="146">
        <v>1295233.5170392853</v>
      </c>
      <c r="I1442" s="153"/>
      <c r="J1442" s="153"/>
    </row>
    <row r="1443" spans="1:10">
      <c r="A1443" s="149">
        <v>1439</v>
      </c>
      <c r="B1443" s="486">
        <v>1203387.6705290633</v>
      </c>
      <c r="C1443" s="146">
        <v>1236786.3507514792</v>
      </c>
      <c r="D1443" s="146">
        <v>1256051.0614787689</v>
      </c>
      <c r="I1443" s="153"/>
      <c r="J1443" s="153"/>
    </row>
    <row r="1444" spans="1:10">
      <c r="A1444" s="149">
        <v>1440</v>
      </c>
      <c r="B1444" s="486">
        <v>1246266.9489166734</v>
      </c>
      <c r="C1444" s="146">
        <v>1300876.1698277651</v>
      </c>
      <c r="D1444" s="146">
        <v>1372340.0746164117</v>
      </c>
      <c r="I1444" s="153"/>
      <c r="J1444" s="153"/>
    </row>
    <row r="1445" spans="1:10">
      <c r="A1445" s="149">
        <v>1441</v>
      </c>
      <c r="B1445" s="486">
        <v>1222281.3043119358</v>
      </c>
      <c r="C1445" s="146">
        <v>1253113.941555005</v>
      </c>
      <c r="D1445" s="146">
        <v>1258472.9370252842</v>
      </c>
      <c r="I1445" s="153"/>
      <c r="J1445" s="153"/>
    </row>
    <row r="1446" spans="1:10">
      <c r="A1446" s="149">
        <v>1442</v>
      </c>
      <c r="B1446" s="486">
        <v>1228255.6663756138</v>
      </c>
      <c r="C1446" s="146">
        <v>1240162.6039179373</v>
      </c>
      <c r="D1446" s="146">
        <v>1268664.9616918976</v>
      </c>
      <c r="I1446" s="153"/>
      <c r="J1446" s="153"/>
    </row>
    <row r="1447" spans="1:10">
      <c r="A1447" s="149">
        <v>1443</v>
      </c>
      <c r="B1447" s="486">
        <v>1206991.1658997317</v>
      </c>
      <c r="C1447" s="146">
        <v>1236118.4144064488</v>
      </c>
      <c r="D1447" s="146">
        <v>1251820.73309573</v>
      </c>
      <c r="I1447" s="153"/>
      <c r="J1447" s="153"/>
    </row>
    <row r="1448" spans="1:10">
      <c r="A1448" s="149">
        <v>1444</v>
      </c>
      <c r="B1448" s="486">
        <v>1225039.7250895591</v>
      </c>
      <c r="C1448" s="146">
        <v>1300916.6095105736</v>
      </c>
      <c r="D1448" s="146">
        <v>1281340.1809084483</v>
      </c>
      <c r="I1448" s="153"/>
      <c r="J1448" s="153"/>
    </row>
    <row r="1449" spans="1:10">
      <c r="A1449" s="149">
        <v>1445</v>
      </c>
      <c r="B1449" s="486">
        <v>1199972.1729981641</v>
      </c>
      <c r="C1449" s="146">
        <v>1255259.7247437895</v>
      </c>
      <c r="D1449" s="146">
        <v>1253914.6472427009</v>
      </c>
      <c r="I1449" s="153"/>
      <c r="J1449" s="153"/>
    </row>
    <row r="1450" spans="1:10">
      <c r="A1450" s="149">
        <v>1446</v>
      </c>
      <c r="B1450" s="486">
        <v>1214918.1264970202</v>
      </c>
      <c r="C1450" s="146">
        <v>1265253.0200771992</v>
      </c>
      <c r="D1450" s="146">
        <v>1267401.8664854164</v>
      </c>
      <c r="I1450" s="153"/>
      <c r="J1450" s="153"/>
    </row>
    <row r="1451" spans="1:10">
      <c r="A1451" s="149">
        <v>1447</v>
      </c>
      <c r="B1451" s="486">
        <v>1218721.9431080362</v>
      </c>
      <c r="C1451" s="146">
        <v>1245848.59129468</v>
      </c>
      <c r="D1451" s="146">
        <v>1284535.1493371183</v>
      </c>
      <c r="I1451" s="153"/>
      <c r="J1451" s="153"/>
    </row>
    <row r="1452" spans="1:10">
      <c r="A1452" s="149">
        <v>1448</v>
      </c>
      <c r="B1452" s="486">
        <v>1223375.0566602182</v>
      </c>
      <c r="C1452" s="146">
        <v>1241189.6150378392</v>
      </c>
      <c r="D1452" s="146">
        <v>1270124.0419407261</v>
      </c>
      <c r="I1452" s="153"/>
      <c r="J1452" s="153"/>
    </row>
    <row r="1453" spans="1:10">
      <c r="A1453" s="149">
        <v>1449</v>
      </c>
      <c r="B1453" s="486">
        <v>1218849.8022348937</v>
      </c>
      <c r="C1453" s="146">
        <v>1238861.4568427275</v>
      </c>
      <c r="D1453" s="146">
        <v>1275487.7090217378</v>
      </c>
      <c r="I1453" s="153"/>
      <c r="J1453" s="153"/>
    </row>
    <row r="1454" spans="1:10">
      <c r="A1454" s="149">
        <v>1450</v>
      </c>
      <c r="B1454" s="486">
        <v>1230371.9780830438</v>
      </c>
      <c r="C1454" s="146">
        <v>1262825.3868026738</v>
      </c>
      <c r="D1454" s="146">
        <v>1261913.1603937014</v>
      </c>
      <c r="I1454" s="153"/>
      <c r="J1454" s="153"/>
    </row>
    <row r="1455" spans="1:10">
      <c r="A1455" s="149">
        <v>1451</v>
      </c>
      <c r="B1455" s="486">
        <v>1237708.8695913476</v>
      </c>
      <c r="C1455" s="146">
        <v>1280957.2573964552</v>
      </c>
      <c r="D1455" s="146">
        <v>1259205.4407938637</v>
      </c>
      <c r="I1455" s="153"/>
      <c r="J1455" s="153"/>
    </row>
    <row r="1456" spans="1:10">
      <c r="A1456" s="149">
        <v>1452</v>
      </c>
      <c r="B1456" s="486">
        <v>1213596.6068214623</v>
      </c>
      <c r="C1456" s="146">
        <v>1266581.7260437235</v>
      </c>
      <c r="D1456" s="146">
        <v>1279575.6639070027</v>
      </c>
      <c r="I1456" s="153"/>
      <c r="J1456" s="153"/>
    </row>
    <row r="1457" spans="1:10">
      <c r="A1457" s="149">
        <v>1453</v>
      </c>
      <c r="B1457" s="486">
        <v>1224594.53003772</v>
      </c>
      <c r="C1457" s="146">
        <v>1255023.8411302047</v>
      </c>
      <c r="D1457" s="146">
        <v>1274021.7133091222</v>
      </c>
      <c r="I1457" s="153"/>
      <c r="J1457" s="153"/>
    </row>
    <row r="1458" spans="1:10">
      <c r="A1458" s="149">
        <v>1454</v>
      </c>
      <c r="B1458" s="486">
        <v>1220712.7625138531</v>
      </c>
      <c r="C1458" s="146">
        <v>1236892.4208690794</v>
      </c>
      <c r="D1458" s="146">
        <v>1264474.0364060046</v>
      </c>
      <c r="I1458" s="153"/>
      <c r="J1458" s="153"/>
    </row>
    <row r="1459" spans="1:10">
      <c r="A1459" s="149">
        <v>1455</v>
      </c>
      <c r="B1459" s="486">
        <v>1206534.7674703717</v>
      </c>
      <c r="C1459" s="146">
        <v>1256233.0205512643</v>
      </c>
      <c r="D1459" s="146">
        <v>1278755.3728365574</v>
      </c>
      <c r="I1459" s="153"/>
      <c r="J1459" s="153"/>
    </row>
    <row r="1460" spans="1:10">
      <c r="A1460" s="149">
        <v>1456</v>
      </c>
      <c r="B1460" s="486">
        <v>1199552.2781861394</v>
      </c>
      <c r="C1460" s="146">
        <v>1232474.0171071922</v>
      </c>
      <c r="D1460" s="146">
        <v>1264855.2136014823</v>
      </c>
      <c r="I1460" s="153"/>
      <c r="J1460" s="153"/>
    </row>
    <row r="1461" spans="1:10">
      <c r="A1461" s="149">
        <v>1457</v>
      </c>
      <c r="B1461" s="486">
        <v>1211113.3938031595</v>
      </c>
      <c r="C1461" s="146">
        <v>1261922.1081785767</v>
      </c>
      <c r="D1461" s="146">
        <v>1252809.3321854607</v>
      </c>
      <c r="I1461" s="153"/>
      <c r="J1461" s="153"/>
    </row>
    <row r="1462" spans="1:10">
      <c r="A1462" s="149">
        <v>1458</v>
      </c>
      <c r="B1462" s="486">
        <v>1220290.7930603109</v>
      </c>
      <c r="C1462" s="146">
        <v>1265667.1644306707</v>
      </c>
      <c r="D1462" s="146">
        <v>1269831.9580866206</v>
      </c>
      <c r="I1462" s="153"/>
      <c r="J1462" s="153"/>
    </row>
    <row r="1463" spans="1:10">
      <c r="A1463" s="149">
        <v>1459</v>
      </c>
      <c r="B1463" s="486">
        <v>1220327.6678580325</v>
      </c>
      <c r="C1463" s="146">
        <v>1239560.6560811838</v>
      </c>
      <c r="D1463" s="146">
        <v>1268870.7238486139</v>
      </c>
      <c r="I1463" s="153"/>
      <c r="J1463" s="153"/>
    </row>
    <row r="1464" spans="1:10">
      <c r="A1464" s="149">
        <v>1460</v>
      </c>
      <c r="B1464" s="486">
        <v>1222830.9295183436</v>
      </c>
      <c r="C1464" s="146">
        <v>1239656.7157483983</v>
      </c>
      <c r="D1464" s="146">
        <v>1269870.6627448869</v>
      </c>
      <c r="I1464" s="153"/>
      <c r="J1464" s="153"/>
    </row>
    <row r="1465" spans="1:10">
      <c r="A1465" s="149">
        <v>1461</v>
      </c>
      <c r="B1465" s="486">
        <v>1217314.2985536612</v>
      </c>
      <c r="C1465" s="146">
        <v>1238402.1203370343</v>
      </c>
      <c r="D1465" s="146">
        <v>1261004.7126523252</v>
      </c>
      <c r="I1465" s="153"/>
      <c r="J1465" s="153"/>
    </row>
    <row r="1466" spans="1:10">
      <c r="A1466" s="149">
        <v>1462</v>
      </c>
      <c r="B1466" s="486">
        <v>1219363.0436273844</v>
      </c>
      <c r="C1466" s="146">
        <v>1255141.2863257898</v>
      </c>
      <c r="D1466" s="146">
        <v>1256689.4387319861</v>
      </c>
      <c r="I1466" s="153"/>
      <c r="J1466" s="153"/>
    </row>
    <row r="1467" spans="1:10">
      <c r="A1467" s="149">
        <v>1463</v>
      </c>
      <c r="B1467" s="486">
        <v>1238800.0119571281</v>
      </c>
      <c r="C1467" s="146">
        <v>1292962.1122177297</v>
      </c>
      <c r="D1467" s="146">
        <v>1272684.7814183005</v>
      </c>
      <c r="I1467" s="153"/>
      <c r="J1467" s="153"/>
    </row>
    <row r="1468" spans="1:10">
      <c r="A1468" s="149">
        <v>1464</v>
      </c>
      <c r="B1468" s="486">
        <v>1204591.7719653496</v>
      </c>
      <c r="C1468" s="146">
        <v>1249189.4826628261</v>
      </c>
      <c r="D1468" s="146">
        <v>1262313.4832279466</v>
      </c>
      <c r="I1468" s="153"/>
      <c r="J1468" s="153"/>
    </row>
    <row r="1469" spans="1:10">
      <c r="A1469" s="149">
        <v>1465</v>
      </c>
      <c r="B1469" s="486">
        <v>1200856.8666192498</v>
      </c>
      <c r="C1469" s="146">
        <v>1249882.2865884311</v>
      </c>
      <c r="D1469" s="146">
        <v>1272458.3318251632</v>
      </c>
      <c r="I1469" s="153"/>
      <c r="J1469" s="153"/>
    </row>
    <row r="1470" spans="1:10">
      <c r="A1470" s="149">
        <v>1466</v>
      </c>
      <c r="B1470" s="486">
        <v>1223098.9060780855</v>
      </c>
      <c r="C1470" s="146">
        <v>1260263.1581848955</v>
      </c>
      <c r="D1470" s="146">
        <v>1235172.4305342864</v>
      </c>
      <c r="I1470" s="153"/>
      <c r="J1470" s="153"/>
    </row>
    <row r="1471" spans="1:10">
      <c r="A1471" s="149">
        <v>1467</v>
      </c>
      <c r="B1471" s="486">
        <v>1230351.2674197457</v>
      </c>
      <c r="C1471" s="146">
        <v>1260814.0064764819</v>
      </c>
      <c r="D1471" s="146">
        <v>1285262.3254982659</v>
      </c>
      <c r="I1471" s="153"/>
      <c r="J1471" s="153"/>
    </row>
    <row r="1472" spans="1:10">
      <c r="A1472" s="149">
        <v>1468</v>
      </c>
      <c r="B1472" s="486">
        <v>1200741.5037036422</v>
      </c>
      <c r="C1472" s="146">
        <v>1255272.5725196789</v>
      </c>
      <c r="D1472" s="146">
        <v>1256343.1921588893</v>
      </c>
      <c r="I1472" s="153"/>
      <c r="J1472" s="153"/>
    </row>
    <row r="1473" spans="1:10">
      <c r="A1473" s="149">
        <v>1469</v>
      </c>
      <c r="B1473" s="486">
        <v>1221598.9638435864</v>
      </c>
      <c r="C1473" s="146">
        <v>1255620.1185787893</v>
      </c>
      <c r="D1473" s="146">
        <v>1254941.2227056855</v>
      </c>
      <c r="I1473" s="153"/>
      <c r="J1473" s="153"/>
    </row>
    <row r="1474" spans="1:10">
      <c r="A1474" s="149">
        <v>1470</v>
      </c>
      <c r="B1474" s="486">
        <v>1215517.8644672951</v>
      </c>
      <c r="C1474" s="146">
        <v>1241591.1744305461</v>
      </c>
      <c r="D1474" s="146">
        <v>1260618.363684451</v>
      </c>
      <c r="I1474" s="153"/>
      <c r="J1474" s="153"/>
    </row>
    <row r="1475" spans="1:10">
      <c r="A1475" s="149">
        <v>1471</v>
      </c>
      <c r="B1475" s="486">
        <v>1216364.1703186561</v>
      </c>
      <c r="C1475" s="146">
        <v>1263549.9887312364</v>
      </c>
      <c r="D1475" s="146">
        <v>1274280.3787006526</v>
      </c>
      <c r="I1475" s="153"/>
      <c r="J1475" s="153"/>
    </row>
    <row r="1476" spans="1:10">
      <c r="A1476" s="149">
        <v>1472</v>
      </c>
      <c r="B1476" s="486">
        <v>1210555.9587048525</v>
      </c>
      <c r="C1476" s="146">
        <v>1244320.6955324351</v>
      </c>
      <c r="D1476" s="146">
        <v>1255715.373499406</v>
      </c>
      <c r="I1476" s="153"/>
      <c r="J1476" s="153"/>
    </row>
    <row r="1477" spans="1:10">
      <c r="A1477" s="149">
        <v>1473</v>
      </c>
      <c r="B1477" s="486">
        <v>1216191.2544401202</v>
      </c>
      <c r="C1477" s="146">
        <v>1239198.9066054849</v>
      </c>
      <c r="D1477" s="146">
        <v>1271240.2187004434</v>
      </c>
      <c r="I1477" s="153"/>
      <c r="J1477" s="153"/>
    </row>
    <row r="1478" spans="1:10">
      <c r="A1478" s="149">
        <v>1474</v>
      </c>
      <c r="B1478" s="486">
        <v>1196739.8650264579</v>
      </c>
      <c r="C1478" s="146">
        <v>1238369.9055749727</v>
      </c>
      <c r="D1478" s="146">
        <v>1285714.7150006616</v>
      </c>
      <c r="I1478" s="153"/>
      <c r="J1478" s="153"/>
    </row>
    <row r="1479" spans="1:10">
      <c r="A1479" s="149">
        <v>1475</v>
      </c>
      <c r="B1479" s="486">
        <v>1228302.8273922652</v>
      </c>
      <c r="C1479" s="146">
        <v>1246884.4738237944</v>
      </c>
      <c r="D1479" s="146">
        <v>1280836.0360209814</v>
      </c>
      <c r="I1479" s="153"/>
      <c r="J1479" s="153"/>
    </row>
    <row r="1480" spans="1:10">
      <c r="A1480" s="149">
        <v>1476</v>
      </c>
      <c r="B1480" s="486">
        <v>1227641.2827830261</v>
      </c>
      <c r="C1480" s="146">
        <v>1236082.8395659649</v>
      </c>
      <c r="D1480" s="146">
        <v>1258159.9028315074</v>
      </c>
      <c r="I1480" s="153"/>
      <c r="J1480" s="153"/>
    </row>
    <row r="1481" spans="1:10">
      <c r="A1481" s="149">
        <v>1477</v>
      </c>
      <c r="B1481" s="486">
        <v>1243656.7643525538</v>
      </c>
      <c r="C1481" s="146">
        <v>1245663.3595324547</v>
      </c>
      <c r="D1481" s="146">
        <v>1270085.7409601226</v>
      </c>
      <c r="I1481" s="153"/>
      <c r="J1481" s="153"/>
    </row>
    <row r="1482" spans="1:10">
      <c r="A1482" s="149">
        <v>1478</v>
      </c>
      <c r="B1482" s="486">
        <v>1217340.9521338083</v>
      </c>
      <c r="C1482" s="146">
        <v>1244743.0552616953</v>
      </c>
      <c r="D1482" s="146">
        <v>1249761.7714424755</v>
      </c>
      <c r="I1482" s="153"/>
      <c r="J1482" s="153"/>
    </row>
    <row r="1483" spans="1:10">
      <c r="A1483" s="149">
        <v>1479</v>
      </c>
      <c r="B1483" s="486">
        <v>1192989.207547277</v>
      </c>
      <c r="C1483" s="146">
        <v>1249555.342144287</v>
      </c>
      <c r="D1483" s="146">
        <v>1276433.395250564</v>
      </c>
      <c r="I1483" s="153"/>
      <c r="J1483" s="153"/>
    </row>
    <row r="1484" spans="1:10">
      <c r="A1484" s="149">
        <v>1480</v>
      </c>
      <c r="B1484" s="486">
        <v>1247525.6692094656</v>
      </c>
      <c r="C1484" s="146">
        <v>1244425.3926554327</v>
      </c>
      <c r="D1484" s="146">
        <v>1277540.9793879224</v>
      </c>
      <c r="I1484" s="153"/>
      <c r="J1484" s="153"/>
    </row>
    <row r="1485" spans="1:10">
      <c r="A1485" s="149">
        <v>1481</v>
      </c>
      <c r="B1485" s="486">
        <v>1225718.0200599702</v>
      </c>
      <c r="C1485" s="146">
        <v>1249319.2017222787</v>
      </c>
      <c r="D1485" s="146">
        <v>1264933.6099898459</v>
      </c>
      <c r="I1485" s="153"/>
      <c r="J1485" s="153"/>
    </row>
    <row r="1486" spans="1:10">
      <c r="A1486" s="149">
        <v>1482</v>
      </c>
      <c r="B1486" s="486">
        <v>1219910.0142868795</v>
      </c>
      <c r="C1486" s="146">
        <v>1273256.9971321055</v>
      </c>
      <c r="D1486" s="146">
        <v>1249545.2305277316</v>
      </c>
      <c r="I1486" s="153"/>
      <c r="J1486" s="153"/>
    </row>
    <row r="1487" spans="1:10">
      <c r="A1487" s="149">
        <v>1483</v>
      </c>
      <c r="B1487" s="486">
        <v>1223213.9353656417</v>
      </c>
      <c r="C1487" s="146">
        <v>1232958.8654114711</v>
      </c>
      <c r="D1487" s="146">
        <v>1259416.9584487313</v>
      </c>
      <c r="I1487" s="153"/>
      <c r="J1487" s="153"/>
    </row>
    <row r="1488" spans="1:10">
      <c r="A1488" s="149">
        <v>1484</v>
      </c>
      <c r="B1488" s="486">
        <v>1198143.741371457</v>
      </c>
      <c r="C1488" s="146">
        <v>1239515.2403486469</v>
      </c>
      <c r="D1488" s="146">
        <v>1271923.5976191417</v>
      </c>
      <c r="I1488" s="153"/>
      <c r="J1488" s="153"/>
    </row>
    <row r="1489" spans="1:10">
      <c r="A1489" s="149">
        <v>1485</v>
      </c>
      <c r="B1489" s="486">
        <v>1237786.7722606678</v>
      </c>
      <c r="C1489" s="146">
        <v>1238842.5490712316</v>
      </c>
      <c r="D1489" s="146">
        <v>1279221.9253094485</v>
      </c>
      <c r="I1489" s="153"/>
      <c r="J1489" s="153"/>
    </row>
    <row r="1490" spans="1:10">
      <c r="A1490" s="149">
        <v>1486</v>
      </c>
      <c r="B1490" s="486">
        <v>1228375.6916709265</v>
      </c>
      <c r="C1490" s="146">
        <v>1248850.8366983586</v>
      </c>
      <c r="D1490" s="146">
        <v>1262862.9911969721</v>
      </c>
      <c r="I1490" s="153"/>
      <c r="J1490" s="153"/>
    </row>
    <row r="1491" spans="1:10">
      <c r="A1491" s="149">
        <v>1487</v>
      </c>
      <c r="B1491" s="486">
        <v>1219961.0629345896</v>
      </c>
      <c r="C1491" s="146">
        <v>1248296.8465503568</v>
      </c>
      <c r="D1491" s="146">
        <v>1276548.062947483</v>
      </c>
      <c r="I1491" s="153"/>
      <c r="J1491" s="153"/>
    </row>
    <row r="1492" spans="1:10">
      <c r="A1492" s="149">
        <v>1488</v>
      </c>
      <c r="B1492" s="486">
        <v>1203858.371811056</v>
      </c>
      <c r="C1492" s="146">
        <v>1250229.8436255867</v>
      </c>
      <c r="D1492" s="146">
        <v>1276633.8652463167</v>
      </c>
      <c r="I1492" s="153"/>
      <c r="J1492" s="153"/>
    </row>
    <row r="1493" spans="1:10">
      <c r="A1493" s="149">
        <v>1489</v>
      </c>
      <c r="B1493" s="486">
        <v>1211122.1339827899</v>
      </c>
      <c r="C1493" s="146">
        <v>1243129.4373062919</v>
      </c>
      <c r="D1493" s="146">
        <v>1274849.6141093264</v>
      </c>
      <c r="I1493" s="153"/>
      <c r="J1493" s="153"/>
    </row>
    <row r="1494" spans="1:10">
      <c r="A1494" s="149">
        <v>1490</v>
      </c>
      <c r="B1494" s="486">
        <v>1230806.7309591318</v>
      </c>
      <c r="C1494" s="146">
        <v>1244987.1471776953</v>
      </c>
      <c r="D1494" s="146">
        <v>1280731.0594178217</v>
      </c>
      <c r="I1494" s="153"/>
      <c r="J1494" s="153"/>
    </row>
    <row r="1495" spans="1:10">
      <c r="A1495" s="149">
        <v>1491</v>
      </c>
      <c r="B1495" s="486">
        <v>1247672.3810260312</v>
      </c>
      <c r="C1495" s="146">
        <v>1240025.7644744457</v>
      </c>
      <c r="D1495" s="146">
        <v>1281098.6841318293</v>
      </c>
      <c r="I1495" s="153"/>
      <c r="J1495" s="153"/>
    </row>
    <row r="1496" spans="1:10">
      <c r="A1496" s="149">
        <v>1492</v>
      </c>
      <c r="B1496" s="486">
        <v>1232494.6719596416</v>
      </c>
      <c r="C1496" s="146">
        <v>1268015.896669948</v>
      </c>
      <c r="D1496" s="146">
        <v>1295661.7815511755</v>
      </c>
      <c r="I1496" s="153"/>
      <c r="J1496" s="153"/>
    </row>
    <row r="1497" spans="1:10">
      <c r="A1497" s="149">
        <v>1493</v>
      </c>
      <c r="B1497" s="486">
        <v>1206407.9379655954</v>
      </c>
      <c r="C1497" s="146">
        <v>1242274.4360471354</v>
      </c>
      <c r="D1497" s="146">
        <v>1277419.2590724826</v>
      </c>
      <c r="I1497" s="153"/>
      <c r="J1497" s="153"/>
    </row>
    <row r="1498" spans="1:10">
      <c r="A1498" s="149">
        <v>1494</v>
      </c>
      <c r="B1498" s="486">
        <v>1226012.6330096293</v>
      </c>
      <c r="C1498" s="146">
        <v>1251030.895749266</v>
      </c>
      <c r="D1498" s="146">
        <v>1294514.3093858517</v>
      </c>
      <c r="I1498" s="153"/>
      <c r="J1498" s="153"/>
    </row>
    <row r="1499" spans="1:10">
      <c r="A1499" s="149">
        <v>1495</v>
      </c>
      <c r="B1499" s="486">
        <v>1224657.4400679348</v>
      </c>
      <c r="C1499" s="146">
        <v>1248429.7675900362</v>
      </c>
      <c r="D1499" s="146">
        <v>1255625.660662723</v>
      </c>
      <c r="I1499" s="153"/>
      <c r="J1499" s="153"/>
    </row>
    <row r="1500" spans="1:10">
      <c r="A1500" s="149">
        <v>1496</v>
      </c>
      <c r="B1500" s="486">
        <v>1203025.4501463058</v>
      </c>
      <c r="C1500" s="146">
        <v>1255330.5139673078</v>
      </c>
      <c r="D1500" s="146">
        <v>1285054.6578905731</v>
      </c>
      <c r="I1500" s="153"/>
      <c r="J1500" s="153"/>
    </row>
    <row r="1501" spans="1:10">
      <c r="A1501" s="149">
        <v>1497</v>
      </c>
      <c r="B1501" s="486">
        <v>1223472.6320982431</v>
      </c>
      <c r="C1501" s="146">
        <v>1270553.3031953296</v>
      </c>
      <c r="D1501" s="146">
        <v>1270725.4768717524</v>
      </c>
      <c r="I1501" s="153"/>
      <c r="J1501" s="153"/>
    </row>
    <row r="1502" spans="1:10">
      <c r="A1502" s="149">
        <v>1498</v>
      </c>
      <c r="B1502" s="486">
        <v>1245773.4644746711</v>
      </c>
      <c r="C1502" s="146">
        <v>1258956.0692526288</v>
      </c>
      <c r="D1502" s="146">
        <v>1263248.7609291524</v>
      </c>
      <c r="I1502" s="153"/>
      <c r="J1502" s="153"/>
    </row>
    <row r="1503" spans="1:10">
      <c r="A1503" s="149">
        <v>1499</v>
      </c>
      <c r="B1503" s="486">
        <v>1224224.9752541629</v>
      </c>
      <c r="C1503" s="146">
        <v>1237975.3214769259</v>
      </c>
      <c r="D1503" s="146">
        <v>1292158.3127085334</v>
      </c>
      <c r="I1503" s="153"/>
      <c r="J1503" s="153"/>
    </row>
    <row r="1504" spans="1:10">
      <c r="A1504" s="149">
        <v>1500</v>
      </c>
      <c r="B1504" s="486">
        <v>1225316.7960152014</v>
      </c>
      <c r="C1504" s="146">
        <v>1281820.5104546295</v>
      </c>
      <c r="D1504" s="146">
        <v>1291097.7712973943</v>
      </c>
      <c r="I1504" s="153"/>
      <c r="J1504" s="153"/>
    </row>
    <row r="1505" spans="1:10">
      <c r="A1505" s="149">
        <v>1501</v>
      </c>
      <c r="B1505" s="486">
        <v>1206101.0102815456</v>
      </c>
      <c r="C1505" s="146">
        <v>1227716.2593868726</v>
      </c>
      <c r="D1505" s="146">
        <v>1259895.0509971199</v>
      </c>
      <c r="I1505" s="153"/>
      <c r="J1505" s="153"/>
    </row>
    <row r="1506" spans="1:10">
      <c r="A1506" s="149">
        <v>1502</v>
      </c>
      <c r="B1506" s="486">
        <v>1212779.172664139</v>
      </c>
      <c r="C1506" s="146">
        <v>1253065.9824807907</v>
      </c>
      <c r="D1506" s="146">
        <v>1269797.2660001284</v>
      </c>
      <c r="I1506" s="153"/>
      <c r="J1506" s="153"/>
    </row>
    <row r="1507" spans="1:10">
      <c r="A1507" s="149">
        <v>1503</v>
      </c>
      <c r="B1507" s="486">
        <v>1228692.6128788893</v>
      </c>
      <c r="C1507" s="146">
        <v>1252198.2236823724</v>
      </c>
      <c r="D1507" s="146">
        <v>1278299.2443483726</v>
      </c>
      <c r="I1507" s="153"/>
      <c r="J1507" s="153"/>
    </row>
    <row r="1508" spans="1:10">
      <c r="A1508" s="149">
        <v>1504</v>
      </c>
      <c r="B1508" s="486">
        <v>1215283.2926943616</v>
      </c>
      <c r="C1508" s="146">
        <v>1262914.08328707</v>
      </c>
      <c r="D1508" s="146">
        <v>1252982.7567527383</v>
      </c>
      <c r="I1508" s="153"/>
      <c r="J1508" s="153"/>
    </row>
    <row r="1509" spans="1:10">
      <c r="A1509" s="149">
        <v>1505</v>
      </c>
      <c r="B1509" s="486">
        <v>1213595.1631050925</v>
      </c>
      <c r="C1509" s="146">
        <v>1277713.9126587838</v>
      </c>
      <c r="D1509" s="146">
        <v>1267779.7765926842</v>
      </c>
      <c r="I1509" s="153"/>
      <c r="J1509" s="153"/>
    </row>
    <row r="1510" spans="1:10">
      <c r="A1510" s="149">
        <v>1506</v>
      </c>
      <c r="B1510" s="486">
        <v>1213762.5104169229</v>
      </c>
      <c r="C1510" s="146">
        <v>1265596.1168345434</v>
      </c>
      <c r="D1510" s="146">
        <v>1300693.6694478365</v>
      </c>
      <c r="I1510" s="153"/>
      <c r="J1510" s="153"/>
    </row>
    <row r="1511" spans="1:10">
      <c r="A1511" s="149">
        <v>1507</v>
      </c>
      <c r="B1511" s="486">
        <v>1199766.1493504609</v>
      </c>
      <c r="C1511" s="146">
        <v>1245532.947327964</v>
      </c>
      <c r="D1511" s="146">
        <v>1290016.9646490556</v>
      </c>
      <c r="I1511" s="153"/>
      <c r="J1511" s="153"/>
    </row>
    <row r="1512" spans="1:10">
      <c r="A1512" s="149">
        <v>1508</v>
      </c>
      <c r="B1512" s="486">
        <v>1214174.2774441855</v>
      </c>
      <c r="C1512" s="146">
        <v>1244102.5327713485</v>
      </c>
      <c r="D1512" s="146">
        <v>1281190.8060028402</v>
      </c>
      <c r="I1512" s="153"/>
      <c r="J1512" s="153"/>
    </row>
    <row r="1513" spans="1:10">
      <c r="A1513" s="149">
        <v>1509</v>
      </c>
      <c r="B1513" s="486">
        <v>1208078.6233853947</v>
      </c>
      <c r="C1513" s="146">
        <v>1272226.7154788114</v>
      </c>
      <c r="D1513" s="146">
        <v>1293499.1963986387</v>
      </c>
      <c r="I1513" s="153"/>
      <c r="J1513" s="153"/>
    </row>
    <row r="1514" spans="1:10">
      <c r="A1514" s="149">
        <v>1510</v>
      </c>
      <c r="B1514" s="486">
        <v>1214230.6793454734</v>
      </c>
      <c r="C1514" s="146">
        <v>1233158.0239052239</v>
      </c>
      <c r="D1514" s="146">
        <v>1276109.2083858734</v>
      </c>
      <c r="I1514" s="153"/>
      <c r="J1514" s="153"/>
    </row>
    <row r="1515" spans="1:10">
      <c r="A1515" s="149">
        <v>1511</v>
      </c>
      <c r="B1515" s="486">
        <v>1235355.5515748926</v>
      </c>
      <c r="C1515" s="146">
        <v>1251244.0019771266</v>
      </c>
      <c r="D1515" s="146">
        <v>1256613.3902210183</v>
      </c>
      <c r="I1515" s="153"/>
      <c r="J1515" s="153"/>
    </row>
    <row r="1516" spans="1:10">
      <c r="A1516" s="149">
        <v>1512</v>
      </c>
      <c r="B1516" s="486">
        <v>1212909.35588182</v>
      </c>
      <c r="C1516" s="146">
        <v>1275308.320737595</v>
      </c>
      <c r="D1516" s="146">
        <v>1266457.8639357819</v>
      </c>
      <c r="I1516" s="153"/>
      <c r="J1516" s="153"/>
    </row>
    <row r="1517" spans="1:10">
      <c r="A1517" s="149">
        <v>1513</v>
      </c>
      <c r="B1517" s="486">
        <v>1233182.4698619023</v>
      </c>
      <c r="C1517" s="146">
        <v>1274000.4908538549</v>
      </c>
      <c r="D1517" s="146">
        <v>1267374.6381255803</v>
      </c>
      <c r="I1517" s="153"/>
      <c r="J1517" s="153"/>
    </row>
    <row r="1518" spans="1:10">
      <c r="A1518" s="149">
        <v>1514</v>
      </c>
      <c r="B1518" s="486">
        <v>1219750.4756520463</v>
      </c>
      <c r="C1518" s="146">
        <v>1231489.2442070963</v>
      </c>
      <c r="D1518" s="146">
        <v>1254481.7161585791</v>
      </c>
      <c r="I1518" s="153"/>
      <c r="J1518" s="153"/>
    </row>
    <row r="1519" spans="1:10">
      <c r="A1519" s="149">
        <v>1515</v>
      </c>
      <c r="B1519" s="486">
        <v>1217392.1095588384</v>
      </c>
      <c r="C1519" s="146">
        <v>1257409.3904720049</v>
      </c>
      <c r="D1519" s="146">
        <v>1268130.8606109442</v>
      </c>
      <c r="I1519" s="153"/>
      <c r="J1519" s="153"/>
    </row>
    <row r="1520" spans="1:10">
      <c r="A1520" s="149">
        <v>1516</v>
      </c>
      <c r="B1520" s="486">
        <v>1207914.9159509898</v>
      </c>
      <c r="C1520" s="146">
        <v>1240427.2158429646</v>
      </c>
      <c r="D1520" s="146">
        <v>1291144.7743436608</v>
      </c>
      <c r="I1520" s="153"/>
      <c r="J1520" s="153"/>
    </row>
    <row r="1521" spans="1:10">
      <c r="A1521" s="149">
        <v>1517</v>
      </c>
      <c r="B1521" s="486">
        <v>1214992.5848427257</v>
      </c>
      <c r="C1521" s="146">
        <v>1234334.0730968579</v>
      </c>
      <c r="D1521" s="146">
        <v>1259731.4559609483</v>
      </c>
      <c r="I1521" s="153"/>
      <c r="J1521" s="153"/>
    </row>
    <row r="1522" spans="1:10">
      <c r="A1522" s="149">
        <v>1518</v>
      </c>
      <c r="B1522" s="486">
        <v>1231927.0991775799</v>
      </c>
      <c r="C1522" s="146">
        <v>1242365.0363904613</v>
      </c>
      <c r="D1522" s="146">
        <v>1285991.9524365575</v>
      </c>
      <c r="I1522" s="153"/>
      <c r="J1522" s="153"/>
    </row>
    <row r="1523" spans="1:10">
      <c r="A1523" s="149">
        <v>1519</v>
      </c>
      <c r="B1523" s="486">
        <v>1225398.9959896212</v>
      </c>
      <c r="C1523" s="146">
        <v>1282917.3324664847</v>
      </c>
      <c r="D1523" s="146">
        <v>1263756.8218405175</v>
      </c>
      <c r="I1523" s="153"/>
      <c r="J1523" s="153"/>
    </row>
    <row r="1524" spans="1:10">
      <c r="A1524" s="149">
        <v>1520</v>
      </c>
      <c r="B1524" s="486">
        <v>1230748.2271797031</v>
      </c>
      <c r="C1524" s="146">
        <v>1262943.5408130744</v>
      </c>
      <c r="D1524" s="146">
        <v>1246623.6136936939</v>
      </c>
      <c r="I1524" s="153"/>
      <c r="J1524" s="153"/>
    </row>
    <row r="1525" spans="1:10">
      <c r="A1525" s="149">
        <v>1521</v>
      </c>
      <c r="B1525" s="486">
        <v>1224352.6417529958</v>
      </c>
      <c r="C1525" s="146">
        <v>1255967.4900309464</v>
      </c>
      <c r="D1525" s="146">
        <v>1271752.3116030123</v>
      </c>
      <c r="I1525" s="153"/>
      <c r="J1525" s="153"/>
    </row>
    <row r="1526" spans="1:10">
      <c r="A1526" s="149">
        <v>1522</v>
      </c>
      <c r="B1526" s="486">
        <v>1224406.192756146</v>
      </c>
      <c r="C1526" s="146">
        <v>1244819.5256491208</v>
      </c>
      <c r="D1526" s="146">
        <v>1274724.0007993313</v>
      </c>
      <c r="I1526" s="153"/>
      <c r="J1526" s="153"/>
    </row>
    <row r="1527" spans="1:10">
      <c r="A1527" s="149">
        <v>1523</v>
      </c>
      <c r="B1527" s="486">
        <v>1245170.1879438784</v>
      </c>
      <c r="C1527" s="146">
        <v>1263716.0367974085</v>
      </c>
      <c r="D1527" s="146">
        <v>1271739.4815359004</v>
      </c>
      <c r="I1527" s="153"/>
      <c r="J1527" s="153"/>
    </row>
    <row r="1528" spans="1:10">
      <c r="A1528" s="149">
        <v>1524</v>
      </c>
      <c r="B1528" s="486">
        <v>1205416.7170698438</v>
      </c>
      <c r="C1528" s="146">
        <v>1234280.1729155153</v>
      </c>
      <c r="D1528" s="146">
        <v>1249452.2393310596</v>
      </c>
      <c r="I1528" s="153"/>
      <c r="J1528" s="153"/>
    </row>
    <row r="1529" spans="1:10">
      <c r="A1529" s="149">
        <v>1525</v>
      </c>
      <c r="B1529" s="486">
        <v>1228306.1168962056</v>
      </c>
      <c r="C1529" s="146">
        <v>1283722.1555544438</v>
      </c>
      <c r="D1529" s="146">
        <v>1272395.9325688879</v>
      </c>
      <c r="I1529" s="153"/>
      <c r="J1529" s="153"/>
    </row>
    <row r="1530" spans="1:10">
      <c r="A1530" s="149">
        <v>1526</v>
      </c>
      <c r="B1530" s="486">
        <v>1224263.7050985673</v>
      </c>
      <c r="C1530" s="146">
        <v>1275688.1365630352</v>
      </c>
      <c r="D1530" s="146">
        <v>1291903.5936227178</v>
      </c>
      <c r="I1530" s="153"/>
      <c r="J1530" s="153"/>
    </row>
    <row r="1531" spans="1:10">
      <c r="A1531" s="149">
        <v>1527</v>
      </c>
      <c r="B1531" s="486">
        <v>1241887.6870844946</v>
      </c>
      <c r="C1531" s="146">
        <v>1254004.7691317957</v>
      </c>
      <c r="D1531" s="146">
        <v>1273492.2748013618</v>
      </c>
      <c r="I1531" s="153"/>
      <c r="J1531" s="153"/>
    </row>
    <row r="1532" spans="1:10">
      <c r="A1532" s="149">
        <v>1528</v>
      </c>
      <c r="B1532" s="486">
        <v>1218076.3776373058</v>
      </c>
      <c r="C1532" s="146">
        <v>1249466.6208015045</v>
      </c>
      <c r="D1532" s="146">
        <v>1279371.4919979854</v>
      </c>
      <c r="I1532" s="153"/>
      <c r="J1532" s="153"/>
    </row>
    <row r="1533" spans="1:10">
      <c r="A1533" s="149">
        <v>1529</v>
      </c>
      <c r="B1533" s="486">
        <v>1241593.9707617033</v>
      </c>
      <c r="C1533" s="146">
        <v>1266112.6266584769</v>
      </c>
      <c r="D1533" s="146">
        <v>1264436.4386108331</v>
      </c>
      <c r="I1533" s="153"/>
      <c r="J1533" s="153"/>
    </row>
    <row r="1534" spans="1:10">
      <c r="A1534" s="149">
        <v>1530</v>
      </c>
      <c r="B1534" s="486">
        <v>1234473.7687860187</v>
      </c>
      <c r="C1534" s="146">
        <v>1257519.8477765028</v>
      </c>
      <c r="D1534" s="146">
        <v>1251059.1010972657</v>
      </c>
      <c r="I1534" s="153"/>
      <c r="J1534" s="153"/>
    </row>
    <row r="1535" spans="1:10">
      <c r="A1535" s="149">
        <v>1531</v>
      </c>
      <c r="B1535" s="486">
        <v>1220134.4137227715</v>
      </c>
      <c r="C1535" s="146">
        <v>1270893.7462069148</v>
      </c>
      <c r="D1535" s="146">
        <v>1290067.7916226957</v>
      </c>
      <c r="I1535" s="153"/>
      <c r="J1535" s="153"/>
    </row>
    <row r="1536" spans="1:10">
      <c r="A1536" s="149">
        <v>1532</v>
      </c>
      <c r="B1536" s="486">
        <v>1208147.5473523352</v>
      </c>
      <c r="C1536" s="146">
        <v>1252454.2902503584</v>
      </c>
      <c r="D1536" s="146">
        <v>1268349.4553475096</v>
      </c>
      <c r="I1536" s="153"/>
      <c r="J1536" s="153"/>
    </row>
    <row r="1537" spans="1:10">
      <c r="A1537" s="149">
        <v>1533</v>
      </c>
      <c r="B1537" s="486">
        <v>1233544.6771859897</v>
      </c>
      <c r="C1537" s="146">
        <v>1234145.5984331146</v>
      </c>
      <c r="D1537" s="146">
        <v>1252832.4522923247</v>
      </c>
      <c r="I1537" s="153"/>
      <c r="J1537" s="153"/>
    </row>
    <row r="1538" spans="1:10">
      <c r="A1538" s="149">
        <v>1534</v>
      </c>
      <c r="B1538" s="486">
        <v>1255819.2694145022</v>
      </c>
      <c r="C1538" s="146">
        <v>1238490.0756965268</v>
      </c>
      <c r="D1538" s="146">
        <v>1261395.6691036993</v>
      </c>
      <c r="I1538" s="153"/>
      <c r="J1538" s="153"/>
    </row>
    <row r="1539" spans="1:10">
      <c r="A1539" s="149">
        <v>1535</v>
      </c>
      <c r="B1539" s="486">
        <v>1220572.0187330134</v>
      </c>
      <c r="C1539" s="146">
        <v>1243696.988876458</v>
      </c>
      <c r="D1539" s="146">
        <v>1273276.4493664806</v>
      </c>
      <c r="I1539" s="153"/>
      <c r="J1539" s="153"/>
    </row>
    <row r="1540" spans="1:10">
      <c r="A1540" s="149">
        <v>1536</v>
      </c>
      <c r="B1540" s="486">
        <v>1206974.7592534635</v>
      </c>
      <c r="C1540" s="146">
        <v>1252411.7443779777</v>
      </c>
      <c r="D1540" s="146">
        <v>1277263.040853756</v>
      </c>
      <c r="I1540" s="153"/>
      <c r="J1540" s="153"/>
    </row>
    <row r="1541" spans="1:10">
      <c r="A1541" s="149">
        <v>1537</v>
      </c>
      <c r="B1541" s="486">
        <v>1228406.1836805176</v>
      </c>
      <c r="C1541" s="146">
        <v>1265303.5597759648</v>
      </c>
      <c r="D1541" s="146">
        <v>1260917.5883432394</v>
      </c>
      <c r="I1541" s="153"/>
      <c r="J1541" s="153"/>
    </row>
    <row r="1542" spans="1:10">
      <c r="A1542" s="149">
        <v>1538</v>
      </c>
      <c r="B1542" s="486">
        <v>1206778.0914717403</v>
      </c>
      <c r="C1542" s="146">
        <v>1233743.2755445193</v>
      </c>
      <c r="D1542" s="146">
        <v>1380820.7336665264</v>
      </c>
      <c r="I1542" s="153"/>
      <c r="J1542" s="153"/>
    </row>
    <row r="1543" spans="1:10">
      <c r="A1543" s="149">
        <v>1539</v>
      </c>
      <c r="B1543" s="486">
        <v>1233409.2843256446</v>
      </c>
      <c r="C1543" s="146">
        <v>1248123.6924672555</v>
      </c>
      <c r="D1543" s="146">
        <v>1252069.4183359512</v>
      </c>
      <c r="I1543" s="153"/>
      <c r="J1543" s="153"/>
    </row>
    <row r="1544" spans="1:10">
      <c r="A1544" s="149">
        <v>1540</v>
      </c>
      <c r="B1544" s="486">
        <v>1230367.0895942524</v>
      </c>
      <c r="C1544" s="146">
        <v>1256919.1871925257</v>
      </c>
      <c r="D1544" s="146">
        <v>1275019.6069247923</v>
      </c>
      <c r="I1544" s="153"/>
      <c r="J1544" s="153"/>
    </row>
    <row r="1545" spans="1:10">
      <c r="A1545" s="149">
        <v>1541</v>
      </c>
      <c r="B1545" s="486">
        <v>1212555.3736177627</v>
      </c>
      <c r="C1545" s="146">
        <v>1237379.4958830259</v>
      </c>
      <c r="D1545" s="146">
        <v>1264095.732691094</v>
      </c>
      <c r="I1545" s="153"/>
      <c r="J1545" s="153"/>
    </row>
    <row r="1546" spans="1:10">
      <c r="A1546" s="149">
        <v>1542</v>
      </c>
      <c r="B1546" s="486">
        <v>1233127.8048132479</v>
      </c>
      <c r="C1546" s="146">
        <v>1240937.6992515416</v>
      </c>
      <c r="D1546" s="146">
        <v>1268515.4467052796</v>
      </c>
      <c r="I1546" s="153"/>
      <c r="J1546" s="153"/>
    </row>
    <row r="1547" spans="1:10">
      <c r="A1547" s="149">
        <v>1543</v>
      </c>
      <c r="B1547" s="486">
        <v>1233096.4590420981</v>
      </c>
      <c r="C1547" s="146">
        <v>1238096.3812336333</v>
      </c>
      <c r="D1547" s="146">
        <v>1254019.7785972531</v>
      </c>
      <c r="I1547" s="153"/>
      <c r="J1547" s="153"/>
    </row>
    <row r="1548" spans="1:10">
      <c r="A1548" s="149">
        <v>1544</v>
      </c>
      <c r="B1548" s="486">
        <v>1224472.1710076605</v>
      </c>
      <c r="C1548" s="146">
        <v>1247137.5534731618</v>
      </c>
      <c r="D1548" s="146">
        <v>1272927.634261674</v>
      </c>
      <c r="I1548" s="153"/>
      <c r="J1548" s="153"/>
    </row>
    <row r="1549" spans="1:10">
      <c r="A1549" s="149">
        <v>1545</v>
      </c>
      <c r="B1549" s="486">
        <v>1199934.269898762</v>
      </c>
      <c r="C1549" s="146">
        <v>1254282.5995951286</v>
      </c>
      <c r="D1549" s="146">
        <v>1280522.212418945</v>
      </c>
      <c r="I1549" s="153"/>
      <c r="J1549" s="153"/>
    </row>
    <row r="1550" spans="1:10">
      <c r="A1550" s="149">
        <v>1546</v>
      </c>
      <c r="B1550" s="486">
        <v>1211116.6760650303</v>
      </c>
      <c r="C1550" s="146">
        <v>1269803.0468997133</v>
      </c>
      <c r="D1550" s="146">
        <v>1260178.3830597287</v>
      </c>
      <c r="I1550" s="153"/>
      <c r="J1550" s="153"/>
    </row>
    <row r="1551" spans="1:10">
      <c r="A1551" s="149">
        <v>1547</v>
      </c>
      <c r="B1551" s="486">
        <v>1205254.0074213515</v>
      </c>
      <c r="C1551" s="146">
        <v>1263354.3694899334</v>
      </c>
      <c r="D1551" s="146">
        <v>1292224.7111703262</v>
      </c>
      <c r="I1551" s="153"/>
      <c r="J1551" s="153"/>
    </row>
    <row r="1552" spans="1:10">
      <c r="A1552" s="149">
        <v>1548</v>
      </c>
      <c r="B1552" s="486">
        <v>1204579.9145789773</v>
      </c>
      <c r="C1552" s="146">
        <v>1268973.2397011251</v>
      </c>
      <c r="D1552" s="146">
        <v>1280967.4330094804</v>
      </c>
      <c r="I1552" s="153"/>
      <c r="J1552" s="153"/>
    </row>
    <row r="1553" spans="1:10">
      <c r="A1553" s="149">
        <v>1549</v>
      </c>
      <c r="B1553" s="486">
        <v>1223008.5296954841</v>
      </c>
      <c r="C1553" s="146">
        <v>1250648.5412985357</v>
      </c>
      <c r="D1553" s="146">
        <v>1238937.8227902665</v>
      </c>
      <c r="I1553" s="153"/>
      <c r="J1553" s="153"/>
    </row>
    <row r="1554" spans="1:10">
      <c r="A1554" s="149">
        <v>1550</v>
      </c>
      <c r="B1554" s="486">
        <v>1230274.2614486706</v>
      </c>
      <c r="C1554" s="146">
        <v>1259232.1680666511</v>
      </c>
      <c r="D1554" s="146">
        <v>1279900.7424393746</v>
      </c>
      <c r="I1554" s="153"/>
      <c r="J1554" s="153"/>
    </row>
    <row r="1555" spans="1:10">
      <c r="A1555" s="149">
        <v>1551</v>
      </c>
      <c r="B1555" s="486">
        <v>1209572.8082850641</v>
      </c>
      <c r="C1555" s="146">
        <v>1237581.5365852318</v>
      </c>
      <c r="D1555" s="146">
        <v>1270548.7818894417</v>
      </c>
      <c r="I1555" s="153"/>
      <c r="J1555" s="153"/>
    </row>
    <row r="1556" spans="1:10">
      <c r="A1556" s="149">
        <v>1552</v>
      </c>
      <c r="B1556" s="486">
        <v>1229642.3357472003</v>
      </c>
      <c r="C1556" s="146">
        <v>1261877.6653791622</v>
      </c>
      <c r="D1556" s="146">
        <v>1269927.8768479533</v>
      </c>
      <c r="I1556" s="153"/>
      <c r="J1556" s="153"/>
    </row>
    <row r="1557" spans="1:10">
      <c r="A1557" s="149">
        <v>1553</v>
      </c>
      <c r="B1557" s="486">
        <v>1215236.4597762113</v>
      </c>
      <c r="C1557" s="146">
        <v>1259393.1793889708</v>
      </c>
      <c r="D1557" s="146">
        <v>1272036.8235171766</v>
      </c>
      <c r="I1557" s="153"/>
      <c r="J1557" s="153"/>
    </row>
    <row r="1558" spans="1:10">
      <c r="A1558" s="149">
        <v>1554</v>
      </c>
      <c r="B1558" s="486">
        <v>1199473.8998359272</v>
      </c>
      <c r="C1558" s="146">
        <v>1237598.3346987404</v>
      </c>
      <c r="D1558" s="146">
        <v>1275498.0326967582</v>
      </c>
      <c r="I1558" s="153"/>
      <c r="J1558" s="153"/>
    </row>
    <row r="1559" spans="1:10">
      <c r="A1559" s="149">
        <v>1555</v>
      </c>
      <c r="B1559" s="486">
        <v>1217924.9252627848</v>
      </c>
      <c r="C1559" s="146">
        <v>1252517.291644848</v>
      </c>
      <c r="D1559" s="146">
        <v>1267157.6433097755</v>
      </c>
      <c r="I1559" s="153"/>
      <c r="J1559" s="153"/>
    </row>
    <row r="1560" spans="1:10">
      <c r="A1560" s="149">
        <v>1556</v>
      </c>
      <c r="B1560" s="486">
        <v>1211173.2820816247</v>
      </c>
      <c r="C1560" s="146">
        <v>1239460.5000771894</v>
      </c>
      <c r="D1560" s="146">
        <v>1274875.7601722335</v>
      </c>
      <c r="I1560" s="153"/>
      <c r="J1560" s="153"/>
    </row>
    <row r="1561" spans="1:10">
      <c r="A1561" s="149">
        <v>1557</v>
      </c>
      <c r="B1561" s="486">
        <v>1214133.8104042434</v>
      </c>
      <c r="C1561" s="146">
        <v>1248902.5750318554</v>
      </c>
      <c r="D1561" s="146">
        <v>1249374.7732940768</v>
      </c>
      <c r="I1561" s="153"/>
      <c r="J1561" s="153"/>
    </row>
    <row r="1562" spans="1:10">
      <c r="A1562" s="149">
        <v>1558</v>
      </c>
      <c r="B1562" s="486">
        <v>1225465.9068295818</v>
      </c>
      <c r="C1562" s="146">
        <v>1249772.9735594825</v>
      </c>
      <c r="D1562" s="146">
        <v>1297472.2393564349</v>
      </c>
      <c r="I1562" s="153"/>
      <c r="J1562" s="153"/>
    </row>
    <row r="1563" spans="1:10">
      <c r="A1563" s="149">
        <v>1559</v>
      </c>
      <c r="B1563" s="486">
        <v>1215510.0175784307</v>
      </c>
      <c r="C1563" s="146">
        <v>1269072.3772599096</v>
      </c>
      <c r="D1563" s="146">
        <v>1286180.0459295996</v>
      </c>
      <c r="I1563" s="153"/>
      <c r="J1563" s="153"/>
    </row>
    <row r="1564" spans="1:10">
      <c r="A1564" s="149">
        <v>1560</v>
      </c>
      <c r="B1564" s="486">
        <v>1217095.4054301898</v>
      </c>
      <c r="C1564" s="146">
        <v>1245535.3271196885</v>
      </c>
      <c r="D1564" s="146">
        <v>1256388.8836778572</v>
      </c>
      <c r="I1564" s="153"/>
      <c r="J1564" s="153"/>
    </row>
    <row r="1565" spans="1:10">
      <c r="A1565" s="149">
        <v>1561</v>
      </c>
      <c r="B1565" s="486">
        <v>1202915.0893251614</v>
      </c>
      <c r="C1565" s="146">
        <v>1258240.979612848</v>
      </c>
      <c r="D1565" s="146">
        <v>1274045.1084207946</v>
      </c>
      <c r="I1565" s="153"/>
      <c r="J1565" s="153"/>
    </row>
    <row r="1566" spans="1:10">
      <c r="A1566" s="149">
        <v>1562</v>
      </c>
      <c r="B1566" s="486">
        <v>1223486.0434361151</v>
      </c>
      <c r="C1566" s="146">
        <v>1258567.8160238429</v>
      </c>
      <c r="D1566" s="146">
        <v>1278004.868073917</v>
      </c>
      <c r="I1566" s="153"/>
      <c r="J1566" s="153"/>
    </row>
    <row r="1567" spans="1:10">
      <c r="A1567" s="149">
        <v>1563</v>
      </c>
      <c r="B1567" s="486">
        <v>1225367.3243985483</v>
      </c>
      <c r="C1567" s="146">
        <v>1260733.8541453222</v>
      </c>
      <c r="D1567" s="146">
        <v>1257177.0623645619</v>
      </c>
      <c r="I1567" s="153"/>
      <c r="J1567" s="153"/>
    </row>
    <row r="1568" spans="1:10">
      <c r="A1568" s="149">
        <v>1564</v>
      </c>
      <c r="B1568" s="486">
        <v>1200310.3826367911</v>
      </c>
      <c r="C1568" s="146">
        <v>1242724.5212269775</v>
      </c>
      <c r="D1568" s="146">
        <v>1301878.4166750524</v>
      </c>
      <c r="I1568" s="153"/>
      <c r="J1568" s="153"/>
    </row>
    <row r="1569" spans="1:10">
      <c r="A1569" s="149">
        <v>1565</v>
      </c>
      <c r="B1569" s="486">
        <v>1231616.1297605631</v>
      </c>
      <c r="C1569" s="146">
        <v>1248338.2126662757</v>
      </c>
      <c r="D1569" s="146">
        <v>1272261.624453868</v>
      </c>
      <c r="I1569" s="153"/>
      <c r="J1569" s="153"/>
    </row>
    <row r="1570" spans="1:10">
      <c r="A1570" s="149">
        <v>1566</v>
      </c>
      <c r="B1570" s="486">
        <v>1211453.4398257772</v>
      </c>
      <c r="C1570" s="146">
        <v>1238880.4242638024</v>
      </c>
      <c r="D1570" s="146">
        <v>1274337.3340327423</v>
      </c>
      <c r="I1570" s="153"/>
      <c r="J1570" s="153"/>
    </row>
    <row r="1571" spans="1:10">
      <c r="A1571" s="149">
        <v>1567</v>
      </c>
      <c r="B1571" s="486">
        <v>1225262.5784901578</v>
      </c>
      <c r="C1571" s="146">
        <v>1232129.4535691075</v>
      </c>
      <c r="D1571" s="146">
        <v>1277111.9853232005</v>
      </c>
      <c r="I1571" s="153"/>
      <c r="J1571" s="153"/>
    </row>
    <row r="1572" spans="1:10">
      <c r="A1572" s="149">
        <v>1568</v>
      </c>
      <c r="B1572" s="486">
        <v>1215075.2102470309</v>
      </c>
      <c r="C1572" s="146">
        <v>1240273.6759445448</v>
      </c>
      <c r="D1572" s="146">
        <v>1271311.6814726382</v>
      </c>
      <c r="I1572" s="153"/>
      <c r="J1572" s="153"/>
    </row>
    <row r="1573" spans="1:10">
      <c r="A1573" s="149">
        <v>1569</v>
      </c>
      <c r="B1573" s="486">
        <v>1220277.4363125372</v>
      </c>
      <c r="C1573" s="146">
        <v>1264072.773463075</v>
      </c>
      <c r="D1573" s="146">
        <v>1297484.9491182929</v>
      </c>
      <c r="I1573" s="153"/>
      <c r="J1573" s="153"/>
    </row>
    <row r="1574" spans="1:10">
      <c r="A1574" s="149">
        <v>1570</v>
      </c>
      <c r="B1574" s="486">
        <v>1207560.0938652204</v>
      </c>
      <c r="C1574" s="146">
        <v>1256909.391313087</v>
      </c>
      <c r="D1574" s="146">
        <v>1249763.1364755367</v>
      </c>
      <c r="I1574" s="153"/>
      <c r="J1574" s="153"/>
    </row>
    <row r="1575" spans="1:10">
      <c r="A1575" s="149">
        <v>1571</v>
      </c>
      <c r="B1575" s="486">
        <v>1214483.400197749</v>
      </c>
      <c r="C1575" s="146">
        <v>1277769.259100551</v>
      </c>
      <c r="D1575" s="146">
        <v>1278138.4533839244</v>
      </c>
      <c r="I1575" s="153"/>
      <c r="J1575" s="153"/>
    </row>
    <row r="1576" spans="1:10">
      <c r="A1576" s="149">
        <v>1572</v>
      </c>
      <c r="B1576" s="486">
        <v>1222858.6164428538</v>
      </c>
      <c r="C1576" s="146">
        <v>1250565.978030554</v>
      </c>
      <c r="D1576" s="146">
        <v>1270386.255574977</v>
      </c>
      <c r="I1576" s="153"/>
      <c r="J1576" s="153"/>
    </row>
    <row r="1577" spans="1:10">
      <c r="A1577" s="149">
        <v>1573</v>
      </c>
      <c r="B1577" s="486">
        <v>1236271.7216166556</v>
      </c>
      <c r="C1577" s="146">
        <v>1247947.2572365734</v>
      </c>
      <c r="D1577" s="146">
        <v>1265686.566573201</v>
      </c>
      <c r="I1577" s="153"/>
      <c r="J1577" s="153"/>
    </row>
    <row r="1578" spans="1:10">
      <c r="A1578" s="149">
        <v>1574</v>
      </c>
      <c r="B1578" s="486">
        <v>1224476.9371746008</v>
      </c>
      <c r="C1578" s="146">
        <v>1255309.4754912138</v>
      </c>
      <c r="D1578" s="146">
        <v>1286923.6423754394</v>
      </c>
      <c r="I1578" s="153"/>
      <c r="J1578" s="153"/>
    </row>
    <row r="1579" spans="1:10">
      <c r="A1579" s="149">
        <v>1575</v>
      </c>
      <c r="B1579" s="486">
        <v>1197232.4998177662</v>
      </c>
      <c r="C1579" s="146">
        <v>1275630.3160105126</v>
      </c>
      <c r="D1579" s="146">
        <v>1253466.691923388</v>
      </c>
      <c r="I1579" s="153"/>
      <c r="J1579" s="153"/>
    </row>
    <row r="1580" spans="1:10">
      <c r="A1580" s="149">
        <v>1576</v>
      </c>
      <c r="B1580" s="486">
        <v>1209537.7254137658</v>
      </c>
      <c r="C1580" s="146">
        <v>1288264.9761822028</v>
      </c>
      <c r="D1580" s="146">
        <v>1287396.4828075289</v>
      </c>
      <c r="I1580" s="153"/>
      <c r="J1580" s="153"/>
    </row>
    <row r="1581" spans="1:10">
      <c r="A1581" s="149">
        <v>1577</v>
      </c>
      <c r="B1581" s="486">
        <v>1202424.8284547054</v>
      </c>
      <c r="C1581" s="146">
        <v>1242871.1293432545</v>
      </c>
      <c r="D1581" s="146">
        <v>1277509.0651535103</v>
      </c>
      <c r="I1581" s="153"/>
      <c r="J1581" s="153"/>
    </row>
    <row r="1582" spans="1:10">
      <c r="A1582" s="149">
        <v>1578</v>
      </c>
      <c r="B1582" s="486">
        <v>1209772.3886723127</v>
      </c>
      <c r="C1582" s="146">
        <v>1245228.6999811018</v>
      </c>
      <c r="D1582" s="146">
        <v>1263244.4450276732</v>
      </c>
      <c r="I1582" s="153"/>
      <c r="J1582" s="153"/>
    </row>
    <row r="1583" spans="1:10">
      <c r="A1583" s="149">
        <v>1579</v>
      </c>
      <c r="B1583" s="486">
        <v>1211996.7819470272</v>
      </c>
      <c r="C1583" s="146">
        <v>1247043.6697692396</v>
      </c>
      <c r="D1583" s="146">
        <v>1263673.2010159914</v>
      </c>
      <c r="I1583" s="153"/>
      <c r="J1583" s="153"/>
    </row>
    <row r="1584" spans="1:10">
      <c r="A1584" s="149">
        <v>1580</v>
      </c>
      <c r="B1584" s="486">
        <v>1254613.8321499124</v>
      </c>
      <c r="C1584" s="146">
        <v>1327793.3686071052</v>
      </c>
      <c r="D1584" s="146">
        <v>1479669.8665504558</v>
      </c>
      <c r="I1584" s="153"/>
      <c r="J1584" s="153"/>
    </row>
    <row r="1585" spans="1:10">
      <c r="A1585" s="149">
        <v>1581</v>
      </c>
      <c r="B1585" s="486">
        <v>1200921.4016594798</v>
      </c>
      <c r="C1585" s="146">
        <v>1277640.3754492244</v>
      </c>
      <c r="D1585" s="146">
        <v>1263840.1814152021</v>
      </c>
      <c r="I1585" s="153"/>
      <c r="J1585" s="153"/>
    </row>
    <row r="1586" spans="1:10">
      <c r="A1586" s="149">
        <v>1582</v>
      </c>
      <c r="B1586" s="486">
        <v>1225255.2508985812</v>
      </c>
      <c r="C1586" s="146">
        <v>1251552.9536599705</v>
      </c>
      <c r="D1586" s="146">
        <v>1274647.4931647514</v>
      </c>
      <c r="I1586" s="153"/>
      <c r="J1586" s="153"/>
    </row>
    <row r="1587" spans="1:10">
      <c r="A1587" s="149">
        <v>1583</v>
      </c>
      <c r="B1587" s="486">
        <v>1237009.335313201</v>
      </c>
      <c r="C1587" s="146">
        <v>1229027.4647605671</v>
      </c>
      <c r="D1587" s="146">
        <v>1265377.1135271853</v>
      </c>
      <c r="I1587" s="153"/>
      <c r="J1587" s="153"/>
    </row>
    <row r="1588" spans="1:10">
      <c r="A1588" s="149">
        <v>1584</v>
      </c>
      <c r="B1588" s="486">
        <v>1234519.3761146227</v>
      </c>
      <c r="C1588" s="146">
        <v>1268626.4601020489</v>
      </c>
      <c r="D1588" s="146">
        <v>1295597.6613298117</v>
      </c>
      <c r="I1588" s="153"/>
      <c r="J1588" s="153"/>
    </row>
    <row r="1589" spans="1:10">
      <c r="A1589" s="149">
        <v>1585</v>
      </c>
      <c r="B1589" s="486">
        <v>1209430.973371116</v>
      </c>
      <c r="C1589" s="146">
        <v>1244452.8801930929</v>
      </c>
      <c r="D1589" s="146">
        <v>1276494.9458522261</v>
      </c>
      <c r="I1589" s="153"/>
      <c r="J1589" s="153"/>
    </row>
    <row r="1590" spans="1:10">
      <c r="A1590" s="149">
        <v>1586</v>
      </c>
      <c r="B1590" s="486">
        <v>1207075.4661514787</v>
      </c>
      <c r="C1590" s="146">
        <v>1232333.6002673982</v>
      </c>
      <c r="D1590" s="146">
        <v>1280485.8822396148</v>
      </c>
      <c r="I1590" s="153"/>
      <c r="J1590" s="153"/>
    </row>
    <row r="1591" spans="1:10">
      <c r="A1591" s="149">
        <v>1587</v>
      </c>
      <c r="B1591" s="486">
        <v>1240312.7378826444</v>
      </c>
      <c r="C1591" s="146">
        <v>1256523.097153814</v>
      </c>
      <c r="D1591" s="146">
        <v>1270171.1374940271</v>
      </c>
      <c r="I1591" s="153"/>
      <c r="J1591" s="153"/>
    </row>
    <row r="1592" spans="1:10">
      <c r="A1592" s="149">
        <v>1588</v>
      </c>
      <c r="B1592" s="486">
        <v>1217342.5636684136</v>
      </c>
      <c r="C1592" s="146">
        <v>1242385.0892810891</v>
      </c>
      <c r="D1592" s="146">
        <v>1270212.5037630396</v>
      </c>
      <c r="I1592" s="153"/>
      <c r="J1592" s="153"/>
    </row>
    <row r="1593" spans="1:10">
      <c r="A1593" s="149">
        <v>1589</v>
      </c>
      <c r="B1593" s="486">
        <v>1220280.0090120304</v>
      </c>
      <c r="C1593" s="146">
        <v>1253845.82162871</v>
      </c>
      <c r="D1593" s="146">
        <v>1288741.7018234576</v>
      </c>
      <c r="I1593" s="153"/>
      <c r="J1593" s="153"/>
    </row>
    <row r="1594" spans="1:10">
      <c r="A1594" s="149">
        <v>1590</v>
      </c>
      <c r="B1594" s="486">
        <v>1237640.3612594167</v>
      </c>
      <c r="C1594" s="146">
        <v>1258157.3982124121</v>
      </c>
      <c r="D1594" s="146">
        <v>1268262.1689246406</v>
      </c>
      <c r="I1594" s="153"/>
      <c r="J1594" s="153"/>
    </row>
    <row r="1595" spans="1:10">
      <c r="A1595" s="149">
        <v>1591</v>
      </c>
      <c r="B1595" s="486">
        <v>1261686.7690931847</v>
      </c>
      <c r="C1595" s="146">
        <v>1308589.3579690601</v>
      </c>
      <c r="D1595" s="146">
        <v>1456643.3141976544</v>
      </c>
      <c r="I1595" s="153"/>
      <c r="J1595" s="153"/>
    </row>
    <row r="1596" spans="1:10">
      <c r="A1596" s="149">
        <v>1592</v>
      </c>
      <c r="B1596" s="486">
        <v>1204189.2354489295</v>
      </c>
      <c r="C1596" s="146">
        <v>1249743.9416869797</v>
      </c>
      <c r="D1596" s="146">
        <v>1273099.2562239228</v>
      </c>
      <c r="I1596" s="153"/>
      <c r="J1596" s="153"/>
    </row>
    <row r="1597" spans="1:10">
      <c r="A1597" s="149">
        <v>1593</v>
      </c>
      <c r="B1597" s="486">
        <v>1210521.8316350516</v>
      </c>
      <c r="C1597" s="146">
        <v>1239175.8127754303</v>
      </c>
      <c r="D1597" s="146">
        <v>1268159.828499055</v>
      </c>
      <c r="I1597" s="153"/>
      <c r="J1597" s="153"/>
    </row>
    <row r="1598" spans="1:10">
      <c r="A1598" s="149">
        <v>1594</v>
      </c>
      <c r="B1598" s="486">
        <v>1208436.8203103868</v>
      </c>
      <c r="C1598" s="146">
        <v>1234705.7385480665</v>
      </c>
      <c r="D1598" s="146">
        <v>1277877.349243473</v>
      </c>
      <c r="I1598" s="153"/>
      <c r="J1598" s="153"/>
    </row>
    <row r="1599" spans="1:10">
      <c r="A1599" s="149">
        <v>1595</v>
      </c>
      <c r="B1599" s="486">
        <v>1208683.1376655507</v>
      </c>
      <c r="C1599" s="146">
        <v>1247884.4528646099</v>
      </c>
      <c r="D1599" s="146">
        <v>1261475.8070941626</v>
      </c>
      <c r="I1599" s="153"/>
      <c r="J1599" s="153"/>
    </row>
    <row r="1600" spans="1:10">
      <c r="A1600" s="149">
        <v>1596</v>
      </c>
      <c r="B1600" s="486">
        <v>1209831.5347465668</v>
      </c>
      <c r="C1600" s="146">
        <v>1243078.1630023553</v>
      </c>
      <c r="D1600" s="146">
        <v>1265095.7637747684</v>
      </c>
      <c r="I1600" s="153"/>
      <c r="J1600" s="153"/>
    </row>
    <row r="1601" spans="1:10">
      <c r="A1601" s="149">
        <v>1597</v>
      </c>
      <c r="B1601" s="486">
        <v>1206078.9107919009</v>
      </c>
      <c r="C1601" s="146">
        <v>1252424.3522792663</v>
      </c>
      <c r="D1601" s="146">
        <v>1271951.8629027347</v>
      </c>
      <c r="I1601" s="153"/>
      <c r="J1601" s="153"/>
    </row>
    <row r="1602" spans="1:10">
      <c r="A1602" s="149">
        <v>1598</v>
      </c>
      <c r="B1602" s="486">
        <v>1204000.6152161572</v>
      </c>
      <c r="C1602" s="146">
        <v>1245311.0337532512</v>
      </c>
      <c r="D1602" s="146">
        <v>1243324.7597162726</v>
      </c>
      <c r="I1602" s="153"/>
      <c r="J1602" s="153"/>
    </row>
    <row r="1603" spans="1:10">
      <c r="A1603" s="149">
        <v>1599</v>
      </c>
      <c r="B1603" s="486">
        <v>1228680.250441652</v>
      </c>
      <c r="C1603" s="146">
        <v>1266131.4189549561</v>
      </c>
      <c r="D1603" s="146">
        <v>1267356.9095322485</v>
      </c>
      <c r="I1603" s="153"/>
      <c r="J1603" s="153"/>
    </row>
    <row r="1604" spans="1:10">
      <c r="A1604" s="149">
        <v>1600</v>
      </c>
      <c r="B1604" s="486">
        <v>1226420.7923832105</v>
      </c>
      <c r="C1604" s="146">
        <v>1247502.8519707972</v>
      </c>
      <c r="D1604" s="146">
        <v>1262261.8716017997</v>
      </c>
      <c r="I1604" s="153"/>
      <c r="J1604" s="153"/>
    </row>
    <row r="1605" spans="1:10">
      <c r="A1605" s="149">
        <v>1601</v>
      </c>
      <c r="B1605" s="486">
        <v>1229719.7260981756</v>
      </c>
      <c r="C1605" s="146">
        <v>1241694.7691258227</v>
      </c>
      <c r="D1605" s="146">
        <v>1251198.3791772777</v>
      </c>
      <c r="I1605" s="153"/>
      <c r="J1605" s="153"/>
    </row>
    <row r="1606" spans="1:10">
      <c r="A1606" s="149">
        <v>1602</v>
      </c>
      <c r="B1606" s="486">
        <v>1215695.7028733888</v>
      </c>
      <c r="C1606" s="146">
        <v>1227706.1183798525</v>
      </c>
      <c r="D1606" s="146">
        <v>1268446.5167156227</v>
      </c>
      <c r="I1606" s="153"/>
      <c r="J1606" s="153"/>
    </row>
    <row r="1607" spans="1:10">
      <c r="A1607" s="149">
        <v>1603</v>
      </c>
      <c r="B1607" s="486">
        <v>1228530.4549560668</v>
      </c>
      <c r="C1607" s="146">
        <v>1247497.2904947281</v>
      </c>
      <c r="D1607" s="146">
        <v>1263487.2282735156</v>
      </c>
      <c r="I1607" s="153"/>
      <c r="J1607" s="153"/>
    </row>
    <row r="1608" spans="1:10">
      <c r="A1608" s="149">
        <v>1604</v>
      </c>
      <c r="B1608" s="486">
        <v>1216418.9615437519</v>
      </c>
      <c r="C1608" s="146">
        <v>1237206.2557459064</v>
      </c>
      <c r="D1608" s="146">
        <v>1267844.0821115633</v>
      </c>
      <c r="I1608" s="153"/>
      <c r="J1608" s="153"/>
    </row>
    <row r="1609" spans="1:10">
      <c r="A1609" s="149">
        <v>1605</v>
      </c>
      <c r="B1609" s="486">
        <v>1250590.3485357664</v>
      </c>
      <c r="C1609" s="146">
        <v>1305778.9324671964</v>
      </c>
      <c r="D1609" s="146">
        <v>1522622.0011411055</v>
      </c>
      <c r="I1609" s="153"/>
      <c r="J1609" s="153"/>
    </row>
    <row r="1610" spans="1:10">
      <c r="A1610" s="149">
        <v>1606</v>
      </c>
      <c r="B1610" s="486">
        <v>1201467.4401077037</v>
      </c>
      <c r="C1610" s="146">
        <v>1255184.9689034508</v>
      </c>
      <c r="D1610" s="146">
        <v>1259093.3412521908</v>
      </c>
      <c r="I1610" s="153"/>
      <c r="J1610" s="153"/>
    </row>
    <row r="1611" spans="1:10">
      <c r="A1611" s="149">
        <v>1607</v>
      </c>
      <c r="B1611" s="486">
        <v>1204710.8448950918</v>
      </c>
      <c r="C1611" s="146">
        <v>1263293.7134900696</v>
      </c>
      <c r="D1611" s="146">
        <v>1259819.698333218</v>
      </c>
      <c r="I1611" s="153"/>
      <c r="J1611" s="153"/>
    </row>
    <row r="1612" spans="1:10">
      <c r="A1612" s="149">
        <v>1608</v>
      </c>
      <c r="B1612" s="486">
        <v>1226973.6887269227</v>
      </c>
      <c r="C1612" s="146">
        <v>1243694.2507026987</v>
      </c>
      <c r="D1612" s="146">
        <v>1270446.1462445629</v>
      </c>
      <c r="I1612" s="153"/>
      <c r="J1612" s="153"/>
    </row>
    <row r="1613" spans="1:10">
      <c r="A1613" s="149">
        <v>1609</v>
      </c>
      <c r="B1613" s="486">
        <v>1199473.915793618</v>
      </c>
      <c r="C1613" s="146">
        <v>1259958.4925152343</v>
      </c>
      <c r="D1613" s="146">
        <v>1271844.4362682665</v>
      </c>
      <c r="I1613" s="153"/>
      <c r="J1613" s="153"/>
    </row>
    <row r="1614" spans="1:10">
      <c r="A1614" s="149">
        <v>1610</v>
      </c>
      <c r="B1614" s="486">
        <v>1229056.1903228415</v>
      </c>
      <c r="C1614" s="146">
        <v>1243772.1083600849</v>
      </c>
      <c r="D1614" s="146">
        <v>1261445.2480957224</v>
      </c>
      <c r="I1614" s="153"/>
      <c r="J1614" s="153"/>
    </row>
    <row r="1615" spans="1:10">
      <c r="A1615" s="149">
        <v>1611</v>
      </c>
      <c r="B1615" s="486">
        <v>1221696.3908924989</v>
      </c>
      <c r="C1615" s="146">
        <v>1249540.8074116458</v>
      </c>
      <c r="D1615" s="146">
        <v>1278624.9925188157</v>
      </c>
      <c r="I1615" s="153"/>
      <c r="J1615" s="153"/>
    </row>
    <row r="1616" spans="1:10">
      <c r="A1616" s="149">
        <v>1612</v>
      </c>
      <c r="B1616" s="486">
        <v>1204461.7228487753</v>
      </c>
      <c r="C1616" s="146">
        <v>1247934.9674967786</v>
      </c>
      <c r="D1616" s="146">
        <v>1264863.3302941043</v>
      </c>
      <c r="I1616" s="153"/>
      <c r="J1616" s="153"/>
    </row>
    <row r="1617" spans="1:10">
      <c r="A1617" s="149">
        <v>1613</v>
      </c>
      <c r="B1617" s="486">
        <v>1231994.3611231395</v>
      </c>
      <c r="C1617" s="146">
        <v>1252829.6880517015</v>
      </c>
      <c r="D1617" s="146">
        <v>1259655.2721352621</v>
      </c>
      <c r="I1617" s="153"/>
      <c r="J1617" s="153"/>
    </row>
    <row r="1618" spans="1:10">
      <c r="A1618" s="149">
        <v>1614</v>
      </c>
      <c r="B1618" s="486">
        <v>1219315.8412395199</v>
      </c>
      <c r="C1618" s="146">
        <v>1234997.6768861648</v>
      </c>
      <c r="D1618" s="146">
        <v>1277086.3170796295</v>
      </c>
      <c r="I1618" s="153"/>
      <c r="J1618" s="153"/>
    </row>
    <row r="1619" spans="1:10">
      <c r="A1619" s="149">
        <v>1615</v>
      </c>
      <c r="B1619" s="486">
        <v>1210621.5495157344</v>
      </c>
      <c r="C1619" s="146">
        <v>1250237.1041184512</v>
      </c>
      <c r="D1619" s="146">
        <v>1279096.5869436085</v>
      </c>
      <c r="I1619" s="153"/>
      <c r="J1619" s="153"/>
    </row>
    <row r="1620" spans="1:10">
      <c r="A1620" s="149">
        <v>1616</v>
      </c>
      <c r="B1620" s="486">
        <v>1219048.4883731219</v>
      </c>
      <c r="C1620" s="146">
        <v>1243340.4457225197</v>
      </c>
      <c r="D1620" s="146">
        <v>1260766.8346849913</v>
      </c>
      <c r="I1620" s="153"/>
      <c r="J1620" s="153"/>
    </row>
    <row r="1621" spans="1:10">
      <c r="A1621" s="149">
        <v>1617</v>
      </c>
      <c r="B1621" s="486">
        <v>1194528.149875531</v>
      </c>
      <c r="C1621" s="146">
        <v>1233284.2880481074</v>
      </c>
      <c r="D1621" s="146">
        <v>1272481.1480602534</v>
      </c>
      <c r="I1621" s="153"/>
      <c r="J1621" s="153"/>
    </row>
    <row r="1622" spans="1:10">
      <c r="A1622" s="149">
        <v>1618</v>
      </c>
      <c r="B1622" s="486">
        <v>1203907.671006636</v>
      </c>
      <c r="C1622" s="146">
        <v>1250567.402775042</v>
      </c>
      <c r="D1622" s="146">
        <v>1271399.7824020148</v>
      </c>
      <c r="I1622" s="153"/>
      <c r="J1622" s="153"/>
    </row>
    <row r="1623" spans="1:10">
      <c r="A1623" s="149">
        <v>1619</v>
      </c>
      <c r="B1623" s="486">
        <v>1257109.4764789946</v>
      </c>
      <c r="C1623" s="146">
        <v>1305703.3875801528</v>
      </c>
      <c r="D1623" s="146">
        <v>1467478.1161839501</v>
      </c>
      <c r="I1623" s="153"/>
      <c r="J1623" s="153"/>
    </row>
    <row r="1624" spans="1:10">
      <c r="A1624" s="149">
        <v>1620</v>
      </c>
      <c r="B1624" s="486">
        <v>1204541.2762595329</v>
      </c>
      <c r="C1624" s="146">
        <v>1254145.4208919862</v>
      </c>
      <c r="D1624" s="146">
        <v>1253617.6549126622</v>
      </c>
      <c r="I1624" s="153"/>
      <c r="J1624" s="153"/>
    </row>
    <row r="1625" spans="1:10">
      <c r="A1625" s="149">
        <v>1621</v>
      </c>
      <c r="B1625" s="486">
        <v>1246159.7086606114</v>
      </c>
      <c r="C1625" s="146">
        <v>1274239.0596086136</v>
      </c>
      <c r="D1625" s="146">
        <v>1275815.645293744</v>
      </c>
      <c r="I1625" s="153"/>
      <c r="J1625" s="153"/>
    </row>
    <row r="1626" spans="1:10">
      <c r="A1626" s="149">
        <v>1622</v>
      </c>
      <c r="B1626" s="486">
        <v>1210750.4717994353</v>
      </c>
      <c r="C1626" s="146">
        <v>1257058.6274085701</v>
      </c>
      <c r="D1626" s="146">
        <v>1260342.9401186837</v>
      </c>
      <c r="I1626" s="153"/>
      <c r="J1626" s="153"/>
    </row>
    <row r="1627" spans="1:10">
      <c r="A1627" s="149">
        <v>1623</v>
      </c>
      <c r="B1627" s="486">
        <v>1247420.5593384188</v>
      </c>
      <c r="C1627" s="146">
        <v>1246769.9273928299</v>
      </c>
      <c r="D1627" s="146">
        <v>1272227.7273233053</v>
      </c>
      <c r="I1627" s="153"/>
      <c r="J1627" s="153"/>
    </row>
    <row r="1628" spans="1:10">
      <c r="A1628" s="149">
        <v>1624</v>
      </c>
      <c r="B1628" s="486">
        <v>1239610.3893364812</v>
      </c>
      <c r="C1628" s="146">
        <v>1256222.7393507031</v>
      </c>
      <c r="D1628" s="146">
        <v>1265839.9815454988</v>
      </c>
      <c r="I1628" s="153"/>
      <c r="J1628" s="153"/>
    </row>
    <row r="1629" spans="1:10">
      <c r="A1629" s="149">
        <v>1625</v>
      </c>
      <c r="B1629" s="486">
        <v>1214661.0749903882</v>
      </c>
      <c r="C1629" s="146">
        <v>1244237.786203407</v>
      </c>
      <c r="D1629" s="146">
        <v>1269163.7266955751</v>
      </c>
      <c r="I1629" s="153"/>
      <c r="J1629" s="153"/>
    </row>
    <row r="1630" spans="1:10">
      <c r="A1630" s="149">
        <v>1626</v>
      </c>
      <c r="B1630" s="486">
        <v>1256387.9069661426</v>
      </c>
      <c r="C1630" s="146">
        <v>1283316.423294889</v>
      </c>
      <c r="D1630" s="146">
        <v>1399601.6878079551</v>
      </c>
      <c r="I1630" s="153"/>
      <c r="J1630" s="153"/>
    </row>
    <row r="1631" spans="1:10">
      <c r="A1631" s="149">
        <v>1627</v>
      </c>
      <c r="B1631" s="486">
        <v>1207563.2217469481</v>
      </c>
      <c r="C1631" s="146">
        <v>1260280.9584444358</v>
      </c>
      <c r="D1631" s="146">
        <v>1286339.5963723776</v>
      </c>
      <c r="I1631" s="153"/>
      <c r="J1631" s="153"/>
    </row>
    <row r="1632" spans="1:10">
      <c r="A1632" s="149">
        <v>1628</v>
      </c>
      <c r="B1632" s="486">
        <v>1197161.7383871982</v>
      </c>
      <c r="C1632" s="146">
        <v>1255300.0045064802</v>
      </c>
      <c r="D1632" s="146">
        <v>1245458.914435786</v>
      </c>
      <c r="I1632" s="153"/>
      <c r="J1632" s="153"/>
    </row>
    <row r="1633" spans="1:10">
      <c r="A1633" s="149">
        <v>1629</v>
      </c>
      <c r="B1633" s="486">
        <v>1232698.0317653748</v>
      </c>
      <c r="C1633" s="146">
        <v>1257628.8380005194</v>
      </c>
      <c r="D1633" s="146">
        <v>1258772.7367195825</v>
      </c>
      <c r="I1633" s="153"/>
      <c r="J1633" s="153"/>
    </row>
    <row r="1634" spans="1:10">
      <c r="A1634" s="149">
        <v>1630</v>
      </c>
      <c r="B1634" s="486">
        <v>1222610.6008752082</v>
      </c>
      <c r="C1634" s="146">
        <v>1239318.5087069846</v>
      </c>
      <c r="D1634" s="146">
        <v>1264883.1568326701</v>
      </c>
      <c r="I1634" s="153"/>
      <c r="J1634" s="153"/>
    </row>
    <row r="1635" spans="1:10">
      <c r="A1635" s="149">
        <v>1631</v>
      </c>
      <c r="B1635" s="486">
        <v>1216928.6459076132</v>
      </c>
      <c r="C1635" s="146">
        <v>1254686.7958979092</v>
      </c>
      <c r="D1635" s="146">
        <v>1275553.7924569878</v>
      </c>
      <c r="I1635" s="153"/>
      <c r="J1635" s="153"/>
    </row>
    <row r="1636" spans="1:10">
      <c r="A1636" s="149">
        <v>1632</v>
      </c>
      <c r="B1636" s="486">
        <v>1220218.5350575782</v>
      </c>
      <c r="C1636" s="146">
        <v>1278629.6581044688</v>
      </c>
      <c r="D1636" s="146">
        <v>1262156.2812605079</v>
      </c>
      <c r="I1636" s="153"/>
      <c r="J1636" s="153"/>
    </row>
    <row r="1637" spans="1:10">
      <c r="A1637" s="149">
        <v>1633</v>
      </c>
      <c r="B1637" s="486">
        <v>1222253.2321525095</v>
      </c>
      <c r="C1637" s="146">
        <v>1251901.9985036112</v>
      </c>
      <c r="D1637" s="146">
        <v>1264085.684842645</v>
      </c>
      <c r="I1637" s="153"/>
      <c r="J1637" s="153"/>
    </row>
    <row r="1638" spans="1:10">
      <c r="A1638" s="149">
        <v>1634</v>
      </c>
      <c r="B1638" s="486">
        <v>1222623.8846650284</v>
      </c>
      <c r="C1638" s="146">
        <v>1244347.9451301689</v>
      </c>
      <c r="D1638" s="146">
        <v>1276505.5717500034</v>
      </c>
      <c r="I1638" s="153"/>
      <c r="J1638" s="153"/>
    </row>
    <row r="1639" spans="1:10">
      <c r="A1639" s="149">
        <v>1635</v>
      </c>
      <c r="B1639" s="486">
        <v>1218584.4956065537</v>
      </c>
      <c r="C1639" s="146">
        <v>1241410.9211756587</v>
      </c>
      <c r="D1639" s="146">
        <v>1253346.995601743</v>
      </c>
      <c r="I1639" s="153"/>
      <c r="J1639" s="153"/>
    </row>
    <row r="1640" spans="1:10">
      <c r="A1640" s="149">
        <v>1636</v>
      </c>
      <c r="B1640" s="486">
        <v>1222145.0737891656</v>
      </c>
      <c r="C1640" s="146">
        <v>1236011.4968488037</v>
      </c>
      <c r="D1640" s="146">
        <v>1289049.8582733027</v>
      </c>
      <c r="I1640" s="153"/>
      <c r="J1640" s="153"/>
    </row>
    <row r="1641" spans="1:10">
      <c r="A1641" s="149">
        <v>1637</v>
      </c>
      <c r="B1641" s="486">
        <v>1256396.4446991999</v>
      </c>
      <c r="C1641" s="146">
        <v>1241096.6715790541</v>
      </c>
      <c r="D1641" s="146">
        <v>1263789.8402949392</v>
      </c>
      <c r="I1641" s="153"/>
      <c r="J1641" s="153"/>
    </row>
    <row r="1642" spans="1:10">
      <c r="A1642" s="149">
        <v>1638</v>
      </c>
      <c r="B1642" s="486">
        <v>1221370.8857346405</v>
      </c>
      <c r="C1642" s="146">
        <v>1252755.1350080818</v>
      </c>
      <c r="D1642" s="146">
        <v>1261054.4292517805</v>
      </c>
      <c r="I1642" s="153"/>
      <c r="J1642" s="153"/>
    </row>
    <row r="1643" spans="1:10">
      <c r="A1643" s="149">
        <v>1639</v>
      </c>
      <c r="B1643" s="486">
        <v>1210440.2191584464</v>
      </c>
      <c r="C1643" s="146">
        <v>1233821.2262810094</v>
      </c>
      <c r="D1643" s="146">
        <v>1247512.1843836731</v>
      </c>
      <c r="I1643" s="153"/>
      <c r="J1643" s="153"/>
    </row>
    <row r="1644" spans="1:10">
      <c r="A1644" s="149">
        <v>1640</v>
      </c>
      <c r="B1644" s="486">
        <v>1202910.4714207521</v>
      </c>
      <c r="C1644" s="146">
        <v>1269560.7439146633</v>
      </c>
      <c r="D1644" s="146">
        <v>1266495.2019451144</v>
      </c>
      <c r="I1644" s="153"/>
      <c r="J1644" s="153"/>
    </row>
    <row r="1645" spans="1:10">
      <c r="A1645" s="149">
        <v>1641</v>
      </c>
      <c r="B1645" s="486">
        <v>1221683.8076401227</v>
      </c>
      <c r="C1645" s="146">
        <v>1236208.1894978913</v>
      </c>
      <c r="D1645" s="146">
        <v>1259328.1164771188</v>
      </c>
      <c r="I1645" s="153"/>
      <c r="J1645" s="153"/>
    </row>
    <row r="1646" spans="1:10">
      <c r="A1646" s="149">
        <v>1642</v>
      </c>
      <c r="B1646" s="486">
        <v>1233689.7946853763</v>
      </c>
      <c r="C1646" s="146">
        <v>1258295.2162977993</v>
      </c>
      <c r="D1646" s="146">
        <v>1271236.519693295</v>
      </c>
      <c r="I1646" s="153"/>
      <c r="J1646" s="153"/>
    </row>
    <row r="1647" spans="1:10">
      <c r="A1647" s="149">
        <v>1643</v>
      </c>
      <c r="B1647" s="486">
        <v>1241348.3684805885</v>
      </c>
      <c r="C1647" s="146">
        <v>1263847.7202511039</v>
      </c>
      <c r="D1647" s="146">
        <v>1256232.3085581653</v>
      </c>
      <c r="I1647" s="153"/>
      <c r="J1647" s="153"/>
    </row>
    <row r="1648" spans="1:10">
      <c r="A1648" s="149">
        <v>1644</v>
      </c>
      <c r="B1648" s="486">
        <v>1215279.0408610029</v>
      </c>
      <c r="C1648" s="146">
        <v>1254512.7163281823</v>
      </c>
      <c r="D1648" s="146">
        <v>1261131.1381322208</v>
      </c>
      <c r="I1648" s="153"/>
      <c r="J1648" s="153"/>
    </row>
    <row r="1649" spans="1:10">
      <c r="A1649" s="149">
        <v>1645</v>
      </c>
      <c r="B1649" s="486">
        <v>1213681.228709552</v>
      </c>
      <c r="C1649" s="146">
        <v>1241055.8527273757</v>
      </c>
      <c r="D1649" s="146">
        <v>1264791.844351467</v>
      </c>
      <c r="I1649" s="153"/>
      <c r="J1649" s="153"/>
    </row>
    <row r="1650" spans="1:10">
      <c r="A1650" s="149">
        <v>1646</v>
      </c>
      <c r="B1650" s="486">
        <v>1221121.5975451085</v>
      </c>
      <c r="C1650" s="146">
        <v>1255187.1079382389</v>
      </c>
      <c r="D1650" s="146">
        <v>1258602.1384260966</v>
      </c>
      <c r="I1650" s="153"/>
      <c r="J1650" s="153"/>
    </row>
    <row r="1651" spans="1:10">
      <c r="A1651" s="149">
        <v>1647</v>
      </c>
      <c r="B1651" s="486">
        <v>1218036.303143977</v>
      </c>
      <c r="C1651" s="146">
        <v>1242200.1647962383</v>
      </c>
      <c r="D1651" s="146">
        <v>1281932.7421506403</v>
      </c>
      <c r="I1651" s="153"/>
      <c r="J1651" s="153"/>
    </row>
    <row r="1652" spans="1:10">
      <c r="A1652" s="149">
        <v>1648</v>
      </c>
      <c r="B1652" s="486">
        <v>1211890.6007897949</v>
      </c>
      <c r="C1652" s="146">
        <v>1241801.5312870361</v>
      </c>
      <c r="D1652" s="146">
        <v>1304300.0189351421</v>
      </c>
      <c r="I1652" s="153"/>
      <c r="J1652" s="153"/>
    </row>
    <row r="1653" spans="1:10">
      <c r="A1653" s="149">
        <v>1649</v>
      </c>
      <c r="B1653" s="486">
        <v>1205694.671533365</v>
      </c>
      <c r="C1653" s="146">
        <v>1236930.1660586805</v>
      </c>
      <c r="D1653" s="146">
        <v>1262150.6542048336</v>
      </c>
      <c r="I1653" s="153"/>
      <c r="J1653" s="153"/>
    </row>
    <row r="1654" spans="1:10">
      <c r="A1654" s="149">
        <v>1650</v>
      </c>
      <c r="B1654" s="486">
        <v>1230303.7770604352</v>
      </c>
      <c r="C1654" s="146">
        <v>1254730.6180411433</v>
      </c>
      <c r="D1654" s="146">
        <v>1250326.8824514819</v>
      </c>
      <c r="I1654" s="153"/>
      <c r="J1654" s="153"/>
    </row>
    <row r="1655" spans="1:10">
      <c r="A1655" s="149">
        <v>1651</v>
      </c>
      <c r="B1655" s="486">
        <v>1233380.6359376558</v>
      </c>
      <c r="C1655" s="146">
        <v>1242556.3838751849</v>
      </c>
      <c r="D1655" s="146">
        <v>1258549.2629601664</v>
      </c>
      <c r="I1655" s="153"/>
      <c r="J1655" s="153"/>
    </row>
    <row r="1656" spans="1:10">
      <c r="A1656" s="149">
        <v>1652</v>
      </c>
      <c r="B1656" s="486">
        <v>1222330.8360720768</v>
      </c>
      <c r="C1656" s="146">
        <v>1235711.3164174564</v>
      </c>
      <c r="D1656" s="146">
        <v>1268267.6108751039</v>
      </c>
      <c r="I1656" s="153"/>
      <c r="J1656" s="153"/>
    </row>
    <row r="1657" spans="1:10">
      <c r="A1657" s="149">
        <v>1653</v>
      </c>
      <c r="B1657" s="486">
        <v>1212893.8777582888</v>
      </c>
      <c r="C1657" s="146">
        <v>1248785.4059787553</v>
      </c>
      <c r="D1657" s="146">
        <v>1269897.541566747</v>
      </c>
      <c r="I1657" s="153"/>
      <c r="J1657" s="153"/>
    </row>
    <row r="1658" spans="1:10">
      <c r="A1658" s="149">
        <v>1654</v>
      </c>
      <c r="B1658" s="486">
        <v>1208655.8186288057</v>
      </c>
      <c r="C1658" s="146">
        <v>1232822.3352871549</v>
      </c>
      <c r="D1658" s="146">
        <v>1276263.2333335723</v>
      </c>
      <c r="I1658" s="153"/>
      <c r="J1658" s="153"/>
    </row>
    <row r="1659" spans="1:10">
      <c r="A1659" s="149">
        <v>1655</v>
      </c>
      <c r="B1659" s="486">
        <v>1222864.1946618587</v>
      </c>
      <c r="C1659" s="146">
        <v>1258177.9507589263</v>
      </c>
      <c r="D1659" s="146">
        <v>1284315.2367409223</v>
      </c>
      <c r="I1659" s="153"/>
      <c r="J1659" s="153"/>
    </row>
    <row r="1660" spans="1:10">
      <c r="A1660" s="149">
        <v>1656</v>
      </c>
      <c r="B1660" s="486">
        <v>1222327.0699956447</v>
      </c>
      <c r="C1660" s="146">
        <v>1240581.080801748</v>
      </c>
      <c r="D1660" s="146">
        <v>1269002.3826305913</v>
      </c>
      <c r="I1660" s="153"/>
      <c r="J1660" s="153"/>
    </row>
    <row r="1661" spans="1:10">
      <c r="A1661" s="149">
        <v>1657</v>
      </c>
      <c r="B1661" s="486">
        <v>1209759.1040062401</v>
      </c>
      <c r="C1661" s="146">
        <v>1233303.9259761532</v>
      </c>
      <c r="D1661" s="146">
        <v>1286542.6485663683</v>
      </c>
      <c r="I1661" s="153"/>
      <c r="J1661" s="153"/>
    </row>
    <row r="1662" spans="1:10">
      <c r="A1662" s="149">
        <v>1658</v>
      </c>
      <c r="B1662" s="486">
        <v>1197854.948161918</v>
      </c>
      <c r="C1662" s="146">
        <v>1241936.4352415104</v>
      </c>
      <c r="D1662" s="146">
        <v>1265143.587256097</v>
      </c>
      <c r="I1662" s="153"/>
      <c r="J1662" s="153"/>
    </row>
    <row r="1663" spans="1:10">
      <c r="A1663" s="149">
        <v>1659</v>
      </c>
      <c r="B1663" s="486">
        <v>1212324.542134698</v>
      </c>
      <c r="C1663" s="146">
        <v>1252180.1020466425</v>
      </c>
      <c r="D1663" s="146">
        <v>1268874.1622167977</v>
      </c>
      <c r="I1663" s="153"/>
      <c r="J1663" s="153"/>
    </row>
    <row r="1664" spans="1:10">
      <c r="A1664" s="149">
        <v>1660</v>
      </c>
      <c r="B1664" s="486">
        <v>1269450.0197512419</v>
      </c>
      <c r="C1664" s="146">
        <v>1302681.142074581</v>
      </c>
      <c r="D1664" s="146">
        <v>1376357.4757300355</v>
      </c>
      <c r="I1664" s="153"/>
      <c r="J1664" s="153"/>
    </row>
    <row r="1665" spans="1:10">
      <c r="A1665" s="149">
        <v>1661</v>
      </c>
      <c r="B1665" s="486">
        <v>1244939.9907809796</v>
      </c>
      <c r="C1665" s="146">
        <v>1283585.532468277</v>
      </c>
      <c r="D1665" s="146">
        <v>1298816.6234378244</v>
      </c>
      <c r="I1665" s="153"/>
      <c r="J1665" s="153"/>
    </row>
    <row r="1666" spans="1:10">
      <c r="A1666" s="149">
        <v>1662</v>
      </c>
      <c r="B1666" s="486">
        <v>1233052.6621049526</v>
      </c>
      <c r="C1666" s="146">
        <v>1254402.4697002047</v>
      </c>
      <c r="D1666" s="146">
        <v>1293114.6102845201</v>
      </c>
      <c r="I1666" s="153"/>
      <c r="J1666" s="153"/>
    </row>
    <row r="1667" spans="1:10">
      <c r="A1667" s="149">
        <v>1663</v>
      </c>
      <c r="B1667" s="486">
        <v>1204812.921661597</v>
      </c>
      <c r="C1667" s="146">
        <v>1251159.3421135414</v>
      </c>
      <c r="D1667" s="146">
        <v>1259890.0086025784</v>
      </c>
      <c r="I1667" s="153"/>
      <c r="J1667" s="153"/>
    </row>
    <row r="1668" spans="1:10">
      <c r="A1668" s="149">
        <v>1664</v>
      </c>
      <c r="B1668" s="486">
        <v>1210629.7978182083</v>
      </c>
      <c r="C1668" s="146">
        <v>1253846.8041735052</v>
      </c>
      <c r="D1668" s="146">
        <v>1258389.6058533301</v>
      </c>
      <c r="I1668" s="153"/>
      <c r="J1668" s="153"/>
    </row>
    <row r="1669" spans="1:10">
      <c r="A1669" s="149">
        <v>1665</v>
      </c>
      <c r="B1669" s="486">
        <v>1233033.1944404594</v>
      </c>
      <c r="C1669" s="146">
        <v>1266409.1511717185</v>
      </c>
      <c r="D1669" s="146">
        <v>1264865.4212692513</v>
      </c>
      <c r="I1669" s="153"/>
      <c r="J1669" s="153"/>
    </row>
    <row r="1670" spans="1:10">
      <c r="A1670" s="149">
        <v>1666</v>
      </c>
      <c r="B1670" s="486">
        <v>1221126.6897049686</v>
      </c>
      <c r="C1670" s="146">
        <v>1248978.4746329563</v>
      </c>
      <c r="D1670" s="146">
        <v>1286711.4816274992</v>
      </c>
      <c r="I1670" s="153"/>
      <c r="J1670" s="153"/>
    </row>
    <row r="1671" spans="1:10">
      <c r="A1671" s="149">
        <v>1667</v>
      </c>
      <c r="B1671" s="486">
        <v>1233967.1862275319</v>
      </c>
      <c r="C1671" s="146">
        <v>1257178.8217720166</v>
      </c>
      <c r="D1671" s="146">
        <v>1264898.1318796866</v>
      </c>
      <c r="I1671" s="153"/>
      <c r="J1671" s="153"/>
    </row>
    <row r="1672" spans="1:10">
      <c r="A1672" s="149">
        <v>1668</v>
      </c>
      <c r="B1672" s="486">
        <v>1202284.0325165919</v>
      </c>
      <c r="C1672" s="146">
        <v>1237998.4173631119</v>
      </c>
      <c r="D1672" s="146">
        <v>1269122.1255277859</v>
      </c>
      <c r="I1672" s="153"/>
      <c r="J1672" s="153"/>
    </row>
    <row r="1673" spans="1:10">
      <c r="A1673" s="149">
        <v>1669</v>
      </c>
      <c r="B1673" s="486">
        <v>1223078.2878673221</v>
      </c>
      <c r="C1673" s="146">
        <v>1256482.4849995328</v>
      </c>
      <c r="D1673" s="146">
        <v>1294657.0067681016</v>
      </c>
      <c r="I1673" s="153"/>
      <c r="J1673" s="153"/>
    </row>
    <row r="1674" spans="1:10">
      <c r="A1674" s="149">
        <v>1670</v>
      </c>
      <c r="B1674" s="486">
        <v>1228279.3772288281</v>
      </c>
      <c r="C1674" s="146">
        <v>1237859.1171345145</v>
      </c>
      <c r="D1674" s="146">
        <v>1292631.2504668171</v>
      </c>
      <c r="I1674" s="153"/>
      <c r="J1674" s="153"/>
    </row>
    <row r="1675" spans="1:10">
      <c r="A1675" s="149">
        <v>1671</v>
      </c>
      <c r="B1675" s="486">
        <v>1213419.9565472156</v>
      </c>
      <c r="C1675" s="146">
        <v>1251630.1998578275</v>
      </c>
      <c r="D1675" s="146">
        <v>1288601.4509634997</v>
      </c>
      <c r="I1675" s="153"/>
      <c r="J1675" s="153"/>
    </row>
    <row r="1676" spans="1:10">
      <c r="A1676" s="149">
        <v>1672</v>
      </c>
      <c r="B1676" s="486">
        <v>1229877.0645173721</v>
      </c>
      <c r="C1676" s="146">
        <v>1238309.2767679067</v>
      </c>
      <c r="D1676" s="146">
        <v>1293372.2257851253</v>
      </c>
      <c r="I1676" s="153"/>
      <c r="J1676" s="153"/>
    </row>
    <row r="1677" spans="1:10">
      <c r="A1677" s="149">
        <v>1673</v>
      </c>
      <c r="B1677" s="486">
        <v>1221943.2618563229</v>
      </c>
      <c r="C1677" s="146">
        <v>1241550.7692424909</v>
      </c>
      <c r="D1677" s="146">
        <v>1238472.0954678163</v>
      </c>
      <c r="I1677" s="153"/>
      <c r="J1677" s="153"/>
    </row>
    <row r="1678" spans="1:10">
      <c r="A1678" s="149">
        <v>1674</v>
      </c>
      <c r="B1678" s="486">
        <v>1231061.2598285095</v>
      </c>
      <c r="C1678" s="146">
        <v>1252359.3011179352</v>
      </c>
      <c r="D1678" s="146">
        <v>1284066.7084605221</v>
      </c>
      <c r="I1678" s="153"/>
      <c r="J1678" s="153"/>
    </row>
    <row r="1679" spans="1:10">
      <c r="A1679" s="149">
        <v>1675</v>
      </c>
      <c r="B1679" s="486">
        <v>1219503.1847482398</v>
      </c>
      <c r="C1679" s="146">
        <v>1245086.4180049559</v>
      </c>
      <c r="D1679" s="146">
        <v>1261515.2662317571</v>
      </c>
      <c r="I1679" s="153"/>
      <c r="J1679" s="153"/>
    </row>
    <row r="1680" spans="1:10">
      <c r="A1680" s="149">
        <v>1676</v>
      </c>
      <c r="B1680" s="486">
        <v>1225040.0027779064</v>
      </c>
      <c r="C1680" s="146">
        <v>1282847.4914930791</v>
      </c>
      <c r="D1680" s="146">
        <v>1271614.9425183393</v>
      </c>
      <c r="I1680" s="153"/>
      <c r="J1680" s="153"/>
    </row>
    <row r="1681" spans="1:10">
      <c r="A1681" s="149">
        <v>1677</v>
      </c>
      <c r="B1681" s="486">
        <v>1217726.3821477927</v>
      </c>
      <c r="C1681" s="146">
        <v>1251844.9417824766</v>
      </c>
      <c r="D1681" s="146">
        <v>1271858.9231043379</v>
      </c>
      <c r="I1681" s="153"/>
      <c r="J1681" s="153"/>
    </row>
    <row r="1682" spans="1:10">
      <c r="A1682" s="149">
        <v>1678</v>
      </c>
      <c r="B1682" s="486">
        <v>1217510.3464186585</v>
      </c>
      <c r="C1682" s="146">
        <v>1236099.5724191426</v>
      </c>
      <c r="D1682" s="146">
        <v>1286075.607116085</v>
      </c>
      <c r="I1682" s="153"/>
      <c r="J1682" s="153"/>
    </row>
    <row r="1683" spans="1:10">
      <c r="A1683" s="149">
        <v>1679</v>
      </c>
      <c r="B1683" s="486">
        <v>1229053.2669647238</v>
      </c>
      <c r="C1683" s="146">
        <v>1242294.2071358159</v>
      </c>
      <c r="D1683" s="146">
        <v>1262233.828196157</v>
      </c>
      <c r="I1683" s="153"/>
      <c r="J1683" s="153"/>
    </row>
    <row r="1684" spans="1:10">
      <c r="A1684" s="149">
        <v>1680</v>
      </c>
      <c r="B1684" s="486">
        <v>1225812.3353413714</v>
      </c>
      <c r="C1684" s="146">
        <v>1252601.4785425628</v>
      </c>
      <c r="D1684" s="146">
        <v>1271609.7861575794</v>
      </c>
      <c r="I1684" s="153"/>
      <c r="J1684" s="153"/>
    </row>
    <row r="1685" spans="1:10">
      <c r="A1685" s="149">
        <v>1681</v>
      </c>
      <c r="B1685" s="486">
        <v>1229124.5017043254</v>
      </c>
      <c r="C1685" s="146">
        <v>1262303.409261869</v>
      </c>
      <c r="D1685" s="146">
        <v>1249222.9130499444</v>
      </c>
      <c r="I1685" s="153"/>
      <c r="J1685" s="153"/>
    </row>
    <row r="1686" spans="1:10">
      <c r="A1686" s="149">
        <v>1682</v>
      </c>
      <c r="B1686" s="486">
        <v>1217723.1792579871</v>
      </c>
      <c r="C1686" s="146">
        <v>1263949.5381223238</v>
      </c>
      <c r="D1686" s="146">
        <v>1266215.5775777153</v>
      </c>
      <c r="I1686" s="153"/>
      <c r="J1686" s="153"/>
    </row>
    <row r="1687" spans="1:10">
      <c r="A1687" s="149">
        <v>1683</v>
      </c>
      <c r="B1687" s="486">
        <v>1212703.5108286031</v>
      </c>
      <c r="C1687" s="146">
        <v>1266227.3185056939</v>
      </c>
      <c r="D1687" s="146">
        <v>1248049.4715738534</v>
      </c>
      <c r="I1687" s="153"/>
      <c r="J1687" s="153"/>
    </row>
    <row r="1688" spans="1:10">
      <c r="A1688" s="149">
        <v>1684</v>
      </c>
      <c r="B1688" s="486">
        <v>1220663.2569222464</v>
      </c>
      <c r="C1688" s="146">
        <v>1246822.1027704801</v>
      </c>
      <c r="D1688" s="146">
        <v>1292407.616951559</v>
      </c>
      <c r="I1688" s="153"/>
      <c r="J1688" s="153"/>
    </row>
    <row r="1689" spans="1:10">
      <c r="A1689" s="149">
        <v>1685</v>
      </c>
      <c r="B1689" s="486">
        <v>1235845.7285927045</v>
      </c>
      <c r="C1689" s="146">
        <v>1234641.0916676202</v>
      </c>
      <c r="D1689" s="146">
        <v>1266987.8672765577</v>
      </c>
      <c r="I1689" s="153"/>
      <c r="J1689" s="153"/>
    </row>
    <row r="1690" spans="1:10">
      <c r="A1690" s="149">
        <v>1686</v>
      </c>
      <c r="B1690" s="486">
        <v>1232266.9124533448</v>
      </c>
      <c r="C1690" s="146">
        <v>1236728.696190302</v>
      </c>
      <c r="D1690" s="146">
        <v>1265983.6045568844</v>
      </c>
      <c r="I1690" s="153"/>
      <c r="J1690" s="153"/>
    </row>
    <row r="1691" spans="1:10">
      <c r="A1691" s="149">
        <v>1687</v>
      </c>
      <c r="B1691" s="486">
        <v>1213779.3037909763</v>
      </c>
      <c r="C1691" s="146">
        <v>1252500.2931919894</v>
      </c>
      <c r="D1691" s="146">
        <v>1296707.0465544558</v>
      </c>
      <c r="I1691" s="153"/>
      <c r="J1691" s="153"/>
    </row>
    <row r="1692" spans="1:10">
      <c r="A1692" s="149">
        <v>1688</v>
      </c>
      <c r="B1692" s="486">
        <v>1221313.4688431819</v>
      </c>
      <c r="C1692" s="146">
        <v>1263304.795187179</v>
      </c>
      <c r="D1692" s="146">
        <v>1305387.9778858346</v>
      </c>
      <c r="I1692" s="153"/>
      <c r="J1692" s="153"/>
    </row>
    <row r="1693" spans="1:10">
      <c r="A1693" s="149">
        <v>1689</v>
      </c>
      <c r="B1693" s="486">
        <v>1212031.9796196988</v>
      </c>
      <c r="C1693" s="146">
        <v>1262745.7734824931</v>
      </c>
      <c r="D1693" s="146">
        <v>1253293.1521863583</v>
      </c>
      <c r="I1693" s="153"/>
      <c r="J1693" s="153"/>
    </row>
    <row r="1694" spans="1:10">
      <c r="A1694" s="149">
        <v>1690</v>
      </c>
      <c r="B1694" s="486">
        <v>1210200.2812451241</v>
      </c>
      <c r="C1694" s="146">
        <v>1261014.1583263152</v>
      </c>
      <c r="D1694" s="146">
        <v>1261115.3663597889</v>
      </c>
      <c r="I1694" s="153"/>
      <c r="J1694" s="153"/>
    </row>
    <row r="1695" spans="1:10">
      <c r="A1695" s="149">
        <v>1691</v>
      </c>
      <c r="B1695" s="486">
        <v>1226221.2862090811</v>
      </c>
      <c r="C1695" s="146">
        <v>1245622.3182573968</v>
      </c>
      <c r="D1695" s="146">
        <v>1260784.5381016063</v>
      </c>
      <c r="I1695" s="153"/>
      <c r="J1695" s="153"/>
    </row>
    <row r="1696" spans="1:10">
      <c r="A1696" s="149">
        <v>1692</v>
      </c>
      <c r="B1696" s="486">
        <v>1217087.8882751104</v>
      </c>
      <c r="C1696" s="146">
        <v>1248780.1574220296</v>
      </c>
      <c r="D1696" s="146">
        <v>1295222.1653265136</v>
      </c>
      <c r="I1696" s="153"/>
      <c r="J1696" s="153"/>
    </row>
    <row r="1697" spans="1:10">
      <c r="A1697" s="149">
        <v>1693</v>
      </c>
      <c r="B1697" s="486">
        <v>1260233.9082433525</v>
      </c>
      <c r="C1697" s="146">
        <v>1263616.66947626</v>
      </c>
      <c r="D1697" s="146">
        <v>1268949.1735446914</v>
      </c>
      <c r="I1697" s="153"/>
      <c r="J1697" s="153"/>
    </row>
    <row r="1698" spans="1:10">
      <c r="A1698" s="149">
        <v>1694</v>
      </c>
      <c r="B1698" s="486">
        <v>1203019.6647910026</v>
      </c>
      <c r="C1698" s="146">
        <v>1232940.8340585723</v>
      </c>
      <c r="D1698" s="146">
        <v>1262835.2415001178</v>
      </c>
      <c r="I1698" s="153"/>
      <c r="J1698" s="153"/>
    </row>
    <row r="1699" spans="1:10">
      <c r="A1699" s="149">
        <v>1695</v>
      </c>
      <c r="B1699" s="486">
        <v>1199635.6584611326</v>
      </c>
      <c r="C1699" s="146">
        <v>1234079.9924814927</v>
      </c>
      <c r="D1699" s="146">
        <v>1255965.0628106645</v>
      </c>
      <c r="I1699" s="153"/>
      <c r="J1699" s="153"/>
    </row>
    <row r="1700" spans="1:10">
      <c r="A1700" s="149">
        <v>1696</v>
      </c>
      <c r="B1700" s="486">
        <v>1219971.3975271841</v>
      </c>
      <c r="C1700" s="146">
        <v>1240183.3995906007</v>
      </c>
      <c r="D1700" s="146">
        <v>1259992.8759724479</v>
      </c>
      <c r="I1700" s="153"/>
      <c r="J1700" s="153"/>
    </row>
    <row r="1701" spans="1:10">
      <c r="A1701" s="149">
        <v>1697</v>
      </c>
      <c r="B1701" s="486">
        <v>1230862.1876582154</v>
      </c>
      <c r="C1701" s="146">
        <v>1254548.1581725713</v>
      </c>
      <c r="D1701" s="146">
        <v>1257761.7165898462</v>
      </c>
      <c r="I1701" s="153"/>
      <c r="J1701" s="153"/>
    </row>
    <row r="1702" spans="1:10">
      <c r="A1702" s="149">
        <v>1698</v>
      </c>
      <c r="B1702" s="486">
        <v>1202954.5555005684</v>
      </c>
      <c r="C1702" s="146">
        <v>1250447.1619185978</v>
      </c>
      <c r="D1702" s="146">
        <v>1280696.4393295352</v>
      </c>
      <c r="I1702" s="153"/>
      <c r="J1702" s="153"/>
    </row>
    <row r="1703" spans="1:10">
      <c r="A1703" s="149">
        <v>1699</v>
      </c>
      <c r="B1703" s="486">
        <v>1213222.8007715237</v>
      </c>
      <c r="C1703" s="146">
        <v>1236235.1047028133</v>
      </c>
      <c r="D1703" s="146">
        <v>1279319.3424676305</v>
      </c>
      <c r="I1703" s="153"/>
      <c r="J1703" s="153"/>
    </row>
    <row r="1704" spans="1:10">
      <c r="A1704" s="149">
        <v>1700</v>
      </c>
      <c r="B1704" s="486">
        <v>1213921.7796268128</v>
      </c>
      <c r="C1704" s="146">
        <v>1243127.5532354456</v>
      </c>
      <c r="D1704" s="146">
        <v>1269705.0827112165</v>
      </c>
      <c r="I1704" s="153"/>
      <c r="J1704" s="153"/>
    </row>
    <row r="1705" spans="1:10">
      <c r="A1705" s="149">
        <v>1701</v>
      </c>
      <c r="B1705" s="486">
        <v>1213983.5666188921</v>
      </c>
      <c r="C1705" s="146">
        <v>1236028.4175206616</v>
      </c>
      <c r="D1705" s="146">
        <v>1274856.0348723668</v>
      </c>
      <c r="I1705" s="153"/>
      <c r="J1705" s="153"/>
    </row>
    <row r="1706" spans="1:10">
      <c r="A1706" s="149">
        <v>1702</v>
      </c>
      <c r="B1706" s="486">
        <v>1216867.7848547769</v>
      </c>
      <c r="C1706" s="146">
        <v>1245217.4004113639</v>
      </c>
      <c r="D1706" s="146">
        <v>1290652.3401273706</v>
      </c>
      <c r="I1706" s="153"/>
      <c r="J1706" s="153"/>
    </row>
    <row r="1707" spans="1:10">
      <c r="A1707" s="149">
        <v>1703</v>
      </c>
      <c r="B1707" s="486">
        <v>1208881.6060360305</v>
      </c>
      <c r="C1707" s="146">
        <v>1247824.5337382858</v>
      </c>
      <c r="D1707" s="146">
        <v>1267649.1856081956</v>
      </c>
      <c r="I1707" s="153"/>
      <c r="J1707" s="153"/>
    </row>
    <row r="1708" spans="1:10">
      <c r="A1708" s="149">
        <v>1704</v>
      </c>
      <c r="B1708" s="486">
        <v>1222617.7491291852</v>
      </c>
      <c r="C1708" s="146">
        <v>1254256.5823596481</v>
      </c>
      <c r="D1708" s="146">
        <v>1303749.00511255</v>
      </c>
      <c r="I1708" s="153"/>
      <c r="J1708" s="153"/>
    </row>
    <row r="1709" spans="1:10">
      <c r="A1709" s="149">
        <v>1705</v>
      </c>
      <c r="B1709" s="486">
        <v>1214629.3282322737</v>
      </c>
      <c r="C1709" s="146">
        <v>1258584.7337811354</v>
      </c>
      <c r="D1709" s="146">
        <v>1275547.4092735236</v>
      </c>
      <c r="I1709" s="153"/>
      <c r="J1709" s="153"/>
    </row>
    <row r="1710" spans="1:10">
      <c r="A1710" s="149">
        <v>1706</v>
      </c>
      <c r="B1710" s="486">
        <v>1214423.492556365</v>
      </c>
      <c r="C1710" s="146">
        <v>1255939.0838972365</v>
      </c>
      <c r="D1710" s="146">
        <v>1270037.3363727669</v>
      </c>
      <c r="I1710" s="153"/>
      <c r="J1710" s="153"/>
    </row>
    <row r="1711" spans="1:10">
      <c r="A1711" s="149">
        <v>1707</v>
      </c>
      <c r="B1711" s="486">
        <v>1207654.8907763057</v>
      </c>
      <c r="C1711" s="146">
        <v>1245460.2864634013</v>
      </c>
      <c r="D1711" s="146">
        <v>1294632.6356469402</v>
      </c>
      <c r="I1711" s="153"/>
      <c r="J1711" s="153"/>
    </row>
    <row r="1712" spans="1:10">
      <c r="A1712" s="149">
        <v>1708</v>
      </c>
      <c r="B1712" s="486">
        <v>1202968.9121605945</v>
      </c>
      <c r="C1712" s="146">
        <v>1224808.4287316862</v>
      </c>
      <c r="D1712" s="146">
        <v>1245792.7465885801</v>
      </c>
      <c r="I1712" s="153"/>
      <c r="J1712" s="153"/>
    </row>
    <row r="1713" spans="1:10">
      <c r="A1713" s="149">
        <v>1709</v>
      </c>
      <c r="B1713" s="486">
        <v>1220003.5684041521</v>
      </c>
      <c r="C1713" s="146">
        <v>1239701.1572005283</v>
      </c>
      <c r="D1713" s="146">
        <v>1278891.5165702994</v>
      </c>
      <c r="I1713" s="153"/>
      <c r="J1713" s="153"/>
    </row>
    <row r="1714" spans="1:10">
      <c r="A1714" s="149">
        <v>1710</v>
      </c>
      <c r="B1714" s="486">
        <v>1213080.4137473973</v>
      </c>
      <c r="C1714" s="146">
        <v>1229501.2017359671</v>
      </c>
      <c r="D1714" s="146">
        <v>1251540.3985912811</v>
      </c>
      <c r="I1714" s="153"/>
      <c r="J1714" s="153"/>
    </row>
    <row r="1715" spans="1:10">
      <c r="A1715" s="149">
        <v>1711</v>
      </c>
      <c r="B1715" s="486">
        <v>1229247.0849272087</v>
      </c>
      <c r="C1715" s="146">
        <v>1250699.8422742807</v>
      </c>
      <c r="D1715" s="146">
        <v>1268979.1558679559</v>
      </c>
      <c r="I1715" s="153"/>
      <c r="J1715" s="153"/>
    </row>
    <row r="1716" spans="1:10">
      <c r="A1716" s="149">
        <v>1712</v>
      </c>
      <c r="B1716" s="486">
        <v>1211775.0898980955</v>
      </c>
      <c r="C1716" s="146">
        <v>1235684.2744317108</v>
      </c>
      <c r="D1716" s="146">
        <v>1265431.4952358361</v>
      </c>
      <c r="I1716" s="153"/>
      <c r="J1716" s="153"/>
    </row>
    <row r="1717" spans="1:10">
      <c r="A1717" s="149">
        <v>1713</v>
      </c>
      <c r="B1717" s="486">
        <v>1202839.1629493337</v>
      </c>
      <c r="C1717" s="146">
        <v>1240128.5968308274</v>
      </c>
      <c r="D1717" s="146">
        <v>1264296.2719739578</v>
      </c>
      <c r="I1717" s="153"/>
      <c r="J1717" s="153"/>
    </row>
    <row r="1718" spans="1:10">
      <c r="A1718" s="149">
        <v>1714</v>
      </c>
      <c r="B1718" s="486">
        <v>1213451.659563092</v>
      </c>
      <c r="C1718" s="146">
        <v>1259043.9711457873</v>
      </c>
      <c r="D1718" s="146">
        <v>1268769.1432294985</v>
      </c>
      <c r="I1718" s="153"/>
      <c r="J1718" s="153"/>
    </row>
    <row r="1719" spans="1:10">
      <c r="A1719" s="149">
        <v>1715</v>
      </c>
      <c r="B1719" s="486">
        <v>1220247.173602887</v>
      </c>
      <c r="C1719" s="146">
        <v>1268140.7572305684</v>
      </c>
      <c r="D1719" s="146">
        <v>1269335.5216378896</v>
      </c>
      <c r="I1719" s="153"/>
      <c r="J1719" s="153"/>
    </row>
    <row r="1720" spans="1:10">
      <c r="A1720" s="149">
        <v>1716</v>
      </c>
      <c r="B1720" s="486">
        <v>1213039.357639177</v>
      </c>
      <c r="C1720" s="146">
        <v>1248603.0859367247</v>
      </c>
      <c r="D1720" s="146">
        <v>1270559.8126853995</v>
      </c>
      <c r="I1720" s="153"/>
      <c r="J1720" s="153"/>
    </row>
    <row r="1721" spans="1:10">
      <c r="A1721" s="149">
        <v>1717</v>
      </c>
      <c r="B1721" s="486">
        <v>1213962.8222644222</v>
      </c>
      <c r="C1721" s="146">
        <v>1277776.2954503361</v>
      </c>
      <c r="D1721" s="146">
        <v>1258676.8395231413</v>
      </c>
      <c r="I1721" s="153"/>
      <c r="J1721" s="153"/>
    </row>
    <row r="1722" spans="1:10">
      <c r="A1722" s="149">
        <v>1718</v>
      </c>
      <c r="B1722" s="486">
        <v>1237476.8920511738</v>
      </c>
      <c r="C1722" s="146">
        <v>1277946.3143796236</v>
      </c>
      <c r="D1722" s="146">
        <v>1255419.2870709845</v>
      </c>
      <c r="I1722" s="153"/>
      <c r="J1722" s="153"/>
    </row>
    <row r="1723" spans="1:10">
      <c r="A1723" s="149">
        <v>1719</v>
      </c>
      <c r="B1723" s="486">
        <v>1229058.6006520404</v>
      </c>
      <c r="C1723" s="146">
        <v>1246154.0828646168</v>
      </c>
      <c r="D1723" s="146">
        <v>1257842.3565009516</v>
      </c>
      <c r="I1723" s="153"/>
      <c r="J1723" s="153"/>
    </row>
    <row r="1724" spans="1:10">
      <c r="A1724" s="149">
        <v>1720</v>
      </c>
      <c r="B1724" s="486">
        <v>1195527.5949916076</v>
      </c>
      <c r="C1724" s="146">
        <v>1264166.7130965309</v>
      </c>
      <c r="D1724" s="146">
        <v>1265794.3466463243</v>
      </c>
      <c r="I1724" s="153"/>
      <c r="J1724" s="153"/>
    </row>
    <row r="1725" spans="1:10">
      <c r="A1725" s="149">
        <v>1721</v>
      </c>
      <c r="B1725" s="486">
        <v>1235805.3189672127</v>
      </c>
      <c r="C1725" s="146">
        <v>1268185.3484032571</v>
      </c>
      <c r="D1725" s="146">
        <v>1273213.4670969173</v>
      </c>
      <c r="I1725" s="153"/>
      <c r="J1725" s="153"/>
    </row>
    <row r="1726" spans="1:10">
      <c r="A1726" s="149">
        <v>1722</v>
      </c>
      <c r="B1726" s="486">
        <v>1214585.7067651933</v>
      </c>
      <c r="C1726" s="146">
        <v>1231425.2303938784</v>
      </c>
      <c r="D1726" s="146">
        <v>1276848.9261551932</v>
      </c>
      <c r="I1726" s="153"/>
      <c r="J1726" s="153"/>
    </row>
    <row r="1727" spans="1:10">
      <c r="A1727" s="149">
        <v>1723</v>
      </c>
      <c r="B1727" s="486">
        <v>1215216.6758378251</v>
      </c>
      <c r="C1727" s="146">
        <v>1253640.5107621506</v>
      </c>
      <c r="D1727" s="146">
        <v>1288926.2996836465</v>
      </c>
      <c r="I1727" s="153"/>
      <c r="J1727" s="153"/>
    </row>
    <row r="1728" spans="1:10">
      <c r="A1728" s="149">
        <v>1724</v>
      </c>
      <c r="B1728" s="486">
        <v>1290039.896324107</v>
      </c>
      <c r="C1728" s="146">
        <v>1243429.9163850753</v>
      </c>
      <c r="D1728" s="146">
        <v>1401963.5739198651</v>
      </c>
      <c r="I1728" s="153"/>
      <c r="J1728" s="153"/>
    </row>
    <row r="1729" spans="1:10">
      <c r="A1729" s="149">
        <v>1725</v>
      </c>
      <c r="B1729" s="486">
        <v>1230128.6338519081</v>
      </c>
      <c r="C1729" s="146">
        <v>1223833.7955127265</v>
      </c>
      <c r="D1729" s="146">
        <v>1263524.391945499</v>
      </c>
      <c r="I1729" s="153"/>
      <c r="J1729" s="153"/>
    </row>
    <row r="1730" spans="1:10">
      <c r="A1730" s="149">
        <v>1726</v>
      </c>
      <c r="B1730" s="486">
        <v>1225521.3886063322</v>
      </c>
      <c r="C1730" s="146">
        <v>1248322.9273478771</v>
      </c>
      <c r="D1730" s="146">
        <v>1282753.3101554206</v>
      </c>
      <c r="I1730" s="153"/>
      <c r="J1730" s="153"/>
    </row>
    <row r="1731" spans="1:10">
      <c r="A1731" s="149">
        <v>1727</v>
      </c>
      <c r="B1731" s="486">
        <v>1218313.5705970179</v>
      </c>
      <c r="C1731" s="146">
        <v>1245345.4021360336</v>
      </c>
      <c r="D1731" s="146">
        <v>1276577.5150154412</v>
      </c>
      <c r="I1731" s="153"/>
      <c r="J1731" s="153"/>
    </row>
    <row r="1732" spans="1:10">
      <c r="A1732" s="149">
        <v>1728</v>
      </c>
      <c r="B1732" s="486">
        <v>1231016.8491658028</v>
      </c>
      <c r="C1732" s="146">
        <v>1240205.6173408071</v>
      </c>
      <c r="D1732" s="146">
        <v>1262287.8875980319</v>
      </c>
      <c r="I1732" s="153"/>
      <c r="J1732" s="153"/>
    </row>
    <row r="1733" spans="1:10">
      <c r="A1733" s="149">
        <v>1729</v>
      </c>
      <c r="B1733" s="486">
        <v>1214591.3245557032</v>
      </c>
      <c r="C1733" s="146">
        <v>1245662.2313506673</v>
      </c>
      <c r="D1733" s="146">
        <v>1267954.919154491</v>
      </c>
      <c r="I1733" s="153"/>
      <c r="J1733" s="153"/>
    </row>
    <row r="1734" spans="1:10">
      <c r="A1734" s="149">
        <v>1730</v>
      </c>
      <c r="B1734" s="486">
        <v>1242651.3453070417</v>
      </c>
      <c r="C1734" s="146">
        <v>1264219.5223855081</v>
      </c>
      <c r="D1734" s="146">
        <v>1260911.1392037903</v>
      </c>
      <c r="I1734" s="153"/>
      <c r="J1734" s="153"/>
    </row>
    <row r="1735" spans="1:10">
      <c r="A1735" s="149">
        <v>1731</v>
      </c>
      <c r="B1735" s="486">
        <v>1212979.4384058549</v>
      </c>
      <c r="C1735" s="146">
        <v>1249018.2429647902</v>
      </c>
      <c r="D1735" s="146">
        <v>1282374.4144385078</v>
      </c>
      <c r="I1735" s="153"/>
      <c r="J1735" s="153"/>
    </row>
    <row r="1736" spans="1:10">
      <c r="A1736" s="149">
        <v>1732</v>
      </c>
      <c r="B1736" s="486">
        <v>1231415.1642862714</v>
      </c>
      <c r="C1736" s="146">
        <v>1243578.056922392</v>
      </c>
      <c r="D1736" s="146">
        <v>1275987.6279324212</v>
      </c>
      <c r="I1736" s="153"/>
      <c r="J1736" s="153"/>
    </row>
    <row r="1737" spans="1:10">
      <c r="A1737" s="149">
        <v>1733</v>
      </c>
      <c r="B1737" s="486">
        <v>1203329.4426146485</v>
      </c>
      <c r="C1737" s="146">
        <v>1296467.2617646998</v>
      </c>
      <c r="D1737" s="146">
        <v>1280890.094599383</v>
      </c>
      <c r="I1737" s="153"/>
      <c r="J1737" s="153"/>
    </row>
    <row r="1738" spans="1:10">
      <c r="A1738" s="149">
        <v>1734</v>
      </c>
      <c r="B1738" s="486">
        <v>1206065.7110264928</v>
      </c>
      <c r="C1738" s="146">
        <v>1226531.8009979236</v>
      </c>
      <c r="D1738" s="146">
        <v>1258958.5329827096</v>
      </c>
      <c r="I1738" s="153"/>
      <c r="J1738" s="153"/>
    </row>
    <row r="1739" spans="1:10">
      <c r="A1739" s="149">
        <v>1735</v>
      </c>
      <c r="B1739" s="486">
        <v>1212552.8465390829</v>
      </c>
      <c r="C1739" s="146">
        <v>1240327.4124813578</v>
      </c>
      <c r="D1739" s="146">
        <v>1281561.3452967431</v>
      </c>
      <c r="I1739" s="153"/>
      <c r="J1739" s="153"/>
    </row>
    <row r="1740" spans="1:10">
      <c r="A1740" s="149">
        <v>1736</v>
      </c>
      <c r="B1740" s="486">
        <v>1222129.7007551305</v>
      </c>
      <c r="C1740" s="146">
        <v>1237224.9975910345</v>
      </c>
      <c r="D1740" s="146">
        <v>1254531.7197082667</v>
      </c>
      <c r="I1740" s="153"/>
      <c r="J1740" s="153"/>
    </row>
    <row r="1741" spans="1:10">
      <c r="A1741" s="149">
        <v>1737</v>
      </c>
      <c r="B1741" s="486">
        <v>1225770.9298373756</v>
      </c>
      <c r="C1741" s="146">
        <v>1245993.2100757747</v>
      </c>
      <c r="D1741" s="146">
        <v>1305723.5402649799</v>
      </c>
      <c r="I1741" s="153"/>
      <c r="J1741" s="153"/>
    </row>
    <row r="1742" spans="1:10">
      <c r="A1742" s="149">
        <v>1738</v>
      </c>
      <c r="B1742" s="486">
        <v>1215968.2089095428</v>
      </c>
      <c r="C1742" s="146">
        <v>1251124.9633984729</v>
      </c>
      <c r="D1742" s="146">
        <v>1249591.4477245985</v>
      </c>
      <c r="I1742" s="153"/>
      <c r="J1742" s="153"/>
    </row>
    <row r="1743" spans="1:10">
      <c r="A1743" s="149">
        <v>1739</v>
      </c>
      <c r="B1743" s="486">
        <v>1212750.583986935</v>
      </c>
      <c r="C1743" s="146">
        <v>1277038.1146000898</v>
      </c>
      <c r="D1743" s="146">
        <v>1250631.7040182601</v>
      </c>
      <c r="I1743" s="153"/>
      <c r="J1743" s="153"/>
    </row>
    <row r="1744" spans="1:10">
      <c r="A1744" s="149">
        <v>1740</v>
      </c>
      <c r="B1744" s="486">
        <v>1202112.999013979</v>
      </c>
      <c r="C1744" s="146">
        <v>1258671.7912733469</v>
      </c>
      <c r="D1744" s="146">
        <v>1290042.3153156866</v>
      </c>
      <c r="I1744" s="153"/>
      <c r="J1744" s="153"/>
    </row>
    <row r="1745" spans="1:10">
      <c r="A1745" s="149">
        <v>1741</v>
      </c>
      <c r="B1745" s="486">
        <v>1206399.472362635</v>
      </c>
      <c r="C1745" s="146">
        <v>1254509.501193878</v>
      </c>
      <c r="D1745" s="146">
        <v>1292624.0986167309</v>
      </c>
      <c r="I1745" s="153"/>
      <c r="J1745" s="153"/>
    </row>
    <row r="1746" spans="1:10">
      <c r="A1746" s="149">
        <v>1742</v>
      </c>
      <c r="B1746" s="486">
        <v>1221638.6489742131</v>
      </c>
      <c r="C1746" s="146">
        <v>1249693.1732606841</v>
      </c>
      <c r="D1746" s="146">
        <v>1292158.4993826032</v>
      </c>
      <c r="I1746" s="153"/>
      <c r="J1746" s="153"/>
    </row>
    <row r="1747" spans="1:10">
      <c r="A1747" s="149">
        <v>1743</v>
      </c>
      <c r="B1747" s="486">
        <v>1223916.1166968851</v>
      </c>
      <c r="C1747" s="146">
        <v>1267642.8642060452</v>
      </c>
      <c r="D1747" s="146">
        <v>1237964.0444118872</v>
      </c>
      <c r="I1747" s="153"/>
      <c r="J1747" s="153"/>
    </row>
    <row r="1748" spans="1:10">
      <c r="A1748" s="149">
        <v>1744</v>
      </c>
      <c r="B1748" s="486">
        <v>1194523.3747435967</v>
      </c>
      <c r="C1748" s="146">
        <v>1252064.6990034205</v>
      </c>
      <c r="D1748" s="146">
        <v>1298594.8131087818</v>
      </c>
      <c r="I1748" s="153"/>
      <c r="J1748" s="153"/>
    </row>
    <row r="1749" spans="1:10">
      <c r="A1749" s="149">
        <v>1745</v>
      </c>
      <c r="B1749" s="486">
        <v>1202041.8027596404</v>
      </c>
      <c r="C1749" s="146">
        <v>1231564.0508480556</v>
      </c>
      <c r="D1749" s="146">
        <v>1280602.2393993372</v>
      </c>
      <c r="I1749" s="153"/>
      <c r="J1749" s="153"/>
    </row>
    <row r="1750" spans="1:10">
      <c r="A1750" s="149">
        <v>1746</v>
      </c>
      <c r="B1750" s="486">
        <v>1230353.5572381939</v>
      </c>
      <c r="C1750" s="146">
        <v>1254963.5642329541</v>
      </c>
      <c r="D1750" s="146">
        <v>1285403.971855582</v>
      </c>
      <c r="I1750" s="153"/>
      <c r="J1750" s="153"/>
    </row>
    <row r="1751" spans="1:10">
      <c r="A1751" s="149">
        <v>1747</v>
      </c>
      <c r="B1751" s="486">
        <v>1206151.761642311</v>
      </c>
      <c r="C1751" s="146">
        <v>1258495.0090253777</v>
      </c>
      <c r="D1751" s="146">
        <v>1236291.4549646545</v>
      </c>
      <c r="I1751" s="153"/>
      <c r="J1751" s="153"/>
    </row>
    <row r="1752" spans="1:10">
      <c r="A1752" s="149">
        <v>1748</v>
      </c>
      <c r="B1752" s="486">
        <v>1227962.789897457</v>
      </c>
      <c r="C1752" s="146">
        <v>1264998.8264468815</v>
      </c>
      <c r="D1752" s="146">
        <v>1283170.8953906798</v>
      </c>
      <c r="I1752" s="153"/>
      <c r="J1752" s="153"/>
    </row>
    <row r="1753" spans="1:10">
      <c r="A1753" s="149">
        <v>1749</v>
      </c>
      <c r="B1753" s="486">
        <v>1221199.2163103363</v>
      </c>
      <c r="C1753" s="146">
        <v>1249453.35496284</v>
      </c>
      <c r="D1753" s="146">
        <v>1259066.6653202996</v>
      </c>
      <c r="I1753" s="153"/>
      <c r="J1753" s="153"/>
    </row>
    <row r="1754" spans="1:10">
      <c r="A1754" s="149">
        <v>1750</v>
      </c>
      <c r="B1754" s="486">
        <v>1216672.0290690593</v>
      </c>
      <c r="C1754" s="146">
        <v>1280806.5726181259</v>
      </c>
      <c r="D1754" s="146">
        <v>1296985.4514360365</v>
      </c>
      <c r="I1754" s="153"/>
      <c r="J1754" s="153"/>
    </row>
    <row r="1755" spans="1:10">
      <c r="A1755" s="149">
        <v>1751</v>
      </c>
      <c r="B1755" s="486">
        <v>1234431.1152118458</v>
      </c>
      <c r="C1755" s="146">
        <v>1258242.8653522807</v>
      </c>
      <c r="D1755" s="146">
        <v>1278467.0911365855</v>
      </c>
      <c r="I1755" s="153"/>
      <c r="J1755" s="153"/>
    </row>
    <row r="1756" spans="1:10">
      <c r="A1756" s="149">
        <v>1752</v>
      </c>
      <c r="B1756" s="486">
        <v>1205884.1156161788</v>
      </c>
      <c r="C1756" s="146">
        <v>1245306.6918929706</v>
      </c>
      <c r="D1756" s="146">
        <v>1262863.9135248833</v>
      </c>
      <c r="I1756" s="153"/>
      <c r="J1756" s="153"/>
    </row>
    <row r="1757" spans="1:10">
      <c r="A1757" s="149">
        <v>1753</v>
      </c>
      <c r="B1757" s="486">
        <v>1212237.7870565518</v>
      </c>
      <c r="C1757" s="146">
        <v>1244060.9270661585</v>
      </c>
      <c r="D1757" s="146">
        <v>1302857.1501340745</v>
      </c>
      <c r="I1757" s="153"/>
      <c r="J1757" s="153"/>
    </row>
    <row r="1758" spans="1:10">
      <c r="A1758" s="149">
        <v>1754</v>
      </c>
      <c r="B1758" s="486">
        <v>1225385.4966220767</v>
      </c>
      <c r="C1758" s="146">
        <v>1262391.3667829181</v>
      </c>
      <c r="D1758" s="146">
        <v>1260721.2418711414</v>
      </c>
      <c r="I1758" s="153"/>
      <c r="J1758" s="153"/>
    </row>
    <row r="1759" spans="1:10">
      <c r="A1759" s="149">
        <v>1755</v>
      </c>
      <c r="B1759" s="486">
        <v>1214346.5380829426</v>
      </c>
      <c r="C1759" s="146">
        <v>1259862.0447505552</v>
      </c>
      <c r="D1759" s="146">
        <v>1268145.2048490408</v>
      </c>
      <c r="I1759" s="153"/>
      <c r="J1759" s="153"/>
    </row>
    <row r="1760" spans="1:10">
      <c r="A1760" s="149">
        <v>1756</v>
      </c>
      <c r="B1760" s="486">
        <v>1218609.9964641551</v>
      </c>
      <c r="C1760" s="146">
        <v>1280864.7496054985</v>
      </c>
      <c r="D1760" s="146">
        <v>1254417.8871240597</v>
      </c>
      <c r="I1760" s="153"/>
      <c r="J1760" s="153"/>
    </row>
    <row r="1761" spans="1:10">
      <c r="A1761" s="149">
        <v>1757</v>
      </c>
      <c r="B1761" s="486">
        <v>1237973.6103195141</v>
      </c>
      <c r="C1761" s="146">
        <v>1241734.2808998013</v>
      </c>
      <c r="D1761" s="146">
        <v>1289057.3891438926</v>
      </c>
      <c r="I1761" s="153"/>
      <c r="J1761" s="153"/>
    </row>
    <row r="1762" spans="1:10">
      <c r="A1762" s="149">
        <v>1758</v>
      </c>
      <c r="B1762" s="486">
        <v>1204822.4654622246</v>
      </c>
      <c r="C1762" s="146">
        <v>1251672.9056914805</v>
      </c>
      <c r="D1762" s="146">
        <v>1259874.3684874633</v>
      </c>
      <c r="I1762" s="153"/>
      <c r="J1762" s="153"/>
    </row>
    <row r="1763" spans="1:10">
      <c r="A1763" s="149">
        <v>1759</v>
      </c>
      <c r="B1763" s="486">
        <v>1213300.7239904518</v>
      </c>
      <c r="C1763" s="146">
        <v>1229528.5650286404</v>
      </c>
      <c r="D1763" s="146">
        <v>1260851.0343059562</v>
      </c>
      <c r="I1763" s="153"/>
      <c r="J1763" s="153"/>
    </row>
    <row r="1764" spans="1:10">
      <c r="A1764" s="149">
        <v>1760</v>
      </c>
      <c r="B1764" s="486">
        <v>1224426.3021926978</v>
      </c>
      <c r="C1764" s="146">
        <v>1253034.726441687</v>
      </c>
      <c r="D1764" s="146">
        <v>1263791.2859896098</v>
      </c>
      <c r="I1764" s="153"/>
      <c r="J1764" s="153"/>
    </row>
    <row r="1765" spans="1:10">
      <c r="A1765" s="149">
        <v>1761</v>
      </c>
      <c r="B1765" s="486">
        <v>1225446.051193947</v>
      </c>
      <c r="C1765" s="146">
        <v>1286000.8495044515</v>
      </c>
      <c r="D1765" s="146">
        <v>1285952.7530976487</v>
      </c>
      <c r="I1765" s="153"/>
      <c r="J1765" s="153"/>
    </row>
    <row r="1766" spans="1:10">
      <c r="A1766" s="149">
        <v>1762</v>
      </c>
      <c r="B1766" s="486">
        <v>1203138.1306588135</v>
      </c>
      <c r="C1766" s="146">
        <v>1231163.701217094</v>
      </c>
      <c r="D1766" s="146">
        <v>1256726.1958323282</v>
      </c>
      <c r="I1766" s="153"/>
      <c r="J1766" s="153"/>
    </row>
    <row r="1767" spans="1:10">
      <c r="A1767" s="149">
        <v>1763</v>
      </c>
      <c r="B1767" s="486">
        <v>1214497.2051391993</v>
      </c>
      <c r="C1767" s="146">
        <v>1239286.7093760408</v>
      </c>
      <c r="D1767" s="146">
        <v>1264948.6745275867</v>
      </c>
      <c r="I1767" s="153"/>
      <c r="J1767" s="153"/>
    </row>
    <row r="1768" spans="1:10">
      <c r="A1768" s="149">
        <v>1764</v>
      </c>
      <c r="B1768" s="486">
        <v>1211299.2286572722</v>
      </c>
      <c r="C1768" s="146">
        <v>1258239.5092149263</v>
      </c>
      <c r="D1768" s="146">
        <v>1265684.2423067165</v>
      </c>
      <c r="I1768" s="153"/>
      <c r="J1768" s="153"/>
    </row>
    <row r="1769" spans="1:10">
      <c r="A1769" s="149">
        <v>1765</v>
      </c>
      <c r="B1769" s="486">
        <v>1227470.1072994117</v>
      </c>
      <c r="C1769" s="146">
        <v>1257099.1922368805</v>
      </c>
      <c r="D1769" s="146">
        <v>1259145.396103746</v>
      </c>
      <c r="I1769" s="153"/>
      <c r="J1769" s="153"/>
    </row>
    <row r="1770" spans="1:10">
      <c r="A1770" s="149">
        <v>1766</v>
      </c>
      <c r="B1770" s="486">
        <v>1226612.4665472286</v>
      </c>
      <c r="C1770" s="146">
        <v>1239793.3330442042</v>
      </c>
      <c r="D1770" s="146">
        <v>1276943.6042865794</v>
      </c>
      <c r="I1770" s="153"/>
      <c r="J1770" s="153"/>
    </row>
    <row r="1771" spans="1:10">
      <c r="A1771" s="149">
        <v>1767</v>
      </c>
      <c r="B1771" s="486">
        <v>1206202.3258571723</v>
      </c>
      <c r="C1771" s="146">
        <v>1246612.6581857321</v>
      </c>
      <c r="D1771" s="146">
        <v>1319018.7866501452</v>
      </c>
      <c r="I1771" s="153"/>
      <c r="J1771" s="153"/>
    </row>
    <row r="1772" spans="1:10">
      <c r="A1772" s="149">
        <v>1768</v>
      </c>
      <c r="B1772" s="486">
        <v>1225247.1589804532</v>
      </c>
      <c r="C1772" s="146">
        <v>1253370.7257487196</v>
      </c>
      <c r="D1772" s="146">
        <v>1265227.1618420815</v>
      </c>
      <c r="I1772" s="153"/>
      <c r="J1772" s="153"/>
    </row>
    <row r="1773" spans="1:10">
      <c r="A1773" s="149">
        <v>1769</v>
      </c>
      <c r="B1773" s="486">
        <v>1212456.9000339347</v>
      </c>
      <c r="C1773" s="146">
        <v>1247420.8718443317</v>
      </c>
      <c r="D1773" s="146">
        <v>1281668.5449890813</v>
      </c>
      <c r="I1773" s="153"/>
      <c r="J1773" s="153"/>
    </row>
    <row r="1774" spans="1:10">
      <c r="A1774" s="149">
        <v>1770</v>
      </c>
      <c r="B1774" s="486">
        <v>1219530.154169284</v>
      </c>
      <c r="C1774" s="146">
        <v>1236213.4827979309</v>
      </c>
      <c r="D1774" s="146">
        <v>1257842.8614400811</v>
      </c>
      <c r="I1774" s="153"/>
      <c r="J1774" s="153"/>
    </row>
    <row r="1775" spans="1:10">
      <c r="A1775" s="149">
        <v>1771</v>
      </c>
      <c r="B1775" s="486">
        <v>1263295.2960093</v>
      </c>
      <c r="C1775" s="146">
        <v>1153924.5035205679</v>
      </c>
      <c r="D1775" s="146">
        <v>1471195.3522709303</v>
      </c>
      <c r="I1775" s="153"/>
      <c r="J1775" s="153"/>
    </row>
    <row r="1776" spans="1:10">
      <c r="A1776" s="149">
        <v>1772</v>
      </c>
      <c r="B1776" s="486">
        <v>1170170.8013026202</v>
      </c>
      <c r="C1776" s="146">
        <v>1392599.1524431992</v>
      </c>
      <c r="D1776" s="146">
        <v>1429670.4962504767</v>
      </c>
      <c r="I1776" s="153"/>
      <c r="J1776" s="153"/>
    </row>
    <row r="1777" spans="1:10">
      <c r="A1777" s="149">
        <v>1773</v>
      </c>
      <c r="B1777" s="486">
        <v>1199733.1383361672</v>
      </c>
      <c r="C1777" s="146">
        <v>1227421.1728898108</v>
      </c>
      <c r="D1777" s="146">
        <v>1257644.8274012762</v>
      </c>
      <c r="I1777" s="153"/>
      <c r="J1777" s="153"/>
    </row>
    <row r="1778" spans="1:10">
      <c r="A1778" s="149">
        <v>1774</v>
      </c>
      <c r="B1778" s="486">
        <v>1242425.4335901386</v>
      </c>
      <c r="C1778" s="146">
        <v>1266565.621920201</v>
      </c>
      <c r="D1778" s="146">
        <v>1282520.6502079486</v>
      </c>
      <c r="I1778" s="153"/>
      <c r="J1778" s="153"/>
    </row>
    <row r="1779" spans="1:10">
      <c r="A1779" s="149">
        <v>1775</v>
      </c>
      <c r="B1779" s="486">
        <v>1202411.1889363592</v>
      </c>
      <c r="C1779" s="146">
        <v>1268558.7343494862</v>
      </c>
      <c r="D1779" s="146">
        <v>1270487.6743385887</v>
      </c>
      <c r="I1779" s="153"/>
      <c r="J1779" s="153"/>
    </row>
    <row r="1780" spans="1:10">
      <c r="A1780" s="149">
        <v>1776</v>
      </c>
      <c r="B1780" s="486">
        <v>1206072.9956381174</v>
      </c>
      <c r="C1780" s="146">
        <v>1260245.8361469989</v>
      </c>
      <c r="D1780" s="146">
        <v>1277284.0513179521</v>
      </c>
      <c r="I1780" s="153"/>
      <c r="J1780" s="153"/>
    </row>
    <row r="1781" spans="1:10">
      <c r="A1781" s="149">
        <v>1777</v>
      </c>
      <c r="B1781" s="486">
        <v>1220815.4260634382</v>
      </c>
      <c r="C1781" s="146">
        <v>1262580.2244148902</v>
      </c>
      <c r="D1781" s="146">
        <v>1244036.6630648323</v>
      </c>
      <c r="I1781" s="153"/>
      <c r="J1781" s="153"/>
    </row>
    <row r="1782" spans="1:10">
      <c r="A1782" s="149">
        <v>1778</v>
      </c>
      <c r="B1782" s="486">
        <v>1213327.2851741894</v>
      </c>
      <c r="C1782" s="146">
        <v>1250711.231252359</v>
      </c>
      <c r="D1782" s="146">
        <v>1293118.2404550314</v>
      </c>
      <c r="I1782" s="153"/>
      <c r="J1782" s="153"/>
    </row>
    <row r="1783" spans="1:10">
      <c r="A1783" s="149">
        <v>1779</v>
      </c>
      <c r="B1783" s="486">
        <v>1228472.7069890664</v>
      </c>
      <c r="C1783" s="146">
        <v>1254616.4490138728</v>
      </c>
      <c r="D1783" s="146">
        <v>1266382.1621103317</v>
      </c>
      <c r="I1783" s="153"/>
      <c r="J1783" s="153"/>
    </row>
    <row r="1784" spans="1:10">
      <c r="A1784" s="149">
        <v>1780</v>
      </c>
      <c r="B1784" s="486">
        <v>1221389.1473640972</v>
      </c>
      <c r="C1784" s="146">
        <v>1250789.1784940192</v>
      </c>
      <c r="D1784" s="146">
        <v>1268314.0834838676</v>
      </c>
      <c r="I1784" s="153"/>
      <c r="J1784" s="153"/>
    </row>
    <row r="1785" spans="1:10">
      <c r="A1785" s="149">
        <v>1781</v>
      </c>
      <c r="B1785" s="486">
        <v>1216051.3807208135</v>
      </c>
      <c r="C1785" s="146">
        <v>1240382.0332273585</v>
      </c>
      <c r="D1785" s="146">
        <v>1274282.802696693</v>
      </c>
      <c r="I1785" s="153"/>
      <c r="J1785" s="153"/>
    </row>
    <row r="1786" spans="1:10">
      <c r="A1786" s="149">
        <v>1782</v>
      </c>
      <c r="B1786" s="486">
        <v>1219535.4280908534</v>
      </c>
      <c r="C1786" s="146">
        <v>1251076.7022037501</v>
      </c>
      <c r="D1786" s="146">
        <v>1279437.0596545823</v>
      </c>
      <c r="I1786" s="153"/>
      <c r="J1786" s="153"/>
    </row>
    <row r="1787" spans="1:10">
      <c r="A1787" s="149">
        <v>1783</v>
      </c>
      <c r="B1787" s="486">
        <v>1238884.033022864</v>
      </c>
      <c r="C1787" s="146">
        <v>1252949.0287347995</v>
      </c>
      <c r="D1787" s="146">
        <v>1284761.4991226147</v>
      </c>
      <c r="I1787" s="153"/>
      <c r="J1787" s="153"/>
    </row>
    <row r="1788" spans="1:10">
      <c r="A1788" s="149">
        <v>1784</v>
      </c>
      <c r="B1788" s="486">
        <v>1218908.6965921228</v>
      </c>
      <c r="C1788" s="146">
        <v>1236482.6409737784</v>
      </c>
      <c r="D1788" s="146">
        <v>1264887.6329735955</v>
      </c>
      <c r="I1788" s="153"/>
      <c r="J1788" s="153"/>
    </row>
    <row r="1789" spans="1:10">
      <c r="A1789" s="149">
        <v>1785</v>
      </c>
      <c r="B1789" s="486">
        <v>1212263.6681137192</v>
      </c>
      <c r="C1789" s="146">
        <v>1238961.7241498353</v>
      </c>
      <c r="D1789" s="146">
        <v>1274827.1014480658</v>
      </c>
      <c r="I1789" s="153"/>
      <c r="J1789" s="153"/>
    </row>
    <row r="1790" spans="1:10">
      <c r="A1790" s="149">
        <v>1786</v>
      </c>
      <c r="B1790" s="486">
        <v>1212265.1758984127</v>
      </c>
      <c r="C1790" s="146">
        <v>1268756.4928355101</v>
      </c>
      <c r="D1790" s="146">
        <v>1290398.8406634664</v>
      </c>
      <c r="I1790" s="153"/>
      <c r="J1790" s="153"/>
    </row>
    <row r="1791" spans="1:10">
      <c r="A1791" s="149">
        <v>1787</v>
      </c>
      <c r="B1791" s="486">
        <v>1200223.0641401086</v>
      </c>
      <c r="C1791" s="146">
        <v>1249421.992988873</v>
      </c>
      <c r="D1791" s="146">
        <v>1351220.9291544829</v>
      </c>
      <c r="I1791" s="153"/>
      <c r="J1791" s="153"/>
    </row>
    <row r="1792" spans="1:10">
      <c r="A1792" s="149">
        <v>1788</v>
      </c>
      <c r="B1792" s="486">
        <v>1216842.1923443447</v>
      </c>
      <c r="C1792" s="146">
        <v>1247055.8232753817</v>
      </c>
      <c r="D1792" s="146">
        <v>1286512.0316158175</v>
      </c>
      <c r="I1792" s="153"/>
      <c r="J1792" s="153"/>
    </row>
    <row r="1793" spans="1:10">
      <c r="A1793" s="149">
        <v>1789</v>
      </c>
      <c r="B1793" s="486">
        <v>1213332.8067647791</v>
      </c>
      <c r="C1793" s="146">
        <v>1236215.7832338002</v>
      </c>
      <c r="D1793" s="146">
        <v>1266853.4374941748</v>
      </c>
      <c r="I1793" s="153"/>
      <c r="J1793" s="153"/>
    </row>
    <row r="1794" spans="1:10">
      <c r="A1794" s="149">
        <v>1790</v>
      </c>
      <c r="B1794" s="486">
        <v>1210392.6331879247</v>
      </c>
      <c r="C1794" s="146">
        <v>1249785.1241485365</v>
      </c>
      <c r="D1794" s="146">
        <v>1274139.5909042554</v>
      </c>
      <c r="I1794" s="153"/>
      <c r="J1794" s="153"/>
    </row>
    <row r="1795" spans="1:10">
      <c r="A1795" s="149">
        <v>1791</v>
      </c>
      <c r="B1795" s="486">
        <v>1225702.0666346594</v>
      </c>
      <c r="C1795" s="146">
        <v>1266911.125832736</v>
      </c>
      <c r="D1795" s="146">
        <v>1263723.5269794371</v>
      </c>
      <c r="I1795" s="153"/>
      <c r="J1795" s="153"/>
    </row>
    <row r="1796" spans="1:10">
      <c r="A1796" s="149">
        <v>1792</v>
      </c>
      <c r="B1796" s="486">
        <v>1207371.290347218</v>
      </c>
      <c r="C1796" s="146">
        <v>1229825.7329633371</v>
      </c>
      <c r="D1796" s="146">
        <v>1257777.9786542538</v>
      </c>
      <c r="I1796" s="153"/>
      <c r="J1796" s="153"/>
    </row>
    <row r="1797" spans="1:10">
      <c r="A1797" s="149">
        <v>1793</v>
      </c>
      <c r="B1797" s="486">
        <v>1223304.2172307749</v>
      </c>
      <c r="C1797" s="146">
        <v>1277308.5518969498</v>
      </c>
      <c r="D1797" s="146">
        <v>1266957.4528319687</v>
      </c>
      <c r="I1797" s="153"/>
      <c r="J1797" s="153"/>
    </row>
    <row r="1798" spans="1:10">
      <c r="A1798" s="149">
        <v>1794</v>
      </c>
      <c r="B1798" s="486">
        <v>1240372.9659515077</v>
      </c>
      <c r="C1798" s="146">
        <v>1299162.6412030288</v>
      </c>
      <c r="D1798" s="146">
        <v>1330750.8691434294</v>
      </c>
      <c r="I1798" s="153"/>
      <c r="J1798" s="153"/>
    </row>
    <row r="1799" spans="1:10">
      <c r="A1799" s="149">
        <v>1795</v>
      </c>
      <c r="B1799" s="486">
        <v>1218794.8630899959</v>
      </c>
      <c r="C1799" s="146">
        <v>1246065.2128936602</v>
      </c>
      <c r="D1799" s="146">
        <v>1252914.3747100546</v>
      </c>
      <c r="I1799" s="153"/>
      <c r="J1799" s="153"/>
    </row>
    <row r="1800" spans="1:10">
      <c r="A1800" s="149">
        <v>1796</v>
      </c>
      <c r="B1800" s="486">
        <v>1224007.8764040966</v>
      </c>
      <c r="C1800" s="146">
        <v>1247362.253469202</v>
      </c>
      <c r="D1800" s="146">
        <v>1298005.5077124739</v>
      </c>
      <c r="I1800" s="153"/>
      <c r="J1800" s="153"/>
    </row>
    <row r="1801" spans="1:10">
      <c r="A1801" s="149">
        <v>1797</v>
      </c>
      <c r="B1801" s="486">
        <v>1228425.8084809405</v>
      </c>
      <c r="C1801" s="146">
        <v>1265211.0824671914</v>
      </c>
      <c r="D1801" s="146">
        <v>1292870.5593238389</v>
      </c>
      <c r="I1801" s="153"/>
      <c r="J1801" s="153"/>
    </row>
    <row r="1802" spans="1:10">
      <c r="A1802" s="149">
        <v>1798</v>
      </c>
      <c r="B1802" s="486">
        <v>1222068.3754870601</v>
      </c>
      <c r="C1802" s="146">
        <v>1246732.4260531843</v>
      </c>
      <c r="D1802" s="146">
        <v>1265444.420450358</v>
      </c>
      <c r="I1802" s="153"/>
      <c r="J1802" s="153"/>
    </row>
    <row r="1803" spans="1:10">
      <c r="A1803" s="149">
        <v>1799</v>
      </c>
      <c r="B1803" s="486">
        <v>1220645.4460984485</v>
      </c>
      <c r="C1803" s="146">
        <v>1252176.4172990746</v>
      </c>
      <c r="D1803" s="146">
        <v>1273288.0251046945</v>
      </c>
      <c r="I1803" s="153"/>
      <c r="J1803" s="153"/>
    </row>
    <row r="1804" spans="1:10">
      <c r="A1804" s="149">
        <v>1800</v>
      </c>
      <c r="B1804" s="486">
        <v>1199217.6713292773</v>
      </c>
      <c r="C1804" s="146">
        <v>1261021.6818675322</v>
      </c>
      <c r="D1804" s="146">
        <v>1265586.6919440955</v>
      </c>
      <c r="I1804" s="153"/>
      <c r="J1804" s="153"/>
    </row>
    <row r="1805" spans="1:10">
      <c r="A1805" s="149">
        <v>1801</v>
      </c>
      <c r="B1805" s="486">
        <v>1225685.9117547658</v>
      </c>
      <c r="C1805" s="146">
        <v>1275259.6827947039</v>
      </c>
      <c r="D1805" s="146">
        <v>1277425.6451703554</v>
      </c>
      <c r="I1805" s="153"/>
      <c r="J1805" s="153"/>
    </row>
    <row r="1806" spans="1:10">
      <c r="A1806" s="149">
        <v>1802</v>
      </c>
      <c r="B1806" s="486">
        <v>1224271.5578035456</v>
      </c>
      <c r="C1806" s="146">
        <v>1263958.7387553165</v>
      </c>
      <c r="D1806" s="146">
        <v>1273886.5159624151</v>
      </c>
      <c r="I1806" s="153"/>
      <c r="J1806" s="153"/>
    </row>
    <row r="1807" spans="1:10">
      <c r="A1807" s="149">
        <v>1803</v>
      </c>
      <c r="B1807" s="486">
        <v>1194064.7424214005</v>
      </c>
      <c r="C1807" s="146">
        <v>1272876.6318691042</v>
      </c>
      <c r="D1807" s="146">
        <v>1293952.3844604958</v>
      </c>
      <c r="I1807" s="153"/>
      <c r="J1807" s="153"/>
    </row>
    <row r="1808" spans="1:10">
      <c r="A1808" s="149">
        <v>1804</v>
      </c>
      <c r="B1808" s="486">
        <v>1248415.0826241225</v>
      </c>
      <c r="C1808" s="146">
        <v>1260976.4333794352</v>
      </c>
      <c r="D1808" s="146">
        <v>1255696.6674580199</v>
      </c>
      <c r="I1808" s="153"/>
      <c r="J1808" s="153"/>
    </row>
    <row r="1809" spans="1:10">
      <c r="A1809" s="149">
        <v>1805</v>
      </c>
      <c r="B1809" s="486">
        <v>1227729.4280781911</v>
      </c>
      <c r="C1809" s="146">
        <v>1268583.1742552521</v>
      </c>
      <c r="D1809" s="146">
        <v>1305527.3637433383</v>
      </c>
      <c r="I1809" s="153"/>
      <c r="J1809" s="153"/>
    </row>
    <row r="1810" spans="1:10">
      <c r="A1810" s="149">
        <v>1806</v>
      </c>
      <c r="B1810" s="486">
        <v>1248670.2586093743</v>
      </c>
      <c r="C1810" s="146">
        <v>1241677.95124612</v>
      </c>
      <c r="D1810" s="146">
        <v>1267076.6855285617</v>
      </c>
      <c r="I1810" s="153"/>
      <c r="J1810" s="153"/>
    </row>
    <row r="1811" spans="1:10">
      <c r="A1811" s="149">
        <v>1807</v>
      </c>
      <c r="B1811" s="486">
        <v>1207302.7432550851</v>
      </c>
      <c r="C1811" s="146">
        <v>1236037.1523604665</v>
      </c>
      <c r="D1811" s="146">
        <v>1239197.5815828834</v>
      </c>
      <c r="I1811" s="153"/>
      <c r="J1811" s="153"/>
    </row>
    <row r="1812" spans="1:10">
      <c r="A1812" s="149">
        <v>1808</v>
      </c>
      <c r="B1812" s="486">
        <v>1202208.4688218061</v>
      </c>
      <c r="C1812" s="146">
        <v>1253456.3697688002</v>
      </c>
      <c r="D1812" s="146">
        <v>1282003.5716141772</v>
      </c>
      <c r="I1812" s="153"/>
      <c r="J1812" s="153"/>
    </row>
    <row r="1813" spans="1:10">
      <c r="A1813" s="149">
        <v>1809</v>
      </c>
      <c r="B1813" s="486">
        <v>1201907.3159650124</v>
      </c>
      <c r="C1813" s="146">
        <v>1257172.7315847054</v>
      </c>
      <c r="D1813" s="146">
        <v>1252536.7156501987</v>
      </c>
      <c r="I1813" s="153"/>
      <c r="J1813" s="153"/>
    </row>
    <row r="1814" spans="1:10">
      <c r="A1814" s="149">
        <v>1810</v>
      </c>
      <c r="B1814" s="486">
        <v>1214912.6787421375</v>
      </c>
      <c r="C1814" s="146">
        <v>1243185.2502355443</v>
      </c>
      <c r="D1814" s="146">
        <v>1259622.4693952366</v>
      </c>
      <c r="I1814" s="153"/>
      <c r="J1814" s="153"/>
    </row>
    <row r="1815" spans="1:10">
      <c r="A1815" s="149">
        <v>1811</v>
      </c>
      <c r="B1815" s="486">
        <v>1203638.9663298787</v>
      </c>
      <c r="C1815" s="146">
        <v>1250653.9408816472</v>
      </c>
      <c r="D1815" s="146">
        <v>1276723.0921086492</v>
      </c>
      <c r="I1815" s="153"/>
      <c r="J1815" s="153"/>
    </row>
    <row r="1816" spans="1:10">
      <c r="A1816" s="149">
        <v>1812</v>
      </c>
      <c r="B1816" s="486">
        <v>1214843.0100298836</v>
      </c>
      <c r="C1816" s="146">
        <v>1258865.8528673511</v>
      </c>
      <c r="D1816" s="146">
        <v>1271130.6868236279</v>
      </c>
      <c r="I1816" s="153"/>
      <c r="J1816" s="153"/>
    </row>
    <row r="1817" spans="1:10">
      <c r="A1817" s="149">
        <v>1813</v>
      </c>
      <c r="B1817" s="486">
        <v>1218767.1825069713</v>
      </c>
      <c r="C1817" s="146">
        <v>1235362.0104784383</v>
      </c>
      <c r="D1817" s="146">
        <v>1276632.9739020518</v>
      </c>
      <c r="I1817" s="153"/>
      <c r="J1817" s="153"/>
    </row>
    <row r="1818" spans="1:10">
      <c r="A1818" s="149">
        <v>1814</v>
      </c>
      <c r="B1818" s="486">
        <v>1210177.7673837338</v>
      </c>
      <c r="C1818" s="146">
        <v>1258173.6042401553</v>
      </c>
      <c r="D1818" s="146">
        <v>1260391.79354501</v>
      </c>
      <c r="I1818" s="153"/>
      <c r="J1818" s="153"/>
    </row>
    <row r="1819" spans="1:10">
      <c r="A1819" s="149">
        <v>1815</v>
      </c>
      <c r="B1819" s="486">
        <v>1218789.0202148461</v>
      </c>
      <c r="C1819" s="146">
        <v>1257226.5440824653</v>
      </c>
      <c r="D1819" s="146">
        <v>1276390.5742723867</v>
      </c>
      <c r="I1819" s="153"/>
      <c r="J1819" s="153"/>
    </row>
    <row r="1820" spans="1:10">
      <c r="A1820" s="149">
        <v>1816</v>
      </c>
      <c r="B1820" s="486">
        <v>1217329.5695619744</v>
      </c>
      <c r="C1820" s="146">
        <v>1252110.9351941801</v>
      </c>
      <c r="D1820" s="146">
        <v>1272916.4906629454</v>
      </c>
      <c r="I1820" s="153"/>
      <c r="J1820" s="153"/>
    </row>
    <row r="1821" spans="1:10">
      <c r="A1821" s="149">
        <v>1817</v>
      </c>
      <c r="B1821" s="486">
        <v>1241732.1539413519</v>
      </c>
      <c r="C1821" s="146">
        <v>1251573.8093088646</v>
      </c>
      <c r="D1821" s="146">
        <v>1265285.1398980799</v>
      </c>
      <c r="I1821" s="153"/>
      <c r="J1821" s="153"/>
    </row>
    <row r="1822" spans="1:10">
      <c r="A1822" s="149">
        <v>1818</v>
      </c>
      <c r="B1822" s="486">
        <v>1229645.6288552848</v>
      </c>
      <c r="C1822" s="146">
        <v>1266367.2169820112</v>
      </c>
      <c r="D1822" s="146">
        <v>1276125.7469557771</v>
      </c>
      <c r="I1822" s="153"/>
      <c r="J1822" s="153"/>
    </row>
    <row r="1823" spans="1:10">
      <c r="A1823" s="149">
        <v>1819</v>
      </c>
      <c r="B1823" s="486">
        <v>1246544.9425424854</v>
      </c>
      <c r="C1823" s="146">
        <v>1244288.7237126895</v>
      </c>
      <c r="D1823" s="146">
        <v>1255529.8952585694</v>
      </c>
      <c r="I1823" s="153"/>
      <c r="J1823" s="153"/>
    </row>
    <row r="1824" spans="1:10">
      <c r="A1824" s="149">
        <v>1820</v>
      </c>
      <c r="B1824" s="486">
        <v>1223851.6286841547</v>
      </c>
      <c r="C1824" s="146">
        <v>1271979.8355612468</v>
      </c>
      <c r="D1824" s="146">
        <v>1274706.0886139954</v>
      </c>
      <c r="I1824" s="153"/>
      <c r="J1824" s="153"/>
    </row>
    <row r="1825" spans="1:10">
      <c r="A1825" s="149">
        <v>1821</v>
      </c>
      <c r="B1825" s="486">
        <v>1215051.1592752291</v>
      </c>
      <c r="C1825" s="146">
        <v>1261073.6718459821</v>
      </c>
      <c r="D1825" s="146">
        <v>1248991.3341607137</v>
      </c>
      <c r="I1825" s="153"/>
      <c r="J1825" s="153"/>
    </row>
    <row r="1826" spans="1:10">
      <c r="A1826" s="149">
        <v>1822</v>
      </c>
      <c r="B1826" s="486">
        <v>1201945.2202376304</v>
      </c>
      <c r="C1826" s="146">
        <v>1233263.3693371669</v>
      </c>
      <c r="D1826" s="146">
        <v>1280155.9545300044</v>
      </c>
      <c r="I1826" s="153"/>
      <c r="J1826" s="153"/>
    </row>
    <row r="1827" spans="1:10">
      <c r="A1827" s="149">
        <v>1823</v>
      </c>
      <c r="B1827" s="486">
        <v>1208854.7913070763</v>
      </c>
      <c r="C1827" s="146">
        <v>1240321.6654221392</v>
      </c>
      <c r="D1827" s="146">
        <v>1257109.1566279598</v>
      </c>
      <c r="I1827" s="153"/>
      <c r="J1827" s="153"/>
    </row>
    <row r="1828" spans="1:10">
      <c r="A1828" s="149">
        <v>1824</v>
      </c>
      <c r="B1828" s="486">
        <v>1220758.596457331</v>
      </c>
      <c r="C1828" s="146">
        <v>1261738.2928152843</v>
      </c>
      <c r="D1828" s="146">
        <v>1264766.543562727</v>
      </c>
      <c r="I1828" s="153"/>
      <c r="J1828" s="153"/>
    </row>
    <row r="1829" spans="1:10">
      <c r="A1829" s="149">
        <v>1825</v>
      </c>
      <c r="B1829" s="486">
        <v>1253579.9314213793</v>
      </c>
      <c r="C1829" s="146">
        <v>1266843.897961742</v>
      </c>
      <c r="D1829" s="146">
        <v>1274935.3012120868</v>
      </c>
      <c r="I1829" s="153"/>
      <c r="J1829" s="153"/>
    </row>
    <row r="1830" spans="1:10">
      <c r="A1830" s="149">
        <v>1826</v>
      </c>
      <c r="B1830" s="486">
        <v>1198240.8380596915</v>
      </c>
      <c r="C1830" s="146">
        <v>1246488.0844538838</v>
      </c>
      <c r="D1830" s="146">
        <v>1283126.5733902154</v>
      </c>
      <c r="I1830" s="153"/>
      <c r="J1830" s="153"/>
    </row>
    <row r="1831" spans="1:10">
      <c r="A1831" s="149">
        <v>1827</v>
      </c>
      <c r="B1831" s="486">
        <v>1215824.5921448581</v>
      </c>
      <c r="C1831" s="146">
        <v>1233814.4174228117</v>
      </c>
      <c r="D1831" s="146">
        <v>1282551.5162363406</v>
      </c>
      <c r="I1831" s="153"/>
      <c r="J1831" s="153"/>
    </row>
    <row r="1832" spans="1:10">
      <c r="A1832" s="149">
        <v>1828</v>
      </c>
      <c r="B1832" s="486">
        <v>1223265.3548015784</v>
      </c>
      <c r="C1832" s="146">
        <v>1242386.9803911152</v>
      </c>
      <c r="D1832" s="146">
        <v>1310511.0742382819</v>
      </c>
      <c r="I1832" s="153"/>
      <c r="J1832" s="153"/>
    </row>
    <row r="1833" spans="1:10">
      <c r="A1833" s="149">
        <v>1829</v>
      </c>
      <c r="B1833" s="486">
        <v>1218678.9833255475</v>
      </c>
      <c r="C1833" s="146">
        <v>1273418.7931757874</v>
      </c>
      <c r="D1833" s="146">
        <v>1295524.6888928302</v>
      </c>
      <c r="I1833" s="153"/>
      <c r="J1833" s="153"/>
    </row>
    <row r="1834" spans="1:10">
      <c r="A1834" s="149">
        <v>1830</v>
      </c>
      <c r="B1834" s="486">
        <v>1206776.4492813209</v>
      </c>
      <c r="C1834" s="146">
        <v>1238930.8647669491</v>
      </c>
      <c r="D1834" s="146">
        <v>1284041.9349742867</v>
      </c>
      <c r="I1834" s="153"/>
      <c r="J1834" s="153"/>
    </row>
    <row r="1835" spans="1:10">
      <c r="A1835" s="149">
        <v>1831</v>
      </c>
      <c r="B1835" s="486">
        <v>1254045.1405559795</v>
      </c>
      <c r="C1835" s="146">
        <v>1280361.3100312478</v>
      </c>
      <c r="D1835" s="146">
        <v>1259295.2646201844</v>
      </c>
      <c r="I1835" s="153"/>
      <c r="J1835" s="153"/>
    </row>
    <row r="1836" spans="1:10">
      <c r="A1836" s="149">
        <v>1832</v>
      </c>
      <c r="B1836" s="486">
        <v>1215422.8602461584</v>
      </c>
      <c r="C1836" s="146">
        <v>1237016.6324843529</v>
      </c>
      <c r="D1836" s="146">
        <v>1284644.0173939585</v>
      </c>
      <c r="I1836" s="153"/>
      <c r="J1836" s="153"/>
    </row>
    <row r="1837" spans="1:10">
      <c r="A1837" s="149">
        <v>1833</v>
      </c>
      <c r="B1837" s="486">
        <v>1327944.6653806763</v>
      </c>
      <c r="C1837" s="146">
        <v>1298804.7384329205</v>
      </c>
      <c r="D1837" s="146">
        <v>1411437.3775783256</v>
      </c>
      <c r="I1837" s="153"/>
      <c r="J1837" s="153"/>
    </row>
    <row r="1838" spans="1:10">
      <c r="A1838" s="149">
        <v>1834</v>
      </c>
      <c r="B1838" s="486">
        <v>1210055.1669778423</v>
      </c>
      <c r="C1838" s="146">
        <v>1265998.7708088476</v>
      </c>
      <c r="D1838" s="146">
        <v>1276745.2504963002</v>
      </c>
      <c r="I1838" s="153"/>
      <c r="J1838" s="153"/>
    </row>
    <row r="1839" spans="1:10">
      <c r="A1839" s="149">
        <v>1835</v>
      </c>
      <c r="B1839" s="486">
        <v>1225044.6567570972</v>
      </c>
      <c r="C1839" s="146">
        <v>1261149.2480680605</v>
      </c>
      <c r="D1839" s="146">
        <v>1300157.8923727002</v>
      </c>
      <c r="I1839" s="153"/>
      <c r="J1839" s="153"/>
    </row>
    <row r="1840" spans="1:10">
      <c r="A1840" s="149">
        <v>1836</v>
      </c>
      <c r="B1840" s="486">
        <v>1215185.8011276857</v>
      </c>
      <c r="C1840" s="146">
        <v>1235981.6804555734</v>
      </c>
      <c r="D1840" s="146">
        <v>1253702.134810504</v>
      </c>
      <c r="I1840" s="153"/>
      <c r="J1840" s="153"/>
    </row>
    <row r="1841" spans="1:10">
      <c r="A1841" s="149">
        <v>1837</v>
      </c>
      <c r="B1841" s="486">
        <v>1227022.4358485148</v>
      </c>
      <c r="C1841" s="146">
        <v>1218656.5497267118</v>
      </c>
      <c r="D1841" s="146">
        <v>1262063.9809729084</v>
      </c>
      <c r="I1841" s="153"/>
      <c r="J1841" s="153"/>
    </row>
    <row r="1842" spans="1:10">
      <c r="A1842" s="149">
        <v>1838</v>
      </c>
      <c r="B1842" s="486">
        <v>1210344.7825032081</v>
      </c>
      <c r="C1842" s="146">
        <v>1237238.2567235713</v>
      </c>
      <c r="D1842" s="146">
        <v>1266804.0987225759</v>
      </c>
      <c r="I1842" s="153"/>
      <c r="J1842" s="153"/>
    </row>
    <row r="1843" spans="1:10">
      <c r="A1843" s="149">
        <v>1839</v>
      </c>
      <c r="B1843" s="486">
        <v>1216915.3522513481</v>
      </c>
      <c r="C1843" s="146">
        <v>1248931.8578010686</v>
      </c>
      <c r="D1843" s="146">
        <v>1267056.8357416512</v>
      </c>
      <c r="I1843" s="153"/>
      <c r="J1843" s="153"/>
    </row>
    <row r="1844" spans="1:10">
      <c r="A1844" s="149">
        <v>1840</v>
      </c>
      <c r="B1844" s="486">
        <v>1227803.7520534352</v>
      </c>
      <c r="C1844" s="146">
        <v>1252378.5986291815</v>
      </c>
      <c r="D1844" s="146">
        <v>1264250.6534832234</v>
      </c>
      <c r="I1844" s="153"/>
      <c r="J1844" s="153"/>
    </row>
    <row r="1845" spans="1:10">
      <c r="A1845" s="149">
        <v>1841</v>
      </c>
      <c r="B1845" s="486">
        <v>1216455.064562662</v>
      </c>
      <c r="C1845" s="146">
        <v>1240142.7119113659</v>
      </c>
      <c r="D1845" s="146">
        <v>1263810.9171741593</v>
      </c>
      <c r="I1845" s="153"/>
      <c r="J1845" s="153"/>
    </row>
    <row r="1846" spans="1:10">
      <c r="A1846" s="149">
        <v>1842</v>
      </c>
      <c r="B1846" s="486">
        <v>1204256.6447066707</v>
      </c>
      <c r="C1846" s="146">
        <v>1250624.5331967452</v>
      </c>
      <c r="D1846" s="146">
        <v>1305100.0622658832</v>
      </c>
      <c r="I1846" s="153"/>
      <c r="J1846" s="153"/>
    </row>
    <row r="1847" spans="1:10">
      <c r="A1847" s="149">
        <v>1843</v>
      </c>
      <c r="B1847" s="486">
        <v>1219565.4325062407</v>
      </c>
      <c r="C1847" s="146">
        <v>1241788.7491169712</v>
      </c>
      <c r="D1847" s="146">
        <v>1275269.9544967411</v>
      </c>
      <c r="I1847" s="153"/>
      <c r="J1847" s="153"/>
    </row>
    <row r="1848" spans="1:10">
      <c r="A1848" s="149">
        <v>1844</v>
      </c>
      <c r="B1848" s="486">
        <v>1205799.32147707</v>
      </c>
      <c r="C1848" s="146">
        <v>1237070.5182064415</v>
      </c>
      <c r="D1848" s="146">
        <v>1259284.1748470755</v>
      </c>
      <c r="I1848" s="153"/>
      <c r="J1848" s="153"/>
    </row>
    <row r="1849" spans="1:10">
      <c r="A1849" s="149">
        <v>1845</v>
      </c>
      <c r="B1849" s="486">
        <v>1234885.7978631088</v>
      </c>
      <c r="C1849" s="146">
        <v>1253137.0532862863</v>
      </c>
      <c r="D1849" s="146">
        <v>1257184.3471624944</v>
      </c>
      <c r="I1849" s="153"/>
      <c r="J1849" s="153"/>
    </row>
    <row r="1850" spans="1:10">
      <c r="A1850" s="149">
        <v>1846</v>
      </c>
      <c r="B1850" s="486">
        <v>1209359.7803648186</v>
      </c>
      <c r="C1850" s="146">
        <v>1238068.6571237119</v>
      </c>
      <c r="D1850" s="146">
        <v>1266108.7076867884</v>
      </c>
      <c r="I1850" s="153"/>
      <c r="J1850" s="153"/>
    </row>
    <row r="1851" spans="1:10">
      <c r="A1851" s="149">
        <v>1847</v>
      </c>
      <c r="B1851" s="486">
        <v>1214820.9646913398</v>
      </c>
      <c r="C1851" s="146">
        <v>1267670.661597488</v>
      </c>
      <c r="D1851" s="146">
        <v>1283415.4476011072</v>
      </c>
      <c r="I1851" s="153"/>
      <c r="J1851" s="153"/>
    </row>
    <row r="1852" spans="1:10">
      <c r="A1852" s="149">
        <v>1848</v>
      </c>
      <c r="B1852" s="486">
        <v>1253038.7985933407</v>
      </c>
      <c r="C1852" s="146">
        <v>1308365.4393655146</v>
      </c>
      <c r="D1852" s="146">
        <v>1490433.9226175011</v>
      </c>
      <c r="I1852" s="153"/>
      <c r="J1852" s="153"/>
    </row>
    <row r="1853" spans="1:10">
      <c r="A1853" s="149">
        <v>1849</v>
      </c>
      <c r="B1853" s="486">
        <v>1241143.3251409675</v>
      </c>
      <c r="C1853" s="146">
        <v>1234051.286188035</v>
      </c>
      <c r="D1853" s="146">
        <v>1282434.8552665857</v>
      </c>
      <c r="I1853" s="153"/>
      <c r="J1853" s="153"/>
    </row>
    <row r="1854" spans="1:10">
      <c r="A1854" s="149">
        <v>1850</v>
      </c>
      <c r="B1854" s="486">
        <v>1199518.269747548</v>
      </c>
      <c r="C1854" s="146">
        <v>1245910.9722930263</v>
      </c>
      <c r="D1854" s="146">
        <v>1270803.1718086842</v>
      </c>
      <c r="I1854" s="153"/>
      <c r="J1854" s="153"/>
    </row>
    <row r="1855" spans="1:10">
      <c r="A1855" s="149">
        <v>1851</v>
      </c>
      <c r="B1855" s="486">
        <v>1224645.6699263733</v>
      </c>
      <c r="C1855" s="146">
        <v>1250202.1390927695</v>
      </c>
      <c r="D1855" s="146">
        <v>1293046.5240444166</v>
      </c>
      <c r="I1855" s="153"/>
      <c r="J1855" s="153"/>
    </row>
    <row r="1856" spans="1:10">
      <c r="A1856" s="149">
        <v>1852</v>
      </c>
      <c r="B1856" s="486">
        <v>1203000.431781441</v>
      </c>
      <c r="C1856" s="146">
        <v>1255310.2293323651</v>
      </c>
      <c r="D1856" s="146">
        <v>1264241.6387747384</v>
      </c>
      <c r="I1856" s="153"/>
      <c r="J1856" s="153"/>
    </row>
    <row r="1857" spans="1:10">
      <c r="A1857" s="149">
        <v>1853</v>
      </c>
      <c r="B1857" s="486">
        <v>1245003.5263241734</v>
      </c>
      <c r="C1857" s="146">
        <v>1257534.2002391517</v>
      </c>
      <c r="D1857" s="146">
        <v>1233317.7283263672</v>
      </c>
      <c r="I1857" s="153"/>
      <c r="J1857" s="153"/>
    </row>
    <row r="1858" spans="1:10">
      <c r="A1858" s="149">
        <v>1854</v>
      </c>
      <c r="B1858" s="486">
        <v>1224381.8425332182</v>
      </c>
      <c r="C1858" s="146">
        <v>1252609.7463511168</v>
      </c>
      <c r="D1858" s="146">
        <v>1287593.9361970548</v>
      </c>
      <c r="I1858" s="153"/>
      <c r="J1858" s="153"/>
    </row>
    <row r="1859" spans="1:10">
      <c r="A1859" s="149">
        <v>1855</v>
      </c>
      <c r="B1859" s="486">
        <v>1218970.9899269305</v>
      </c>
      <c r="C1859" s="146">
        <v>1241929.9148831249</v>
      </c>
      <c r="D1859" s="146">
        <v>1257943.5481823268</v>
      </c>
      <c r="I1859" s="153"/>
      <c r="J1859" s="153"/>
    </row>
    <row r="1860" spans="1:10">
      <c r="A1860" s="149">
        <v>1856</v>
      </c>
      <c r="B1860" s="486">
        <v>1224998.0486450968</v>
      </c>
      <c r="C1860" s="146">
        <v>1254808.9998989496</v>
      </c>
      <c r="D1860" s="146">
        <v>1282257.9206949996</v>
      </c>
      <c r="I1860" s="153"/>
      <c r="J1860" s="153"/>
    </row>
    <row r="1861" spans="1:10">
      <c r="A1861" s="149">
        <v>1857</v>
      </c>
      <c r="B1861" s="486">
        <v>1204827.3487284768</v>
      </c>
      <c r="C1861" s="146">
        <v>1275144.6748884493</v>
      </c>
      <c r="D1861" s="146">
        <v>1280411.7339967457</v>
      </c>
      <c r="I1861" s="153"/>
      <c r="J1861" s="153"/>
    </row>
    <row r="1862" spans="1:10">
      <c r="A1862" s="149">
        <v>1858</v>
      </c>
      <c r="B1862" s="486">
        <v>1224726.1762323626</v>
      </c>
      <c r="C1862" s="146">
        <v>1250618.003786789</v>
      </c>
      <c r="D1862" s="146">
        <v>1273314.0120841146</v>
      </c>
      <c r="I1862" s="153"/>
      <c r="J1862" s="153"/>
    </row>
    <row r="1863" spans="1:10">
      <c r="A1863" s="149">
        <v>1859</v>
      </c>
      <c r="B1863" s="486">
        <v>1206060.7382046573</v>
      </c>
      <c r="C1863" s="146">
        <v>1232711.8608044132</v>
      </c>
      <c r="D1863" s="146">
        <v>1260500.3767788662</v>
      </c>
      <c r="I1863" s="153"/>
      <c r="J1863" s="153"/>
    </row>
    <row r="1864" spans="1:10">
      <c r="A1864" s="149">
        <v>1860</v>
      </c>
      <c r="B1864" s="486">
        <v>1216409.5650311841</v>
      </c>
      <c r="C1864" s="146">
        <v>1245099.5360951126</v>
      </c>
      <c r="D1864" s="146">
        <v>1268778.0442569426</v>
      </c>
      <c r="I1864" s="153"/>
      <c r="J1864" s="153"/>
    </row>
    <row r="1865" spans="1:10">
      <c r="A1865" s="149">
        <v>1861</v>
      </c>
      <c r="B1865" s="486">
        <v>1199288.5489408162</v>
      </c>
      <c r="C1865" s="146">
        <v>1274816.1736357207</v>
      </c>
      <c r="D1865" s="146">
        <v>1265609.3103428253</v>
      </c>
      <c r="I1865" s="153"/>
      <c r="J1865" s="153"/>
    </row>
    <row r="1866" spans="1:10">
      <c r="A1866" s="149">
        <v>1862</v>
      </c>
      <c r="B1866" s="486">
        <v>1218455.8798283329</v>
      </c>
      <c r="C1866" s="146">
        <v>1254777.5568253063</v>
      </c>
      <c r="D1866" s="146">
        <v>1273193.2328622742</v>
      </c>
      <c r="I1866" s="153"/>
      <c r="J1866" s="153"/>
    </row>
    <row r="1867" spans="1:10">
      <c r="A1867" s="149">
        <v>1863</v>
      </c>
      <c r="B1867" s="486">
        <v>1207362.4882992252</v>
      </c>
      <c r="C1867" s="146">
        <v>1251280.2400186404</v>
      </c>
      <c r="D1867" s="146">
        <v>1253203.6906408295</v>
      </c>
      <c r="I1867" s="153"/>
      <c r="J1867" s="153"/>
    </row>
    <row r="1868" spans="1:10">
      <c r="A1868" s="149">
        <v>1864</v>
      </c>
      <c r="B1868" s="486">
        <v>1216500.4028005532</v>
      </c>
      <c r="C1868" s="146">
        <v>1238047.2002056963</v>
      </c>
      <c r="D1868" s="146">
        <v>1249178.4711709472</v>
      </c>
      <c r="I1868" s="153"/>
      <c r="J1868" s="153"/>
    </row>
    <row r="1869" spans="1:10">
      <c r="A1869" s="149">
        <v>1865</v>
      </c>
      <c r="B1869" s="486">
        <v>1233255.9054205178</v>
      </c>
      <c r="C1869" s="146">
        <v>1242266.932577363</v>
      </c>
      <c r="D1869" s="146">
        <v>1274802.9199016409</v>
      </c>
      <c r="I1869" s="153"/>
      <c r="J1869" s="153"/>
    </row>
    <row r="1870" spans="1:10">
      <c r="A1870" s="149">
        <v>1866</v>
      </c>
      <c r="B1870" s="486">
        <v>1201674.829572537</v>
      </c>
      <c r="C1870" s="146">
        <v>1246069.5694239566</v>
      </c>
      <c r="D1870" s="146">
        <v>1272683.6794923085</v>
      </c>
      <c r="I1870" s="153"/>
      <c r="J1870" s="153"/>
    </row>
    <row r="1871" spans="1:10">
      <c r="A1871" s="149">
        <v>1867</v>
      </c>
      <c r="B1871" s="486">
        <v>1228106.3480348999</v>
      </c>
      <c r="C1871" s="146">
        <v>1239308.2876671513</v>
      </c>
      <c r="D1871" s="146">
        <v>1263011.0875418757</v>
      </c>
      <c r="I1871" s="153"/>
      <c r="J1871" s="153"/>
    </row>
    <row r="1872" spans="1:10">
      <c r="A1872" s="149">
        <v>1868</v>
      </c>
      <c r="B1872" s="486">
        <v>1225256.1227235601</v>
      </c>
      <c r="C1872" s="146">
        <v>1259822.7966050552</v>
      </c>
      <c r="D1872" s="146">
        <v>1273405.7485598507</v>
      </c>
      <c r="I1872" s="153"/>
      <c r="J1872" s="153"/>
    </row>
    <row r="1873" spans="1:10">
      <c r="A1873" s="149">
        <v>1869</v>
      </c>
      <c r="B1873" s="486">
        <v>1216359.7812659114</v>
      </c>
      <c r="C1873" s="146">
        <v>1239913.9436278308</v>
      </c>
      <c r="D1873" s="146">
        <v>1239812.0167035209</v>
      </c>
      <c r="I1873" s="153"/>
      <c r="J1873" s="153"/>
    </row>
    <row r="1874" spans="1:10">
      <c r="A1874" s="149">
        <v>1870</v>
      </c>
      <c r="B1874" s="486">
        <v>1228058.5365361131</v>
      </c>
      <c r="C1874" s="146">
        <v>1278431.3878480291</v>
      </c>
      <c r="D1874" s="146">
        <v>1274071.7027425985</v>
      </c>
      <c r="I1874" s="153"/>
      <c r="J1874" s="153"/>
    </row>
    <row r="1875" spans="1:10">
      <c r="A1875" s="149">
        <v>1871</v>
      </c>
      <c r="B1875" s="486">
        <v>1212722.4683637391</v>
      </c>
      <c r="C1875" s="146">
        <v>1239847.383154839</v>
      </c>
      <c r="D1875" s="146">
        <v>1287124.6200206997</v>
      </c>
      <c r="I1875" s="153"/>
      <c r="J1875" s="153"/>
    </row>
    <row r="1876" spans="1:10">
      <c r="A1876" s="149">
        <v>1872</v>
      </c>
      <c r="B1876" s="486">
        <v>1209007.4212645059</v>
      </c>
      <c r="C1876" s="146">
        <v>1272041.374882987</v>
      </c>
      <c r="D1876" s="146">
        <v>1265929.6732504806</v>
      </c>
      <c r="I1876" s="153"/>
      <c r="J1876" s="153"/>
    </row>
    <row r="1877" spans="1:10">
      <c r="A1877" s="149">
        <v>1873</v>
      </c>
      <c r="B1877" s="486">
        <v>1224482.2096924444</v>
      </c>
      <c r="C1877" s="146">
        <v>1232504.8750138045</v>
      </c>
      <c r="D1877" s="146">
        <v>1267652.6358098658</v>
      </c>
      <c r="I1877" s="153"/>
      <c r="J1877" s="153"/>
    </row>
    <row r="1878" spans="1:10">
      <c r="A1878" s="149">
        <v>1874</v>
      </c>
      <c r="B1878" s="486">
        <v>1209117.2385865452</v>
      </c>
      <c r="C1878" s="146">
        <v>1256278.3114852973</v>
      </c>
      <c r="D1878" s="146">
        <v>1268934.3684299372</v>
      </c>
      <c r="I1878" s="153"/>
      <c r="J1878" s="153"/>
    </row>
    <row r="1879" spans="1:10">
      <c r="A1879" s="149">
        <v>1875</v>
      </c>
      <c r="B1879" s="486">
        <v>1214614.6726740291</v>
      </c>
      <c r="C1879" s="146">
        <v>1253281.4524253001</v>
      </c>
      <c r="D1879" s="146">
        <v>1273763.2111741595</v>
      </c>
      <c r="I1879" s="153"/>
      <c r="J1879" s="153"/>
    </row>
    <row r="1880" spans="1:10">
      <c r="A1880" s="149">
        <v>1876</v>
      </c>
      <c r="B1880" s="486">
        <v>1236255.7364422802</v>
      </c>
      <c r="C1880" s="146">
        <v>1251711.6956806476</v>
      </c>
      <c r="D1880" s="146">
        <v>1267215.2867524577</v>
      </c>
      <c r="I1880" s="153"/>
      <c r="J1880" s="153"/>
    </row>
    <row r="1881" spans="1:10">
      <c r="A1881" s="149">
        <v>1877</v>
      </c>
      <c r="B1881" s="486">
        <v>1215356.56540478</v>
      </c>
      <c r="C1881" s="146">
        <v>1250474.5212621144</v>
      </c>
      <c r="D1881" s="146">
        <v>1269828.8024004449</v>
      </c>
      <c r="I1881" s="153"/>
      <c r="J1881" s="153"/>
    </row>
    <row r="1882" spans="1:10">
      <c r="A1882" s="149">
        <v>1878</v>
      </c>
      <c r="B1882" s="486">
        <v>1223152.3152885356</v>
      </c>
      <c r="C1882" s="146">
        <v>1246395.2829635646</v>
      </c>
      <c r="D1882" s="146">
        <v>1274233.2623819844</v>
      </c>
      <c r="I1882" s="153"/>
      <c r="J1882" s="153"/>
    </row>
    <row r="1883" spans="1:10">
      <c r="A1883" s="149">
        <v>1879</v>
      </c>
      <c r="B1883" s="486">
        <v>1250999.4880022081</v>
      </c>
      <c r="C1883" s="146">
        <v>1519544.6815047397</v>
      </c>
      <c r="D1883" s="146">
        <v>1550653.6588927887</v>
      </c>
      <c r="I1883" s="153"/>
      <c r="J1883" s="153"/>
    </row>
    <row r="1884" spans="1:10">
      <c r="A1884" s="149">
        <v>1880</v>
      </c>
      <c r="B1884" s="486">
        <v>1217868.1580106327</v>
      </c>
      <c r="C1884" s="146">
        <v>1228206.6876707808</v>
      </c>
      <c r="D1884" s="146">
        <v>1263704.4122369108</v>
      </c>
      <c r="I1884" s="153"/>
      <c r="J1884" s="153"/>
    </row>
    <row r="1885" spans="1:10">
      <c r="A1885" s="149">
        <v>1881</v>
      </c>
      <c r="B1885" s="486">
        <v>1210988.1067588839</v>
      </c>
      <c r="C1885" s="146">
        <v>1253414.3327359317</v>
      </c>
      <c r="D1885" s="146">
        <v>1280839.9575541639</v>
      </c>
      <c r="I1885" s="153"/>
      <c r="J1885" s="153"/>
    </row>
    <row r="1886" spans="1:10">
      <c r="A1886" s="149">
        <v>1882</v>
      </c>
      <c r="B1886" s="486">
        <v>1218821.4393042577</v>
      </c>
      <c r="C1886" s="146">
        <v>1251918.1814269249</v>
      </c>
      <c r="D1886" s="146">
        <v>1275970.5889499334</v>
      </c>
      <c r="I1886" s="153"/>
      <c r="J1886" s="153"/>
    </row>
    <row r="1887" spans="1:10">
      <c r="A1887" s="149">
        <v>1883</v>
      </c>
      <c r="B1887" s="486">
        <v>1219927.2578673365</v>
      </c>
      <c r="C1887" s="146">
        <v>1243845.4741725994</v>
      </c>
      <c r="D1887" s="146">
        <v>1294649.7090132588</v>
      </c>
      <c r="I1887" s="153"/>
      <c r="J1887" s="153"/>
    </row>
    <row r="1888" spans="1:10">
      <c r="A1888" s="149">
        <v>1884</v>
      </c>
      <c r="B1888" s="486">
        <v>1206763.2341376722</v>
      </c>
      <c r="C1888" s="146">
        <v>1248895.5684314047</v>
      </c>
      <c r="D1888" s="146">
        <v>1269122.9654638479</v>
      </c>
      <c r="I1888" s="153"/>
      <c r="J1888" s="153"/>
    </row>
    <row r="1889" spans="1:10">
      <c r="A1889" s="149">
        <v>1885</v>
      </c>
      <c r="B1889" s="486">
        <v>1206361.9397089723</v>
      </c>
      <c r="C1889" s="146">
        <v>1239298.9396052456</v>
      </c>
      <c r="D1889" s="146">
        <v>1260631.3118437212</v>
      </c>
      <c r="I1889" s="153"/>
      <c r="J1889" s="153"/>
    </row>
    <row r="1890" spans="1:10">
      <c r="A1890" s="149">
        <v>1886</v>
      </c>
      <c r="B1890" s="486">
        <v>1225880.4245330398</v>
      </c>
      <c r="C1890" s="146">
        <v>1253128.7523116725</v>
      </c>
      <c r="D1890" s="146">
        <v>1289438.8228518001</v>
      </c>
      <c r="I1890" s="153"/>
      <c r="J1890" s="153"/>
    </row>
    <row r="1891" spans="1:10">
      <c r="A1891" s="149">
        <v>1887</v>
      </c>
      <c r="B1891" s="486">
        <v>1290818.8643146965</v>
      </c>
      <c r="C1891" s="146">
        <v>1353294.2584459914</v>
      </c>
      <c r="D1891" s="146">
        <v>1360160.4954729108</v>
      </c>
      <c r="I1891" s="153"/>
      <c r="J1891" s="153"/>
    </row>
    <row r="1892" spans="1:10">
      <c r="A1892" s="149">
        <v>1888</v>
      </c>
      <c r="B1892" s="486">
        <v>1227769.9145651842</v>
      </c>
      <c r="C1892" s="146">
        <v>1267995.1243473524</v>
      </c>
      <c r="D1892" s="146">
        <v>1296682.5646276784</v>
      </c>
      <c r="I1892" s="153"/>
      <c r="J1892" s="153"/>
    </row>
    <row r="1893" spans="1:10">
      <c r="A1893" s="149">
        <v>1889</v>
      </c>
      <c r="B1893" s="486">
        <v>1210109.1514145858</v>
      </c>
      <c r="C1893" s="146">
        <v>1304669.297129561</v>
      </c>
      <c r="D1893" s="146">
        <v>1272600.8308731366</v>
      </c>
      <c r="I1893" s="153"/>
      <c r="J1893" s="153"/>
    </row>
    <row r="1894" spans="1:10">
      <c r="A1894" s="149">
        <v>1890</v>
      </c>
      <c r="B1894" s="486">
        <v>1221984.9139054941</v>
      </c>
      <c r="C1894" s="146">
        <v>1253460.9036712472</v>
      </c>
      <c r="D1894" s="146">
        <v>1300004.5587348179</v>
      </c>
      <c r="I1894" s="153"/>
      <c r="J1894" s="153"/>
    </row>
    <row r="1895" spans="1:10">
      <c r="A1895" s="149">
        <v>1891</v>
      </c>
      <c r="B1895" s="486">
        <v>1216344.6232045756</v>
      </c>
      <c r="C1895" s="146">
        <v>1230297.425776348</v>
      </c>
      <c r="D1895" s="146">
        <v>1272853.4222095346</v>
      </c>
      <c r="I1895" s="153"/>
      <c r="J1895" s="153"/>
    </row>
    <row r="1896" spans="1:10">
      <c r="A1896" s="149">
        <v>1892</v>
      </c>
      <c r="B1896" s="486">
        <v>1208702.1144004564</v>
      </c>
      <c r="C1896" s="146">
        <v>1246715.5778637726</v>
      </c>
      <c r="D1896" s="146">
        <v>1271253.6975892952</v>
      </c>
      <c r="I1896" s="153"/>
      <c r="J1896" s="153"/>
    </row>
    <row r="1897" spans="1:10">
      <c r="A1897" s="149">
        <v>1893</v>
      </c>
      <c r="B1897" s="486">
        <v>1219218.3489165616</v>
      </c>
      <c r="C1897" s="146">
        <v>1238593.5799212647</v>
      </c>
      <c r="D1897" s="146">
        <v>1259500.2998776317</v>
      </c>
      <c r="I1897" s="153"/>
      <c r="J1897" s="153"/>
    </row>
    <row r="1898" spans="1:10">
      <c r="A1898" s="149">
        <v>1894</v>
      </c>
      <c r="B1898" s="486">
        <v>1219871.4253603497</v>
      </c>
      <c r="C1898" s="146">
        <v>1234506.3197196508</v>
      </c>
      <c r="D1898" s="146">
        <v>1291945.4361078204</v>
      </c>
      <c r="I1898" s="153"/>
      <c r="J1898" s="153"/>
    </row>
    <row r="1899" spans="1:10">
      <c r="A1899" s="149">
        <v>1895</v>
      </c>
      <c r="B1899" s="486">
        <v>1209000.4346378075</v>
      </c>
      <c r="C1899" s="146">
        <v>1245884.8548987221</v>
      </c>
      <c r="D1899" s="146">
        <v>1270499.4477661727</v>
      </c>
      <c r="I1899" s="153"/>
      <c r="J1899" s="153"/>
    </row>
    <row r="1900" spans="1:10">
      <c r="A1900" s="149">
        <v>1896</v>
      </c>
      <c r="B1900" s="486">
        <v>1211909.7844189797</v>
      </c>
      <c r="C1900" s="146">
        <v>1242616.8665184954</v>
      </c>
      <c r="D1900" s="146">
        <v>1266599.7674384145</v>
      </c>
      <c r="I1900" s="153"/>
      <c r="J1900" s="153"/>
    </row>
    <row r="1901" spans="1:10">
      <c r="A1901" s="149">
        <v>1897</v>
      </c>
      <c r="B1901" s="486">
        <v>1202515.4734752874</v>
      </c>
      <c r="C1901" s="146">
        <v>1240667.5870306727</v>
      </c>
      <c r="D1901" s="146">
        <v>1284156.2846168776</v>
      </c>
      <c r="I1901" s="153"/>
      <c r="J1901" s="153"/>
    </row>
    <row r="1902" spans="1:10">
      <c r="A1902" s="149">
        <v>1898</v>
      </c>
      <c r="B1902" s="486">
        <v>1217768.8757377809</v>
      </c>
      <c r="C1902" s="146">
        <v>1240154.378324382</v>
      </c>
      <c r="D1902" s="146">
        <v>1284721.5737725205</v>
      </c>
      <c r="I1902" s="153"/>
      <c r="J1902" s="153"/>
    </row>
    <row r="1903" spans="1:10">
      <c r="A1903" s="149">
        <v>1899</v>
      </c>
      <c r="B1903" s="486">
        <v>1220962.5382683948</v>
      </c>
      <c r="C1903" s="146">
        <v>1263622.8119535693</v>
      </c>
      <c r="D1903" s="146">
        <v>1276632.1590905886</v>
      </c>
      <c r="I1903" s="153"/>
      <c r="J1903" s="153"/>
    </row>
    <row r="1904" spans="1:10">
      <c r="A1904" s="149">
        <v>1900</v>
      </c>
      <c r="B1904" s="486">
        <v>1224544.3487284731</v>
      </c>
      <c r="C1904" s="146">
        <v>1264078.6151931609</v>
      </c>
      <c r="D1904" s="146">
        <v>1283167.6223479058</v>
      </c>
      <c r="I1904" s="153"/>
      <c r="J1904" s="153"/>
    </row>
    <row r="1905" spans="1:10">
      <c r="A1905" s="149">
        <v>1901</v>
      </c>
      <c r="B1905" s="486">
        <v>1220605.8957662552</v>
      </c>
      <c r="C1905" s="146">
        <v>1253093.8463649286</v>
      </c>
      <c r="D1905" s="146">
        <v>1270062.4165607956</v>
      </c>
      <c r="I1905" s="153"/>
      <c r="J1905" s="153"/>
    </row>
    <row r="1906" spans="1:10">
      <c r="A1906" s="149">
        <v>1902</v>
      </c>
      <c r="B1906" s="486">
        <v>1220563.7870661721</v>
      </c>
      <c r="C1906" s="146">
        <v>1243052.4728754943</v>
      </c>
      <c r="D1906" s="146">
        <v>1282323.7363264279</v>
      </c>
      <c r="I1906" s="153"/>
      <c r="J1906" s="153"/>
    </row>
    <row r="1907" spans="1:10">
      <c r="A1907" s="149">
        <v>1903</v>
      </c>
      <c r="B1907" s="486">
        <v>1220926.4362019771</v>
      </c>
      <c r="C1907" s="146">
        <v>1246359.9105900065</v>
      </c>
      <c r="D1907" s="146">
        <v>1249589.3173657288</v>
      </c>
      <c r="I1907" s="153"/>
      <c r="J1907" s="153"/>
    </row>
    <row r="1908" spans="1:10">
      <c r="A1908" s="149">
        <v>1904</v>
      </c>
      <c r="B1908" s="486">
        <v>1219231.466741238</v>
      </c>
      <c r="C1908" s="146">
        <v>1232540.2469676915</v>
      </c>
      <c r="D1908" s="146">
        <v>1258052.8594844134</v>
      </c>
      <c r="I1908" s="153"/>
      <c r="J1908" s="153"/>
    </row>
    <row r="1909" spans="1:10">
      <c r="A1909" s="149">
        <v>1905</v>
      </c>
      <c r="B1909" s="486">
        <v>1216774.1119484655</v>
      </c>
      <c r="C1909" s="146">
        <v>1245353.51653369</v>
      </c>
      <c r="D1909" s="146">
        <v>1265855.4695744787</v>
      </c>
      <c r="I1909" s="153"/>
      <c r="J1909" s="153"/>
    </row>
    <row r="1910" spans="1:10">
      <c r="A1910" s="149">
        <v>1906</v>
      </c>
      <c r="B1910" s="486">
        <v>1214937.3693044321</v>
      </c>
      <c r="C1910" s="146">
        <v>1249725.525468152</v>
      </c>
      <c r="D1910" s="146">
        <v>1259011.6268093931</v>
      </c>
      <c r="I1910" s="153"/>
      <c r="J1910" s="153"/>
    </row>
    <row r="1911" spans="1:10">
      <c r="A1911" s="149">
        <v>1907</v>
      </c>
      <c r="B1911" s="486">
        <v>1232210.1377914282</v>
      </c>
      <c r="C1911" s="146">
        <v>1252169.7632960409</v>
      </c>
      <c r="D1911" s="146">
        <v>1282871.2760823967</v>
      </c>
      <c r="I1911" s="153"/>
      <c r="J1911" s="153"/>
    </row>
    <row r="1912" spans="1:10">
      <c r="A1912" s="149">
        <v>1908</v>
      </c>
      <c r="B1912" s="486">
        <v>1210078.44267533</v>
      </c>
      <c r="C1912" s="146">
        <v>1250147.2467389957</v>
      </c>
      <c r="D1912" s="146">
        <v>1264155.2389678087</v>
      </c>
      <c r="I1912" s="153"/>
      <c r="J1912" s="153"/>
    </row>
    <row r="1913" spans="1:10">
      <c r="A1913" s="149">
        <v>1909</v>
      </c>
      <c r="B1913" s="486">
        <v>1216143.6825493649</v>
      </c>
      <c r="C1913" s="146">
        <v>1242293.2421492138</v>
      </c>
      <c r="D1913" s="146">
        <v>1281415.4190676268</v>
      </c>
      <c r="I1913" s="153"/>
      <c r="J1913" s="153"/>
    </row>
    <row r="1914" spans="1:10">
      <c r="A1914" s="149">
        <v>1910</v>
      </c>
      <c r="B1914" s="486">
        <v>1233483.3973723617</v>
      </c>
      <c r="C1914" s="146">
        <v>1243707.9177474093</v>
      </c>
      <c r="D1914" s="146">
        <v>1256989.509056787</v>
      </c>
      <c r="I1914" s="153"/>
      <c r="J1914" s="153"/>
    </row>
    <row r="1915" spans="1:10">
      <c r="A1915" s="149">
        <v>1911</v>
      </c>
      <c r="B1915" s="486">
        <v>1216776.8104050185</v>
      </c>
      <c r="C1915" s="146">
        <v>1254880.2032641482</v>
      </c>
      <c r="D1915" s="146">
        <v>1261872.168004801</v>
      </c>
      <c r="I1915" s="153"/>
      <c r="J1915" s="153"/>
    </row>
    <row r="1916" spans="1:10">
      <c r="A1916" s="149">
        <v>1912</v>
      </c>
      <c r="B1916" s="486">
        <v>1232344.6391167007</v>
      </c>
      <c r="C1916" s="146">
        <v>1241303.4756703435</v>
      </c>
      <c r="D1916" s="146">
        <v>1266015.6163155986</v>
      </c>
      <c r="I1916" s="153"/>
      <c r="J1916" s="153"/>
    </row>
    <row r="1917" spans="1:10">
      <c r="A1917" s="149">
        <v>1913</v>
      </c>
      <c r="B1917" s="486">
        <v>1195253.0312424616</v>
      </c>
      <c r="C1917" s="146">
        <v>1242259.6911721549</v>
      </c>
      <c r="D1917" s="146">
        <v>1288290.5677482325</v>
      </c>
      <c r="I1917" s="153"/>
      <c r="J1917" s="153"/>
    </row>
    <row r="1918" spans="1:10">
      <c r="A1918" s="149">
        <v>1914</v>
      </c>
      <c r="B1918" s="486">
        <v>1233107.967919688</v>
      </c>
      <c r="C1918" s="146">
        <v>1250204.1340006702</v>
      </c>
      <c r="D1918" s="146">
        <v>1286647.0518180646</v>
      </c>
      <c r="I1918" s="153"/>
      <c r="J1918" s="153"/>
    </row>
    <row r="1919" spans="1:10">
      <c r="A1919" s="149">
        <v>1915</v>
      </c>
      <c r="B1919" s="486">
        <v>1213521.2953542236</v>
      </c>
      <c r="C1919" s="146">
        <v>1248651.8567587943</v>
      </c>
      <c r="D1919" s="146">
        <v>1291029.2391345655</v>
      </c>
      <c r="I1919" s="153"/>
      <c r="J1919" s="153"/>
    </row>
    <row r="1920" spans="1:10">
      <c r="A1920" s="149">
        <v>1916</v>
      </c>
      <c r="B1920" s="486">
        <v>1243088.5658258989</v>
      </c>
      <c r="C1920" s="146">
        <v>1284499.0545684174</v>
      </c>
      <c r="D1920" s="146">
        <v>1253895.6395035011</v>
      </c>
      <c r="I1920" s="153"/>
      <c r="J1920" s="153"/>
    </row>
    <row r="1921" spans="1:10">
      <c r="A1921" s="149">
        <v>1917</v>
      </c>
      <c r="B1921" s="486">
        <v>1217445.5357654223</v>
      </c>
      <c r="C1921" s="146">
        <v>1240794.2637177208</v>
      </c>
      <c r="D1921" s="146">
        <v>1261850.5721684927</v>
      </c>
      <c r="I1921" s="153"/>
      <c r="J1921" s="153"/>
    </row>
    <row r="1922" spans="1:10">
      <c r="A1922" s="149">
        <v>1918</v>
      </c>
      <c r="B1922" s="486">
        <v>1213695.5017706214</v>
      </c>
      <c r="C1922" s="146">
        <v>1251430.0213546932</v>
      </c>
      <c r="D1922" s="146">
        <v>1288233.2226339716</v>
      </c>
      <c r="I1922" s="153"/>
      <c r="J1922" s="153"/>
    </row>
    <row r="1923" spans="1:10">
      <c r="A1923" s="149">
        <v>1919</v>
      </c>
      <c r="B1923" s="486">
        <v>1234441.8883036352</v>
      </c>
      <c r="C1923" s="146">
        <v>1236702.1422190359</v>
      </c>
      <c r="D1923" s="146">
        <v>1289136.5078028268</v>
      </c>
      <c r="I1923" s="153"/>
      <c r="J1923" s="153"/>
    </row>
    <row r="1924" spans="1:10">
      <c r="A1924" s="149">
        <v>1920</v>
      </c>
      <c r="B1924" s="486">
        <v>1219471.3438679967</v>
      </c>
      <c r="C1924" s="146">
        <v>1267965.1117771158</v>
      </c>
      <c r="D1924" s="146">
        <v>1259189.9569525861</v>
      </c>
      <c r="I1924" s="153"/>
      <c r="J1924" s="153"/>
    </row>
    <row r="1925" spans="1:10">
      <c r="A1925" s="149">
        <v>1921</v>
      </c>
      <c r="B1925" s="486">
        <v>1211764.6006747165</v>
      </c>
      <c r="C1925" s="146">
        <v>1246559.2377532115</v>
      </c>
      <c r="D1925" s="146">
        <v>1269835.8916849415</v>
      </c>
      <c r="I1925" s="153"/>
      <c r="J1925" s="153"/>
    </row>
    <row r="1926" spans="1:10">
      <c r="A1926" s="149">
        <v>1922</v>
      </c>
      <c r="B1926" s="486">
        <v>1221741.4766004891</v>
      </c>
      <c r="C1926" s="146">
        <v>1250966.0000425088</v>
      </c>
      <c r="D1926" s="146">
        <v>1267542.3033018096</v>
      </c>
      <c r="I1926" s="153"/>
      <c r="J1926" s="153"/>
    </row>
    <row r="1927" spans="1:10">
      <c r="A1927" s="149">
        <v>1923</v>
      </c>
      <c r="B1927" s="486">
        <v>1253012.6465435929</v>
      </c>
      <c r="C1927" s="146">
        <v>1212857.2309309328</v>
      </c>
      <c r="D1927" s="146">
        <v>1358118.7709974917</v>
      </c>
      <c r="I1927" s="153"/>
      <c r="J1927" s="153"/>
    </row>
    <row r="1928" spans="1:10">
      <c r="A1928" s="149">
        <v>1924</v>
      </c>
      <c r="B1928" s="486">
        <v>1199766.2751536986</v>
      </c>
      <c r="C1928" s="146">
        <v>1255572.3910334131</v>
      </c>
      <c r="D1928" s="146">
        <v>1262767.5666603693</v>
      </c>
      <c r="I1928" s="153"/>
      <c r="J1928" s="153"/>
    </row>
    <row r="1929" spans="1:10">
      <c r="A1929" s="149">
        <v>1925</v>
      </c>
      <c r="B1929" s="486">
        <v>1222410.698635641</v>
      </c>
      <c r="C1929" s="146">
        <v>1257573.1591067137</v>
      </c>
      <c r="D1929" s="146">
        <v>1265309.7304639062</v>
      </c>
      <c r="I1929" s="153"/>
      <c r="J1929" s="153"/>
    </row>
    <row r="1930" spans="1:10">
      <c r="A1930" s="149">
        <v>1926</v>
      </c>
      <c r="B1930" s="486">
        <v>1314147.1557984748</v>
      </c>
      <c r="C1930" s="146">
        <v>1346506.1678245114</v>
      </c>
      <c r="D1930" s="146">
        <v>1228157.4731848191</v>
      </c>
      <c r="I1930" s="153"/>
      <c r="J1930" s="153"/>
    </row>
    <row r="1931" spans="1:10">
      <c r="A1931" s="149">
        <v>1927</v>
      </c>
      <c r="B1931" s="486">
        <v>1231953.8405472601</v>
      </c>
      <c r="C1931" s="146">
        <v>1254165.7504544402</v>
      </c>
      <c r="D1931" s="146">
        <v>1267840.6955697166</v>
      </c>
      <c r="I1931" s="153"/>
      <c r="J1931" s="153"/>
    </row>
    <row r="1932" spans="1:10">
      <c r="A1932" s="149">
        <v>1928</v>
      </c>
      <c r="B1932" s="486">
        <v>1199995.0162261361</v>
      </c>
      <c r="C1932" s="146">
        <v>1240240.6324924056</v>
      </c>
      <c r="D1932" s="146">
        <v>1296008.7260228749</v>
      </c>
      <c r="I1932" s="153"/>
      <c r="J1932" s="153"/>
    </row>
    <row r="1933" spans="1:10">
      <c r="A1933" s="149">
        <v>1929</v>
      </c>
      <c r="B1933" s="486">
        <v>1208339.8727118303</v>
      </c>
      <c r="C1933" s="146">
        <v>1240960.7657165087</v>
      </c>
      <c r="D1933" s="146">
        <v>1298064.7996796931</v>
      </c>
      <c r="I1933" s="153"/>
      <c r="J1933" s="153"/>
    </row>
    <row r="1934" spans="1:10">
      <c r="A1934" s="149">
        <v>1930</v>
      </c>
      <c r="B1934" s="486">
        <v>1221180.8741668887</v>
      </c>
      <c r="C1934" s="146">
        <v>1244114.3795164081</v>
      </c>
      <c r="D1934" s="146">
        <v>1263874.320217605</v>
      </c>
      <c r="I1934" s="153"/>
      <c r="J1934" s="153"/>
    </row>
    <row r="1935" spans="1:10">
      <c r="A1935" s="149">
        <v>1931</v>
      </c>
      <c r="B1935" s="486">
        <v>1236930.2159629392</v>
      </c>
      <c r="C1935" s="146">
        <v>1260187.3478977745</v>
      </c>
      <c r="D1935" s="146">
        <v>1283508.8070616841</v>
      </c>
      <c r="I1935" s="153"/>
      <c r="J1935" s="153"/>
    </row>
    <row r="1936" spans="1:10">
      <c r="A1936" s="149">
        <v>1932</v>
      </c>
      <c r="B1936" s="486">
        <v>1226665.3328089807</v>
      </c>
      <c r="C1936" s="146">
        <v>1253182.3291814083</v>
      </c>
      <c r="D1936" s="146">
        <v>1255321.9261566913</v>
      </c>
      <c r="I1936" s="153"/>
      <c r="J1936" s="153"/>
    </row>
    <row r="1937" spans="1:10">
      <c r="A1937" s="149">
        <v>1933</v>
      </c>
      <c r="B1937" s="486">
        <v>1220004.6717712502</v>
      </c>
      <c r="C1937" s="146">
        <v>1265238.9500564081</v>
      </c>
      <c r="D1937" s="146">
        <v>1259269.7837528447</v>
      </c>
      <c r="I1937" s="153"/>
      <c r="J1937" s="153"/>
    </row>
    <row r="1938" spans="1:10">
      <c r="A1938" s="149">
        <v>1934</v>
      </c>
      <c r="B1938" s="486">
        <v>1207924.0409150361</v>
      </c>
      <c r="C1938" s="146">
        <v>1268764.9544547684</v>
      </c>
      <c r="D1938" s="146">
        <v>1266017.2021936742</v>
      </c>
      <c r="I1938" s="153"/>
      <c r="J1938" s="153"/>
    </row>
    <row r="1939" spans="1:10">
      <c r="A1939" s="149">
        <v>1935</v>
      </c>
      <c r="B1939" s="486">
        <v>1199692.4820019489</v>
      </c>
      <c r="C1939" s="146">
        <v>1243164.2518076398</v>
      </c>
      <c r="D1939" s="146">
        <v>1261102.4499418379</v>
      </c>
      <c r="I1939" s="153"/>
      <c r="J1939" s="153"/>
    </row>
    <row r="1940" spans="1:10">
      <c r="A1940" s="149">
        <v>1936</v>
      </c>
      <c r="B1940" s="486">
        <v>1219966.5127982262</v>
      </c>
      <c r="C1940" s="146">
        <v>1253981.8273256826</v>
      </c>
      <c r="D1940" s="146">
        <v>1258168.3147015695</v>
      </c>
      <c r="I1940" s="153"/>
      <c r="J1940" s="153"/>
    </row>
    <row r="1941" spans="1:10">
      <c r="A1941" s="149">
        <v>1937</v>
      </c>
      <c r="B1941" s="486">
        <v>1198305.8599133238</v>
      </c>
      <c r="C1941" s="146">
        <v>1246460.2105332834</v>
      </c>
      <c r="D1941" s="146">
        <v>1298204.8228236351</v>
      </c>
      <c r="I1941" s="153"/>
      <c r="J1941" s="153"/>
    </row>
    <row r="1942" spans="1:10">
      <c r="A1942" s="149">
        <v>1938</v>
      </c>
      <c r="B1942" s="486">
        <v>1202474.3505147428</v>
      </c>
      <c r="C1942" s="146">
        <v>1237492.2516473508</v>
      </c>
      <c r="D1942" s="146">
        <v>1264404.81188383</v>
      </c>
      <c r="I1942" s="153"/>
      <c r="J1942" s="153"/>
    </row>
    <row r="1943" spans="1:10">
      <c r="A1943" s="149">
        <v>1939</v>
      </c>
      <c r="B1943" s="486">
        <v>1223284.413730847</v>
      </c>
      <c r="C1943" s="146">
        <v>1247110.1639087643</v>
      </c>
      <c r="D1943" s="146">
        <v>1267184.2227420434</v>
      </c>
      <c r="I1943" s="153"/>
      <c r="J1943" s="153"/>
    </row>
    <row r="1944" spans="1:10">
      <c r="A1944" s="149">
        <v>1940</v>
      </c>
      <c r="B1944" s="486">
        <v>1185726.2686949095</v>
      </c>
      <c r="C1944" s="146">
        <v>1230425.7875434507</v>
      </c>
      <c r="D1944" s="146">
        <v>1266231.8411553123</v>
      </c>
      <c r="I1944" s="153"/>
      <c r="J1944" s="153"/>
    </row>
    <row r="1945" spans="1:10">
      <c r="A1945" s="149">
        <v>1941</v>
      </c>
      <c r="B1945" s="486">
        <v>1224019.2081629992</v>
      </c>
      <c r="C1945" s="146">
        <v>1248251.4756582568</v>
      </c>
      <c r="D1945" s="146">
        <v>1282580.4563085507</v>
      </c>
      <c r="I1945" s="153"/>
      <c r="J1945" s="153"/>
    </row>
    <row r="1946" spans="1:10">
      <c r="A1946" s="149">
        <v>1942</v>
      </c>
      <c r="B1946" s="486">
        <v>1203086.5644069901</v>
      </c>
      <c r="C1946" s="146">
        <v>1239108.7642093257</v>
      </c>
      <c r="D1946" s="146">
        <v>1256985.0020507069</v>
      </c>
      <c r="I1946" s="153"/>
      <c r="J1946" s="153"/>
    </row>
    <row r="1947" spans="1:10">
      <c r="A1947" s="149">
        <v>1943</v>
      </c>
      <c r="B1947" s="486">
        <v>1201912.8487379204</v>
      </c>
      <c r="C1947" s="146">
        <v>1243444.442106202</v>
      </c>
      <c r="D1947" s="146">
        <v>1276677.6551788168</v>
      </c>
      <c r="I1947" s="153"/>
      <c r="J1947" s="153"/>
    </row>
    <row r="1948" spans="1:10">
      <c r="A1948" s="149">
        <v>1944</v>
      </c>
      <c r="B1948" s="486">
        <v>1218698.0640034433</v>
      </c>
      <c r="C1948" s="146">
        <v>1246719.7263912852</v>
      </c>
      <c r="D1948" s="146">
        <v>1257313.9205409701</v>
      </c>
      <c r="I1948" s="153"/>
      <c r="J1948" s="153"/>
    </row>
    <row r="1949" spans="1:10">
      <c r="A1949" s="149">
        <v>1945</v>
      </c>
      <c r="B1949" s="486">
        <v>1210521.2346883358</v>
      </c>
      <c r="C1949" s="146">
        <v>1259007.5243707397</v>
      </c>
      <c r="D1949" s="146">
        <v>1284639.2908458314</v>
      </c>
      <c r="I1949" s="153"/>
      <c r="J1949" s="153"/>
    </row>
    <row r="1950" spans="1:10">
      <c r="A1950" s="149">
        <v>1946</v>
      </c>
      <c r="B1950" s="486">
        <v>1221408.2718768488</v>
      </c>
      <c r="C1950" s="146">
        <v>1243414.0874055906</v>
      </c>
      <c r="D1950" s="146">
        <v>1268987.5244946925</v>
      </c>
      <c r="I1950" s="153"/>
      <c r="J1950" s="153"/>
    </row>
    <row r="1951" spans="1:10">
      <c r="A1951" s="149">
        <v>1947</v>
      </c>
      <c r="B1951" s="486">
        <v>1226315.2946964297</v>
      </c>
      <c r="C1951" s="146">
        <v>1256978.5719262839</v>
      </c>
      <c r="D1951" s="146">
        <v>1274252.4898178969</v>
      </c>
      <c r="I1951" s="153"/>
      <c r="J1951" s="153"/>
    </row>
    <row r="1952" spans="1:10">
      <c r="A1952" s="149">
        <v>1948</v>
      </c>
      <c r="B1952" s="486">
        <v>1223925.0524637843</v>
      </c>
      <c r="C1952" s="146">
        <v>1263228.6552929289</v>
      </c>
      <c r="D1952" s="146">
        <v>1296609.166215054</v>
      </c>
      <c r="I1952" s="153"/>
      <c r="J1952" s="153"/>
    </row>
    <row r="1953" spans="1:10">
      <c r="A1953" s="149">
        <v>1949</v>
      </c>
      <c r="B1953" s="486">
        <v>1222263.9521749036</v>
      </c>
      <c r="C1953" s="146">
        <v>1238207.9429917729</v>
      </c>
      <c r="D1953" s="146">
        <v>1290541.8169346005</v>
      </c>
      <c r="I1953" s="153"/>
      <c r="J1953" s="153"/>
    </row>
    <row r="1954" spans="1:10">
      <c r="A1954" s="149">
        <v>1950</v>
      </c>
      <c r="B1954" s="486">
        <v>1241131.1320671462</v>
      </c>
      <c r="C1954" s="146">
        <v>1271798.7540098864</v>
      </c>
      <c r="D1954" s="146">
        <v>1300432.6841400829</v>
      </c>
      <c r="I1954" s="153"/>
      <c r="J1954" s="153"/>
    </row>
    <row r="1955" spans="1:10">
      <c r="A1955" s="149">
        <v>1951</v>
      </c>
      <c r="B1955" s="486">
        <v>1223574.3108571838</v>
      </c>
      <c r="C1955" s="146">
        <v>1254253.1338037602</v>
      </c>
      <c r="D1955" s="146">
        <v>1263727.0929073943</v>
      </c>
      <c r="I1955" s="153"/>
      <c r="J1955" s="153"/>
    </row>
    <row r="1956" spans="1:10">
      <c r="A1956" s="149">
        <v>1952</v>
      </c>
      <c r="B1956" s="486">
        <v>1200520.3439730385</v>
      </c>
      <c r="C1956" s="146">
        <v>1268181.2460261069</v>
      </c>
      <c r="D1956" s="146">
        <v>1282140.2935936472</v>
      </c>
      <c r="I1956" s="153"/>
      <c r="J1956" s="153"/>
    </row>
    <row r="1957" spans="1:10">
      <c r="A1957" s="149">
        <v>1953</v>
      </c>
      <c r="B1957" s="486">
        <v>1226859.3173116376</v>
      </c>
      <c r="C1957" s="146">
        <v>1265009.571505768</v>
      </c>
      <c r="D1957" s="146">
        <v>1263833.5736946126</v>
      </c>
      <c r="I1957" s="153"/>
      <c r="J1957" s="153"/>
    </row>
    <row r="1958" spans="1:10">
      <c r="A1958" s="149">
        <v>1954</v>
      </c>
      <c r="B1958" s="486">
        <v>1225682.2755579278</v>
      </c>
      <c r="C1958" s="146">
        <v>1244657.3444767061</v>
      </c>
      <c r="D1958" s="146">
        <v>1281254.0965825547</v>
      </c>
      <c r="I1958" s="153"/>
      <c r="J1958" s="153"/>
    </row>
    <row r="1959" spans="1:10">
      <c r="A1959" s="149">
        <v>1955</v>
      </c>
      <c r="B1959" s="486">
        <v>1212994.2946579182</v>
      </c>
      <c r="C1959" s="146">
        <v>1255443.2923822685</v>
      </c>
      <c r="D1959" s="146">
        <v>1252485.7370940438</v>
      </c>
      <c r="I1959" s="153"/>
      <c r="J1959" s="153"/>
    </row>
    <row r="1960" spans="1:10">
      <c r="A1960" s="149">
        <v>1956</v>
      </c>
      <c r="B1960" s="486">
        <v>1234789.5384656112</v>
      </c>
      <c r="C1960" s="146">
        <v>1240680.9146686816</v>
      </c>
      <c r="D1960" s="146">
        <v>1264413.3782848518</v>
      </c>
      <c r="I1960" s="153"/>
      <c r="J1960" s="153"/>
    </row>
    <row r="1961" spans="1:10">
      <c r="A1961" s="149">
        <v>1957</v>
      </c>
      <c r="B1961" s="486">
        <v>1208076.1796582919</v>
      </c>
      <c r="C1961" s="146">
        <v>1241220.2256889001</v>
      </c>
      <c r="D1961" s="146">
        <v>1272974.9568741049</v>
      </c>
      <c r="I1961" s="153"/>
      <c r="J1961" s="153"/>
    </row>
    <row r="1962" spans="1:10">
      <c r="A1962" s="149">
        <v>1958</v>
      </c>
      <c r="B1962" s="486">
        <v>1233115.9267440315</v>
      </c>
      <c r="C1962" s="146">
        <v>1230232.6380661537</v>
      </c>
      <c r="D1962" s="146">
        <v>1266456.0284209952</v>
      </c>
      <c r="I1962" s="153"/>
      <c r="J1962" s="153"/>
    </row>
    <row r="1963" spans="1:10">
      <c r="A1963" s="149">
        <v>1959</v>
      </c>
      <c r="B1963" s="486">
        <v>1223376.5974415974</v>
      </c>
      <c r="C1963" s="146">
        <v>1234328.9049304237</v>
      </c>
      <c r="D1963" s="146">
        <v>1252385.2275576219</v>
      </c>
      <c r="I1963" s="153"/>
      <c r="J1963" s="153"/>
    </row>
    <row r="1964" spans="1:10">
      <c r="A1964" s="149">
        <v>1960</v>
      </c>
      <c r="B1964" s="486">
        <v>1232545.3264086591</v>
      </c>
      <c r="C1964" s="146">
        <v>1237863.0141915514</v>
      </c>
      <c r="D1964" s="146">
        <v>1280491.2081627748</v>
      </c>
      <c r="I1964" s="153"/>
      <c r="J1964" s="153"/>
    </row>
    <row r="1965" spans="1:10">
      <c r="A1965" s="149">
        <v>1961</v>
      </c>
      <c r="B1965" s="486">
        <v>1208977.0188076675</v>
      </c>
      <c r="C1965" s="146">
        <v>1254042.2507177782</v>
      </c>
      <c r="D1965" s="146">
        <v>1242939.2331071661</v>
      </c>
      <c r="I1965" s="153"/>
      <c r="J1965" s="153"/>
    </row>
    <row r="1966" spans="1:10">
      <c r="A1966" s="149">
        <v>1962</v>
      </c>
      <c r="B1966" s="486">
        <v>1195512.2936942622</v>
      </c>
      <c r="C1966" s="146">
        <v>1253959.6331217496</v>
      </c>
      <c r="D1966" s="146">
        <v>1294260.333747922</v>
      </c>
      <c r="I1966" s="153"/>
      <c r="J1966" s="153"/>
    </row>
    <row r="1967" spans="1:10">
      <c r="A1967" s="149">
        <v>1963</v>
      </c>
      <c r="B1967" s="486">
        <v>1232272.8277705158</v>
      </c>
      <c r="C1967" s="146">
        <v>1253404.0320243903</v>
      </c>
      <c r="D1967" s="146">
        <v>1263354.2836600728</v>
      </c>
      <c r="I1967" s="153"/>
      <c r="J1967" s="153"/>
    </row>
    <row r="1968" spans="1:10">
      <c r="A1968" s="149">
        <v>1964</v>
      </c>
      <c r="B1968" s="486">
        <v>1218312.0048999602</v>
      </c>
      <c r="C1968" s="146">
        <v>1247402.8384479559</v>
      </c>
      <c r="D1968" s="146">
        <v>1270788.1836198717</v>
      </c>
      <c r="I1968" s="153"/>
      <c r="J1968" s="153"/>
    </row>
    <row r="1969" spans="1:10">
      <c r="A1969" s="149">
        <v>1965</v>
      </c>
      <c r="B1969" s="486">
        <v>1244941.2533085458</v>
      </c>
      <c r="C1969" s="146">
        <v>1264882.3579666594</v>
      </c>
      <c r="D1969" s="146">
        <v>1294580.3568128699</v>
      </c>
      <c r="I1969" s="153"/>
      <c r="J1969" s="153"/>
    </row>
    <row r="1970" spans="1:10">
      <c r="A1970" s="149">
        <v>1966</v>
      </c>
      <c r="B1970" s="486">
        <v>1224789.6139677742</v>
      </c>
      <c r="C1970" s="146">
        <v>1274017.7323195117</v>
      </c>
      <c r="D1970" s="146">
        <v>1250088.597384077</v>
      </c>
      <c r="I1970" s="153"/>
      <c r="J1970" s="153"/>
    </row>
    <row r="1971" spans="1:10">
      <c r="A1971" s="149">
        <v>1967</v>
      </c>
      <c r="B1971" s="486">
        <v>1207146.8571079981</v>
      </c>
      <c r="C1971" s="146">
        <v>1252952.0256108358</v>
      </c>
      <c r="D1971" s="146">
        <v>1276553.2043711976</v>
      </c>
      <c r="I1971" s="153"/>
      <c r="J1971" s="153"/>
    </row>
    <row r="1972" spans="1:10">
      <c r="A1972" s="149">
        <v>1968</v>
      </c>
      <c r="B1972" s="486">
        <v>1246714.0492866028</v>
      </c>
      <c r="C1972" s="146">
        <v>1369819.447604985</v>
      </c>
      <c r="D1972" s="146">
        <v>1397674.4773440782</v>
      </c>
      <c r="I1972" s="153"/>
      <c r="J1972" s="153"/>
    </row>
    <row r="1973" spans="1:10">
      <c r="A1973" s="149">
        <v>1969</v>
      </c>
      <c r="B1973" s="486">
        <v>1202961.4608774567</v>
      </c>
      <c r="C1973" s="146">
        <v>1234982.1032590747</v>
      </c>
      <c r="D1973" s="146">
        <v>1268951.5496361796</v>
      </c>
      <c r="I1973" s="153"/>
      <c r="J1973" s="153"/>
    </row>
    <row r="1974" spans="1:10">
      <c r="A1974" s="149">
        <v>1970</v>
      </c>
      <c r="B1974" s="486">
        <v>1243106.409628045</v>
      </c>
      <c r="C1974" s="146">
        <v>1267393.3906719862</v>
      </c>
      <c r="D1974" s="146">
        <v>1261894.2736165335</v>
      </c>
      <c r="I1974" s="153"/>
      <c r="J1974" s="153"/>
    </row>
    <row r="1975" spans="1:10">
      <c r="A1975" s="149">
        <v>1971</v>
      </c>
      <c r="B1975" s="486">
        <v>1231970.3995853956</v>
      </c>
      <c r="C1975" s="146">
        <v>1246831.9466535973</v>
      </c>
      <c r="D1975" s="146">
        <v>1272015.0731473831</v>
      </c>
      <c r="I1975" s="153"/>
      <c r="J1975" s="153"/>
    </row>
    <row r="1976" spans="1:10">
      <c r="A1976" s="149">
        <v>1972</v>
      </c>
      <c r="B1976" s="486">
        <v>1202446.4085963832</v>
      </c>
      <c r="C1976" s="146">
        <v>1283707.5298301354</v>
      </c>
      <c r="D1976" s="146">
        <v>1265827.316957426</v>
      </c>
      <c r="I1976" s="153"/>
      <c r="J1976" s="153"/>
    </row>
    <row r="1977" spans="1:10">
      <c r="A1977" s="149">
        <v>1973</v>
      </c>
      <c r="B1977" s="486">
        <v>1236197.7879430645</v>
      </c>
      <c r="C1977" s="146">
        <v>1277232.2580560129</v>
      </c>
      <c r="D1977" s="146">
        <v>1286214.1548451202</v>
      </c>
      <c r="I1977" s="153"/>
      <c r="J1977" s="153"/>
    </row>
    <row r="1978" spans="1:10">
      <c r="A1978" s="149">
        <v>1974</v>
      </c>
      <c r="B1978" s="486">
        <v>1223980.272424229</v>
      </c>
      <c r="C1978" s="146">
        <v>1238302.0740219052</v>
      </c>
      <c r="D1978" s="146">
        <v>1277137.9702300939</v>
      </c>
      <c r="I1978" s="153"/>
      <c r="J1978" s="153"/>
    </row>
    <row r="1979" spans="1:10">
      <c r="A1979" s="149">
        <v>1975</v>
      </c>
      <c r="B1979" s="486">
        <v>1218764.0935738541</v>
      </c>
      <c r="C1979" s="146">
        <v>1252963.3611298073</v>
      </c>
      <c r="D1979" s="146">
        <v>1244985.3839286629</v>
      </c>
      <c r="I1979" s="153"/>
      <c r="J1979" s="153"/>
    </row>
    <row r="1980" spans="1:10">
      <c r="A1980" s="149">
        <v>1976</v>
      </c>
      <c r="B1980" s="486">
        <v>1207788.119280807</v>
      </c>
      <c r="C1980" s="146">
        <v>1242153.5571301251</v>
      </c>
      <c r="D1980" s="146">
        <v>1270369.9709112728</v>
      </c>
      <c r="I1980" s="153"/>
      <c r="J1980" s="153"/>
    </row>
    <row r="1981" spans="1:10">
      <c r="A1981" s="149">
        <v>1977</v>
      </c>
      <c r="B1981" s="486">
        <v>1221846.70448945</v>
      </c>
      <c r="C1981" s="146">
        <v>1244604.6521350937</v>
      </c>
      <c r="D1981" s="146">
        <v>1270016.6581870462</v>
      </c>
      <c r="I1981" s="153"/>
      <c r="J1981" s="153"/>
    </row>
    <row r="1982" spans="1:10">
      <c r="A1982" s="149">
        <v>1978</v>
      </c>
      <c r="B1982" s="486">
        <v>1204112.0908733383</v>
      </c>
      <c r="C1982" s="146">
        <v>1238490.5530309533</v>
      </c>
      <c r="D1982" s="146">
        <v>1298481.4218716165</v>
      </c>
      <c r="I1982" s="153"/>
      <c r="J1982" s="153"/>
    </row>
    <row r="1983" spans="1:10">
      <c r="A1983" s="149">
        <v>1979</v>
      </c>
      <c r="B1983" s="486">
        <v>1207529.7734698113</v>
      </c>
      <c r="C1983" s="146">
        <v>1270508.1481373028</v>
      </c>
      <c r="D1983" s="146">
        <v>1264133.1297201018</v>
      </c>
      <c r="I1983" s="153"/>
      <c r="J1983" s="153"/>
    </row>
    <row r="1984" spans="1:10">
      <c r="A1984" s="149">
        <v>1980</v>
      </c>
      <c r="B1984" s="486">
        <v>1234753.292056646</v>
      </c>
      <c r="C1984" s="146">
        <v>1259219.9539845807</v>
      </c>
      <c r="D1984" s="146">
        <v>1299283.5309459041</v>
      </c>
      <c r="I1984" s="153"/>
      <c r="J1984" s="153"/>
    </row>
    <row r="1985" spans="1:10">
      <c r="A1985" s="149">
        <v>1981</v>
      </c>
      <c r="B1985" s="486">
        <v>1202184.945218689</v>
      </c>
      <c r="C1985" s="146">
        <v>1233301.5954611131</v>
      </c>
      <c r="D1985" s="146">
        <v>1258431.8885568157</v>
      </c>
      <c r="I1985" s="153"/>
      <c r="J1985" s="153"/>
    </row>
    <row r="1986" spans="1:10">
      <c r="A1986" s="149">
        <v>1982</v>
      </c>
      <c r="B1986" s="486">
        <v>1210858.5589160251</v>
      </c>
      <c r="C1986" s="146">
        <v>1255609.4698342769</v>
      </c>
      <c r="D1986" s="146">
        <v>1289729.341156408</v>
      </c>
      <c r="I1986" s="153"/>
      <c r="J1986" s="153"/>
    </row>
    <row r="1987" spans="1:10">
      <c r="A1987" s="149">
        <v>1983</v>
      </c>
      <c r="B1987" s="486">
        <v>1220671.5155725966</v>
      </c>
      <c r="C1987" s="146">
        <v>1232326.0069109013</v>
      </c>
      <c r="D1987" s="146">
        <v>1269852.6342989423</v>
      </c>
      <c r="I1987" s="153"/>
      <c r="J1987" s="153"/>
    </row>
    <row r="1988" spans="1:10">
      <c r="A1988" s="149">
        <v>1984</v>
      </c>
      <c r="B1988" s="486">
        <v>1212188.4511906023</v>
      </c>
      <c r="C1988" s="146">
        <v>1262832.6461662196</v>
      </c>
      <c r="D1988" s="146">
        <v>1290173.4991576071</v>
      </c>
      <c r="I1988" s="153"/>
      <c r="J1988" s="153"/>
    </row>
    <row r="1989" spans="1:10">
      <c r="A1989" s="149">
        <v>1985</v>
      </c>
      <c r="B1989" s="486">
        <v>1204176.0348536724</v>
      </c>
      <c r="C1989" s="146">
        <v>1249180.0220564678</v>
      </c>
      <c r="D1989" s="146">
        <v>1273760.5150575237</v>
      </c>
      <c r="I1989" s="153"/>
      <c r="J1989" s="153"/>
    </row>
    <row r="1990" spans="1:10">
      <c r="A1990" s="149">
        <v>1986</v>
      </c>
      <c r="B1990" s="486">
        <v>1207067.5560574413</v>
      </c>
      <c r="C1990" s="146">
        <v>1244225.8066336566</v>
      </c>
      <c r="D1990" s="146">
        <v>1258745.3678788366</v>
      </c>
      <c r="I1990" s="153"/>
      <c r="J1990" s="153"/>
    </row>
    <row r="1991" spans="1:10">
      <c r="A1991" s="149">
        <v>1987</v>
      </c>
      <c r="B1991" s="486">
        <v>1253500.2713307645</v>
      </c>
      <c r="C1991" s="146">
        <v>1255674.4252162171</v>
      </c>
      <c r="D1991" s="146">
        <v>1315215.1965815304</v>
      </c>
      <c r="I1991" s="153"/>
      <c r="J1991" s="153"/>
    </row>
    <row r="1992" spans="1:10">
      <c r="A1992" s="149">
        <v>1988</v>
      </c>
      <c r="B1992" s="486">
        <v>1294632.3080140627</v>
      </c>
      <c r="C1992" s="146">
        <v>1471634.6978629748</v>
      </c>
      <c r="D1992" s="146">
        <v>1459499.0340249941</v>
      </c>
      <c r="I1992" s="153"/>
      <c r="J1992" s="153"/>
    </row>
    <row r="1993" spans="1:10">
      <c r="A1993" s="149">
        <v>1989</v>
      </c>
      <c r="B1993" s="486">
        <v>1230718.3656156687</v>
      </c>
      <c r="C1993" s="146">
        <v>1243973.1615620458</v>
      </c>
      <c r="D1993" s="146">
        <v>1275767.6584132814</v>
      </c>
      <c r="I1993" s="153"/>
      <c r="J1993" s="153"/>
    </row>
    <row r="1994" spans="1:10">
      <c r="A1994" s="149">
        <v>1990</v>
      </c>
      <c r="B1994" s="486">
        <v>1232090.3112658395</v>
      </c>
      <c r="C1994" s="146">
        <v>1254514.7710199775</v>
      </c>
      <c r="D1994" s="146">
        <v>1258002.8029582878</v>
      </c>
      <c r="I1994" s="153"/>
      <c r="J1994" s="153"/>
    </row>
    <row r="1995" spans="1:10">
      <c r="A1995" s="149">
        <v>1991</v>
      </c>
      <c r="B1995" s="486">
        <v>1244305.7924384777</v>
      </c>
      <c r="C1995" s="146">
        <v>1268008.4247721019</v>
      </c>
      <c r="D1995" s="146">
        <v>1249322.4079345844</v>
      </c>
      <c r="I1995" s="153"/>
      <c r="J1995" s="153"/>
    </row>
    <row r="1996" spans="1:10">
      <c r="A1996" s="149">
        <v>1992</v>
      </c>
      <c r="B1996" s="486">
        <v>1203210.3162682164</v>
      </c>
      <c r="C1996" s="146">
        <v>1256358.4793212225</v>
      </c>
      <c r="D1996" s="146">
        <v>1272293.9512107035</v>
      </c>
      <c r="I1996" s="153"/>
      <c r="J1996" s="153"/>
    </row>
    <row r="1997" spans="1:10">
      <c r="A1997" s="149">
        <v>1993</v>
      </c>
      <c r="B1997" s="486">
        <v>1213813.622461753</v>
      </c>
      <c r="C1997" s="146">
        <v>1241962.8243633742</v>
      </c>
      <c r="D1997" s="146">
        <v>1275773.3981788633</v>
      </c>
      <c r="I1997" s="153"/>
      <c r="J1997" s="153"/>
    </row>
    <row r="1998" spans="1:10">
      <c r="A1998" s="149">
        <v>1994</v>
      </c>
      <c r="B1998" s="486">
        <v>1195091.3094928281</v>
      </c>
      <c r="C1998" s="146">
        <v>1283290.2732304859</v>
      </c>
      <c r="D1998" s="146">
        <v>1292791.455722962</v>
      </c>
      <c r="I1998" s="153"/>
      <c r="J1998" s="153"/>
    </row>
    <row r="1999" spans="1:10">
      <c r="A1999" s="149">
        <v>1995</v>
      </c>
      <c r="B1999" s="486">
        <v>1210903.741658092</v>
      </c>
      <c r="C1999" s="146">
        <v>1265755.5340741395</v>
      </c>
      <c r="D1999" s="146">
        <v>1276228.5870528987</v>
      </c>
      <c r="I1999" s="153"/>
      <c r="J1999" s="153"/>
    </row>
    <row r="2000" spans="1:10">
      <c r="A2000" s="149">
        <v>1996</v>
      </c>
      <c r="B2000" s="486">
        <v>1226501.077030736</v>
      </c>
      <c r="C2000" s="146">
        <v>1240331.7290399047</v>
      </c>
      <c r="D2000" s="146">
        <v>1288157.8339905317</v>
      </c>
      <c r="I2000" s="153"/>
      <c r="J2000" s="153"/>
    </row>
    <row r="2001" spans="1:10">
      <c r="A2001" s="149">
        <v>1997</v>
      </c>
      <c r="B2001" s="486">
        <v>1214599.426242712</v>
      </c>
      <c r="C2001" s="146">
        <v>1250122.9173986816</v>
      </c>
      <c r="D2001" s="146">
        <v>1259888.0224896418</v>
      </c>
      <c r="I2001" s="153"/>
      <c r="J2001" s="153"/>
    </row>
    <row r="2002" spans="1:10">
      <c r="A2002" s="149">
        <v>1998</v>
      </c>
      <c r="B2002" s="486">
        <v>1211519.0358834425</v>
      </c>
      <c r="C2002" s="146">
        <v>1232795.4213535143</v>
      </c>
      <c r="D2002" s="146">
        <v>1276707.08923653</v>
      </c>
      <c r="I2002" s="153"/>
      <c r="J2002" s="153"/>
    </row>
    <row r="2003" spans="1:10">
      <c r="A2003" s="149">
        <v>1999</v>
      </c>
      <c r="B2003" s="486">
        <v>1220049.0093697733</v>
      </c>
      <c r="C2003" s="146">
        <v>1232424.1788506568</v>
      </c>
      <c r="D2003" s="146">
        <v>1254724.9739309356</v>
      </c>
      <c r="I2003" s="153"/>
      <c r="J2003" s="153"/>
    </row>
    <row r="2004" spans="1:10">
      <c r="A2004" s="149">
        <v>2000</v>
      </c>
      <c r="B2004" s="486">
        <v>1230252.2102334674</v>
      </c>
      <c r="C2004" s="146">
        <v>1274338.3698643981</v>
      </c>
      <c r="D2004" s="146">
        <v>1268342.7244877545</v>
      </c>
      <c r="I2004" s="153"/>
      <c r="J2004" s="153"/>
    </row>
    <row r="2005" spans="1:10">
      <c r="A2005" s="149">
        <v>2001</v>
      </c>
      <c r="B2005" s="486">
        <v>1200913.0728789824</v>
      </c>
      <c r="C2005" s="146">
        <v>1247133.8172113602</v>
      </c>
      <c r="D2005" s="146">
        <v>1240929.2864927209</v>
      </c>
      <c r="I2005" s="153"/>
      <c r="J2005" s="153"/>
    </row>
    <row r="2006" spans="1:10">
      <c r="A2006" s="149">
        <v>2002</v>
      </c>
      <c r="B2006" s="486">
        <v>1140428.0599377034</v>
      </c>
      <c r="C2006" s="146">
        <v>1458186.3491250519</v>
      </c>
      <c r="D2006" s="146">
        <v>1475906.1918191852</v>
      </c>
      <c r="I2006" s="153"/>
      <c r="J2006" s="153"/>
    </row>
    <row r="2007" spans="1:10">
      <c r="A2007" s="149">
        <v>2003</v>
      </c>
      <c r="B2007" s="486">
        <v>1207410.225080583</v>
      </c>
      <c r="C2007" s="146">
        <v>1238517.1628821776</v>
      </c>
      <c r="D2007" s="146">
        <v>1286228.2182777969</v>
      </c>
      <c r="I2007" s="153"/>
      <c r="J2007" s="153"/>
    </row>
    <row r="2008" spans="1:10">
      <c r="A2008" s="149">
        <v>2004</v>
      </c>
      <c r="B2008" s="486">
        <v>1228480.463263911</v>
      </c>
      <c r="C2008" s="146">
        <v>1247869.4957016723</v>
      </c>
      <c r="D2008" s="146">
        <v>1257990.9051319859</v>
      </c>
      <c r="I2008" s="153"/>
      <c r="J2008" s="153"/>
    </row>
    <row r="2009" spans="1:10">
      <c r="A2009" s="149">
        <v>2005</v>
      </c>
      <c r="B2009" s="486">
        <v>1217762.9860058681</v>
      </c>
      <c r="C2009" s="146">
        <v>1235908.9078483568</v>
      </c>
      <c r="D2009" s="146">
        <v>1283290.8432238197</v>
      </c>
      <c r="I2009" s="153"/>
      <c r="J2009" s="153"/>
    </row>
    <row r="2010" spans="1:10">
      <c r="A2010" s="149">
        <v>2006</v>
      </c>
      <c r="B2010" s="486">
        <v>1214926.1209327478</v>
      </c>
      <c r="C2010" s="146">
        <v>1264182.2719147759</v>
      </c>
      <c r="D2010" s="146">
        <v>1273876.3750638834</v>
      </c>
      <c r="I2010" s="153"/>
      <c r="J2010" s="153"/>
    </row>
    <row r="2011" spans="1:10">
      <c r="A2011" s="149">
        <v>2007</v>
      </c>
      <c r="B2011" s="486">
        <v>1240948.2971990285</v>
      </c>
      <c r="C2011" s="146">
        <v>1251224.4794348977</v>
      </c>
      <c r="D2011" s="146">
        <v>1265743.5284541578</v>
      </c>
      <c r="I2011" s="153"/>
      <c r="J2011" s="153"/>
    </row>
    <row r="2012" spans="1:10">
      <c r="A2012" s="149">
        <v>2008</v>
      </c>
      <c r="B2012" s="486">
        <v>1194954.3971803878</v>
      </c>
      <c r="C2012" s="146">
        <v>1247900.7869680587</v>
      </c>
      <c r="D2012" s="146">
        <v>1267506.23787849</v>
      </c>
      <c r="I2012" s="153"/>
      <c r="J2012" s="153"/>
    </row>
    <row r="2013" spans="1:10">
      <c r="A2013" s="149">
        <v>2009</v>
      </c>
      <c r="B2013" s="486">
        <v>1213183.2805277742</v>
      </c>
      <c r="C2013" s="146">
        <v>1251138.4360822765</v>
      </c>
      <c r="D2013" s="146">
        <v>1254200.6926594172</v>
      </c>
      <c r="I2013" s="153"/>
      <c r="J2013" s="153"/>
    </row>
    <row r="2014" spans="1:10">
      <c r="A2014" s="149">
        <v>2010</v>
      </c>
      <c r="B2014" s="486">
        <v>1199700.1605235734</v>
      </c>
      <c r="C2014" s="146">
        <v>1255352.1910811474</v>
      </c>
      <c r="D2014" s="146">
        <v>1285027.7982563805</v>
      </c>
      <c r="I2014" s="153"/>
      <c r="J2014" s="153"/>
    </row>
    <row r="2015" spans="1:10">
      <c r="A2015" s="149">
        <v>2011</v>
      </c>
      <c r="B2015" s="486">
        <v>1215713.7206272902</v>
      </c>
      <c r="C2015" s="146">
        <v>1254690.0553620623</v>
      </c>
      <c r="D2015" s="146">
        <v>1292706.4158412775</v>
      </c>
      <c r="I2015" s="153"/>
      <c r="J2015" s="153"/>
    </row>
    <row r="2016" spans="1:10">
      <c r="A2016" s="149">
        <v>2012</v>
      </c>
      <c r="B2016" s="486">
        <v>1224454.0707824007</v>
      </c>
      <c r="C2016" s="146">
        <v>1251970.6774854164</v>
      </c>
      <c r="D2016" s="146">
        <v>1255469.6216446974</v>
      </c>
      <c r="I2016" s="153"/>
      <c r="J2016" s="153"/>
    </row>
    <row r="2017" spans="1:10">
      <c r="A2017" s="149">
        <v>2013</v>
      </c>
      <c r="B2017" s="486">
        <v>1212087.8617663071</v>
      </c>
      <c r="C2017" s="146">
        <v>1261219.7139934038</v>
      </c>
      <c r="D2017" s="146">
        <v>1275468.7237356822</v>
      </c>
      <c r="I2017" s="153"/>
      <c r="J2017" s="153"/>
    </row>
    <row r="2018" spans="1:10">
      <c r="A2018" s="149">
        <v>2014</v>
      </c>
      <c r="B2018" s="486">
        <v>1224123.9035710262</v>
      </c>
      <c r="C2018" s="146">
        <v>1239228.6238128205</v>
      </c>
      <c r="D2018" s="146">
        <v>1271279.4332331647</v>
      </c>
      <c r="I2018" s="153"/>
      <c r="J2018" s="153"/>
    </row>
    <row r="2019" spans="1:10">
      <c r="A2019" s="149">
        <v>2015</v>
      </c>
      <c r="B2019" s="486">
        <v>1220810.9244628954</v>
      </c>
      <c r="C2019" s="146">
        <v>1238528.4507581103</v>
      </c>
      <c r="D2019" s="146">
        <v>1266667.6969864303</v>
      </c>
      <c r="I2019" s="153"/>
      <c r="J2019" s="153"/>
    </row>
    <row r="2020" spans="1:10">
      <c r="A2020" s="149">
        <v>2016</v>
      </c>
      <c r="B2020" s="486">
        <v>1211259.9270870627</v>
      </c>
      <c r="C2020" s="146">
        <v>1262731.5775582262</v>
      </c>
      <c r="D2020" s="146">
        <v>1265111.4073751492</v>
      </c>
      <c r="I2020" s="153"/>
      <c r="J2020" s="153"/>
    </row>
    <row r="2021" spans="1:10">
      <c r="A2021" s="149">
        <v>2017</v>
      </c>
      <c r="B2021" s="486">
        <v>1224991.7176025896</v>
      </c>
      <c r="C2021" s="146">
        <v>1267679.2076123701</v>
      </c>
      <c r="D2021" s="146">
        <v>1287764.9829054761</v>
      </c>
      <c r="I2021" s="153"/>
      <c r="J2021" s="153"/>
    </row>
    <row r="2022" spans="1:10">
      <c r="A2022" s="149">
        <v>2018</v>
      </c>
      <c r="B2022" s="486">
        <v>1217104.7148258891</v>
      </c>
      <c r="C2022" s="146">
        <v>1276342.0611286319</v>
      </c>
      <c r="D2022" s="146">
        <v>1284691.7130320624</v>
      </c>
      <c r="I2022" s="153"/>
      <c r="J2022" s="153"/>
    </row>
    <row r="2023" spans="1:10">
      <c r="A2023" s="149">
        <v>2019</v>
      </c>
      <c r="B2023" s="486">
        <v>1220643.6111551656</v>
      </c>
      <c r="C2023" s="146">
        <v>1267264.0880936617</v>
      </c>
      <c r="D2023" s="146">
        <v>1279469.4266798506</v>
      </c>
      <c r="I2023" s="153"/>
      <c r="J2023" s="153"/>
    </row>
    <row r="2024" spans="1:10">
      <c r="A2024" s="149">
        <v>2020</v>
      </c>
      <c r="B2024" s="486">
        <v>1212878.1040711987</v>
      </c>
      <c r="C2024" s="146">
        <v>1237784.3456189595</v>
      </c>
      <c r="D2024" s="146">
        <v>1264254.4140435946</v>
      </c>
      <c r="I2024" s="153"/>
      <c r="J2024" s="153"/>
    </row>
    <row r="2025" spans="1:10">
      <c r="A2025" s="149">
        <v>2021</v>
      </c>
      <c r="B2025" s="486">
        <v>1206079.6642648315</v>
      </c>
      <c r="C2025" s="146">
        <v>1260851.7791833356</v>
      </c>
      <c r="D2025" s="146">
        <v>1272344.2616714095</v>
      </c>
      <c r="I2025" s="153"/>
      <c r="J2025" s="153"/>
    </row>
    <row r="2026" spans="1:10">
      <c r="A2026" s="149">
        <v>2022</v>
      </c>
      <c r="B2026" s="486">
        <v>1210771.7297999077</v>
      </c>
      <c r="C2026" s="146">
        <v>1236058.510389694</v>
      </c>
      <c r="D2026" s="146">
        <v>1260465.7159546372</v>
      </c>
      <c r="I2026" s="153"/>
      <c r="J2026" s="153"/>
    </row>
    <row r="2027" spans="1:10">
      <c r="A2027" s="149">
        <v>2023</v>
      </c>
      <c r="B2027" s="486">
        <v>1205193.5867411001</v>
      </c>
      <c r="C2027" s="146">
        <v>1252192.8391275431</v>
      </c>
      <c r="D2027" s="146">
        <v>1267575.9371646834</v>
      </c>
      <c r="I2027" s="153"/>
      <c r="J2027" s="153"/>
    </row>
    <row r="2028" spans="1:10">
      <c r="A2028" s="149">
        <v>2024</v>
      </c>
      <c r="B2028" s="486">
        <v>1197398.9057771889</v>
      </c>
      <c r="C2028" s="146">
        <v>1236277.9779527413</v>
      </c>
      <c r="D2028" s="146">
        <v>1252382.3141658304</v>
      </c>
      <c r="I2028" s="153"/>
      <c r="J2028" s="153"/>
    </row>
    <row r="2029" spans="1:10">
      <c r="A2029" s="149">
        <v>2025</v>
      </c>
      <c r="B2029" s="486">
        <v>1204179.6449933569</v>
      </c>
      <c r="C2029" s="146">
        <v>1242607.100572634</v>
      </c>
      <c r="D2029" s="146">
        <v>1255462.9528708656</v>
      </c>
      <c r="I2029" s="153"/>
      <c r="J2029" s="153"/>
    </row>
    <row r="2030" spans="1:10">
      <c r="A2030" s="149">
        <v>2026</v>
      </c>
      <c r="B2030" s="486">
        <v>1221472.4895088724</v>
      </c>
      <c r="C2030" s="146">
        <v>1259548.4098699722</v>
      </c>
      <c r="D2030" s="146">
        <v>1280307.8307913088</v>
      </c>
      <c r="I2030" s="153"/>
      <c r="J2030" s="153"/>
    </row>
    <row r="2031" spans="1:10">
      <c r="A2031" s="149">
        <v>2027</v>
      </c>
      <c r="B2031" s="486">
        <v>1231553.1908508982</v>
      </c>
      <c r="C2031" s="146">
        <v>1255434.4647624444</v>
      </c>
      <c r="D2031" s="146">
        <v>1305245.9129185306</v>
      </c>
      <c r="I2031" s="153"/>
      <c r="J2031" s="153"/>
    </row>
    <row r="2032" spans="1:10">
      <c r="A2032" s="149">
        <v>2028</v>
      </c>
      <c r="B2032" s="486">
        <v>1222533.2374375511</v>
      </c>
      <c r="C2032" s="146">
        <v>1234411.7932711735</v>
      </c>
      <c r="D2032" s="146">
        <v>1272753.8192640604</v>
      </c>
      <c r="I2032" s="153"/>
      <c r="J2032" s="153"/>
    </row>
    <row r="2033" spans="1:10">
      <c r="A2033" s="149">
        <v>2029</v>
      </c>
      <c r="B2033" s="486">
        <v>1204285.1909034355</v>
      </c>
      <c r="C2033" s="146">
        <v>1244086.5949510036</v>
      </c>
      <c r="D2033" s="146">
        <v>1244351.6997313681</v>
      </c>
      <c r="I2033" s="153"/>
      <c r="J2033" s="153"/>
    </row>
    <row r="2034" spans="1:10">
      <c r="A2034" s="149">
        <v>2030</v>
      </c>
      <c r="B2034" s="486">
        <v>1232341.0332477109</v>
      </c>
      <c r="C2034" s="146">
        <v>1256149.8002343969</v>
      </c>
      <c r="D2034" s="146">
        <v>1292719.2360784453</v>
      </c>
      <c r="I2034" s="153"/>
      <c r="J2034" s="153"/>
    </row>
    <row r="2035" spans="1:10">
      <c r="A2035" s="149">
        <v>2031</v>
      </c>
      <c r="B2035" s="486">
        <v>1209555.7422186884</v>
      </c>
      <c r="C2035" s="146">
        <v>1225564.0025031047</v>
      </c>
      <c r="D2035" s="146">
        <v>1271798.0467839874</v>
      </c>
      <c r="I2035" s="153"/>
      <c r="J2035" s="153"/>
    </row>
    <row r="2036" spans="1:10">
      <c r="A2036" s="149">
        <v>2032</v>
      </c>
      <c r="B2036" s="486">
        <v>1223930.1360941073</v>
      </c>
      <c r="C2036" s="146">
        <v>1244916.0359920203</v>
      </c>
      <c r="D2036" s="146">
        <v>1294793.8949758452</v>
      </c>
      <c r="I2036" s="153"/>
      <c r="J2036" s="153"/>
    </row>
    <row r="2037" spans="1:10">
      <c r="A2037" s="149">
        <v>2033</v>
      </c>
      <c r="B2037" s="486">
        <v>1201784.7319713077</v>
      </c>
      <c r="C2037" s="146">
        <v>1236917.7829441838</v>
      </c>
      <c r="D2037" s="146">
        <v>1254501.0282037004</v>
      </c>
      <c r="I2037" s="153"/>
      <c r="J2037" s="153"/>
    </row>
    <row r="2038" spans="1:10">
      <c r="A2038" s="149">
        <v>2034</v>
      </c>
      <c r="B2038" s="486">
        <v>1215754.0518728569</v>
      </c>
      <c r="C2038" s="146">
        <v>1266209.1994128791</v>
      </c>
      <c r="D2038" s="146">
        <v>1281452.5545579712</v>
      </c>
      <c r="I2038" s="153"/>
      <c r="J2038" s="153"/>
    </row>
    <row r="2039" spans="1:10">
      <c r="A2039" s="149">
        <v>2035</v>
      </c>
      <c r="B2039" s="486">
        <v>1238210.5586714228</v>
      </c>
      <c r="C2039" s="146">
        <v>1273110.2442234477</v>
      </c>
      <c r="D2039" s="146">
        <v>1262426.2265615065</v>
      </c>
      <c r="I2039" s="153"/>
      <c r="J2039" s="153"/>
    </row>
    <row r="2040" spans="1:10">
      <c r="A2040" s="149">
        <v>2036</v>
      </c>
      <c r="B2040" s="486">
        <v>1204504.1113572635</v>
      </c>
      <c r="C2040" s="146">
        <v>1244812.3641874117</v>
      </c>
      <c r="D2040" s="146">
        <v>1264382.8276392533</v>
      </c>
      <c r="I2040" s="153"/>
      <c r="J2040" s="153"/>
    </row>
    <row r="2041" spans="1:10">
      <c r="A2041" s="149">
        <v>2037</v>
      </c>
      <c r="B2041" s="486">
        <v>1208584.1832167252</v>
      </c>
      <c r="C2041" s="146">
        <v>1259687.1534490157</v>
      </c>
      <c r="D2041" s="146">
        <v>1262447.155363597</v>
      </c>
      <c r="I2041" s="153"/>
      <c r="J2041" s="153"/>
    </row>
    <row r="2042" spans="1:10">
      <c r="A2042" s="149">
        <v>2038</v>
      </c>
      <c r="B2042" s="486">
        <v>1209566.786486055</v>
      </c>
      <c r="C2042" s="146">
        <v>1268113.6682763305</v>
      </c>
      <c r="D2042" s="146">
        <v>1239175.1832491034</v>
      </c>
      <c r="I2042" s="153"/>
      <c r="J2042" s="153"/>
    </row>
    <row r="2043" spans="1:10">
      <c r="A2043" s="149">
        <v>2039</v>
      </c>
      <c r="B2043" s="486">
        <v>1216335.7863843204</v>
      </c>
      <c r="C2043" s="146">
        <v>1257712.9964712274</v>
      </c>
      <c r="D2043" s="146">
        <v>1262562.8783319299</v>
      </c>
      <c r="I2043" s="153"/>
      <c r="J2043" s="153"/>
    </row>
    <row r="2044" spans="1:10">
      <c r="A2044" s="149">
        <v>2040</v>
      </c>
      <c r="B2044" s="486">
        <v>1214901.7709967508</v>
      </c>
      <c r="C2044" s="146">
        <v>1236819.2450794112</v>
      </c>
      <c r="D2044" s="146">
        <v>1276585.090783047</v>
      </c>
      <c r="I2044" s="153"/>
      <c r="J2044" s="153"/>
    </row>
    <row r="2045" spans="1:10">
      <c r="A2045" s="149">
        <v>2041</v>
      </c>
      <c r="B2045" s="486">
        <v>1271331.3840107583</v>
      </c>
      <c r="C2045" s="146">
        <v>1305809.5811726095</v>
      </c>
      <c r="D2045" s="146">
        <v>1446487.5672933133</v>
      </c>
      <c r="I2045" s="153"/>
      <c r="J2045" s="153"/>
    </row>
    <row r="2046" spans="1:10">
      <c r="A2046" s="149">
        <v>2042</v>
      </c>
      <c r="B2046" s="486">
        <v>1235489.7371965349</v>
      </c>
      <c r="C2046" s="146">
        <v>1255172.9345284607</v>
      </c>
      <c r="D2046" s="146">
        <v>1272334.1840607682</v>
      </c>
      <c r="I2046" s="153"/>
      <c r="J2046" s="153"/>
    </row>
    <row r="2047" spans="1:10">
      <c r="A2047" s="149">
        <v>2043</v>
      </c>
      <c r="B2047" s="486">
        <v>1215418.2537418734</v>
      </c>
      <c r="C2047" s="146">
        <v>1249774.1621952264</v>
      </c>
      <c r="D2047" s="146">
        <v>1260169.1813632429</v>
      </c>
      <c r="I2047" s="153"/>
      <c r="J2047" s="153"/>
    </row>
    <row r="2048" spans="1:10">
      <c r="A2048" s="149">
        <v>2044</v>
      </c>
      <c r="B2048" s="486">
        <v>1243429.2053830237</v>
      </c>
      <c r="C2048" s="146">
        <v>1256452.8731342123</v>
      </c>
      <c r="D2048" s="146">
        <v>1273338.3916176045</v>
      </c>
      <c r="I2048" s="153"/>
      <c r="J2048" s="153"/>
    </row>
    <row r="2049" spans="1:10">
      <c r="A2049" s="149">
        <v>2045</v>
      </c>
      <c r="B2049" s="486">
        <v>1205747.9492099849</v>
      </c>
      <c r="C2049" s="146">
        <v>1238197.1294291273</v>
      </c>
      <c r="D2049" s="146">
        <v>1288683.2739577834</v>
      </c>
      <c r="I2049" s="153"/>
      <c r="J2049" s="153"/>
    </row>
    <row r="2050" spans="1:10">
      <c r="A2050" s="149">
        <v>2046</v>
      </c>
      <c r="B2050" s="486">
        <v>1214381.0774270482</v>
      </c>
      <c r="C2050" s="146">
        <v>1261732.9312380143</v>
      </c>
      <c r="D2050" s="146">
        <v>1270361.2888004235</v>
      </c>
      <c r="I2050" s="153"/>
      <c r="J2050" s="153"/>
    </row>
    <row r="2051" spans="1:10">
      <c r="A2051" s="149">
        <v>2047</v>
      </c>
      <c r="B2051" s="486">
        <v>1223374.3556450512</v>
      </c>
      <c r="C2051" s="146">
        <v>1254117.5655127559</v>
      </c>
      <c r="D2051" s="146">
        <v>1243441.8083627373</v>
      </c>
      <c r="I2051" s="153"/>
      <c r="J2051" s="153"/>
    </row>
    <row r="2052" spans="1:10">
      <c r="A2052" s="149">
        <v>2048</v>
      </c>
      <c r="B2052" s="486">
        <v>1199562.8977205891</v>
      </c>
      <c r="C2052" s="146">
        <v>1238839.5400074881</v>
      </c>
      <c r="D2052" s="146">
        <v>1264946.4433141788</v>
      </c>
      <c r="I2052" s="153"/>
      <c r="J2052" s="153"/>
    </row>
    <row r="2053" spans="1:10">
      <c r="A2053" s="149">
        <v>2049</v>
      </c>
      <c r="B2053" s="486">
        <v>1217904.2944699144</v>
      </c>
      <c r="C2053" s="146">
        <v>1241006.3911935319</v>
      </c>
      <c r="D2053" s="146">
        <v>1282168.0686985543</v>
      </c>
      <c r="I2053" s="153"/>
      <c r="J2053" s="153"/>
    </row>
    <row r="2054" spans="1:10">
      <c r="A2054" s="149">
        <v>2050</v>
      </c>
      <c r="B2054" s="486">
        <v>1217010.9703272472</v>
      </c>
      <c r="C2054" s="146">
        <v>1266044.6469089021</v>
      </c>
      <c r="D2054" s="146">
        <v>1261457.4283044136</v>
      </c>
      <c r="I2054" s="153"/>
      <c r="J2054" s="153"/>
    </row>
    <row r="2055" spans="1:10">
      <c r="A2055" s="149">
        <v>2051</v>
      </c>
      <c r="B2055" s="486">
        <v>1231486.6437483998</v>
      </c>
      <c r="C2055" s="146">
        <v>1262655.2968456091</v>
      </c>
      <c r="D2055" s="146">
        <v>1319839.7102080346</v>
      </c>
      <c r="I2055" s="153"/>
      <c r="J2055" s="153"/>
    </row>
    <row r="2056" spans="1:10">
      <c r="A2056" s="149">
        <v>2052</v>
      </c>
      <c r="B2056" s="486">
        <v>1219547.1191999444</v>
      </c>
      <c r="C2056" s="146">
        <v>1270916.9345211294</v>
      </c>
      <c r="D2056" s="146">
        <v>1272025.6663707469</v>
      </c>
      <c r="I2056" s="153"/>
      <c r="J2056" s="153"/>
    </row>
    <row r="2057" spans="1:10">
      <c r="A2057" s="149">
        <v>2053</v>
      </c>
      <c r="B2057" s="486">
        <v>1230993.9825118612</v>
      </c>
      <c r="C2057" s="146">
        <v>1239711.7726118388</v>
      </c>
      <c r="D2057" s="146">
        <v>1308289.1841027765</v>
      </c>
      <c r="I2057" s="153"/>
      <c r="J2057" s="153"/>
    </row>
    <row r="2058" spans="1:10">
      <c r="A2058" s="149">
        <v>2054</v>
      </c>
      <c r="B2058" s="486">
        <v>1225087.906350099</v>
      </c>
      <c r="C2058" s="146">
        <v>1280598.3837153981</v>
      </c>
      <c r="D2058" s="146">
        <v>1255027.2717026768</v>
      </c>
      <c r="I2058" s="153"/>
      <c r="J2058" s="153"/>
    </row>
    <row r="2059" spans="1:10">
      <c r="A2059" s="149">
        <v>2055</v>
      </c>
      <c r="B2059" s="486">
        <v>1210104.5648695389</v>
      </c>
      <c r="C2059" s="146">
        <v>1240872.7696788956</v>
      </c>
      <c r="D2059" s="146">
        <v>1286010.8434095467</v>
      </c>
      <c r="I2059" s="153"/>
      <c r="J2059" s="153"/>
    </row>
    <row r="2060" spans="1:10">
      <c r="A2060" s="149">
        <v>2056</v>
      </c>
      <c r="B2060" s="486">
        <v>1244161.7092473509</v>
      </c>
      <c r="C2060" s="146">
        <v>1283247.6443546708</v>
      </c>
      <c r="D2060" s="146">
        <v>1318694.064103327</v>
      </c>
      <c r="I2060" s="153"/>
      <c r="J2060" s="153"/>
    </row>
    <row r="2061" spans="1:10">
      <c r="A2061" s="149">
        <v>2057</v>
      </c>
      <c r="B2061" s="486">
        <v>1216793.4343878713</v>
      </c>
      <c r="C2061" s="146">
        <v>1256300.9609317468</v>
      </c>
      <c r="D2061" s="146">
        <v>1282382.712047294</v>
      </c>
      <c r="I2061" s="153"/>
      <c r="J2061" s="153"/>
    </row>
    <row r="2062" spans="1:10">
      <c r="A2062" s="149">
        <v>2058</v>
      </c>
      <c r="B2062" s="486">
        <v>1209644.5600781592</v>
      </c>
      <c r="C2062" s="146">
        <v>1241781.6720075875</v>
      </c>
      <c r="D2062" s="146">
        <v>1263398.6759511016</v>
      </c>
      <c r="I2062" s="153"/>
      <c r="J2062" s="153"/>
    </row>
    <row r="2063" spans="1:10">
      <c r="A2063" s="149">
        <v>2059</v>
      </c>
      <c r="B2063" s="486">
        <v>1239548.2532824166</v>
      </c>
      <c r="C2063" s="146">
        <v>1267278.0157855041</v>
      </c>
      <c r="D2063" s="146">
        <v>1255517.9727313386</v>
      </c>
      <c r="I2063" s="153"/>
      <c r="J2063" s="153"/>
    </row>
    <row r="2064" spans="1:10">
      <c r="A2064" s="149">
        <v>2060</v>
      </c>
      <c r="B2064" s="486">
        <v>1233971.2819910077</v>
      </c>
      <c r="C2064" s="146">
        <v>1249833.4122669136</v>
      </c>
      <c r="D2064" s="146">
        <v>1269505.2265044083</v>
      </c>
      <c r="I2064" s="153"/>
      <c r="J2064" s="153"/>
    </row>
    <row r="2065" spans="1:10">
      <c r="A2065" s="149">
        <v>2061</v>
      </c>
      <c r="B2065" s="486">
        <v>1228586.2347628903</v>
      </c>
      <c r="C2065" s="146">
        <v>1305120.5771802315</v>
      </c>
      <c r="D2065" s="146">
        <v>1297445.9764263553</v>
      </c>
      <c r="I2065" s="153"/>
      <c r="J2065" s="153"/>
    </row>
    <row r="2066" spans="1:10">
      <c r="A2066" s="149">
        <v>2062</v>
      </c>
      <c r="B2066" s="486">
        <v>1188865.5283339133</v>
      </c>
      <c r="C2066" s="146">
        <v>1239351.0632095311</v>
      </c>
      <c r="D2066" s="146">
        <v>1279802.7059527312</v>
      </c>
      <c r="I2066" s="153"/>
      <c r="J2066" s="153"/>
    </row>
    <row r="2067" spans="1:10">
      <c r="A2067" s="149">
        <v>2063</v>
      </c>
      <c r="B2067" s="486">
        <v>1217946.4889502674</v>
      </c>
      <c r="C2067" s="146">
        <v>1242127.2078581534</v>
      </c>
      <c r="D2067" s="146">
        <v>1292454.3627887904</v>
      </c>
      <c r="I2067" s="153"/>
      <c r="J2067" s="153"/>
    </row>
    <row r="2068" spans="1:10">
      <c r="A2068" s="149">
        <v>2064</v>
      </c>
      <c r="B2068" s="486">
        <v>1202553.6717677596</v>
      </c>
      <c r="C2068" s="146">
        <v>1276401.7669362621</v>
      </c>
      <c r="D2068" s="146">
        <v>1268764.7031733277</v>
      </c>
      <c r="I2068" s="153"/>
      <c r="J2068" s="153"/>
    </row>
    <row r="2069" spans="1:10">
      <c r="A2069" s="149">
        <v>2065</v>
      </c>
      <c r="B2069" s="486">
        <v>1224639.5004110013</v>
      </c>
      <c r="C2069" s="146">
        <v>1233095.9465537823</v>
      </c>
      <c r="D2069" s="146">
        <v>1286509.8588546114</v>
      </c>
      <c r="I2069" s="153"/>
      <c r="J2069" s="153"/>
    </row>
    <row r="2070" spans="1:10">
      <c r="A2070" s="149">
        <v>2066</v>
      </c>
      <c r="B2070" s="486">
        <v>1228708.5745185877</v>
      </c>
      <c r="C2070" s="146">
        <v>1250591.5503750446</v>
      </c>
      <c r="D2070" s="146">
        <v>1255940.3427148603</v>
      </c>
      <c r="I2070" s="153"/>
      <c r="J2070" s="153"/>
    </row>
    <row r="2071" spans="1:10">
      <c r="A2071" s="149">
        <v>2067</v>
      </c>
      <c r="B2071" s="486">
        <v>1233919.8963140969</v>
      </c>
      <c r="C2071" s="146">
        <v>1236846.7910317106</v>
      </c>
      <c r="D2071" s="146">
        <v>1284991.6513797652</v>
      </c>
      <c r="I2071" s="153"/>
      <c r="J2071" s="153"/>
    </row>
    <row r="2072" spans="1:10">
      <c r="A2072" s="149">
        <v>2068</v>
      </c>
      <c r="B2072" s="486">
        <v>1211801.9591623179</v>
      </c>
      <c r="C2072" s="146">
        <v>1266035.9550654059</v>
      </c>
      <c r="D2072" s="146">
        <v>1299360.1211880776</v>
      </c>
      <c r="I2072" s="153"/>
      <c r="J2072" s="153"/>
    </row>
    <row r="2073" spans="1:10">
      <c r="A2073" s="149">
        <v>2069</v>
      </c>
      <c r="B2073" s="486">
        <v>1229474.4315921969</v>
      </c>
      <c r="C2073" s="146">
        <v>1240330.5050695448</v>
      </c>
      <c r="D2073" s="146">
        <v>1249414.4043793334</v>
      </c>
      <c r="I2073" s="153"/>
      <c r="J2073" s="153"/>
    </row>
    <row r="2074" spans="1:10">
      <c r="A2074" s="149">
        <v>2070</v>
      </c>
      <c r="B2074" s="486">
        <v>1230733.0081874074</v>
      </c>
      <c r="C2074" s="146">
        <v>1244297.2709148414</v>
      </c>
      <c r="D2074" s="146">
        <v>1266803.0366181831</v>
      </c>
      <c r="I2074" s="153"/>
      <c r="J2074" s="153"/>
    </row>
    <row r="2075" spans="1:10">
      <c r="A2075" s="149">
        <v>2071</v>
      </c>
      <c r="B2075" s="486">
        <v>1223016.3197583784</v>
      </c>
      <c r="C2075" s="146">
        <v>1296566.7423075144</v>
      </c>
      <c r="D2075" s="146">
        <v>1258233.7259885508</v>
      </c>
      <c r="I2075" s="153"/>
      <c r="J2075" s="153"/>
    </row>
    <row r="2076" spans="1:10">
      <c r="A2076" s="149">
        <v>2072</v>
      </c>
      <c r="B2076" s="486">
        <v>1245059.7349851381</v>
      </c>
      <c r="C2076" s="146">
        <v>1248213.1477808538</v>
      </c>
      <c r="D2076" s="146">
        <v>1302319.0561211468</v>
      </c>
      <c r="I2076" s="153"/>
      <c r="J2076" s="153"/>
    </row>
    <row r="2077" spans="1:10">
      <c r="A2077" s="149">
        <v>2073</v>
      </c>
      <c r="B2077" s="486">
        <v>1223495.9602745608</v>
      </c>
      <c r="C2077" s="146">
        <v>1278086.5466821922</v>
      </c>
      <c r="D2077" s="146">
        <v>1263289.2263789817</v>
      </c>
      <c r="I2077" s="153"/>
      <c r="J2077" s="153"/>
    </row>
    <row r="2078" spans="1:10">
      <c r="A2078" s="149">
        <v>2074</v>
      </c>
      <c r="B2078" s="486">
        <v>1219704.2314036931</v>
      </c>
      <c r="C2078" s="146">
        <v>1250862.7498340926</v>
      </c>
      <c r="D2078" s="146">
        <v>1274087.5941596266</v>
      </c>
      <c r="I2078" s="153"/>
      <c r="J2078" s="153"/>
    </row>
    <row r="2079" spans="1:10">
      <c r="A2079" s="149">
        <v>2075</v>
      </c>
      <c r="B2079" s="486">
        <v>1219025.3981081524</v>
      </c>
      <c r="C2079" s="146">
        <v>1244504.847132449</v>
      </c>
      <c r="D2079" s="146">
        <v>1284099.6141390994</v>
      </c>
      <c r="I2079" s="153"/>
      <c r="J2079" s="153"/>
    </row>
    <row r="2080" spans="1:10">
      <c r="A2080" s="149">
        <v>2076</v>
      </c>
      <c r="B2080" s="486">
        <v>1225204.1570746787</v>
      </c>
      <c r="C2080" s="146">
        <v>1242276.8786631851</v>
      </c>
      <c r="D2080" s="146">
        <v>1280480.7326559185</v>
      </c>
      <c r="I2080" s="153"/>
      <c r="J2080" s="153"/>
    </row>
    <row r="2081" spans="1:10">
      <c r="A2081" s="149">
        <v>2077</v>
      </c>
      <c r="B2081" s="486">
        <v>1220756.4873115749</v>
      </c>
      <c r="C2081" s="146">
        <v>1236709.5709483966</v>
      </c>
      <c r="D2081" s="146">
        <v>1281193.6943580788</v>
      </c>
      <c r="I2081" s="153"/>
      <c r="J2081" s="153"/>
    </row>
    <row r="2082" spans="1:10">
      <c r="A2082" s="149">
        <v>2078</v>
      </c>
      <c r="B2082" s="486">
        <v>1203790.8934594116</v>
      </c>
      <c r="C2082" s="146">
        <v>1234996.710557051</v>
      </c>
      <c r="D2082" s="146">
        <v>1279592.6720770176</v>
      </c>
      <c r="I2082" s="153"/>
      <c r="J2082" s="153"/>
    </row>
    <row r="2083" spans="1:10">
      <c r="A2083" s="149">
        <v>2079</v>
      </c>
      <c r="B2083" s="486">
        <v>1218714.4759595313</v>
      </c>
      <c r="C2083" s="146">
        <v>1251828.9593302794</v>
      </c>
      <c r="D2083" s="146">
        <v>1265388.7767926101</v>
      </c>
      <c r="I2083" s="153"/>
      <c r="J2083" s="153"/>
    </row>
    <row r="2084" spans="1:10">
      <c r="A2084" s="149">
        <v>2080</v>
      </c>
      <c r="B2084" s="486">
        <v>1217179.5979823589</v>
      </c>
      <c r="C2084" s="146">
        <v>1251798.7154483758</v>
      </c>
      <c r="D2084" s="146">
        <v>1271153.9001110098</v>
      </c>
      <c r="I2084" s="153"/>
      <c r="J2084" s="153"/>
    </row>
    <row r="2085" spans="1:10">
      <c r="A2085" s="149">
        <v>2081</v>
      </c>
      <c r="B2085" s="486">
        <v>1216733.2178525152</v>
      </c>
      <c r="C2085" s="146">
        <v>1257188.3620825927</v>
      </c>
      <c r="D2085" s="146">
        <v>1298571.1513093689</v>
      </c>
      <c r="I2085" s="153"/>
      <c r="J2085" s="153"/>
    </row>
    <row r="2086" spans="1:10">
      <c r="A2086" s="149">
        <v>2082</v>
      </c>
      <c r="B2086" s="486">
        <v>1210273.7936580803</v>
      </c>
      <c r="C2086" s="146">
        <v>1255449.4311136336</v>
      </c>
      <c r="D2086" s="146">
        <v>1264002.1244539998</v>
      </c>
      <c r="I2086" s="153"/>
      <c r="J2086" s="153"/>
    </row>
    <row r="2087" spans="1:10">
      <c r="A2087" s="149">
        <v>2083</v>
      </c>
      <c r="B2087" s="486">
        <v>1205220.7479753648</v>
      </c>
      <c r="C2087" s="146">
        <v>1269806.9480490247</v>
      </c>
      <c r="D2087" s="146">
        <v>1259502.2104250351</v>
      </c>
      <c r="I2087" s="153"/>
      <c r="J2087" s="153"/>
    </row>
    <row r="2088" spans="1:10">
      <c r="A2088" s="149">
        <v>2084</v>
      </c>
      <c r="B2088" s="486">
        <v>1205939.7825189512</v>
      </c>
      <c r="C2088" s="146">
        <v>1252091.69869238</v>
      </c>
      <c r="D2088" s="146">
        <v>1265501.9688239237</v>
      </c>
      <c r="I2088" s="153"/>
      <c r="J2088" s="153"/>
    </row>
    <row r="2089" spans="1:10">
      <c r="A2089" s="149">
        <v>2085</v>
      </c>
      <c r="B2089" s="486">
        <v>1237742.5017799195</v>
      </c>
      <c r="C2089" s="146">
        <v>1221007.7748247925</v>
      </c>
      <c r="D2089" s="146">
        <v>1262250.8029474523</v>
      </c>
      <c r="I2089" s="153"/>
      <c r="J2089" s="153"/>
    </row>
    <row r="2090" spans="1:10">
      <c r="A2090" s="149">
        <v>2086</v>
      </c>
      <c r="B2090" s="486">
        <v>1213519.4666092535</v>
      </c>
      <c r="C2090" s="146">
        <v>1245315.1006735701</v>
      </c>
      <c r="D2090" s="146">
        <v>1267294.1743071431</v>
      </c>
      <c r="I2090" s="153"/>
      <c r="J2090" s="153"/>
    </row>
    <row r="2091" spans="1:10">
      <c r="A2091" s="149">
        <v>2087</v>
      </c>
      <c r="B2091" s="486">
        <v>1207380.0182138442</v>
      </c>
      <c r="C2091" s="146">
        <v>1236117.0533316727</v>
      </c>
      <c r="D2091" s="146">
        <v>1273641.7407433658</v>
      </c>
      <c r="I2091" s="153"/>
      <c r="J2091" s="153"/>
    </row>
    <row r="2092" spans="1:10">
      <c r="A2092" s="149">
        <v>2088</v>
      </c>
      <c r="B2092" s="486">
        <v>1212890.0746005308</v>
      </c>
      <c r="C2092" s="146">
        <v>1243033.2562565384</v>
      </c>
      <c r="D2092" s="146">
        <v>1285480.2077503032</v>
      </c>
      <c r="I2092" s="153"/>
      <c r="J2092" s="153"/>
    </row>
    <row r="2093" spans="1:10">
      <c r="A2093" s="149">
        <v>2089</v>
      </c>
      <c r="B2093" s="486">
        <v>1220101.5298315962</v>
      </c>
      <c r="C2093" s="146">
        <v>1257631.3201386877</v>
      </c>
      <c r="D2093" s="146">
        <v>1261962.582320889</v>
      </c>
      <c r="I2093" s="153"/>
      <c r="J2093" s="153"/>
    </row>
    <row r="2094" spans="1:10">
      <c r="A2094" s="149">
        <v>2090</v>
      </c>
      <c r="B2094" s="486">
        <v>1225764.3004689971</v>
      </c>
      <c r="C2094" s="146">
        <v>1265369.0655073971</v>
      </c>
      <c r="D2094" s="146">
        <v>1272420.6996624744</v>
      </c>
      <c r="I2094" s="153"/>
      <c r="J2094" s="153"/>
    </row>
    <row r="2095" spans="1:10">
      <c r="A2095" s="149">
        <v>2091</v>
      </c>
      <c r="B2095" s="486">
        <v>1219552.1915308484</v>
      </c>
      <c r="C2095" s="146">
        <v>1250899.9615778159</v>
      </c>
      <c r="D2095" s="146">
        <v>1293785.5987740129</v>
      </c>
      <c r="I2095" s="153"/>
      <c r="J2095" s="153"/>
    </row>
    <row r="2096" spans="1:10">
      <c r="A2096" s="149">
        <v>2092</v>
      </c>
      <c r="B2096" s="486">
        <v>1213182.1309166257</v>
      </c>
      <c r="C2096" s="146">
        <v>1234946.8813293686</v>
      </c>
      <c r="D2096" s="146">
        <v>1277363.9789210756</v>
      </c>
      <c r="I2096" s="153"/>
      <c r="J2096" s="153"/>
    </row>
    <row r="2097" spans="1:10">
      <c r="A2097" s="149">
        <v>2093</v>
      </c>
      <c r="B2097" s="486">
        <v>1216107.4704871939</v>
      </c>
      <c r="C2097" s="146">
        <v>1245247.4452447561</v>
      </c>
      <c r="D2097" s="146">
        <v>1268217.7561596059</v>
      </c>
      <c r="I2097" s="153"/>
      <c r="J2097" s="153"/>
    </row>
    <row r="2098" spans="1:10">
      <c r="A2098" s="149">
        <v>2094</v>
      </c>
      <c r="B2098" s="486">
        <v>1204338.5608300283</v>
      </c>
      <c r="C2098" s="146">
        <v>1269677.1170858887</v>
      </c>
      <c r="D2098" s="146">
        <v>1258227.9576568098</v>
      </c>
      <c r="I2098" s="153"/>
      <c r="J2098" s="153"/>
    </row>
    <row r="2099" spans="1:10">
      <c r="A2099" s="149">
        <v>2095</v>
      </c>
      <c r="B2099" s="486">
        <v>1210786.7531411275</v>
      </c>
      <c r="C2099" s="146">
        <v>1251437.4663744359</v>
      </c>
      <c r="D2099" s="146">
        <v>1286185.6130804755</v>
      </c>
      <c r="I2099" s="153"/>
      <c r="J2099" s="153"/>
    </row>
    <row r="2100" spans="1:10">
      <c r="A2100" s="149">
        <v>2096</v>
      </c>
      <c r="B2100" s="486">
        <v>1210524.631665936</v>
      </c>
      <c r="C2100" s="146">
        <v>1254685.7405566112</v>
      </c>
      <c r="D2100" s="146">
        <v>1270505.2202069105</v>
      </c>
      <c r="I2100" s="153"/>
      <c r="J2100" s="153"/>
    </row>
    <row r="2101" spans="1:10">
      <c r="A2101" s="149">
        <v>2097</v>
      </c>
      <c r="B2101" s="486">
        <v>1217384.207540208</v>
      </c>
      <c r="C2101" s="146">
        <v>1240546.2717895478</v>
      </c>
      <c r="D2101" s="146">
        <v>1278223.1423815829</v>
      </c>
      <c r="I2101" s="153"/>
      <c r="J2101" s="153"/>
    </row>
    <row r="2102" spans="1:10">
      <c r="A2102" s="149">
        <v>2098</v>
      </c>
      <c r="B2102" s="486">
        <v>1215808.1732685745</v>
      </c>
      <c r="C2102" s="146">
        <v>1262926.0713758306</v>
      </c>
      <c r="D2102" s="146">
        <v>1250424.8417307306</v>
      </c>
      <c r="I2102" s="153"/>
      <c r="J2102" s="153"/>
    </row>
    <row r="2103" spans="1:10">
      <c r="A2103" s="149">
        <v>2099</v>
      </c>
      <c r="B2103" s="486">
        <v>1204544.7177493831</v>
      </c>
      <c r="C2103" s="146">
        <v>1226255.7951926547</v>
      </c>
      <c r="D2103" s="146">
        <v>1289927.3896304148</v>
      </c>
      <c r="I2103" s="153"/>
      <c r="J2103" s="153"/>
    </row>
    <row r="2104" spans="1:10">
      <c r="A2104" s="149">
        <v>2100</v>
      </c>
      <c r="B2104" s="486">
        <v>1202223.9205296622</v>
      </c>
      <c r="C2104" s="146">
        <v>1248530.2073207512</v>
      </c>
      <c r="D2104" s="146">
        <v>1269864.3132695465</v>
      </c>
      <c r="I2104" s="153"/>
      <c r="J2104" s="153"/>
    </row>
    <row r="2105" spans="1:10">
      <c r="A2105" s="149">
        <v>2101</v>
      </c>
      <c r="B2105" s="486">
        <v>1232820.5469059763</v>
      </c>
      <c r="C2105" s="146">
        <v>1246498.4189773414</v>
      </c>
      <c r="D2105" s="146">
        <v>1270059.4901245208</v>
      </c>
      <c r="I2105" s="153"/>
      <c r="J2105" s="153"/>
    </row>
    <row r="2106" spans="1:10">
      <c r="A2106" s="149">
        <v>2102</v>
      </c>
      <c r="B2106" s="486">
        <v>1239745.264645905</v>
      </c>
      <c r="C2106" s="146">
        <v>1277192.9455723991</v>
      </c>
      <c r="D2106" s="146">
        <v>1263949.6511072384</v>
      </c>
      <c r="I2106" s="153"/>
      <c r="J2106" s="153"/>
    </row>
    <row r="2107" spans="1:10">
      <c r="A2107" s="149">
        <v>2103</v>
      </c>
      <c r="B2107" s="486">
        <v>1215767.1118344336</v>
      </c>
      <c r="C2107" s="146">
        <v>1236227.2337658277</v>
      </c>
      <c r="D2107" s="146">
        <v>1270023.6753185107</v>
      </c>
      <c r="I2107" s="153"/>
      <c r="J2107" s="153"/>
    </row>
    <row r="2108" spans="1:10">
      <c r="A2108" s="149">
        <v>2104</v>
      </c>
      <c r="B2108" s="486">
        <v>1200246.3527318442</v>
      </c>
      <c r="C2108" s="146">
        <v>1236101.5283127471</v>
      </c>
      <c r="D2108" s="146">
        <v>1274604.8026919875</v>
      </c>
      <c r="I2108" s="153"/>
      <c r="J2108" s="153"/>
    </row>
    <row r="2109" spans="1:10">
      <c r="A2109" s="149">
        <v>2105</v>
      </c>
      <c r="B2109" s="486">
        <v>1217673.4044785562</v>
      </c>
      <c r="C2109" s="146">
        <v>1256207.9456392564</v>
      </c>
      <c r="D2109" s="146">
        <v>1245599.1501274356</v>
      </c>
      <c r="I2109" s="153"/>
      <c r="J2109" s="153"/>
    </row>
    <row r="2110" spans="1:10">
      <c r="A2110" s="149">
        <v>2106</v>
      </c>
      <c r="B2110" s="486">
        <v>1213424.1982919166</v>
      </c>
      <c r="C2110" s="146">
        <v>1251748.0233377449</v>
      </c>
      <c r="D2110" s="146">
        <v>1279420.2791548534</v>
      </c>
      <c r="I2110" s="153"/>
      <c r="J2110" s="153"/>
    </row>
    <row r="2111" spans="1:10">
      <c r="A2111" s="149">
        <v>2107</v>
      </c>
      <c r="B2111" s="486">
        <v>1219382.1294690305</v>
      </c>
      <c r="C2111" s="146">
        <v>1237137.4253842467</v>
      </c>
      <c r="D2111" s="146">
        <v>1245352.1285053452</v>
      </c>
      <c r="I2111" s="153"/>
      <c r="J2111" s="153"/>
    </row>
    <row r="2112" spans="1:10">
      <c r="A2112" s="149">
        <v>2108</v>
      </c>
      <c r="B2112" s="486">
        <v>1236947.6478086242</v>
      </c>
      <c r="C2112" s="146">
        <v>1272098.2566362841</v>
      </c>
      <c r="D2112" s="146">
        <v>1264784.8744124812</v>
      </c>
      <c r="I2112" s="153"/>
      <c r="J2112" s="153"/>
    </row>
    <row r="2113" spans="1:10">
      <c r="A2113" s="149">
        <v>2109</v>
      </c>
      <c r="B2113" s="486">
        <v>1218460.5146689198</v>
      </c>
      <c r="C2113" s="146">
        <v>1255385.1928198566</v>
      </c>
      <c r="D2113" s="146">
        <v>1289452.2057483615</v>
      </c>
      <c r="I2113" s="153"/>
      <c r="J2113" s="153"/>
    </row>
    <row r="2114" spans="1:10">
      <c r="A2114" s="149">
        <v>2110</v>
      </c>
      <c r="B2114" s="486">
        <v>1222198.2122066012</v>
      </c>
      <c r="C2114" s="146">
        <v>1282520.9784340023</v>
      </c>
      <c r="D2114" s="146">
        <v>1279604.3964138876</v>
      </c>
      <c r="I2114" s="153"/>
      <c r="J2114" s="153"/>
    </row>
    <row r="2115" spans="1:10">
      <c r="A2115" s="149">
        <v>2111</v>
      </c>
      <c r="B2115" s="486">
        <v>1223386.9626681788</v>
      </c>
      <c r="C2115" s="146">
        <v>1261123.1420977917</v>
      </c>
      <c r="D2115" s="146">
        <v>1269119.6145348055</v>
      </c>
      <c r="I2115" s="153"/>
      <c r="J2115" s="153"/>
    </row>
    <row r="2116" spans="1:10">
      <c r="A2116" s="149">
        <v>2112</v>
      </c>
      <c r="B2116" s="486">
        <v>1206328.9615821731</v>
      </c>
      <c r="C2116" s="146">
        <v>1246004.8086053587</v>
      </c>
      <c r="D2116" s="146">
        <v>1309142.3496100099</v>
      </c>
      <c r="I2116" s="153"/>
      <c r="J2116" s="153"/>
    </row>
    <row r="2117" spans="1:10">
      <c r="A2117" s="149">
        <v>2113</v>
      </c>
      <c r="B2117" s="486">
        <v>1223194.3024860371</v>
      </c>
      <c r="C2117" s="146">
        <v>1241128.136238941</v>
      </c>
      <c r="D2117" s="146">
        <v>1251346.1185701115</v>
      </c>
      <c r="I2117" s="153"/>
      <c r="J2117" s="153"/>
    </row>
    <row r="2118" spans="1:10">
      <c r="A2118" s="149">
        <v>2114</v>
      </c>
      <c r="B2118" s="486">
        <v>1218510.0573496523</v>
      </c>
      <c r="C2118" s="146">
        <v>1247573.3293221651</v>
      </c>
      <c r="D2118" s="146">
        <v>1263788.9490793794</v>
      </c>
      <c r="I2118" s="153"/>
      <c r="J2118" s="153"/>
    </row>
    <row r="2119" spans="1:10">
      <c r="A2119" s="149">
        <v>2115</v>
      </c>
      <c r="B2119" s="486">
        <v>1227636.9167857592</v>
      </c>
      <c r="C2119" s="146">
        <v>1250468.8366218605</v>
      </c>
      <c r="D2119" s="146">
        <v>1274776.9172296706</v>
      </c>
      <c r="I2119" s="153"/>
      <c r="J2119" s="153"/>
    </row>
    <row r="2120" spans="1:10">
      <c r="A2120" s="149">
        <v>2116</v>
      </c>
      <c r="B2120" s="486">
        <v>1236476.6118685259</v>
      </c>
      <c r="C2120" s="146">
        <v>1252173.1314179411</v>
      </c>
      <c r="D2120" s="146">
        <v>1295127.1321592997</v>
      </c>
      <c r="I2120" s="153"/>
      <c r="J2120" s="153"/>
    </row>
    <row r="2121" spans="1:10">
      <c r="A2121" s="149">
        <v>2117</v>
      </c>
      <c r="B2121" s="486">
        <v>1209069.3926832955</v>
      </c>
      <c r="C2121" s="146">
        <v>1263068.7868633575</v>
      </c>
      <c r="D2121" s="146">
        <v>1274447.5794973893</v>
      </c>
      <c r="I2121" s="153"/>
      <c r="J2121" s="153"/>
    </row>
    <row r="2122" spans="1:10">
      <c r="A2122" s="149">
        <v>2118</v>
      </c>
      <c r="B2122" s="486">
        <v>1213639.1589489952</v>
      </c>
      <c r="C2122" s="146">
        <v>1240359.7890821761</v>
      </c>
      <c r="D2122" s="146">
        <v>1264102.7777763684</v>
      </c>
      <c r="I2122" s="153"/>
      <c r="J2122" s="153"/>
    </row>
    <row r="2123" spans="1:10">
      <c r="A2123" s="149">
        <v>2119</v>
      </c>
      <c r="B2123" s="486">
        <v>1251392.9382224313</v>
      </c>
      <c r="C2123" s="146">
        <v>1252690.5577271259</v>
      </c>
      <c r="D2123" s="146">
        <v>1282398.2338467597</v>
      </c>
      <c r="I2123" s="153"/>
      <c r="J2123" s="153"/>
    </row>
    <row r="2124" spans="1:10">
      <c r="A2124" s="149">
        <v>2120</v>
      </c>
      <c r="B2124" s="486">
        <v>1225766.396818737</v>
      </c>
      <c r="C2124" s="146">
        <v>1272949.5209033925</v>
      </c>
      <c r="D2124" s="146">
        <v>1273360.8238968537</v>
      </c>
      <c r="I2124" s="153"/>
      <c r="J2124" s="153"/>
    </row>
    <row r="2125" spans="1:10">
      <c r="A2125" s="149">
        <v>2121</v>
      </c>
      <c r="B2125" s="486">
        <v>1246928.3708492683</v>
      </c>
      <c r="C2125" s="146">
        <v>1243012.7063127435</v>
      </c>
      <c r="D2125" s="146">
        <v>1283320.1572093728</v>
      </c>
      <c r="I2125" s="153"/>
      <c r="J2125" s="153"/>
    </row>
    <row r="2126" spans="1:10">
      <c r="A2126" s="149">
        <v>2122</v>
      </c>
      <c r="B2126" s="486">
        <v>1219771.3509928903</v>
      </c>
      <c r="C2126" s="146">
        <v>1242195.3017674366</v>
      </c>
      <c r="D2126" s="146">
        <v>1244593.2956179532</v>
      </c>
      <c r="I2126" s="153"/>
      <c r="J2126" s="153"/>
    </row>
    <row r="2127" spans="1:10">
      <c r="A2127" s="149">
        <v>2123</v>
      </c>
      <c r="B2127" s="486">
        <v>1238862.9061017225</v>
      </c>
      <c r="C2127" s="146">
        <v>1272578.828278549</v>
      </c>
      <c r="D2127" s="146">
        <v>1272480.6654061445</v>
      </c>
      <c r="I2127" s="153"/>
      <c r="J2127" s="153"/>
    </row>
    <row r="2128" spans="1:10">
      <c r="A2128" s="149">
        <v>2124</v>
      </c>
      <c r="B2128" s="486">
        <v>1212926.4247246166</v>
      </c>
      <c r="C2128" s="146">
        <v>1249252.1017789315</v>
      </c>
      <c r="D2128" s="146">
        <v>1279702.6919701819</v>
      </c>
      <c r="I2128" s="153"/>
      <c r="J2128" s="153"/>
    </row>
    <row r="2129" spans="1:10">
      <c r="A2129" s="149">
        <v>2125</v>
      </c>
      <c r="B2129" s="486">
        <v>1225470.3687130131</v>
      </c>
      <c r="C2129" s="146">
        <v>1254522.7856354634</v>
      </c>
      <c r="D2129" s="146">
        <v>1261981.1254108276</v>
      </c>
      <c r="I2129" s="153"/>
      <c r="J2129" s="153"/>
    </row>
    <row r="2130" spans="1:10">
      <c r="A2130" s="149">
        <v>2126</v>
      </c>
      <c r="B2130" s="486">
        <v>1205141.9621693159</v>
      </c>
      <c r="C2130" s="146">
        <v>1251515.0605470366</v>
      </c>
      <c r="D2130" s="146">
        <v>1282159.8226818617</v>
      </c>
      <c r="I2130" s="153"/>
      <c r="J2130" s="153"/>
    </row>
    <row r="2131" spans="1:10">
      <c r="A2131" s="149">
        <v>2127</v>
      </c>
      <c r="B2131" s="486">
        <v>1209447.7330409859</v>
      </c>
      <c r="C2131" s="146">
        <v>1243353.1042341844</v>
      </c>
      <c r="D2131" s="146">
        <v>1272351.840169359</v>
      </c>
      <c r="I2131" s="153"/>
      <c r="J2131" s="153"/>
    </row>
    <row r="2132" spans="1:10">
      <c r="A2132" s="149">
        <v>2128</v>
      </c>
      <c r="B2132" s="486">
        <v>1212379.9057836223</v>
      </c>
      <c r="C2132" s="146">
        <v>1245634.227617319</v>
      </c>
      <c r="D2132" s="146">
        <v>1270642.2455469859</v>
      </c>
      <c r="I2132" s="153"/>
      <c r="J2132" s="153"/>
    </row>
    <row r="2133" spans="1:10">
      <c r="A2133" s="149">
        <v>2129</v>
      </c>
      <c r="B2133" s="486">
        <v>1208424.7467370583</v>
      </c>
      <c r="C2133" s="146">
        <v>1265030.4416559709</v>
      </c>
      <c r="D2133" s="146">
        <v>1291902.2303997176</v>
      </c>
      <c r="I2133" s="153"/>
      <c r="J2133" s="153"/>
    </row>
    <row r="2134" spans="1:10">
      <c r="A2134" s="149">
        <v>2130</v>
      </c>
      <c r="B2134" s="486">
        <v>1215086.1167885396</v>
      </c>
      <c r="C2134" s="146">
        <v>1233952.9232959431</v>
      </c>
      <c r="D2134" s="146">
        <v>1280162.6148613223</v>
      </c>
      <c r="I2134" s="153"/>
      <c r="J2134" s="153"/>
    </row>
    <row r="2135" spans="1:10">
      <c r="A2135" s="149">
        <v>2131</v>
      </c>
      <c r="B2135" s="486">
        <v>1202184.132458973</v>
      </c>
      <c r="C2135" s="146">
        <v>1243099.068170215</v>
      </c>
      <c r="D2135" s="146">
        <v>1280221.4753426805</v>
      </c>
      <c r="I2135" s="153"/>
      <c r="J2135" s="153"/>
    </row>
    <row r="2136" spans="1:10">
      <c r="A2136" s="149">
        <v>2132</v>
      </c>
      <c r="B2136" s="486">
        <v>1203172.7060424692</v>
      </c>
      <c r="C2136" s="146">
        <v>1247724.6546414015</v>
      </c>
      <c r="D2136" s="146">
        <v>1268712.5031853733</v>
      </c>
      <c r="I2136" s="153"/>
      <c r="J2136" s="153"/>
    </row>
    <row r="2137" spans="1:10">
      <c r="A2137" s="149">
        <v>2133</v>
      </c>
      <c r="B2137" s="486">
        <v>1213661.5154407017</v>
      </c>
      <c r="C2137" s="146">
        <v>1262438.7226181871</v>
      </c>
      <c r="D2137" s="146">
        <v>1302725.1361148579</v>
      </c>
      <c r="I2137" s="153"/>
      <c r="J2137" s="153"/>
    </row>
    <row r="2138" spans="1:10">
      <c r="A2138" s="149">
        <v>2134</v>
      </c>
      <c r="B2138" s="486">
        <v>1206820.641853564</v>
      </c>
      <c r="C2138" s="146">
        <v>1231880.3382380826</v>
      </c>
      <c r="D2138" s="146">
        <v>1261153.0542851978</v>
      </c>
      <c r="I2138" s="153"/>
      <c r="J2138" s="153"/>
    </row>
    <row r="2139" spans="1:10">
      <c r="A2139" s="149">
        <v>2135</v>
      </c>
      <c r="B2139" s="486">
        <v>1209112.1535496374</v>
      </c>
      <c r="C2139" s="146">
        <v>1255635.351590002</v>
      </c>
      <c r="D2139" s="146">
        <v>1275658.6318358209</v>
      </c>
      <c r="I2139" s="153"/>
      <c r="J2139" s="153"/>
    </row>
    <row r="2140" spans="1:10">
      <c r="A2140" s="149">
        <v>2136</v>
      </c>
      <c r="B2140" s="486">
        <v>1184379.9410405373</v>
      </c>
      <c r="C2140" s="146">
        <v>1369916.4968321521</v>
      </c>
      <c r="D2140" s="146">
        <v>1400650.7908954567</v>
      </c>
      <c r="I2140" s="153"/>
      <c r="J2140" s="153"/>
    </row>
    <row r="2141" spans="1:10">
      <c r="A2141" s="149">
        <v>2137</v>
      </c>
      <c r="B2141" s="486">
        <v>1242851.4772370814</v>
      </c>
      <c r="C2141" s="146">
        <v>1236526.331063532</v>
      </c>
      <c r="D2141" s="146">
        <v>1264569.527884478</v>
      </c>
      <c r="I2141" s="153"/>
      <c r="J2141" s="153"/>
    </row>
    <row r="2142" spans="1:10">
      <c r="A2142" s="149">
        <v>2138</v>
      </c>
      <c r="B2142" s="486">
        <v>1226033.9512038184</v>
      </c>
      <c r="C2142" s="146">
        <v>1252042.2107186783</v>
      </c>
      <c r="D2142" s="146">
        <v>1274865.8008619347</v>
      </c>
      <c r="I2142" s="153"/>
      <c r="J2142" s="153"/>
    </row>
    <row r="2143" spans="1:10">
      <c r="A2143" s="149">
        <v>2139</v>
      </c>
      <c r="B2143" s="486">
        <v>1223309.7510283608</v>
      </c>
      <c r="C2143" s="146">
        <v>1261932.406605511</v>
      </c>
      <c r="D2143" s="146">
        <v>1285318.2571906259</v>
      </c>
      <c r="I2143" s="153"/>
      <c r="J2143" s="153"/>
    </row>
    <row r="2144" spans="1:10">
      <c r="A2144" s="149">
        <v>2140</v>
      </c>
      <c r="B2144" s="486">
        <v>1212483.1835005609</v>
      </c>
      <c r="C2144" s="146">
        <v>1249873.0416556974</v>
      </c>
      <c r="D2144" s="146">
        <v>1275039.046594714</v>
      </c>
      <c r="I2144" s="153"/>
      <c r="J2144" s="153"/>
    </row>
    <row r="2145" spans="1:10">
      <c r="A2145" s="149">
        <v>2141</v>
      </c>
      <c r="B2145" s="486">
        <v>1197835.5062357632</v>
      </c>
      <c r="C2145" s="146">
        <v>1242644.6446537643</v>
      </c>
      <c r="D2145" s="146">
        <v>1268588.7400751244</v>
      </c>
      <c r="I2145" s="153"/>
      <c r="J2145" s="153"/>
    </row>
    <row r="2146" spans="1:10">
      <c r="A2146" s="149">
        <v>2142</v>
      </c>
      <c r="B2146" s="486">
        <v>1196025.9596623681</v>
      </c>
      <c r="C2146" s="146">
        <v>1241036.1290779668</v>
      </c>
      <c r="D2146" s="146">
        <v>1269646.1473926848</v>
      </c>
      <c r="I2146" s="153"/>
      <c r="J2146" s="153"/>
    </row>
    <row r="2147" spans="1:10">
      <c r="A2147" s="149">
        <v>2143</v>
      </c>
      <c r="B2147" s="486">
        <v>1218476.5115296962</v>
      </c>
      <c r="C2147" s="146">
        <v>1235194.2076066148</v>
      </c>
      <c r="D2147" s="146">
        <v>1287365.3751227357</v>
      </c>
      <c r="I2147" s="153"/>
      <c r="J2147" s="153"/>
    </row>
    <row r="2148" spans="1:10">
      <c r="A2148" s="149">
        <v>2144</v>
      </c>
      <c r="B2148" s="486">
        <v>1239780.5229843997</v>
      </c>
      <c r="C2148" s="146">
        <v>1241663.7133840329</v>
      </c>
      <c r="D2148" s="146">
        <v>1260848.4198486698</v>
      </c>
      <c r="I2148" s="153"/>
      <c r="J2148" s="153"/>
    </row>
    <row r="2149" spans="1:10">
      <c r="A2149" s="149">
        <v>2145</v>
      </c>
      <c r="B2149" s="486">
        <v>1201509.8291764457</v>
      </c>
      <c r="C2149" s="146">
        <v>1242375.7782028406</v>
      </c>
      <c r="D2149" s="146">
        <v>1297492.5243652656</v>
      </c>
      <c r="I2149" s="153"/>
      <c r="J2149" s="153"/>
    </row>
    <row r="2150" spans="1:10">
      <c r="A2150" s="149">
        <v>2146</v>
      </c>
      <c r="B2150" s="486">
        <v>1203220.7208925332</v>
      </c>
      <c r="C2150" s="146">
        <v>1245477.7747183964</v>
      </c>
      <c r="D2150" s="146">
        <v>1266308.437950612</v>
      </c>
      <c r="I2150" s="153"/>
      <c r="J2150" s="153"/>
    </row>
    <row r="2151" spans="1:10">
      <c r="A2151" s="149">
        <v>2147</v>
      </c>
      <c r="B2151" s="486">
        <v>1237464.8100830186</v>
      </c>
      <c r="C2151" s="146">
        <v>1269663.1651239882</v>
      </c>
      <c r="D2151" s="146">
        <v>1264221.0715781206</v>
      </c>
      <c r="I2151" s="153"/>
      <c r="J2151" s="153"/>
    </row>
    <row r="2152" spans="1:10">
      <c r="A2152" s="149">
        <v>2148</v>
      </c>
      <c r="B2152" s="486">
        <v>1205221.2315649854</v>
      </c>
      <c r="C2152" s="146">
        <v>1258201.0918723908</v>
      </c>
      <c r="D2152" s="146">
        <v>1286876.399890695</v>
      </c>
      <c r="I2152" s="153"/>
      <c r="J2152" s="153"/>
    </row>
    <row r="2153" spans="1:10">
      <c r="A2153" s="149">
        <v>2149</v>
      </c>
      <c r="B2153" s="486">
        <v>1230606.0976389011</v>
      </c>
      <c r="C2153" s="146">
        <v>1234407.0230261502</v>
      </c>
      <c r="D2153" s="146">
        <v>1289061.055833882</v>
      </c>
      <c r="I2153" s="153"/>
      <c r="J2153" s="153"/>
    </row>
    <row r="2154" spans="1:10">
      <c r="A2154" s="149">
        <v>2150</v>
      </c>
      <c r="B2154" s="486">
        <v>1220153.3167429073</v>
      </c>
      <c r="C2154" s="146">
        <v>1248711.5834698782</v>
      </c>
      <c r="D2154" s="146">
        <v>1258721.3238623384</v>
      </c>
      <c r="I2154" s="153"/>
      <c r="J2154" s="153"/>
    </row>
    <row r="2155" spans="1:10">
      <c r="A2155" s="149">
        <v>2151</v>
      </c>
      <c r="B2155" s="486">
        <v>1226126.6120640442</v>
      </c>
      <c r="C2155" s="146">
        <v>1266281.1031113097</v>
      </c>
      <c r="D2155" s="146">
        <v>1265139.6078237088</v>
      </c>
      <c r="I2155" s="153"/>
      <c r="J2155" s="153"/>
    </row>
    <row r="2156" spans="1:10">
      <c r="A2156" s="149">
        <v>2152</v>
      </c>
      <c r="B2156" s="486">
        <v>1241317.4779845227</v>
      </c>
      <c r="C2156" s="146">
        <v>1250302.0595145524</v>
      </c>
      <c r="D2156" s="146">
        <v>1291929.867754017</v>
      </c>
      <c r="I2156" s="153"/>
      <c r="J2156" s="153"/>
    </row>
    <row r="2157" spans="1:10">
      <c r="A2157" s="149">
        <v>2153</v>
      </c>
      <c r="B2157" s="486">
        <v>1204026.0614818684</v>
      </c>
      <c r="C2157" s="146">
        <v>1241569.5950673488</v>
      </c>
      <c r="D2157" s="146">
        <v>1254728.0365105062</v>
      </c>
      <c r="I2157" s="153"/>
      <c r="J2157" s="153"/>
    </row>
    <row r="2158" spans="1:10">
      <c r="A2158" s="149">
        <v>2154</v>
      </c>
      <c r="B2158" s="486">
        <v>1208319.3891540184</v>
      </c>
      <c r="C2158" s="146">
        <v>1266932.9697281474</v>
      </c>
      <c r="D2158" s="146">
        <v>1256560.5821179382</v>
      </c>
      <c r="I2158" s="153"/>
      <c r="J2158" s="153"/>
    </row>
    <row r="2159" spans="1:10">
      <c r="A2159" s="149">
        <v>2155</v>
      </c>
      <c r="B2159" s="486">
        <v>1232843.4226672496</v>
      </c>
      <c r="C2159" s="146">
        <v>1251119.5013169344</v>
      </c>
      <c r="D2159" s="146">
        <v>1264141.1266788719</v>
      </c>
      <c r="I2159" s="153"/>
      <c r="J2159" s="153"/>
    </row>
    <row r="2160" spans="1:10">
      <c r="A2160" s="149">
        <v>2156</v>
      </c>
      <c r="B2160" s="486">
        <v>1209988.1130438896</v>
      </c>
      <c r="C2160" s="146">
        <v>1248428.5492855487</v>
      </c>
      <c r="D2160" s="146">
        <v>1273667.1815333867</v>
      </c>
      <c r="I2160" s="153"/>
      <c r="J2160" s="153"/>
    </row>
    <row r="2161" spans="1:10">
      <c r="A2161" s="149">
        <v>2157</v>
      </c>
      <c r="B2161" s="486">
        <v>1208732.0715744582</v>
      </c>
      <c r="C2161" s="146">
        <v>1256305.4503281566</v>
      </c>
      <c r="D2161" s="146">
        <v>1270096.3856205917</v>
      </c>
      <c r="I2161" s="153"/>
      <c r="J2161" s="153"/>
    </row>
    <row r="2162" spans="1:10">
      <c r="A2162" s="149">
        <v>2158</v>
      </c>
      <c r="B2162" s="486">
        <v>1217836.8756221333</v>
      </c>
      <c r="C2162" s="146">
        <v>1238557.0704715711</v>
      </c>
      <c r="D2162" s="146">
        <v>1260592.6943471686</v>
      </c>
      <c r="I2162" s="153"/>
      <c r="J2162" s="153"/>
    </row>
    <row r="2163" spans="1:10">
      <c r="A2163" s="149">
        <v>2159</v>
      </c>
      <c r="B2163" s="486">
        <v>1225519.3539945881</v>
      </c>
      <c r="C2163" s="146">
        <v>1241402.4784206378</v>
      </c>
      <c r="D2163" s="146">
        <v>1269489.9282311823</v>
      </c>
      <c r="I2163" s="153"/>
      <c r="J2163" s="153"/>
    </row>
    <row r="2164" spans="1:10">
      <c r="A2164" s="149">
        <v>2160</v>
      </c>
      <c r="B2164" s="486">
        <v>1213581.6750355742</v>
      </c>
      <c r="C2164" s="146">
        <v>1247140.0152743317</v>
      </c>
      <c r="D2164" s="146">
        <v>1266115.7795997027</v>
      </c>
      <c r="I2164" s="153"/>
      <c r="J2164" s="153"/>
    </row>
    <row r="2165" spans="1:10">
      <c r="A2165" s="149">
        <v>2161</v>
      </c>
      <c r="B2165" s="486">
        <v>1228447.9612874761</v>
      </c>
      <c r="C2165" s="146">
        <v>1256206.8837415297</v>
      </c>
      <c r="D2165" s="146">
        <v>1260610.4298430097</v>
      </c>
      <c r="I2165" s="153"/>
      <c r="J2165" s="153"/>
    </row>
    <row r="2166" spans="1:10">
      <c r="A2166" s="149">
        <v>2162</v>
      </c>
      <c r="B2166" s="486">
        <v>1229484.0952945971</v>
      </c>
      <c r="C2166" s="146">
        <v>1253617.3123815109</v>
      </c>
      <c r="D2166" s="146">
        <v>1266941.1233561374</v>
      </c>
      <c r="I2166" s="153"/>
      <c r="J2166" s="153"/>
    </row>
    <row r="2167" spans="1:10">
      <c r="A2167" s="149">
        <v>2163</v>
      </c>
      <c r="B2167" s="486">
        <v>1216878.7912969207</v>
      </c>
      <c r="C2167" s="146">
        <v>1247556.3234074831</v>
      </c>
      <c r="D2167" s="146">
        <v>1264622.1524353893</v>
      </c>
      <c r="I2167" s="153"/>
      <c r="J2167" s="153"/>
    </row>
    <row r="2168" spans="1:10">
      <c r="A2168" s="149">
        <v>2164</v>
      </c>
      <c r="B2168" s="486">
        <v>1217523.4094241757</v>
      </c>
      <c r="C2168" s="146">
        <v>1240456.5874839525</v>
      </c>
      <c r="D2168" s="146">
        <v>1277202.8332674475</v>
      </c>
      <c r="I2168" s="153"/>
      <c r="J2168" s="153"/>
    </row>
    <row r="2169" spans="1:10">
      <c r="A2169" s="149">
        <v>2165</v>
      </c>
      <c r="B2169" s="486">
        <v>1226684.9701841539</v>
      </c>
      <c r="C2169" s="146">
        <v>1240739.3579567091</v>
      </c>
      <c r="D2169" s="146">
        <v>1264972.1818148321</v>
      </c>
      <c r="I2169" s="153"/>
      <c r="J2169" s="153"/>
    </row>
    <row r="2170" spans="1:10">
      <c r="A2170" s="149">
        <v>2166</v>
      </c>
      <c r="B2170" s="486">
        <v>1207580.6150600025</v>
      </c>
      <c r="C2170" s="146">
        <v>1261694.2200644296</v>
      </c>
      <c r="D2170" s="146">
        <v>1259820.3389421492</v>
      </c>
      <c r="I2170" s="153"/>
      <c r="J2170" s="153"/>
    </row>
    <row r="2171" spans="1:10">
      <c r="A2171" s="149">
        <v>2167</v>
      </c>
      <c r="B2171" s="486">
        <v>1203497.2259894609</v>
      </c>
      <c r="C2171" s="146">
        <v>1249619.8729396916</v>
      </c>
      <c r="D2171" s="146">
        <v>1289951.0846271487</v>
      </c>
      <c r="I2171" s="153"/>
      <c r="J2171" s="153"/>
    </row>
    <row r="2172" spans="1:10">
      <c r="A2172" s="149">
        <v>2168</v>
      </c>
      <c r="B2172" s="486">
        <v>1233532.8055852284</v>
      </c>
      <c r="C2172" s="146">
        <v>1234055.4825548623</v>
      </c>
      <c r="D2172" s="146">
        <v>1266743.0036128794</v>
      </c>
      <c r="I2172" s="153"/>
      <c r="J2172" s="153"/>
    </row>
    <row r="2173" spans="1:10">
      <c r="A2173" s="149">
        <v>2169</v>
      </c>
      <c r="B2173" s="486">
        <v>1221546.2038804463</v>
      </c>
      <c r="C2173" s="146">
        <v>1250858.6431647611</v>
      </c>
      <c r="D2173" s="146">
        <v>1271016.8242994247</v>
      </c>
      <c r="I2173" s="153"/>
      <c r="J2173" s="153"/>
    </row>
    <row r="2174" spans="1:10">
      <c r="A2174" s="149">
        <v>2170</v>
      </c>
      <c r="B2174" s="486">
        <v>1231412.8347963383</v>
      </c>
      <c r="C2174" s="146">
        <v>1249165.4626479358</v>
      </c>
      <c r="D2174" s="146">
        <v>1257254.1152453988</v>
      </c>
      <c r="I2174" s="153"/>
      <c r="J2174" s="153"/>
    </row>
    <row r="2175" spans="1:10">
      <c r="A2175" s="149">
        <v>2171</v>
      </c>
      <c r="B2175" s="486">
        <v>1212582.1127053036</v>
      </c>
      <c r="C2175" s="146">
        <v>1266787.1902022727</v>
      </c>
      <c r="D2175" s="146">
        <v>1260009.3858090001</v>
      </c>
      <c r="I2175" s="153"/>
      <c r="J2175" s="153"/>
    </row>
    <row r="2176" spans="1:10">
      <c r="A2176" s="149">
        <v>2172</v>
      </c>
      <c r="B2176" s="486">
        <v>1219862.5873698152</v>
      </c>
      <c r="C2176" s="146">
        <v>1257094.7871518228</v>
      </c>
      <c r="D2176" s="146">
        <v>1245851.7925987246</v>
      </c>
      <c r="I2176" s="153"/>
      <c r="J2176" s="153"/>
    </row>
    <row r="2177" spans="1:10">
      <c r="A2177" s="149">
        <v>2173</v>
      </c>
      <c r="B2177" s="486">
        <v>1211870.9057805582</v>
      </c>
      <c r="C2177" s="146">
        <v>1271862.1221374939</v>
      </c>
      <c r="D2177" s="146">
        <v>1264125.3100833946</v>
      </c>
      <c r="I2177" s="153"/>
      <c r="J2177" s="153"/>
    </row>
    <row r="2178" spans="1:10">
      <c r="A2178" s="149">
        <v>2174</v>
      </c>
      <c r="B2178" s="486">
        <v>1247479.6002521755</v>
      </c>
      <c r="C2178" s="146">
        <v>1270255.9904569278</v>
      </c>
      <c r="D2178" s="146">
        <v>1272036.4711120059</v>
      </c>
      <c r="I2178" s="153"/>
      <c r="J2178" s="153"/>
    </row>
    <row r="2179" spans="1:10">
      <c r="A2179" s="149">
        <v>2175</v>
      </c>
      <c r="B2179" s="486">
        <v>1217288.2778666478</v>
      </c>
      <c r="C2179" s="146">
        <v>1251346.0216725271</v>
      </c>
      <c r="D2179" s="146">
        <v>1292856.8886021515</v>
      </c>
      <c r="I2179" s="153"/>
      <c r="J2179" s="153"/>
    </row>
    <row r="2180" spans="1:10">
      <c r="A2180" s="149">
        <v>2176</v>
      </c>
      <c r="B2180" s="486">
        <v>1228952.4691381545</v>
      </c>
      <c r="C2180" s="146">
        <v>1255062.626898336</v>
      </c>
      <c r="D2180" s="146">
        <v>1261122.7072462023</v>
      </c>
      <c r="I2180" s="153"/>
      <c r="J2180" s="153"/>
    </row>
    <row r="2181" spans="1:10">
      <c r="A2181" s="149">
        <v>2177</v>
      </c>
      <c r="B2181" s="486">
        <v>1223936.322494765</v>
      </c>
      <c r="C2181" s="146">
        <v>1244830.0854181382</v>
      </c>
      <c r="D2181" s="146">
        <v>1288381.482567712</v>
      </c>
      <c r="I2181" s="153"/>
      <c r="J2181" s="153"/>
    </row>
    <row r="2182" spans="1:10">
      <c r="A2182" s="149">
        <v>2178</v>
      </c>
      <c r="B2182" s="486">
        <v>1281981.9363085318</v>
      </c>
      <c r="C2182" s="146">
        <v>1331266.5372675848</v>
      </c>
      <c r="D2182" s="146">
        <v>1183812.8990637965</v>
      </c>
      <c r="I2182" s="153"/>
      <c r="J2182" s="153"/>
    </row>
    <row r="2183" spans="1:10">
      <c r="A2183" s="149">
        <v>2179</v>
      </c>
      <c r="B2183" s="486">
        <v>1223304.8026470044</v>
      </c>
      <c r="C2183" s="146">
        <v>1245455.4930311714</v>
      </c>
      <c r="D2183" s="146">
        <v>1271262.1566498873</v>
      </c>
      <c r="I2183" s="153"/>
      <c r="J2183" s="153"/>
    </row>
    <row r="2184" spans="1:10">
      <c r="A2184" s="149">
        <v>2180</v>
      </c>
      <c r="B2184" s="486">
        <v>1198621.0154840511</v>
      </c>
      <c r="C2184" s="146">
        <v>1234776.8091181025</v>
      </c>
      <c r="D2184" s="146">
        <v>1251349.3423101709</v>
      </c>
      <c r="I2184" s="153"/>
      <c r="J2184" s="153"/>
    </row>
    <row r="2185" spans="1:10">
      <c r="A2185" s="149">
        <v>2181</v>
      </c>
      <c r="B2185" s="486">
        <v>1204336.501564973</v>
      </c>
      <c r="C2185" s="146">
        <v>1235072.3580564768</v>
      </c>
      <c r="D2185" s="146">
        <v>1282884.3469773545</v>
      </c>
      <c r="I2185" s="153"/>
      <c r="J2185" s="153"/>
    </row>
    <row r="2186" spans="1:10">
      <c r="A2186" s="149">
        <v>2182</v>
      </c>
      <c r="B2186" s="486">
        <v>1220296.8538512574</v>
      </c>
      <c r="C2186" s="146">
        <v>1267086.4030716103</v>
      </c>
      <c r="D2186" s="146">
        <v>1277247.4268390413</v>
      </c>
      <c r="I2186" s="153"/>
      <c r="J2186" s="153"/>
    </row>
    <row r="2187" spans="1:10">
      <c r="A2187" s="149">
        <v>2183</v>
      </c>
      <c r="B2187" s="486">
        <v>1215963.607216896</v>
      </c>
      <c r="C2187" s="146">
        <v>1231865.4461766267</v>
      </c>
      <c r="D2187" s="146">
        <v>1261322.9363860511</v>
      </c>
      <c r="I2187" s="153"/>
      <c r="J2187" s="153"/>
    </row>
    <row r="2188" spans="1:10">
      <c r="A2188" s="149">
        <v>2184</v>
      </c>
      <c r="B2188" s="486">
        <v>1215218.083394516</v>
      </c>
      <c r="C2188" s="146">
        <v>1255909.8033716981</v>
      </c>
      <c r="D2188" s="146">
        <v>1288520.8425743585</v>
      </c>
      <c r="I2188" s="153"/>
      <c r="J2188" s="153"/>
    </row>
    <row r="2189" spans="1:10">
      <c r="A2189" s="149">
        <v>2185</v>
      </c>
      <c r="B2189" s="486">
        <v>1211045.0316492014</v>
      </c>
      <c r="C2189" s="146">
        <v>1234669.8720815326</v>
      </c>
      <c r="D2189" s="146">
        <v>1272055.0213416845</v>
      </c>
      <c r="I2189" s="153"/>
      <c r="J2189" s="153"/>
    </row>
    <row r="2190" spans="1:10">
      <c r="A2190" s="149">
        <v>2186</v>
      </c>
      <c r="B2190" s="486">
        <v>1230544.9419436553</v>
      </c>
      <c r="C2190" s="146">
        <v>1247428.8543134236</v>
      </c>
      <c r="D2190" s="146">
        <v>1253287.3932968811</v>
      </c>
      <c r="I2190" s="153"/>
      <c r="J2190" s="153"/>
    </row>
    <row r="2191" spans="1:10">
      <c r="A2191" s="149">
        <v>2187</v>
      </c>
      <c r="B2191" s="486">
        <v>1239759.8785898373</v>
      </c>
      <c r="C2191" s="146">
        <v>1273991.1204749946</v>
      </c>
      <c r="D2191" s="146">
        <v>1269173.5524131604</v>
      </c>
      <c r="I2191" s="153"/>
      <c r="J2191" s="153"/>
    </row>
    <row r="2192" spans="1:10">
      <c r="A2192" s="149">
        <v>2188</v>
      </c>
      <c r="B2192" s="486">
        <v>1212915.1904432797</v>
      </c>
      <c r="C2192" s="146">
        <v>1252443.664183079</v>
      </c>
      <c r="D2192" s="146">
        <v>1266497.1331336605</v>
      </c>
      <c r="I2192" s="153"/>
      <c r="J2192" s="153"/>
    </row>
    <row r="2193" spans="1:10">
      <c r="A2193" s="149">
        <v>2189</v>
      </c>
      <c r="B2193" s="486">
        <v>1203219.5268658078</v>
      </c>
      <c r="C2193" s="146">
        <v>1253280.5444720953</v>
      </c>
      <c r="D2193" s="146">
        <v>1252190.9996607928</v>
      </c>
      <c r="I2193" s="153"/>
      <c r="J2193" s="153"/>
    </row>
    <row r="2194" spans="1:10">
      <c r="A2194" s="149">
        <v>2190</v>
      </c>
      <c r="B2194" s="486">
        <v>1227921.1992392188</v>
      </c>
      <c r="C2194" s="146">
        <v>1250043.7558463376</v>
      </c>
      <c r="D2194" s="146">
        <v>1289649.566756357</v>
      </c>
      <c r="I2194" s="153"/>
      <c r="J2194" s="153"/>
    </row>
    <row r="2195" spans="1:10">
      <c r="A2195" s="149">
        <v>2191</v>
      </c>
      <c r="B2195" s="486">
        <v>1214640.5720269741</v>
      </c>
      <c r="C2195" s="146">
        <v>1249122.1032560242</v>
      </c>
      <c r="D2195" s="146">
        <v>1280768.0246767569</v>
      </c>
      <c r="I2195" s="153"/>
      <c r="J2195" s="153"/>
    </row>
    <row r="2196" spans="1:10">
      <c r="A2196" s="149">
        <v>2192</v>
      </c>
      <c r="B2196" s="486">
        <v>1209646.6851667017</v>
      </c>
      <c r="C2196" s="146">
        <v>1252732.5107466895</v>
      </c>
      <c r="D2196" s="146">
        <v>1257839.9528346672</v>
      </c>
      <c r="I2196" s="153"/>
      <c r="J2196" s="153"/>
    </row>
    <row r="2197" spans="1:10">
      <c r="A2197" s="149">
        <v>2193</v>
      </c>
      <c r="B2197" s="486">
        <v>1201523.0290381259</v>
      </c>
      <c r="C2197" s="146">
        <v>1241445.3081516118</v>
      </c>
      <c r="D2197" s="146">
        <v>1263767.6440319575</v>
      </c>
      <c r="I2197" s="153"/>
      <c r="J2197" s="153"/>
    </row>
    <row r="2198" spans="1:10">
      <c r="A2198" s="149">
        <v>2194</v>
      </c>
      <c r="B2198" s="486">
        <v>1215496.4355366146</v>
      </c>
      <c r="C2198" s="146">
        <v>1269230.9055506731</v>
      </c>
      <c r="D2198" s="146">
        <v>1251870.9986861381</v>
      </c>
      <c r="I2198" s="153"/>
      <c r="J2198" s="153"/>
    </row>
    <row r="2199" spans="1:10">
      <c r="A2199" s="149">
        <v>2195</v>
      </c>
      <c r="B2199" s="486">
        <v>1222489.3976516563</v>
      </c>
      <c r="C2199" s="146">
        <v>1256095.7876747001</v>
      </c>
      <c r="D2199" s="146">
        <v>1265057.4395226864</v>
      </c>
      <c r="I2199" s="153"/>
      <c r="J2199" s="153"/>
    </row>
    <row r="2200" spans="1:10">
      <c r="A2200" s="149">
        <v>2196</v>
      </c>
      <c r="B2200" s="486">
        <v>1216759.2854623138</v>
      </c>
      <c r="C2200" s="146">
        <v>1273440.177939211</v>
      </c>
      <c r="D2200" s="146">
        <v>1260815.7396390042</v>
      </c>
      <c r="I2200" s="153"/>
      <c r="J2200" s="153"/>
    </row>
    <row r="2201" spans="1:10">
      <c r="A2201" s="149">
        <v>2197</v>
      </c>
      <c r="B2201" s="486">
        <v>1223035.3498270304</v>
      </c>
      <c r="C2201" s="146">
        <v>1260929.8498321653</v>
      </c>
      <c r="D2201" s="146">
        <v>1278610.4434349488</v>
      </c>
      <c r="I2201" s="153"/>
      <c r="J2201" s="153"/>
    </row>
    <row r="2202" spans="1:10">
      <c r="A2202" s="149">
        <v>2198</v>
      </c>
      <c r="B2202" s="486">
        <v>1212296.0299622118</v>
      </c>
      <c r="C2202" s="146">
        <v>1251989.98721248</v>
      </c>
      <c r="D2202" s="146">
        <v>1269653.7986481537</v>
      </c>
      <c r="I2202" s="153"/>
      <c r="J2202" s="153"/>
    </row>
    <row r="2203" spans="1:10">
      <c r="A2203" s="149">
        <v>2199</v>
      </c>
      <c r="B2203" s="486">
        <v>1222245.9479898158</v>
      </c>
      <c r="C2203" s="146">
        <v>1256076.7572101862</v>
      </c>
      <c r="D2203" s="146">
        <v>1274940.0193281819</v>
      </c>
      <c r="I2203" s="153"/>
      <c r="J2203" s="153"/>
    </row>
    <row r="2204" spans="1:10">
      <c r="A2204" s="149">
        <v>2200</v>
      </c>
      <c r="B2204" s="486">
        <v>1221095.7029198501</v>
      </c>
      <c r="C2204" s="146">
        <v>1241836.112293262</v>
      </c>
      <c r="D2204" s="146">
        <v>1268207.0464106393</v>
      </c>
      <c r="I2204" s="153"/>
      <c r="J2204" s="153"/>
    </row>
    <row r="2205" spans="1:10">
      <c r="A2205" s="149">
        <v>2201</v>
      </c>
      <c r="B2205" s="486">
        <v>1219769.4351186673</v>
      </c>
      <c r="C2205" s="146">
        <v>1242860.3186954746</v>
      </c>
      <c r="D2205" s="146">
        <v>1252361.5334385138</v>
      </c>
      <c r="I2205" s="153"/>
      <c r="J2205" s="153"/>
    </row>
    <row r="2206" spans="1:10">
      <c r="A2206" s="149">
        <v>2202</v>
      </c>
      <c r="B2206" s="486">
        <v>1204444.7241603399</v>
      </c>
      <c r="C2206" s="146">
        <v>1245607.4331002948</v>
      </c>
      <c r="D2206" s="146">
        <v>1276244.7520526927</v>
      </c>
      <c r="I2206" s="153"/>
      <c r="J2206" s="153"/>
    </row>
    <row r="2207" spans="1:10">
      <c r="A2207" s="149">
        <v>2203</v>
      </c>
      <c r="B2207" s="486">
        <v>1207701.789028605</v>
      </c>
      <c r="C2207" s="146">
        <v>1241572.7821161284</v>
      </c>
      <c r="D2207" s="146">
        <v>1257335.8321750343</v>
      </c>
      <c r="I2207" s="153"/>
      <c r="J2207" s="153"/>
    </row>
    <row r="2208" spans="1:10">
      <c r="A2208" s="149">
        <v>2204</v>
      </c>
      <c r="B2208" s="486">
        <v>1222908.8177123114</v>
      </c>
      <c r="C2208" s="146">
        <v>1248471.286260765</v>
      </c>
      <c r="D2208" s="146">
        <v>1303417.5394346239</v>
      </c>
      <c r="I2208" s="153"/>
      <c r="J2208" s="153"/>
    </row>
    <row r="2209" spans="1:10">
      <c r="A2209" s="149">
        <v>2205</v>
      </c>
      <c r="B2209" s="486">
        <v>1211039.3689782657</v>
      </c>
      <c r="C2209" s="146">
        <v>1284417.3059171331</v>
      </c>
      <c r="D2209" s="146">
        <v>1261788.2313649817</v>
      </c>
      <c r="I2209" s="153"/>
      <c r="J2209" s="153"/>
    </row>
    <row r="2210" spans="1:10">
      <c r="A2210" s="149">
        <v>2206</v>
      </c>
      <c r="B2210" s="486">
        <v>1243958.9816880263</v>
      </c>
      <c r="C2210" s="146">
        <v>1277051.0022773356</v>
      </c>
      <c r="D2210" s="146">
        <v>1265765.3872042992</v>
      </c>
      <c r="I2210" s="153"/>
      <c r="J2210" s="153"/>
    </row>
    <row r="2211" spans="1:10">
      <c r="A2211" s="149">
        <v>2207</v>
      </c>
      <c r="B2211" s="486">
        <v>1225589.0918930871</v>
      </c>
      <c r="C2211" s="146">
        <v>1238747.0473882181</v>
      </c>
      <c r="D2211" s="146">
        <v>1271498.0264660777</v>
      </c>
      <c r="I2211" s="153"/>
      <c r="J2211" s="153"/>
    </row>
    <row r="2212" spans="1:10">
      <c r="A2212" s="149">
        <v>2208</v>
      </c>
      <c r="B2212" s="486">
        <v>1225305.1237588827</v>
      </c>
      <c r="C2212" s="146">
        <v>1236926.2444423514</v>
      </c>
      <c r="D2212" s="146">
        <v>1281616.467341867</v>
      </c>
      <c r="I2212" s="153"/>
      <c r="J2212" s="153"/>
    </row>
    <row r="2213" spans="1:10">
      <c r="A2213" s="149">
        <v>2209</v>
      </c>
      <c r="B2213" s="486">
        <v>1227118.2159505209</v>
      </c>
      <c r="C2213" s="146">
        <v>1240440.0988207841</v>
      </c>
      <c r="D2213" s="146">
        <v>1267409.7599579443</v>
      </c>
      <c r="I2213" s="153"/>
      <c r="J2213" s="153"/>
    </row>
    <row r="2214" spans="1:10">
      <c r="A2214" s="149">
        <v>2210</v>
      </c>
      <c r="B2214" s="486">
        <v>1223476.2153304755</v>
      </c>
      <c r="C2214" s="146">
        <v>1240949.9097156993</v>
      </c>
      <c r="D2214" s="146">
        <v>1258734.4515567718</v>
      </c>
      <c r="I2214" s="153"/>
      <c r="J2214" s="153"/>
    </row>
    <row r="2215" spans="1:10">
      <c r="A2215" s="149">
        <v>2211</v>
      </c>
      <c r="B2215" s="486">
        <v>1216393.4586433352</v>
      </c>
      <c r="C2215" s="146">
        <v>1257443.1964173173</v>
      </c>
      <c r="D2215" s="146">
        <v>1293068.3853254635</v>
      </c>
      <c r="I2215" s="153"/>
      <c r="J2215" s="153"/>
    </row>
    <row r="2216" spans="1:10">
      <c r="A2216" s="149">
        <v>2212</v>
      </c>
      <c r="B2216" s="486">
        <v>1209864.2266626717</v>
      </c>
      <c r="C2216" s="146">
        <v>1224009.6485371294</v>
      </c>
      <c r="D2216" s="146">
        <v>1247822.5312864264</v>
      </c>
      <c r="I2216" s="153"/>
      <c r="J2216" s="153"/>
    </row>
    <row r="2217" spans="1:10">
      <c r="A2217" s="149">
        <v>2213</v>
      </c>
      <c r="B2217" s="486">
        <v>1212506.5401645117</v>
      </c>
      <c r="C2217" s="146">
        <v>1272277.006474091</v>
      </c>
      <c r="D2217" s="146">
        <v>1251520.0605847714</v>
      </c>
      <c r="I2217" s="153"/>
      <c r="J2217" s="153"/>
    </row>
    <row r="2218" spans="1:10">
      <c r="A2218" s="149">
        <v>2214</v>
      </c>
      <c r="B2218" s="486">
        <v>1226428.743760685</v>
      </c>
      <c r="C2218" s="146">
        <v>1258480.6146591108</v>
      </c>
      <c r="D2218" s="146">
        <v>1266544.7402523032</v>
      </c>
      <c r="I2218" s="153"/>
      <c r="J2218" s="153"/>
    </row>
    <row r="2219" spans="1:10">
      <c r="A2219" s="149">
        <v>2215</v>
      </c>
      <c r="B2219" s="486">
        <v>1216718.5268085029</v>
      </c>
      <c r="C2219" s="146">
        <v>1260387.4536656716</v>
      </c>
      <c r="D2219" s="146">
        <v>1249909.2776041979</v>
      </c>
      <c r="I2219" s="153"/>
      <c r="J2219" s="153"/>
    </row>
    <row r="2220" spans="1:10">
      <c r="A2220" s="149">
        <v>2216</v>
      </c>
      <c r="B2220" s="486">
        <v>1228611.7159875757</v>
      </c>
      <c r="C2220" s="146">
        <v>1265879.273264613</v>
      </c>
      <c r="D2220" s="146">
        <v>1244781.5123669424</v>
      </c>
      <c r="I2220" s="153"/>
      <c r="J2220" s="153"/>
    </row>
    <row r="2221" spans="1:10">
      <c r="A2221" s="149">
        <v>2217</v>
      </c>
      <c r="B2221" s="486">
        <v>1221865.8385056129</v>
      </c>
      <c r="C2221" s="146">
        <v>1235177.936740624</v>
      </c>
      <c r="D2221" s="146">
        <v>1262758.4798838357</v>
      </c>
      <c r="I2221" s="153"/>
      <c r="J2221" s="153"/>
    </row>
    <row r="2222" spans="1:10">
      <c r="A2222" s="149">
        <v>2218</v>
      </c>
      <c r="B2222" s="486">
        <v>1226466.8795774067</v>
      </c>
      <c r="C2222" s="146">
        <v>1271341.1635706192</v>
      </c>
      <c r="D2222" s="146">
        <v>1271973.9525487688</v>
      </c>
      <c r="I2222" s="153"/>
      <c r="J2222" s="153"/>
    </row>
    <row r="2223" spans="1:10">
      <c r="A2223" s="149">
        <v>2219</v>
      </c>
      <c r="B2223" s="486">
        <v>1216220.8819223875</v>
      </c>
      <c r="C2223" s="146">
        <v>1389129.2664780121</v>
      </c>
      <c r="D2223" s="146">
        <v>1405361.8628981339</v>
      </c>
      <c r="I2223" s="153"/>
      <c r="J2223" s="153"/>
    </row>
    <row r="2224" spans="1:10">
      <c r="A2224" s="149">
        <v>2220</v>
      </c>
      <c r="B2224" s="486">
        <v>1208494.9701598841</v>
      </c>
      <c r="C2224" s="146">
        <v>1256990.207600846</v>
      </c>
      <c r="D2224" s="146">
        <v>1265596.3505964328</v>
      </c>
      <c r="I2224" s="153"/>
      <c r="J2224" s="153"/>
    </row>
    <row r="2225" spans="1:10">
      <c r="A2225" s="149">
        <v>2221</v>
      </c>
      <c r="B2225" s="486">
        <v>1207138.6524826158</v>
      </c>
      <c r="C2225" s="146">
        <v>1227335.94746901</v>
      </c>
      <c r="D2225" s="146">
        <v>1258808.3499454157</v>
      </c>
      <c r="I2225" s="153"/>
      <c r="J2225" s="153"/>
    </row>
    <row r="2226" spans="1:10">
      <c r="A2226" s="149">
        <v>2222</v>
      </c>
      <c r="B2226" s="486">
        <v>1220119.3444349039</v>
      </c>
      <c r="C2226" s="146">
        <v>1241498.3753409018</v>
      </c>
      <c r="D2226" s="146">
        <v>1276782.8359211744</v>
      </c>
      <c r="I2226" s="153"/>
      <c r="J2226" s="153"/>
    </row>
    <row r="2227" spans="1:10">
      <c r="A2227" s="149">
        <v>2223</v>
      </c>
      <c r="B2227" s="486">
        <v>1209595.9709620613</v>
      </c>
      <c r="C2227" s="146">
        <v>1263747.981780461</v>
      </c>
      <c r="D2227" s="146">
        <v>1266640.210147352</v>
      </c>
      <c r="I2227" s="153"/>
      <c r="J2227" s="153"/>
    </row>
    <row r="2228" spans="1:10">
      <c r="A2228" s="149">
        <v>2224</v>
      </c>
      <c r="B2228" s="486">
        <v>1211811.5882011631</v>
      </c>
      <c r="C2228" s="146">
        <v>1231683.4027213666</v>
      </c>
      <c r="D2228" s="146">
        <v>1284776.1528043291</v>
      </c>
      <c r="I2228" s="153"/>
      <c r="J2228" s="153"/>
    </row>
    <row r="2229" spans="1:10">
      <c r="A2229" s="149">
        <v>2225</v>
      </c>
      <c r="B2229" s="486">
        <v>1214781.248252694</v>
      </c>
      <c r="C2229" s="146">
        <v>1247905.714341036</v>
      </c>
      <c r="D2229" s="146">
        <v>1266422.3499163622</v>
      </c>
      <c r="I2229" s="153"/>
      <c r="J2229" s="153"/>
    </row>
    <row r="2230" spans="1:10">
      <c r="A2230" s="149">
        <v>2226</v>
      </c>
      <c r="B2230" s="486">
        <v>1223095.3506692206</v>
      </c>
      <c r="C2230" s="146">
        <v>1246975.5052796199</v>
      </c>
      <c r="D2230" s="146">
        <v>1271160.4436608911</v>
      </c>
      <c r="I2230" s="153"/>
      <c r="J2230" s="153"/>
    </row>
    <row r="2231" spans="1:10">
      <c r="A2231" s="149">
        <v>2227</v>
      </c>
      <c r="B2231" s="486">
        <v>1224606.2836944349</v>
      </c>
      <c r="C2231" s="146">
        <v>1239080.8756951098</v>
      </c>
      <c r="D2231" s="146">
        <v>1270986.6723388059</v>
      </c>
      <c r="I2231" s="153"/>
      <c r="J2231" s="153"/>
    </row>
    <row r="2232" spans="1:10">
      <c r="A2232" s="149">
        <v>2228</v>
      </c>
      <c r="B2232" s="486">
        <v>1209806.670518178</v>
      </c>
      <c r="C2232" s="146">
        <v>1240984.5444804288</v>
      </c>
      <c r="D2232" s="146">
        <v>1264204.4520733072</v>
      </c>
      <c r="I2232" s="153"/>
      <c r="J2232" s="153"/>
    </row>
    <row r="2233" spans="1:10">
      <c r="A2233" s="149">
        <v>2229</v>
      </c>
      <c r="B2233" s="486">
        <v>1193831.2537103232</v>
      </c>
      <c r="C2233" s="146">
        <v>1269636.3170720984</v>
      </c>
      <c r="D2233" s="146">
        <v>1272715.0906390313</v>
      </c>
      <c r="I2233" s="153"/>
      <c r="J2233" s="153"/>
    </row>
    <row r="2234" spans="1:10">
      <c r="A2234" s="149">
        <v>2230</v>
      </c>
      <c r="B2234" s="486">
        <v>1213100.7612170402</v>
      </c>
      <c r="C2234" s="146">
        <v>1252936.8117282069</v>
      </c>
      <c r="D2234" s="146">
        <v>1239699.8908210017</v>
      </c>
      <c r="I2234" s="153"/>
      <c r="J2234" s="153"/>
    </row>
    <row r="2235" spans="1:10">
      <c r="A2235" s="149">
        <v>2231</v>
      </c>
      <c r="B2235" s="486">
        <v>1213678.5289150411</v>
      </c>
      <c r="C2235" s="146">
        <v>1239770.8756123665</v>
      </c>
      <c r="D2235" s="146">
        <v>1254894.99525345</v>
      </c>
      <c r="I2235" s="153"/>
      <c r="J2235" s="153"/>
    </row>
    <row r="2236" spans="1:10">
      <c r="A2236" s="149">
        <v>2232</v>
      </c>
      <c r="B2236" s="486">
        <v>1187132.3396185394</v>
      </c>
      <c r="C2236" s="146">
        <v>1268236.799203062</v>
      </c>
      <c r="D2236" s="146">
        <v>1307404.0215311311</v>
      </c>
      <c r="I2236" s="153"/>
      <c r="J2236" s="153"/>
    </row>
    <row r="2237" spans="1:10">
      <c r="A2237" s="149">
        <v>2233</v>
      </c>
      <c r="B2237" s="486">
        <v>1247185.5265214434</v>
      </c>
      <c r="C2237" s="146">
        <v>1306944.8027781928</v>
      </c>
      <c r="D2237" s="146">
        <v>1251967.5170845154</v>
      </c>
      <c r="I2237" s="153"/>
      <c r="J2237" s="153"/>
    </row>
    <row r="2238" spans="1:10">
      <c r="A2238" s="149">
        <v>2234</v>
      </c>
      <c r="B2238" s="486">
        <v>1227839.5438777395</v>
      </c>
      <c r="C2238" s="146">
        <v>1261245.6615418608</v>
      </c>
      <c r="D2238" s="146">
        <v>1276606.6285650728</v>
      </c>
      <c r="I2238" s="153"/>
      <c r="J2238" s="153"/>
    </row>
    <row r="2239" spans="1:10">
      <c r="A2239" s="149">
        <v>2235</v>
      </c>
      <c r="B2239" s="486">
        <v>1219239.6052140533</v>
      </c>
      <c r="C2239" s="146">
        <v>1244374.4427390918</v>
      </c>
      <c r="D2239" s="146">
        <v>1272972.1909969056</v>
      </c>
      <c r="I2239" s="153"/>
      <c r="J2239" s="153"/>
    </row>
    <row r="2240" spans="1:10">
      <c r="A2240" s="149">
        <v>2236</v>
      </c>
      <c r="B2240" s="486">
        <v>1221297.528640334</v>
      </c>
      <c r="C2240" s="146">
        <v>1238209.0686116763</v>
      </c>
      <c r="D2240" s="146">
        <v>1257254.5792412665</v>
      </c>
      <c r="I2240" s="153"/>
      <c r="J2240" s="153"/>
    </row>
    <row r="2241" spans="1:10">
      <c r="A2241" s="149">
        <v>2237</v>
      </c>
      <c r="B2241" s="486">
        <v>1212677.8020858828</v>
      </c>
      <c r="C2241" s="146">
        <v>1270759.3766187404</v>
      </c>
      <c r="D2241" s="146">
        <v>1266127.5688596286</v>
      </c>
      <c r="I2241" s="153"/>
      <c r="J2241" s="153"/>
    </row>
    <row r="2242" spans="1:10">
      <c r="A2242" s="149">
        <v>2238</v>
      </c>
      <c r="B2242" s="486">
        <v>1208069.6879734481</v>
      </c>
      <c r="C2242" s="146">
        <v>1244263.3370827443</v>
      </c>
      <c r="D2242" s="146">
        <v>1288436.8905814132</v>
      </c>
      <c r="I2242" s="153"/>
      <c r="J2242" s="153"/>
    </row>
    <row r="2243" spans="1:10">
      <c r="A2243" s="149">
        <v>2239</v>
      </c>
      <c r="B2243" s="486">
        <v>1217615.719065466</v>
      </c>
      <c r="C2243" s="146">
        <v>1258673.4028867609</v>
      </c>
      <c r="D2243" s="146">
        <v>1268789.9987069634</v>
      </c>
      <c r="I2243" s="153"/>
      <c r="J2243" s="153"/>
    </row>
    <row r="2244" spans="1:10">
      <c r="A2244" s="149">
        <v>2240</v>
      </c>
      <c r="B2244" s="486">
        <v>1220662.6409188188</v>
      </c>
      <c r="C2244" s="146">
        <v>1275924.2942960453</v>
      </c>
      <c r="D2244" s="146">
        <v>1280917.8942048321</v>
      </c>
      <c r="I2244" s="153"/>
      <c r="J2244" s="153"/>
    </row>
    <row r="2245" spans="1:10">
      <c r="A2245" s="149">
        <v>2241</v>
      </c>
      <c r="B2245" s="486">
        <v>1240339.0388092783</v>
      </c>
      <c r="C2245" s="146">
        <v>1273676.1683169825</v>
      </c>
      <c r="D2245" s="146">
        <v>1257164.4813182047</v>
      </c>
      <c r="I2245" s="153"/>
      <c r="J2245" s="153"/>
    </row>
    <row r="2246" spans="1:10">
      <c r="A2246" s="149">
        <v>2242</v>
      </c>
      <c r="B2246" s="486">
        <v>1223884.444430091</v>
      </c>
      <c r="C2246" s="146">
        <v>1237066.4299448538</v>
      </c>
      <c r="D2246" s="146">
        <v>1273967.4399186373</v>
      </c>
      <c r="I2246" s="153"/>
      <c r="J2246" s="153"/>
    </row>
    <row r="2247" spans="1:10">
      <c r="A2247" s="149">
        <v>2243</v>
      </c>
      <c r="B2247" s="486">
        <v>1232547.5805716915</v>
      </c>
      <c r="C2247" s="146">
        <v>1263922.1013224381</v>
      </c>
      <c r="D2247" s="146">
        <v>1264075.3178721487</v>
      </c>
      <c r="I2247" s="153"/>
      <c r="J2247" s="153"/>
    </row>
    <row r="2248" spans="1:10">
      <c r="A2248" s="149">
        <v>2244</v>
      </c>
      <c r="B2248" s="486">
        <v>1216893.9300935981</v>
      </c>
      <c r="C2248" s="146">
        <v>1266728.980528404</v>
      </c>
      <c r="D2248" s="146">
        <v>1267175.6869360295</v>
      </c>
      <c r="I2248" s="153"/>
      <c r="J2248" s="153"/>
    </row>
    <row r="2249" spans="1:10">
      <c r="A2249" s="149">
        <v>2245</v>
      </c>
      <c r="B2249" s="486">
        <v>1206853.9773724682</v>
      </c>
      <c r="C2249" s="146">
        <v>1236146.4052808182</v>
      </c>
      <c r="D2249" s="146">
        <v>1271327.3475867957</v>
      </c>
      <c r="I2249" s="153"/>
      <c r="J2249" s="153"/>
    </row>
    <row r="2250" spans="1:10">
      <c r="A2250" s="149">
        <v>2246</v>
      </c>
      <c r="B2250" s="486">
        <v>1220645.9916522868</v>
      </c>
      <c r="C2250" s="146">
        <v>1257213.1646652266</v>
      </c>
      <c r="D2250" s="146">
        <v>1279699.6886390196</v>
      </c>
      <c r="I2250" s="153"/>
      <c r="J2250" s="153"/>
    </row>
    <row r="2251" spans="1:10">
      <c r="A2251" s="149">
        <v>2247</v>
      </c>
      <c r="B2251" s="486">
        <v>1232979.7941752935</v>
      </c>
      <c r="C2251" s="146">
        <v>1260306.2505721003</v>
      </c>
      <c r="D2251" s="146">
        <v>1266927.6785144408</v>
      </c>
      <c r="I2251" s="153"/>
      <c r="J2251" s="153"/>
    </row>
    <row r="2252" spans="1:10">
      <c r="A2252" s="149">
        <v>2248</v>
      </c>
      <c r="B2252" s="486">
        <v>1231064.6326961906</v>
      </c>
      <c r="C2252" s="146">
        <v>1435213.3438409832</v>
      </c>
      <c r="D2252" s="146">
        <v>1475235.4113052776</v>
      </c>
      <c r="I2252" s="153"/>
      <c r="J2252" s="153"/>
    </row>
    <row r="2253" spans="1:10">
      <c r="A2253" s="149">
        <v>2249</v>
      </c>
      <c r="B2253" s="486">
        <v>1212785.6457574018</v>
      </c>
      <c r="C2253" s="146">
        <v>1242060.9264014205</v>
      </c>
      <c r="D2253" s="146">
        <v>1265877.1718803847</v>
      </c>
      <c r="I2253" s="153"/>
      <c r="J2253" s="153"/>
    </row>
    <row r="2254" spans="1:10">
      <c r="A2254" s="149">
        <v>2250</v>
      </c>
      <c r="B2254" s="486">
        <v>1205730.8877331365</v>
      </c>
      <c r="C2254" s="146">
        <v>1261371.1228508328</v>
      </c>
      <c r="D2254" s="146">
        <v>1257123.2830516964</v>
      </c>
      <c r="I2254" s="153"/>
      <c r="J2254" s="153"/>
    </row>
    <row r="2255" spans="1:10">
      <c r="A2255" s="149">
        <v>2251</v>
      </c>
      <c r="B2255" s="486">
        <v>1236634.7993602762</v>
      </c>
      <c r="C2255" s="146">
        <v>1254338.4183480779</v>
      </c>
      <c r="D2255" s="146">
        <v>1276163.0488372436</v>
      </c>
      <c r="I2255" s="153"/>
      <c r="J2255" s="153"/>
    </row>
    <row r="2256" spans="1:10">
      <c r="A2256" s="149">
        <v>2252</v>
      </c>
      <c r="B2256" s="486">
        <v>1228886.1474947967</v>
      </c>
      <c r="C2256" s="146">
        <v>1249568.223693416</v>
      </c>
      <c r="D2256" s="146">
        <v>1268743.6599445047</v>
      </c>
      <c r="I2256" s="153"/>
      <c r="J2256" s="153"/>
    </row>
    <row r="2257" spans="1:10">
      <c r="A2257" s="149">
        <v>2253</v>
      </c>
      <c r="B2257" s="486">
        <v>1276336.8526077869</v>
      </c>
      <c r="C2257" s="146">
        <v>1341072.1684191325</v>
      </c>
      <c r="D2257" s="146">
        <v>1223833.1402561578</v>
      </c>
      <c r="I2257" s="153"/>
      <c r="J2257" s="153"/>
    </row>
    <row r="2258" spans="1:10">
      <c r="A2258" s="149">
        <v>2254</v>
      </c>
      <c r="B2258" s="486">
        <v>1197130.7375990974</v>
      </c>
      <c r="C2258" s="146">
        <v>1253730.4702662646</v>
      </c>
      <c r="D2258" s="146">
        <v>1277660.5012208053</v>
      </c>
      <c r="I2258" s="153"/>
      <c r="J2258" s="153"/>
    </row>
    <row r="2259" spans="1:10">
      <c r="A2259" s="149">
        <v>2255</v>
      </c>
      <c r="B2259" s="486">
        <v>1204140.2683496734</v>
      </c>
      <c r="C2259" s="146">
        <v>1245586.3876586528</v>
      </c>
      <c r="D2259" s="146">
        <v>1258634.7534736383</v>
      </c>
      <c r="I2259" s="153"/>
      <c r="J2259" s="153"/>
    </row>
    <row r="2260" spans="1:10">
      <c r="A2260" s="149">
        <v>2256</v>
      </c>
      <c r="B2260" s="486">
        <v>1214170.0524816762</v>
      </c>
      <c r="C2260" s="146">
        <v>1284532.8898937923</v>
      </c>
      <c r="D2260" s="146">
        <v>1265496.9497894433</v>
      </c>
      <c r="I2260" s="153"/>
      <c r="J2260" s="153"/>
    </row>
    <row r="2261" spans="1:10">
      <c r="A2261" s="149">
        <v>2257</v>
      </c>
      <c r="B2261" s="486">
        <v>1204192.6395944743</v>
      </c>
      <c r="C2261" s="146">
        <v>1246637.703488919</v>
      </c>
      <c r="D2261" s="146">
        <v>1263139.3120347997</v>
      </c>
      <c r="I2261" s="153"/>
      <c r="J2261" s="153"/>
    </row>
    <row r="2262" spans="1:10">
      <c r="A2262" s="149">
        <v>2258</v>
      </c>
      <c r="B2262" s="486">
        <v>1236585.7336859833</v>
      </c>
      <c r="C2262" s="146">
        <v>1240443.0679044055</v>
      </c>
      <c r="D2262" s="146">
        <v>1271693.4148531246</v>
      </c>
      <c r="I2262" s="153"/>
      <c r="J2262" s="153"/>
    </row>
    <row r="2263" spans="1:10">
      <c r="A2263" s="149">
        <v>2259</v>
      </c>
      <c r="B2263" s="486">
        <v>1217613.2728457595</v>
      </c>
      <c r="C2263" s="146">
        <v>1230338.5254176187</v>
      </c>
      <c r="D2263" s="146">
        <v>1266184.7747814944</v>
      </c>
      <c r="I2263" s="153"/>
      <c r="J2263" s="153"/>
    </row>
    <row r="2264" spans="1:10">
      <c r="A2264" s="149">
        <v>2260</v>
      </c>
      <c r="B2264" s="486">
        <v>1206819.8602973879</v>
      </c>
      <c r="C2264" s="146">
        <v>1240468.8012315494</v>
      </c>
      <c r="D2264" s="146">
        <v>1280478.4059536466</v>
      </c>
      <c r="I2264" s="153"/>
      <c r="J2264" s="153"/>
    </row>
    <row r="2265" spans="1:10">
      <c r="A2265" s="149">
        <v>2261</v>
      </c>
      <c r="B2265" s="486">
        <v>1215577.7315530016</v>
      </c>
      <c r="C2265" s="146">
        <v>1239451.5806971462</v>
      </c>
      <c r="D2265" s="146">
        <v>1268863.8595904768</v>
      </c>
      <c r="I2265" s="153"/>
      <c r="J2265" s="153"/>
    </row>
    <row r="2266" spans="1:10">
      <c r="A2266" s="149">
        <v>2262</v>
      </c>
      <c r="B2266" s="486">
        <v>1222297.2808561237</v>
      </c>
      <c r="C2266" s="146">
        <v>1236284.9068793852</v>
      </c>
      <c r="D2266" s="146">
        <v>1290919.6724128551</v>
      </c>
      <c r="I2266" s="153"/>
      <c r="J2266" s="153"/>
    </row>
    <row r="2267" spans="1:10">
      <c r="A2267" s="149">
        <v>2263</v>
      </c>
      <c r="B2267" s="486">
        <v>1215163.7722689332</v>
      </c>
      <c r="C2267" s="146">
        <v>1253867.1568859839</v>
      </c>
      <c r="D2267" s="146">
        <v>1260560.4170730321</v>
      </c>
      <c r="I2267" s="153"/>
      <c r="J2267" s="153"/>
    </row>
    <row r="2268" spans="1:10">
      <c r="A2268" s="149">
        <v>2264</v>
      </c>
      <c r="B2268" s="486">
        <v>1221949.0259423924</v>
      </c>
      <c r="C2268" s="146">
        <v>1245852.901567667</v>
      </c>
      <c r="D2268" s="146">
        <v>1272323.9716792568</v>
      </c>
      <c r="I2268" s="153"/>
      <c r="J2268" s="153"/>
    </row>
    <row r="2269" spans="1:10">
      <c r="A2269" s="149">
        <v>2265</v>
      </c>
      <c r="B2269" s="486">
        <v>1238486.0506301825</v>
      </c>
      <c r="C2269" s="146">
        <v>1276811.3703898629</v>
      </c>
      <c r="D2269" s="146">
        <v>1262265.8910592482</v>
      </c>
      <c r="I2269" s="153"/>
      <c r="J2269" s="153"/>
    </row>
    <row r="2270" spans="1:10">
      <c r="A2270" s="149">
        <v>2266</v>
      </c>
      <c r="B2270" s="486">
        <v>1214395.8589743942</v>
      </c>
      <c r="C2270" s="146">
        <v>1260237.9132610541</v>
      </c>
      <c r="D2270" s="146">
        <v>1296952.4215269301</v>
      </c>
      <c r="I2270" s="153"/>
      <c r="J2270" s="153"/>
    </row>
    <row r="2271" spans="1:10">
      <c r="A2271" s="149">
        <v>2267</v>
      </c>
      <c r="B2271" s="486">
        <v>1242495.5589590201</v>
      </c>
      <c r="C2271" s="146">
        <v>1241902.5856678248</v>
      </c>
      <c r="D2271" s="146">
        <v>1268492.5925314925</v>
      </c>
      <c r="I2271" s="153"/>
      <c r="J2271" s="153"/>
    </row>
    <row r="2272" spans="1:10">
      <c r="A2272" s="149">
        <v>2268</v>
      </c>
      <c r="B2272" s="486">
        <v>1215434.0176595442</v>
      </c>
      <c r="C2272" s="146">
        <v>1244969.6701560037</v>
      </c>
      <c r="D2272" s="146">
        <v>1271537.814167358</v>
      </c>
      <c r="I2272" s="153"/>
      <c r="J2272" s="153"/>
    </row>
    <row r="2273" spans="1:10">
      <c r="A2273" s="149">
        <v>2269</v>
      </c>
      <c r="B2273" s="486">
        <v>1231206.737794989</v>
      </c>
      <c r="C2273" s="146">
        <v>1252638.9214039419</v>
      </c>
      <c r="D2273" s="146">
        <v>1283325.2674212202</v>
      </c>
      <c r="I2273" s="153"/>
      <c r="J2273" s="153"/>
    </row>
    <row r="2274" spans="1:10">
      <c r="A2274" s="149">
        <v>2270</v>
      </c>
      <c r="B2274" s="486">
        <v>1206252.6868160616</v>
      </c>
      <c r="C2274" s="146">
        <v>1277002.5895881527</v>
      </c>
      <c r="D2274" s="146">
        <v>1263557.5829317137</v>
      </c>
      <c r="I2274" s="153"/>
      <c r="J2274" s="153"/>
    </row>
    <row r="2275" spans="1:10">
      <c r="A2275" s="149">
        <v>2271</v>
      </c>
      <c r="B2275" s="486">
        <v>1214647.7786916529</v>
      </c>
      <c r="C2275" s="146">
        <v>1246841.8287939599</v>
      </c>
      <c r="D2275" s="146">
        <v>1258333.0285642778</v>
      </c>
      <c r="I2275" s="153"/>
      <c r="J2275" s="153"/>
    </row>
    <row r="2276" spans="1:10">
      <c r="A2276" s="149">
        <v>2272</v>
      </c>
      <c r="B2276" s="486">
        <v>1221589.8179897692</v>
      </c>
      <c r="C2276" s="146">
        <v>1275666.1459622735</v>
      </c>
      <c r="D2276" s="146">
        <v>1262318.0716530157</v>
      </c>
      <c r="I2276" s="153"/>
      <c r="J2276" s="153"/>
    </row>
    <row r="2277" spans="1:10">
      <c r="A2277" s="149">
        <v>2273</v>
      </c>
      <c r="B2277" s="486">
        <v>1216584.1189694547</v>
      </c>
      <c r="C2277" s="146">
        <v>1239261.0974591097</v>
      </c>
      <c r="D2277" s="146">
        <v>1268224.2004737412</v>
      </c>
      <c r="I2277" s="153"/>
      <c r="J2277" s="153"/>
    </row>
    <row r="2278" spans="1:10">
      <c r="A2278" s="149">
        <v>2274</v>
      </c>
      <c r="B2278" s="486">
        <v>1203273.8717689759</v>
      </c>
      <c r="C2278" s="146">
        <v>1244269.3414395186</v>
      </c>
      <c r="D2278" s="146">
        <v>1256435.0107612216</v>
      </c>
      <c r="I2278" s="153"/>
      <c r="J2278" s="153"/>
    </row>
    <row r="2279" spans="1:10">
      <c r="A2279" s="149">
        <v>2275</v>
      </c>
      <c r="B2279" s="486">
        <v>1231146.7193514383</v>
      </c>
      <c r="C2279" s="146">
        <v>1242265.5983060754</v>
      </c>
      <c r="D2279" s="146">
        <v>1270863.3745762629</v>
      </c>
      <c r="I2279" s="153"/>
      <c r="J2279" s="153"/>
    </row>
    <row r="2280" spans="1:10">
      <c r="A2280" s="149">
        <v>2276</v>
      </c>
      <c r="B2280" s="486">
        <v>1229075.7121911487</v>
      </c>
      <c r="C2280" s="146">
        <v>1247189.3095668717</v>
      </c>
      <c r="D2280" s="146">
        <v>1261699.7048607389</v>
      </c>
      <c r="I2280" s="153"/>
      <c r="J2280" s="153"/>
    </row>
    <row r="2281" spans="1:10">
      <c r="A2281" s="149">
        <v>2277</v>
      </c>
      <c r="B2281" s="486">
        <v>1210721.2133519445</v>
      </c>
      <c r="C2281" s="146">
        <v>1270243.5992756635</v>
      </c>
      <c r="D2281" s="146">
        <v>1252068.4923433603</v>
      </c>
      <c r="I2281" s="153"/>
      <c r="J2281" s="153"/>
    </row>
    <row r="2282" spans="1:10">
      <c r="A2282" s="149">
        <v>2278</v>
      </c>
      <c r="B2282" s="486">
        <v>1199133.0464734037</v>
      </c>
      <c r="C2282" s="146">
        <v>1247457.4383787727</v>
      </c>
      <c r="D2282" s="146">
        <v>1277781.6303273509</v>
      </c>
      <c r="I2282" s="153"/>
      <c r="J2282" s="153"/>
    </row>
    <row r="2283" spans="1:10">
      <c r="A2283" s="149">
        <v>2279</v>
      </c>
      <c r="B2283" s="486">
        <v>1226520.1663313231</v>
      </c>
      <c r="C2283" s="146">
        <v>1262589.8538078759</v>
      </c>
      <c r="D2283" s="146">
        <v>1285625.2055380431</v>
      </c>
      <c r="I2283" s="153"/>
      <c r="J2283" s="153"/>
    </row>
    <row r="2284" spans="1:10">
      <c r="A2284" s="149">
        <v>2280</v>
      </c>
      <c r="B2284" s="486">
        <v>1212702.2921258304</v>
      </c>
      <c r="C2284" s="146">
        <v>1275205.0877946983</v>
      </c>
      <c r="D2284" s="146">
        <v>1288710.8837394887</v>
      </c>
      <c r="I2284" s="153"/>
      <c r="J2284" s="153"/>
    </row>
    <row r="2285" spans="1:10">
      <c r="A2285" s="149">
        <v>2281</v>
      </c>
      <c r="B2285" s="486">
        <v>1231947.9883379668</v>
      </c>
      <c r="C2285" s="146">
        <v>1277008.8248372993</v>
      </c>
      <c r="D2285" s="146">
        <v>1274545.807941644</v>
      </c>
      <c r="I2285" s="153"/>
      <c r="J2285" s="153"/>
    </row>
    <row r="2286" spans="1:10">
      <c r="A2286" s="149">
        <v>2282</v>
      </c>
      <c r="B2286" s="486">
        <v>1212893.8233089801</v>
      </c>
      <c r="C2286" s="146">
        <v>1247995.048920525</v>
      </c>
      <c r="D2286" s="146">
        <v>1277235.9214347089</v>
      </c>
      <c r="I2286" s="153"/>
      <c r="J2286" s="153"/>
    </row>
    <row r="2287" spans="1:10">
      <c r="A2287" s="149">
        <v>2283</v>
      </c>
      <c r="B2287" s="486">
        <v>1222758.4322490362</v>
      </c>
      <c r="C2287" s="146">
        <v>1248477.1669923458</v>
      </c>
      <c r="D2287" s="146">
        <v>1291855.2408556042</v>
      </c>
      <c r="I2287" s="153"/>
      <c r="J2287" s="153"/>
    </row>
    <row r="2288" spans="1:10">
      <c r="A2288" s="149">
        <v>2284</v>
      </c>
      <c r="B2288" s="486">
        <v>1220059.3967941112</v>
      </c>
      <c r="C2288" s="146">
        <v>1240035.7217372942</v>
      </c>
      <c r="D2288" s="146">
        <v>1279955.9065879998</v>
      </c>
      <c r="I2288" s="153"/>
      <c r="J2288" s="153"/>
    </row>
    <row r="2289" spans="1:10">
      <c r="A2289" s="149">
        <v>2285</v>
      </c>
      <c r="B2289" s="486">
        <v>1237478.299238164</v>
      </c>
      <c r="C2289" s="146">
        <v>1259392.9547368677</v>
      </c>
      <c r="D2289" s="146">
        <v>1263765.6326903335</v>
      </c>
      <c r="I2289" s="153"/>
      <c r="J2289" s="153"/>
    </row>
    <row r="2290" spans="1:10">
      <c r="A2290" s="149">
        <v>2286</v>
      </c>
      <c r="B2290" s="486">
        <v>1208399.3062319048</v>
      </c>
      <c r="C2290" s="146">
        <v>1254349.3485619067</v>
      </c>
      <c r="D2290" s="146">
        <v>1258168.6938357556</v>
      </c>
      <c r="I2290" s="153"/>
      <c r="J2290" s="153"/>
    </row>
    <row r="2291" spans="1:10">
      <c r="A2291" s="149">
        <v>2287</v>
      </c>
      <c r="B2291" s="486">
        <v>1203619.9937484304</v>
      </c>
      <c r="C2291" s="146">
        <v>1247315.9534486241</v>
      </c>
      <c r="D2291" s="146">
        <v>1269116.6274880641</v>
      </c>
      <c r="I2291" s="153"/>
      <c r="J2291" s="153"/>
    </row>
    <row r="2292" spans="1:10">
      <c r="A2292" s="149">
        <v>2288</v>
      </c>
      <c r="B2292" s="486">
        <v>1200914.253040344</v>
      </c>
      <c r="C2292" s="146">
        <v>1245568.4768004853</v>
      </c>
      <c r="D2292" s="146">
        <v>1277491.6549375837</v>
      </c>
      <c r="I2292" s="153"/>
      <c r="J2292" s="153"/>
    </row>
    <row r="2293" spans="1:10">
      <c r="A2293" s="149">
        <v>2289</v>
      </c>
      <c r="B2293" s="486">
        <v>1214170.1236230738</v>
      </c>
      <c r="C2293" s="146">
        <v>1232165.6385660409</v>
      </c>
      <c r="D2293" s="146">
        <v>1294364.2143806361</v>
      </c>
      <c r="I2293" s="153"/>
      <c r="J2293" s="153"/>
    </row>
    <row r="2294" spans="1:10">
      <c r="A2294" s="149">
        <v>2290</v>
      </c>
      <c r="B2294" s="486">
        <v>1206642.9832927294</v>
      </c>
      <c r="C2294" s="146">
        <v>1232450.76187055</v>
      </c>
      <c r="D2294" s="146">
        <v>1291548.8597805768</v>
      </c>
      <c r="I2294" s="153"/>
      <c r="J2294" s="153"/>
    </row>
    <row r="2295" spans="1:10">
      <c r="A2295" s="149">
        <v>2291</v>
      </c>
      <c r="B2295" s="486">
        <v>1226273.5687605534</v>
      </c>
      <c r="C2295" s="146">
        <v>1268889.5778254019</v>
      </c>
      <c r="D2295" s="146">
        <v>1317263.9894315472</v>
      </c>
      <c r="I2295" s="153"/>
      <c r="J2295" s="153"/>
    </row>
    <row r="2296" spans="1:10">
      <c r="A2296" s="149">
        <v>2292</v>
      </c>
      <c r="B2296" s="486">
        <v>1226473.5651574088</v>
      </c>
      <c r="C2296" s="146">
        <v>1260305.0412750572</v>
      </c>
      <c r="D2296" s="146">
        <v>1252312.0107462152</v>
      </c>
      <c r="I2296" s="153"/>
      <c r="J2296" s="153"/>
    </row>
    <row r="2297" spans="1:10">
      <c r="A2297" s="149">
        <v>2293</v>
      </c>
      <c r="B2297" s="486">
        <v>1216627.5602598365</v>
      </c>
      <c r="C2297" s="146">
        <v>1273187.6747631703</v>
      </c>
      <c r="D2297" s="146">
        <v>1274656.3660243351</v>
      </c>
      <c r="I2297" s="153"/>
      <c r="J2297" s="153"/>
    </row>
    <row r="2298" spans="1:10">
      <c r="A2298" s="149">
        <v>2294</v>
      </c>
      <c r="B2298" s="486">
        <v>1218875.0802061155</v>
      </c>
      <c r="C2298" s="146">
        <v>1241606.7049065037</v>
      </c>
      <c r="D2298" s="146">
        <v>1269291.62999906</v>
      </c>
      <c r="I2298" s="153"/>
      <c r="J2298" s="153"/>
    </row>
    <row r="2299" spans="1:10">
      <c r="A2299" s="149">
        <v>2295</v>
      </c>
      <c r="B2299" s="486">
        <v>1228487.0992816526</v>
      </c>
      <c r="C2299" s="146">
        <v>1256038.6900899308</v>
      </c>
      <c r="D2299" s="146">
        <v>1254316.8295581164</v>
      </c>
      <c r="I2299" s="153"/>
      <c r="J2299" s="153"/>
    </row>
    <row r="2300" spans="1:10">
      <c r="A2300" s="149">
        <v>2296</v>
      </c>
      <c r="B2300" s="486">
        <v>1234863.7976772999</v>
      </c>
      <c r="C2300" s="146">
        <v>1253658.234989655</v>
      </c>
      <c r="D2300" s="146">
        <v>1267592.0375661494</v>
      </c>
      <c r="I2300" s="153"/>
      <c r="J2300" s="153"/>
    </row>
    <row r="2301" spans="1:10">
      <c r="A2301" s="149">
        <v>2297</v>
      </c>
      <c r="B2301" s="486">
        <v>1209904.2275669689</v>
      </c>
      <c r="C2301" s="146">
        <v>1255876.715629546</v>
      </c>
      <c r="D2301" s="146">
        <v>1254663.0869334566</v>
      </c>
      <c r="I2301" s="153"/>
      <c r="J2301" s="153"/>
    </row>
    <row r="2302" spans="1:10">
      <c r="A2302" s="149">
        <v>2298</v>
      </c>
      <c r="B2302" s="486">
        <v>1213377.5686930954</v>
      </c>
      <c r="C2302" s="146">
        <v>1240895.6951216152</v>
      </c>
      <c r="D2302" s="146">
        <v>1267276.4929988233</v>
      </c>
      <c r="I2302" s="153"/>
      <c r="J2302" s="153"/>
    </row>
    <row r="2303" spans="1:10">
      <c r="A2303" s="149">
        <v>2299</v>
      </c>
      <c r="B2303" s="486">
        <v>1224324.8644041272</v>
      </c>
      <c r="C2303" s="146">
        <v>1233745.1445875987</v>
      </c>
      <c r="D2303" s="146">
        <v>1272247.0761191561</v>
      </c>
      <c r="I2303" s="153"/>
      <c r="J2303" s="153"/>
    </row>
    <row r="2304" spans="1:10">
      <c r="A2304" s="149">
        <v>2300</v>
      </c>
      <c r="B2304" s="486">
        <v>1200166.9619601958</v>
      </c>
      <c r="C2304" s="146">
        <v>1232364.2520817518</v>
      </c>
      <c r="D2304" s="146">
        <v>1247617.7617952204</v>
      </c>
      <c r="I2304" s="153"/>
      <c r="J2304" s="153"/>
    </row>
    <row r="2305" spans="1:10">
      <c r="A2305" s="149">
        <v>2301</v>
      </c>
      <c r="B2305" s="486">
        <v>1377265.7607102706</v>
      </c>
      <c r="C2305" s="146">
        <v>1467597.9981104832</v>
      </c>
      <c r="D2305" s="146">
        <v>1523323.1888562483</v>
      </c>
      <c r="I2305" s="153"/>
      <c r="J2305" s="153"/>
    </row>
    <row r="2306" spans="1:10">
      <c r="A2306" s="149">
        <v>2302</v>
      </c>
      <c r="B2306" s="486">
        <v>1203864.3632984015</v>
      </c>
      <c r="C2306" s="146">
        <v>1233092.1091181575</v>
      </c>
      <c r="D2306" s="146">
        <v>1260246.6785593708</v>
      </c>
      <c r="I2306" s="153"/>
      <c r="J2306" s="153"/>
    </row>
    <row r="2307" spans="1:10">
      <c r="A2307" s="149">
        <v>2303</v>
      </c>
      <c r="B2307" s="486">
        <v>1205333.6800012882</v>
      </c>
      <c r="C2307" s="146">
        <v>1243219.8818059796</v>
      </c>
      <c r="D2307" s="146">
        <v>1235141.7505564243</v>
      </c>
      <c r="I2307" s="153"/>
      <c r="J2307" s="153"/>
    </row>
    <row r="2308" spans="1:10">
      <c r="A2308" s="149">
        <v>2304</v>
      </c>
      <c r="B2308" s="486">
        <v>1195103.5224013394</v>
      </c>
      <c r="C2308" s="146">
        <v>1250143.630628312</v>
      </c>
      <c r="D2308" s="146">
        <v>1273702.5582056516</v>
      </c>
      <c r="I2308" s="153"/>
      <c r="J2308" s="153"/>
    </row>
    <row r="2309" spans="1:10">
      <c r="A2309" s="149">
        <v>2305</v>
      </c>
      <c r="B2309" s="486">
        <v>1226585.987019748</v>
      </c>
      <c r="C2309" s="146">
        <v>1257543.3547022461</v>
      </c>
      <c r="D2309" s="146">
        <v>1267999.6130777467</v>
      </c>
      <c r="I2309" s="153"/>
      <c r="J2309" s="153"/>
    </row>
    <row r="2310" spans="1:10">
      <c r="A2310" s="149">
        <v>2306</v>
      </c>
      <c r="B2310" s="486">
        <v>1207799.4133331208</v>
      </c>
      <c r="C2310" s="146">
        <v>1269818.2564765017</v>
      </c>
      <c r="D2310" s="146">
        <v>1249957.0733779052</v>
      </c>
      <c r="I2310" s="153"/>
      <c r="J2310" s="153"/>
    </row>
    <row r="2311" spans="1:10">
      <c r="A2311" s="149">
        <v>2307</v>
      </c>
      <c r="B2311" s="486">
        <v>1214345.8794437544</v>
      </c>
      <c r="C2311" s="146">
        <v>1260411.2960658926</v>
      </c>
      <c r="D2311" s="146">
        <v>1294658.7260665218</v>
      </c>
      <c r="I2311" s="153"/>
      <c r="J2311" s="153"/>
    </row>
    <row r="2312" spans="1:10">
      <c r="A2312" s="149">
        <v>2308</v>
      </c>
      <c r="B2312" s="486">
        <v>1202140.5278845471</v>
      </c>
      <c r="C2312" s="146">
        <v>1252066.6503633945</v>
      </c>
      <c r="D2312" s="146">
        <v>1282424.7751339851</v>
      </c>
      <c r="I2312" s="153"/>
      <c r="J2312" s="153"/>
    </row>
    <row r="2313" spans="1:10">
      <c r="A2313" s="149">
        <v>2309</v>
      </c>
      <c r="B2313" s="486">
        <v>1218855.4428997838</v>
      </c>
      <c r="C2313" s="146">
        <v>1262091.6979884109</v>
      </c>
      <c r="D2313" s="146">
        <v>1279195.0360830335</v>
      </c>
      <c r="I2313" s="153"/>
      <c r="J2313" s="153"/>
    </row>
    <row r="2314" spans="1:10">
      <c r="A2314" s="149">
        <v>2310</v>
      </c>
      <c r="B2314" s="486">
        <v>1237879.0102216813</v>
      </c>
      <c r="C2314" s="146">
        <v>1266558.9751941597</v>
      </c>
      <c r="D2314" s="146">
        <v>1279170.5709769411</v>
      </c>
      <c r="I2314" s="153"/>
      <c r="J2314" s="153"/>
    </row>
    <row r="2315" spans="1:10">
      <c r="A2315" s="149">
        <v>2311</v>
      </c>
      <c r="B2315" s="486">
        <v>1224157.2670247422</v>
      </c>
      <c r="C2315" s="146">
        <v>1257088.275526047</v>
      </c>
      <c r="D2315" s="146">
        <v>1269014.7323824719</v>
      </c>
      <c r="I2315" s="153"/>
      <c r="J2315" s="153"/>
    </row>
    <row r="2316" spans="1:10">
      <c r="A2316" s="149">
        <v>2312</v>
      </c>
      <c r="B2316" s="486">
        <v>1261210.1780275707</v>
      </c>
      <c r="C2316" s="146">
        <v>1306579.9487095741</v>
      </c>
      <c r="D2316" s="146">
        <v>1489270.859387639</v>
      </c>
      <c r="I2316" s="153"/>
      <c r="J2316" s="153"/>
    </row>
    <row r="2317" spans="1:10">
      <c r="A2317" s="149">
        <v>2313</v>
      </c>
      <c r="B2317" s="486">
        <v>1204401.0682351913</v>
      </c>
      <c r="C2317" s="146">
        <v>1251726.59961004</v>
      </c>
      <c r="D2317" s="146">
        <v>1263614.1360808832</v>
      </c>
      <c r="I2317" s="153"/>
      <c r="J2317" s="153"/>
    </row>
    <row r="2318" spans="1:10">
      <c r="A2318" s="149">
        <v>2314</v>
      </c>
      <c r="B2318" s="486">
        <v>1259056.9406722158</v>
      </c>
      <c r="C2318" s="146">
        <v>1249705.5669529391</v>
      </c>
      <c r="D2318" s="146">
        <v>1297359.204838742</v>
      </c>
      <c r="I2318" s="153"/>
      <c r="J2318" s="153"/>
    </row>
    <row r="2319" spans="1:10">
      <c r="A2319" s="149">
        <v>2315</v>
      </c>
      <c r="B2319" s="486">
        <v>1215796.249943692</v>
      </c>
      <c r="C2319" s="146">
        <v>1252588.0130437596</v>
      </c>
      <c r="D2319" s="146">
        <v>1228792.0959180673</v>
      </c>
      <c r="I2319" s="153"/>
      <c r="J2319" s="153"/>
    </row>
    <row r="2320" spans="1:10">
      <c r="A2320" s="149">
        <v>2316</v>
      </c>
      <c r="B2320" s="486">
        <v>1216927.821571802</v>
      </c>
      <c r="C2320" s="146">
        <v>1257021.8339799969</v>
      </c>
      <c r="D2320" s="146">
        <v>1277307.413766633</v>
      </c>
      <c r="I2320" s="153"/>
      <c r="J2320" s="153"/>
    </row>
    <row r="2321" spans="1:10">
      <c r="A2321" s="149">
        <v>2317</v>
      </c>
      <c r="B2321" s="486">
        <v>1221058.8951058579</v>
      </c>
      <c r="C2321" s="146">
        <v>1241968.8968058587</v>
      </c>
      <c r="D2321" s="146">
        <v>1269499.237489901</v>
      </c>
      <c r="I2321" s="153"/>
      <c r="J2321" s="153"/>
    </row>
    <row r="2322" spans="1:10">
      <c r="A2322" s="149">
        <v>2318</v>
      </c>
      <c r="B2322" s="486">
        <v>1231816.4175163659</v>
      </c>
      <c r="C2322" s="146">
        <v>1249613.0696933737</v>
      </c>
      <c r="D2322" s="146">
        <v>1276265.9657460428</v>
      </c>
      <c r="I2322" s="153"/>
      <c r="J2322" s="153"/>
    </row>
    <row r="2323" spans="1:10">
      <c r="A2323" s="149">
        <v>2319</v>
      </c>
      <c r="B2323" s="486">
        <v>1224909.0848473022</v>
      </c>
      <c r="C2323" s="146">
        <v>1231107.009641611</v>
      </c>
      <c r="D2323" s="146">
        <v>1270419.7573025415</v>
      </c>
      <c r="I2323" s="153"/>
      <c r="J2323" s="153"/>
    </row>
    <row r="2324" spans="1:10">
      <c r="A2324" s="149">
        <v>2320</v>
      </c>
      <c r="B2324" s="486">
        <v>1208227.7711374194</v>
      </c>
      <c r="C2324" s="146">
        <v>1244347.9750064244</v>
      </c>
      <c r="D2324" s="146">
        <v>1288323.804683452</v>
      </c>
      <c r="I2324" s="153"/>
      <c r="J2324" s="153"/>
    </row>
    <row r="2325" spans="1:10">
      <c r="A2325" s="149">
        <v>2321</v>
      </c>
      <c r="B2325" s="486">
        <v>1217927.8299872137</v>
      </c>
      <c r="C2325" s="146">
        <v>1248497.6705618838</v>
      </c>
      <c r="D2325" s="146">
        <v>1283335.4346021591</v>
      </c>
      <c r="I2325" s="153"/>
      <c r="J2325" s="153"/>
    </row>
    <row r="2326" spans="1:10">
      <c r="A2326" s="149">
        <v>2322</v>
      </c>
      <c r="B2326" s="486">
        <v>1220027.5544608489</v>
      </c>
      <c r="C2326" s="146">
        <v>1264483.9408028449</v>
      </c>
      <c r="D2326" s="146">
        <v>1269487.4672794016</v>
      </c>
      <c r="I2326" s="153"/>
      <c r="J2326" s="153"/>
    </row>
    <row r="2327" spans="1:10">
      <c r="A2327" s="149">
        <v>2323</v>
      </c>
      <c r="B2327" s="486">
        <v>1218464.0220027291</v>
      </c>
      <c r="C2327" s="146">
        <v>1251094.8926999022</v>
      </c>
      <c r="D2327" s="146">
        <v>1280758.7633889266</v>
      </c>
      <c r="I2327" s="153"/>
      <c r="J2327" s="153"/>
    </row>
    <row r="2328" spans="1:10">
      <c r="A2328" s="149">
        <v>2324</v>
      </c>
      <c r="B2328" s="486">
        <v>1202119.9218842229</v>
      </c>
      <c r="C2328" s="146">
        <v>1257854.781274349</v>
      </c>
      <c r="D2328" s="146">
        <v>1293620.8968280372</v>
      </c>
      <c r="I2328" s="153"/>
      <c r="J2328" s="153"/>
    </row>
    <row r="2329" spans="1:10">
      <c r="A2329" s="149">
        <v>2325</v>
      </c>
      <c r="B2329" s="486">
        <v>1235835.8042220725</v>
      </c>
      <c r="C2329" s="146">
        <v>1245385.9040769367</v>
      </c>
      <c r="D2329" s="146">
        <v>1271167.2553004054</v>
      </c>
      <c r="I2329" s="153"/>
      <c r="J2329" s="153"/>
    </row>
    <row r="2330" spans="1:10">
      <c r="A2330" s="149">
        <v>2326</v>
      </c>
      <c r="B2330" s="486">
        <v>1207987.1392796724</v>
      </c>
      <c r="C2330" s="146">
        <v>1250198.7371094429</v>
      </c>
      <c r="D2330" s="146">
        <v>1265239.6598466819</v>
      </c>
      <c r="I2330" s="153"/>
      <c r="J2330" s="153"/>
    </row>
    <row r="2331" spans="1:10">
      <c r="A2331" s="149">
        <v>2327</v>
      </c>
      <c r="B2331" s="486">
        <v>1233879.0515120104</v>
      </c>
      <c r="C2331" s="146">
        <v>1242675.0641473895</v>
      </c>
      <c r="D2331" s="146">
        <v>1269201.9070915524</v>
      </c>
      <c r="I2331" s="153"/>
      <c r="J2331" s="153"/>
    </row>
    <row r="2332" spans="1:10">
      <c r="A2332" s="149">
        <v>2328</v>
      </c>
      <c r="B2332" s="486">
        <v>1233746.3264209577</v>
      </c>
      <c r="C2332" s="146">
        <v>1238142.8237205262</v>
      </c>
      <c r="D2332" s="146">
        <v>1252605.3794311844</v>
      </c>
      <c r="I2332" s="153"/>
      <c r="J2332" s="153"/>
    </row>
    <row r="2333" spans="1:10">
      <c r="A2333" s="149">
        <v>2329</v>
      </c>
      <c r="B2333" s="486">
        <v>1202477.9293441179</v>
      </c>
      <c r="C2333" s="146">
        <v>1249191.4768496405</v>
      </c>
      <c r="D2333" s="146">
        <v>1264992.3799496128</v>
      </c>
      <c r="I2333" s="153"/>
      <c r="J2333" s="153"/>
    </row>
    <row r="2334" spans="1:10">
      <c r="A2334" s="149">
        <v>2330</v>
      </c>
      <c r="B2334" s="486">
        <v>1227885.9412612445</v>
      </c>
      <c r="C2334" s="146">
        <v>1257803.049987036</v>
      </c>
      <c r="D2334" s="146">
        <v>1272363.5013363168</v>
      </c>
      <c r="I2334" s="153"/>
      <c r="J2334" s="153"/>
    </row>
    <row r="2335" spans="1:10">
      <c r="A2335" s="149">
        <v>2331</v>
      </c>
      <c r="B2335" s="486">
        <v>1219687.6907218641</v>
      </c>
      <c r="C2335" s="146">
        <v>1257641.3508548012</v>
      </c>
      <c r="D2335" s="146">
        <v>1287127.1274231938</v>
      </c>
      <c r="I2335" s="153"/>
      <c r="J2335" s="153"/>
    </row>
    <row r="2336" spans="1:10">
      <c r="A2336" s="149">
        <v>2332</v>
      </c>
      <c r="B2336" s="486">
        <v>1220585.165853746</v>
      </c>
      <c r="C2336" s="146">
        <v>1249988.2132868809</v>
      </c>
      <c r="D2336" s="146">
        <v>1266063.2684412564</v>
      </c>
      <c r="I2336" s="153"/>
      <c r="J2336" s="153"/>
    </row>
    <row r="2337" spans="1:10">
      <c r="A2337" s="149">
        <v>2333</v>
      </c>
      <c r="B2337" s="486">
        <v>1319206.2875810135</v>
      </c>
      <c r="C2337" s="146">
        <v>1300066.7112823254</v>
      </c>
      <c r="D2337" s="146">
        <v>1393785.9312278903</v>
      </c>
      <c r="I2337" s="153"/>
      <c r="J2337" s="153"/>
    </row>
    <row r="2338" spans="1:10">
      <c r="A2338" s="149">
        <v>2334</v>
      </c>
      <c r="B2338" s="486">
        <v>1210884.0937812373</v>
      </c>
      <c r="C2338" s="146">
        <v>1269968.9408939863</v>
      </c>
      <c r="D2338" s="146">
        <v>1250122.2740083027</v>
      </c>
      <c r="I2338" s="153"/>
      <c r="J2338" s="153"/>
    </row>
    <row r="2339" spans="1:10">
      <c r="A2339" s="149">
        <v>2335</v>
      </c>
      <c r="B2339" s="486">
        <v>1204826.6653831375</v>
      </c>
      <c r="C2339" s="146">
        <v>1246204.460462474</v>
      </c>
      <c r="D2339" s="146">
        <v>1264119.1694561164</v>
      </c>
      <c r="I2339" s="153"/>
      <c r="J2339" s="153"/>
    </row>
    <row r="2340" spans="1:10">
      <c r="A2340" s="149">
        <v>2336</v>
      </c>
      <c r="B2340" s="486">
        <v>1229443.4404779461</v>
      </c>
      <c r="C2340" s="146">
        <v>1273212.3583097917</v>
      </c>
      <c r="D2340" s="146">
        <v>1293815.7650007319</v>
      </c>
      <c r="I2340" s="153"/>
      <c r="J2340" s="153"/>
    </row>
    <row r="2341" spans="1:10">
      <c r="A2341" s="149">
        <v>2337</v>
      </c>
      <c r="B2341" s="486">
        <v>1203108.2806934838</v>
      </c>
      <c r="C2341" s="146">
        <v>1261895.4397689921</v>
      </c>
      <c r="D2341" s="146">
        <v>1291280.963459271</v>
      </c>
      <c r="I2341" s="153"/>
      <c r="J2341" s="153"/>
    </row>
    <row r="2342" spans="1:10">
      <c r="A2342" s="149">
        <v>2338</v>
      </c>
      <c r="B2342" s="486">
        <v>1195847.951436952</v>
      </c>
      <c r="C2342" s="146">
        <v>1264265.2005185143</v>
      </c>
      <c r="D2342" s="146">
        <v>1274925.9842341677</v>
      </c>
      <c r="I2342" s="153"/>
      <c r="J2342" s="153"/>
    </row>
    <row r="2343" spans="1:10">
      <c r="A2343" s="149">
        <v>2339</v>
      </c>
      <c r="B2343" s="486">
        <v>1210352.1662070653</v>
      </c>
      <c r="C2343" s="146">
        <v>1248096.3701581506</v>
      </c>
      <c r="D2343" s="146">
        <v>1272632.9530211135</v>
      </c>
      <c r="I2343" s="153"/>
      <c r="J2343" s="153"/>
    </row>
    <row r="2344" spans="1:10">
      <c r="A2344" s="149">
        <v>2340</v>
      </c>
      <c r="B2344" s="486">
        <v>1210442.4508069551</v>
      </c>
      <c r="C2344" s="146">
        <v>1245352.0302216895</v>
      </c>
      <c r="D2344" s="146">
        <v>1280274.8811165686</v>
      </c>
      <c r="I2344" s="153"/>
      <c r="J2344" s="153"/>
    </row>
    <row r="2345" spans="1:10">
      <c r="A2345" s="149">
        <v>2341</v>
      </c>
      <c r="B2345" s="486">
        <v>1242133.7988332203</v>
      </c>
      <c r="C2345" s="146">
        <v>1231188.1261527101</v>
      </c>
      <c r="D2345" s="146">
        <v>1226598.6399210417</v>
      </c>
      <c r="I2345" s="153"/>
      <c r="J2345" s="153"/>
    </row>
    <row r="2346" spans="1:10">
      <c r="A2346" s="149">
        <v>2342</v>
      </c>
      <c r="B2346" s="486">
        <v>1230502.7639635385</v>
      </c>
      <c r="C2346" s="146">
        <v>1248417.0982286315</v>
      </c>
      <c r="D2346" s="146">
        <v>1271479.1171944418</v>
      </c>
      <c r="I2346" s="153"/>
      <c r="J2346" s="153"/>
    </row>
    <row r="2347" spans="1:10">
      <c r="A2347" s="149">
        <v>2343</v>
      </c>
      <c r="B2347" s="486">
        <v>1201184.7900702956</v>
      </c>
      <c r="C2347" s="146">
        <v>1236949.8904203244</v>
      </c>
      <c r="D2347" s="146">
        <v>1264189.2325515926</v>
      </c>
      <c r="I2347" s="153"/>
      <c r="J2347" s="153"/>
    </row>
    <row r="2348" spans="1:10">
      <c r="A2348" s="149">
        <v>2344</v>
      </c>
      <c r="B2348" s="486">
        <v>1238753.4923636094</v>
      </c>
      <c r="C2348" s="146">
        <v>1261068.6302486844</v>
      </c>
      <c r="D2348" s="146">
        <v>1267223.7060053879</v>
      </c>
      <c r="I2348" s="153"/>
      <c r="J2348" s="153"/>
    </row>
    <row r="2349" spans="1:10">
      <c r="A2349" s="149">
        <v>2345</v>
      </c>
      <c r="B2349" s="486">
        <v>1237661.4444355126</v>
      </c>
      <c r="C2349" s="146">
        <v>1263207.0993741809</v>
      </c>
      <c r="D2349" s="146">
        <v>1278470.7277847226</v>
      </c>
      <c r="I2349" s="153"/>
      <c r="J2349" s="153"/>
    </row>
    <row r="2350" spans="1:10">
      <c r="A2350" s="149">
        <v>2346</v>
      </c>
      <c r="B2350" s="486">
        <v>1192625.9661055056</v>
      </c>
      <c r="C2350" s="146">
        <v>1233877.3019034229</v>
      </c>
      <c r="D2350" s="146">
        <v>1262792.6978740303</v>
      </c>
      <c r="I2350" s="153"/>
      <c r="J2350" s="153"/>
    </row>
    <row r="2351" spans="1:10">
      <c r="A2351" s="149">
        <v>2347</v>
      </c>
      <c r="B2351" s="486">
        <v>1215913.8196900145</v>
      </c>
      <c r="C2351" s="146">
        <v>1262075.3948918621</v>
      </c>
      <c r="D2351" s="146">
        <v>1251018.1111128228</v>
      </c>
      <c r="I2351" s="153"/>
      <c r="J2351" s="153"/>
    </row>
    <row r="2352" spans="1:10">
      <c r="A2352" s="149">
        <v>2348</v>
      </c>
      <c r="B2352" s="486">
        <v>1194891.6588460831</v>
      </c>
      <c r="C2352" s="146">
        <v>1265493.4374144117</v>
      </c>
      <c r="D2352" s="146">
        <v>1246004.7570917562</v>
      </c>
      <c r="I2352" s="153"/>
      <c r="J2352" s="153"/>
    </row>
    <row r="2353" spans="1:10">
      <c r="A2353" s="149">
        <v>2349</v>
      </c>
      <c r="B2353" s="486">
        <v>1205697.2595559505</v>
      </c>
      <c r="C2353" s="146">
        <v>1227688.9995840115</v>
      </c>
      <c r="D2353" s="146">
        <v>1267495.7467665642</v>
      </c>
      <c r="I2353" s="153"/>
      <c r="J2353" s="153"/>
    </row>
    <row r="2354" spans="1:10">
      <c r="A2354" s="149">
        <v>2350</v>
      </c>
      <c r="B2354" s="486">
        <v>1234057.4793727931</v>
      </c>
      <c r="C2354" s="146">
        <v>1266800.7017400938</v>
      </c>
      <c r="D2354" s="146">
        <v>1299020.2552673775</v>
      </c>
      <c r="I2354" s="153"/>
      <c r="J2354" s="153"/>
    </row>
    <row r="2355" spans="1:10">
      <c r="A2355" s="149">
        <v>2351</v>
      </c>
      <c r="B2355" s="486">
        <v>1212999.1359623</v>
      </c>
      <c r="C2355" s="146">
        <v>1243752.8044557371</v>
      </c>
      <c r="D2355" s="146">
        <v>1251268.2595788524</v>
      </c>
      <c r="I2355" s="153"/>
      <c r="J2355" s="153"/>
    </row>
    <row r="2356" spans="1:10">
      <c r="A2356" s="149">
        <v>2352</v>
      </c>
      <c r="B2356" s="486">
        <v>1220864.3131012132</v>
      </c>
      <c r="C2356" s="146">
        <v>1263820.4834049603</v>
      </c>
      <c r="D2356" s="146">
        <v>1254437.5682941403</v>
      </c>
      <c r="I2356" s="153"/>
      <c r="J2356" s="153"/>
    </row>
    <row r="2357" spans="1:10">
      <c r="A2357" s="149">
        <v>2353</v>
      </c>
      <c r="B2357" s="486">
        <v>1210698.0468514666</v>
      </c>
      <c r="C2357" s="146">
        <v>1248335.7924415325</v>
      </c>
      <c r="D2357" s="146">
        <v>1243328.2740761598</v>
      </c>
      <c r="I2357" s="153"/>
      <c r="J2357" s="153"/>
    </row>
    <row r="2358" spans="1:10">
      <c r="A2358" s="149">
        <v>2354</v>
      </c>
      <c r="B2358" s="486">
        <v>1274748.4001588302</v>
      </c>
      <c r="C2358" s="146">
        <v>1345804.8724559166</v>
      </c>
      <c r="D2358" s="146">
        <v>1330088.8553065977</v>
      </c>
      <c r="I2358" s="153"/>
      <c r="J2358" s="153"/>
    </row>
    <row r="2359" spans="1:10">
      <c r="A2359" s="149">
        <v>2355</v>
      </c>
      <c r="B2359" s="486">
        <v>1225879.9520742842</v>
      </c>
      <c r="C2359" s="146">
        <v>1269437.1466216103</v>
      </c>
      <c r="D2359" s="146">
        <v>1259129.8480383316</v>
      </c>
      <c r="I2359" s="153"/>
      <c r="J2359" s="153"/>
    </row>
    <row r="2360" spans="1:10">
      <c r="A2360" s="149">
        <v>2356</v>
      </c>
      <c r="B2360" s="486">
        <v>1220318.1372007115</v>
      </c>
      <c r="C2360" s="146">
        <v>1256143.1031505705</v>
      </c>
      <c r="D2360" s="146">
        <v>1250987.5952886015</v>
      </c>
      <c r="I2360" s="153"/>
      <c r="J2360" s="153"/>
    </row>
    <row r="2361" spans="1:10">
      <c r="A2361" s="149">
        <v>2357</v>
      </c>
      <c r="B2361" s="486">
        <v>1211450.8705993204</v>
      </c>
      <c r="C2361" s="146">
        <v>1261092.4415102643</v>
      </c>
      <c r="D2361" s="146">
        <v>1279564.5081283783</v>
      </c>
      <c r="I2361" s="153"/>
      <c r="J2361" s="153"/>
    </row>
    <row r="2362" spans="1:10">
      <c r="A2362" s="149">
        <v>2358</v>
      </c>
      <c r="B2362" s="486">
        <v>1223622.1774531351</v>
      </c>
      <c r="C2362" s="146">
        <v>1242575.3519583051</v>
      </c>
      <c r="D2362" s="146">
        <v>1285353.6437784976</v>
      </c>
      <c r="I2362" s="153"/>
      <c r="J2362" s="153"/>
    </row>
    <row r="2363" spans="1:10">
      <c r="A2363" s="149">
        <v>2359</v>
      </c>
      <c r="B2363" s="486">
        <v>1207564.1090700608</v>
      </c>
      <c r="C2363" s="146">
        <v>1246087.9853899712</v>
      </c>
      <c r="D2363" s="146">
        <v>1288786.3713446711</v>
      </c>
      <c r="I2363" s="153"/>
      <c r="J2363" s="153"/>
    </row>
    <row r="2364" spans="1:10">
      <c r="A2364" s="149">
        <v>2360</v>
      </c>
      <c r="B2364" s="486">
        <v>1202468.6185248715</v>
      </c>
      <c r="C2364" s="146">
        <v>1277490.4892326277</v>
      </c>
      <c r="D2364" s="146">
        <v>1274091.1216356773</v>
      </c>
      <c r="I2364" s="153"/>
      <c r="J2364" s="153"/>
    </row>
    <row r="2365" spans="1:10">
      <c r="A2365" s="149">
        <v>2361</v>
      </c>
      <c r="B2365" s="486">
        <v>1234183.8740355971</v>
      </c>
      <c r="C2365" s="146">
        <v>1246212.9014808014</v>
      </c>
      <c r="D2365" s="146">
        <v>1276657.1645376254</v>
      </c>
      <c r="I2365" s="153"/>
      <c r="J2365" s="153"/>
    </row>
    <row r="2366" spans="1:10">
      <c r="A2366" s="149">
        <v>2362</v>
      </c>
      <c r="B2366" s="486">
        <v>1237057.7791541286</v>
      </c>
      <c r="C2366" s="146">
        <v>1237565.2642486566</v>
      </c>
      <c r="D2366" s="146">
        <v>1285733.9536742906</v>
      </c>
      <c r="I2366" s="153"/>
      <c r="J2366" s="153"/>
    </row>
    <row r="2367" spans="1:10">
      <c r="A2367" s="149">
        <v>2363</v>
      </c>
      <c r="B2367" s="486">
        <v>1234352.8119348215</v>
      </c>
      <c r="C2367" s="146">
        <v>1251715.1280174756</v>
      </c>
      <c r="D2367" s="146">
        <v>1258084.7624584748</v>
      </c>
      <c r="I2367" s="153"/>
      <c r="J2367" s="153"/>
    </row>
    <row r="2368" spans="1:10">
      <c r="A2368" s="149">
        <v>2364</v>
      </c>
      <c r="B2368" s="486">
        <v>1244610.2899195352</v>
      </c>
      <c r="C2368" s="146">
        <v>1258122.7236867941</v>
      </c>
      <c r="D2368" s="146">
        <v>1260997.9680932169</v>
      </c>
      <c r="I2368" s="153"/>
      <c r="J2368" s="153"/>
    </row>
    <row r="2369" spans="1:10">
      <c r="A2369" s="149">
        <v>2365</v>
      </c>
      <c r="B2369" s="486">
        <v>1225121.1119269864</v>
      </c>
      <c r="C2369" s="146">
        <v>1252404.631369004</v>
      </c>
      <c r="D2369" s="146">
        <v>1271819.7906557799</v>
      </c>
      <c r="I2369" s="153"/>
      <c r="J2369" s="153"/>
    </row>
    <row r="2370" spans="1:10">
      <c r="A2370" s="149">
        <v>2366</v>
      </c>
      <c r="B2370" s="486">
        <v>1217938.2896574792</v>
      </c>
      <c r="C2370" s="146">
        <v>1241680.2743697229</v>
      </c>
      <c r="D2370" s="146">
        <v>1276612.5006994463</v>
      </c>
      <c r="I2370" s="153"/>
      <c r="J2370" s="153"/>
    </row>
    <row r="2371" spans="1:10">
      <c r="A2371" s="149">
        <v>2367</v>
      </c>
      <c r="B2371" s="486">
        <v>1203296.2997821847</v>
      </c>
      <c r="C2371" s="146">
        <v>1257712.6643699775</v>
      </c>
      <c r="D2371" s="146">
        <v>1269723.0973050119</v>
      </c>
      <c r="I2371" s="153"/>
      <c r="J2371" s="153"/>
    </row>
    <row r="2372" spans="1:10">
      <c r="A2372" s="149">
        <v>2368</v>
      </c>
      <c r="B2372" s="486">
        <v>1213557.6023521756</v>
      </c>
      <c r="C2372" s="146">
        <v>1278533.1663072505</v>
      </c>
      <c r="D2372" s="146">
        <v>1264463.595828901</v>
      </c>
      <c r="I2372" s="153"/>
      <c r="J2372" s="153"/>
    </row>
    <row r="2373" spans="1:10">
      <c r="A2373" s="149">
        <v>2369</v>
      </c>
      <c r="B2373" s="486">
        <v>1219083.241285586</v>
      </c>
      <c r="C2373" s="146">
        <v>1252335.8036095961</v>
      </c>
      <c r="D2373" s="146">
        <v>1267145.4946910955</v>
      </c>
      <c r="I2373" s="153"/>
      <c r="J2373" s="153"/>
    </row>
    <row r="2374" spans="1:10">
      <c r="A2374" s="149">
        <v>2370</v>
      </c>
      <c r="B2374" s="486">
        <v>1197062.3554198041</v>
      </c>
      <c r="C2374" s="146">
        <v>1243474.8595565029</v>
      </c>
      <c r="D2374" s="146">
        <v>1256430.0169454827</v>
      </c>
      <c r="I2374" s="153"/>
      <c r="J2374" s="153"/>
    </row>
    <row r="2375" spans="1:10">
      <c r="A2375" s="149">
        <v>2371</v>
      </c>
      <c r="B2375" s="486">
        <v>1212610.4844941078</v>
      </c>
      <c r="C2375" s="146">
        <v>1242961.6227391739</v>
      </c>
      <c r="D2375" s="146">
        <v>1258224.1677452084</v>
      </c>
      <c r="I2375" s="153"/>
      <c r="J2375" s="153"/>
    </row>
    <row r="2376" spans="1:10">
      <c r="A2376" s="149">
        <v>2372</v>
      </c>
      <c r="B2376" s="486">
        <v>1291370.7164356434</v>
      </c>
      <c r="C2376" s="146">
        <v>1212851.157016492</v>
      </c>
      <c r="D2376" s="146">
        <v>1406380.5603351346</v>
      </c>
      <c r="I2376" s="153"/>
      <c r="J2376" s="153"/>
    </row>
    <row r="2377" spans="1:10">
      <c r="A2377" s="149">
        <v>2373</v>
      </c>
      <c r="B2377" s="486">
        <v>1197365.7319308848</v>
      </c>
      <c r="C2377" s="146">
        <v>1234273.9830927004</v>
      </c>
      <c r="D2377" s="146">
        <v>1294591.3811339226</v>
      </c>
      <c r="I2377" s="153"/>
      <c r="J2377" s="153"/>
    </row>
    <row r="2378" spans="1:10">
      <c r="A2378" s="149">
        <v>2374</v>
      </c>
      <c r="B2378" s="486">
        <v>1228228.6459631708</v>
      </c>
      <c r="C2378" s="146">
        <v>1257759.7069998374</v>
      </c>
      <c r="D2378" s="146">
        <v>1276381.8160956746</v>
      </c>
      <c r="I2378" s="153"/>
      <c r="J2378" s="153"/>
    </row>
    <row r="2379" spans="1:10">
      <c r="A2379" s="149">
        <v>2375</v>
      </c>
      <c r="B2379" s="486">
        <v>1224868.9356902433</v>
      </c>
      <c r="C2379" s="146">
        <v>1240432.8830428696</v>
      </c>
      <c r="D2379" s="146">
        <v>1248775.1896588772</v>
      </c>
      <c r="I2379" s="153"/>
      <c r="J2379" s="153"/>
    </row>
    <row r="2380" spans="1:10">
      <c r="A2380" s="149">
        <v>2376</v>
      </c>
      <c r="B2380" s="486">
        <v>1214930.6620556097</v>
      </c>
      <c r="C2380" s="146">
        <v>1239798.0889867204</v>
      </c>
      <c r="D2380" s="146">
        <v>1259601.9976110505</v>
      </c>
      <c r="I2380" s="153"/>
      <c r="J2380" s="153"/>
    </row>
    <row r="2381" spans="1:10">
      <c r="A2381" s="149">
        <v>2377</v>
      </c>
      <c r="B2381" s="486">
        <v>1209553.0133160709</v>
      </c>
      <c r="C2381" s="146">
        <v>1238598.2621718177</v>
      </c>
      <c r="D2381" s="146">
        <v>1277147.9054436791</v>
      </c>
      <c r="I2381" s="153"/>
      <c r="J2381" s="153"/>
    </row>
    <row r="2382" spans="1:10">
      <c r="A2382" s="149">
        <v>2378</v>
      </c>
      <c r="B2382" s="486">
        <v>1224412.03376118</v>
      </c>
      <c r="C2382" s="146">
        <v>1257224.5962492712</v>
      </c>
      <c r="D2382" s="146">
        <v>1269887.3471082032</v>
      </c>
      <c r="I2382" s="153"/>
      <c r="J2382" s="153"/>
    </row>
    <row r="2383" spans="1:10">
      <c r="A2383" s="149">
        <v>2379</v>
      </c>
      <c r="B2383" s="486">
        <v>1248305.4111010151</v>
      </c>
      <c r="C2383" s="146">
        <v>1252145.0891895015</v>
      </c>
      <c r="D2383" s="146">
        <v>1269547.1483560251</v>
      </c>
      <c r="I2383" s="153"/>
      <c r="J2383" s="153"/>
    </row>
    <row r="2384" spans="1:10">
      <c r="A2384" s="149">
        <v>2380</v>
      </c>
      <c r="B2384" s="486">
        <v>1209161.5412290383</v>
      </c>
      <c r="C2384" s="146">
        <v>1234229.6493313971</v>
      </c>
      <c r="D2384" s="146">
        <v>1286196.5921634873</v>
      </c>
      <c r="I2384" s="153"/>
      <c r="J2384" s="153"/>
    </row>
    <row r="2385" spans="1:10">
      <c r="A2385" s="149">
        <v>2381</v>
      </c>
      <c r="B2385" s="486">
        <v>1221477.7831566767</v>
      </c>
      <c r="C2385" s="146">
        <v>1253869.7226262472</v>
      </c>
      <c r="D2385" s="146">
        <v>1269734.3966952343</v>
      </c>
      <c r="I2385" s="153"/>
      <c r="J2385" s="153"/>
    </row>
    <row r="2386" spans="1:10">
      <c r="A2386" s="149">
        <v>2382</v>
      </c>
      <c r="B2386" s="486">
        <v>1214521.5724442187</v>
      </c>
      <c r="C2386" s="146">
        <v>1264020.7674257304</v>
      </c>
      <c r="D2386" s="146">
        <v>1264418.0962253457</v>
      </c>
      <c r="I2386" s="153"/>
      <c r="J2386" s="153"/>
    </row>
    <row r="2387" spans="1:10">
      <c r="A2387" s="149">
        <v>2383</v>
      </c>
      <c r="B2387" s="486">
        <v>1219284.9787317836</v>
      </c>
      <c r="C2387" s="146">
        <v>1245166.8632451671</v>
      </c>
      <c r="D2387" s="146">
        <v>1270426.3614391556</v>
      </c>
      <c r="I2387" s="153"/>
      <c r="J2387" s="153"/>
    </row>
    <row r="2388" spans="1:10">
      <c r="A2388" s="149">
        <v>2384</v>
      </c>
      <c r="B2388" s="486">
        <v>1206595.6699932478</v>
      </c>
      <c r="C2388" s="146">
        <v>1239502.956438567</v>
      </c>
      <c r="D2388" s="146">
        <v>1266319.0208684267</v>
      </c>
      <c r="I2388" s="153"/>
      <c r="J2388" s="153"/>
    </row>
    <row r="2389" spans="1:10">
      <c r="A2389" s="149">
        <v>2385</v>
      </c>
      <c r="B2389" s="486">
        <v>1220847.090770107</v>
      </c>
      <c r="C2389" s="146">
        <v>1257987.9186284791</v>
      </c>
      <c r="D2389" s="146">
        <v>1273307.5948299356</v>
      </c>
      <c r="I2389" s="153"/>
      <c r="J2389" s="153"/>
    </row>
    <row r="2390" spans="1:10">
      <c r="A2390" s="149">
        <v>2386</v>
      </c>
      <c r="B2390" s="486">
        <v>1220825.9685911944</v>
      </c>
      <c r="C2390" s="146">
        <v>1266145.7289647658</v>
      </c>
      <c r="D2390" s="146">
        <v>1271953.3607984821</v>
      </c>
      <c r="I2390" s="153"/>
      <c r="J2390" s="153"/>
    </row>
    <row r="2391" spans="1:10">
      <c r="A2391" s="149">
        <v>2387</v>
      </c>
      <c r="B2391" s="486">
        <v>1222683.523311656</v>
      </c>
      <c r="C2391" s="146">
        <v>1254392.8444218508</v>
      </c>
      <c r="D2391" s="146">
        <v>1261748.2795098142</v>
      </c>
      <c r="I2391" s="153"/>
      <c r="J2391" s="153"/>
    </row>
    <row r="2392" spans="1:10">
      <c r="A2392" s="149">
        <v>2388</v>
      </c>
      <c r="B2392" s="486">
        <v>1241997.5224724042</v>
      </c>
      <c r="C2392" s="146">
        <v>1249236.0590913564</v>
      </c>
      <c r="D2392" s="146">
        <v>1277157.2881098739</v>
      </c>
      <c r="I2392" s="153"/>
      <c r="J2392" s="153"/>
    </row>
    <row r="2393" spans="1:10">
      <c r="A2393" s="149">
        <v>2389</v>
      </c>
      <c r="B2393" s="486">
        <v>1222337.5776644065</v>
      </c>
      <c r="C2393" s="146">
        <v>1266767.589636981</v>
      </c>
      <c r="D2393" s="146">
        <v>1272065.9607696708</v>
      </c>
      <c r="I2393" s="153"/>
      <c r="J2393" s="153"/>
    </row>
    <row r="2394" spans="1:10">
      <c r="A2394" s="149">
        <v>2390</v>
      </c>
      <c r="B2394" s="486">
        <v>1202314.9659848933</v>
      </c>
      <c r="C2394" s="146">
        <v>1267667.1157273741</v>
      </c>
      <c r="D2394" s="146">
        <v>1253518.9192431923</v>
      </c>
      <c r="I2394" s="153"/>
      <c r="J2394" s="153"/>
    </row>
    <row r="2395" spans="1:10">
      <c r="A2395" s="149">
        <v>2391</v>
      </c>
      <c r="B2395" s="486">
        <v>1223202.9656833191</v>
      </c>
      <c r="C2395" s="146">
        <v>1251303.720449606</v>
      </c>
      <c r="D2395" s="146">
        <v>1283297.139091783</v>
      </c>
      <c r="I2395" s="153"/>
      <c r="J2395" s="153"/>
    </row>
    <row r="2396" spans="1:10">
      <c r="A2396" s="149">
        <v>2392</v>
      </c>
      <c r="B2396" s="486">
        <v>1221578.691371653</v>
      </c>
      <c r="C2396" s="146">
        <v>1234861.9742507522</v>
      </c>
      <c r="D2396" s="146">
        <v>1258754.689309207</v>
      </c>
      <c r="I2396" s="153"/>
      <c r="J2396" s="153"/>
    </row>
    <row r="2397" spans="1:10">
      <c r="A2397" s="149">
        <v>2393</v>
      </c>
      <c r="B2397" s="486">
        <v>1219553.280440364</v>
      </c>
      <c r="C2397" s="146">
        <v>1239350.7462808159</v>
      </c>
      <c r="D2397" s="146">
        <v>1288168.1708300109</v>
      </c>
      <c r="I2397" s="153"/>
      <c r="J2397" s="153"/>
    </row>
    <row r="2398" spans="1:10">
      <c r="A2398" s="149">
        <v>2394</v>
      </c>
      <c r="B2398" s="486">
        <v>1210665.0203731915</v>
      </c>
      <c r="C2398" s="146">
        <v>1254179.4584768226</v>
      </c>
      <c r="D2398" s="146">
        <v>1289417.3433520223</v>
      </c>
      <c r="I2398" s="153"/>
      <c r="J2398" s="153"/>
    </row>
    <row r="2399" spans="1:10">
      <c r="A2399" s="149">
        <v>2395</v>
      </c>
      <c r="B2399" s="486">
        <v>1208547.6069703584</v>
      </c>
      <c r="C2399" s="146">
        <v>1228734.5656771888</v>
      </c>
      <c r="D2399" s="146">
        <v>1268070.4075318784</v>
      </c>
      <c r="I2399" s="153"/>
      <c r="J2399" s="153"/>
    </row>
    <row r="2400" spans="1:10">
      <c r="A2400" s="149">
        <v>2396</v>
      </c>
      <c r="B2400" s="486">
        <v>1219528.6507476643</v>
      </c>
      <c r="C2400" s="146">
        <v>1260454.2380704021</v>
      </c>
      <c r="D2400" s="146">
        <v>1247748.3264750633</v>
      </c>
      <c r="I2400" s="153"/>
      <c r="J2400" s="153"/>
    </row>
    <row r="2401" spans="1:10">
      <c r="A2401" s="149">
        <v>2397</v>
      </c>
      <c r="B2401" s="486">
        <v>1217587.8274680106</v>
      </c>
      <c r="C2401" s="146">
        <v>1255867.7664721962</v>
      </c>
      <c r="D2401" s="146">
        <v>1291706.3447081605</v>
      </c>
      <c r="I2401" s="153"/>
      <c r="J2401" s="153"/>
    </row>
    <row r="2402" spans="1:10">
      <c r="A2402" s="149">
        <v>2398</v>
      </c>
      <c r="B2402" s="486">
        <v>1227594.9578677588</v>
      </c>
      <c r="C2402" s="146">
        <v>1251989.5415598184</v>
      </c>
      <c r="D2402" s="146">
        <v>1285099.3751450707</v>
      </c>
      <c r="I2402" s="153"/>
      <c r="J2402" s="153"/>
    </row>
    <row r="2403" spans="1:10">
      <c r="A2403" s="149">
        <v>2399</v>
      </c>
      <c r="B2403" s="486">
        <v>1214586.6312113605</v>
      </c>
      <c r="C2403" s="146">
        <v>1232599.8173368762</v>
      </c>
      <c r="D2403" s="146">
        <v>1264577.5836049907</v>
      </c>
      <c r="I2403" s="153"/>
      <c r="J2403" s="153"/>
    </row>
    <row r="2404" spans="1:10">
      <c r="A2404" s="149">
        <v>2400</v>
      </c>
      <c r="B2404" s="486">
        <v>1211262.7187315878</v>
      </c>
      <c r="C2404" s="146">
        <v>1248975.9698255844</v>
      </c>
      <c r="D2404" s="146">
        <v>1249166.4032395957</v>
      </c>
      <c r="I2404" s="153"/>
      <c r="J2404" s="153"/>
    </row>
    <row r="2405" spans="1:10">
      <c r="A2405" s="149">
        <v>2401</v>
      </c>
      <c r="B2405" s="486">
        <v>1213895.775549575</v>
      </c>
      <c r="C2405" s="146">
        <v>1242018.9759889133</v>
      </c>
      <c r="D2405" s="146">
        <v>1276360.6750663891</v>
      </c>
      <c r="I2405" s="153"/>
      <c r="J2405" s="153"/>
    </row>
    <row r="2406" spans="1:10">
      <c r="A2406" s="149">
        <v>2402</v>
      </c>
      <c r="B2406" s="486">
        <v>1215933.8751098651</v>
      </c>
      <c r="C2406" s="146">
        <v>1274504.1589972004</v>
      </c>
      <c r="D2406" s="146">
        <v>1277326.0915886962</v>
      </c>
      <c r="I2406" s="153"/>
      <c r="J2406" s="153"/>
    </row>
    <row r="2407" spans="1:10">
      <c r="A2407" s="149">
        <v>2403</v>
      </c>
      <c r="B2407" s="486">
        <v>1209936.258402091</v>
      </c>
      <c r="C2407" s="146">
        <v>1243253.9603571116</v>
      </c>
      <c r="D2407" s="146">
        <v>1296362.2385377672</v>
      </c>
      <c r="I2407" s="153"/>
      <c r="J2407" s="153"/>
    </row>
    <row r="2408" spans="1:10">
      <c r="A2408" s="149">
        <v>2404</v>
      </c>
      <c r="B2408" s="486">
        <v>1230400.3336092802</v>
      </c>
      <c r="C2408" s="146">
        <v>1247527.7747162757</v>
      </c>
      <c r="D2408" s="146">
        <v>1273289.2224009128</v>
      </c>
      <c r="I2408" s="153"/>
      <c r="J2408" s="153"/>
    </row>
    <row r="2409" spans="1:10">
      <c r="A2409" s="149">
        <v>2405</v>
      </c>
      <c r="B2409" s="486">
        <v>1220545.4689845701</v>
      </c>
      <c r="C2409" s="146">
        <v>1248965.8225181175</v>
      </c>
      <c r="D2409" s="146">
        <v>1290597.0187443483</v>
      </c>
      <c r="I2409" s="153"/>
      <c r="J2409" s="153"/>
    </row>
    <row r="2410" spans="1:10">
      <c r="A2410" s="149">
        <v>2406</v>
      </c>
      <c r="B2410" s="486">
        <v>1216355.1291581846</v>
      </c>
      <c r="C2410" s="146">
        <v>1254822.0866986399</v>
      </c>
      <c r="D2410" s="146">
        <v>1271842.2627015489</v>
      </c>
      <c r="I2410" s="153"/>
      <c r="J2410" s="153"/>
    </row>
    <row r="2411" spans="1:10">
      <c r="A2411" s="149">
        <v>2407</v>
      </c>
      <c r="B2411" s="486">
        <v>1242337.1931452414</v>
      </c>
      <c r="C2411" s="146">
        <v>1245720.1387115216</v>
      </c>
      <c r="D2411" s="146">
        <v>1270113.8218270149</v>
      </c>
      <c r="I2411" s="153"/>
      <c r="J2411" s="153"/>
    </row>
    <row r="2412" spans="1:10">
      <c r="A2412" s="149">
        <v>2408</v>
      </c>
      <c r="B2412" s="486">
        <v>1215677.8583479044</v>
      </c>
      <c r="C2412" s="146">
        <v>1245157.2157854345</v>
      </c>
      <c r="D2412" s="146">
        <v>1282853.0354386042</v>
      </c>
      <c r="I2412" s="153"/>
      <c r="J2412" s="153"/>
    </row>
    <row r="2413" spans="1:10">
      <c r="A2413" s="149">
        <v>2409</v>
      </c>
      <c r="B2413" s="486">
        <v>1210594.221467064</v>
      </c>
      <c r="C2413" s="146">
        <v>1276649.989720664</v>
      </c>
      <c r="D2413" s="146">
        <v>1275798.1941400284</v>
      </c>
      <c r="I2413" s="153"/>
      <c r="J2413" s="153"/>
    </row>
    <row r="2414" spans="1:10">
      <c r="A2414" s="149">
        <v>2410</v>
      </c>
      <c r="B2414" s="486">
        <v>1206906.8655904916</v>
      </c>
      <c r="C2414" s="146">
        <v>1243415.8454627388</v>
      </c>
      <c r="D2414" s="146">
        <v>1269564.537289212</v>
      </c>
      <c r="I2414" s="153"/>
      <c r="J2414" s="153"/>
    </row>
    <row r="2415" spans="1:10">
      <c r="A2415" s="149">
        <v>2411</v>
      </c>
      <c r="B2415" s="486">
        <v>1221896.1651210377</v>
      </c>
      <c r="C2415" s="146">
        <v>1264750.1080200979</v>
      </c>
      <c r="D2415" s="146">
        <v>1254028.8248269816</v>
      </c>
      <c r="I2415" s="153"/>
      <c r="J2415" s="153"/>
    </row>
    <row r="2416" spans="1:10">
      <c r="A2416" s="149">
        <v>2412</v>
      </c>
      <c r="B2416" s="486">
        <v>1211016.3537180494</v>
      </c>
      <c r="C2416" s="146">
        <v>1265665.5367124064</v>
      </c>
      <c r="D2416" s="146">
        <v>1268909.3879738064</v>
      </c>
      <c r="I2416" s="153"/>
      <c r="J2416" s="153"/>
    </row>
    <row r="2417" spans="1:10">
      <c r="A2417" s="149">
        <v>2413</v>
      </c>
      <c r="B2417" s="486">
        <v>1235324.4252115076</v>
      </c>
      <c r="C2417" s="146">
        <v>1246796.6358538095</v>
      </c>
      <c r="D2417" s="146">
        <v>1274309.6325802684</v>
      </c>
      <c r="I2417" s="153"/>
      <c r="J2417" s="153"/>
    </row>
    <row r="2418" spans="1:10">
      <c r="A2418" s="149">
        <v>2414</v>
      </c>
      <c r="B2418" s="486">
        <v>1229233.810166467</v>
      </c>
      <c r="C2418" s="146">
        <v>1287967.2441403284</v>
      </c>
      <c r="D2418" s="146">
        <v>1249551.1185712612</v>
      </c>
      <c r="I2418" s="153"/>
      <c r="J2418" s="153"/>
    </row>
    <row r="2419" spans="1:10">
      <c r="A2419" s="149">
        <v>2415</v>
      </c>
      <c r="B2419" s="486">
        <v>1216407.0876222567</v>
      </c>
      <c r="C2419" s="146">
        <v>1255612.9262788377</v>
      </c>
      <c r="D2419" s="146">
        <v>1288246.945540783</v>
      </c>
      <c r="I2419" s="153"/>
      <c r="J2419" s="153"/>
    </row>
    <row r="2420" spans="1:10">
      <c r="A2420" s="149">
        <v>2416</v>
      </c>
      <c r="B2420" s="486">
        <v>1210447.3691395898</v>
      </c>
      <c r="C2420" s="146">
        <v>1243354.1263190785</v>
      </c>
      <c r="D2420" s="146">
        <v>1259098.1029284142</v>
      </c>
      <c r="I2420" s="153"/>
      <c r="J2420" s="153"/>
    </row>
    <row r="2421" spans="1:10">
      <c r="A2421" s="149">
        <v>2417</v>
      </c>
      <c r="B2421" s="486">
        <v>1225208.5111432297</v>
      </c>
      <c r="C2421" s="146">
        <v>1232277.08792667</v>
      </c>
      <c r="D2421" s="146">
        <v>1266351.7210016942</v>
      </c>
      <c r="I2421" s="153"/>
      <c r="J2421" s="153"/>
    </row>
    <row r="2422" spans="1:10">
      <c r="A2422" s="149">
        <v>2418</v>
      </c>
      <c r="B2422" s="486">
        <v>1229711.2162509896</v>
      </c>
      <c r="C2422" s="146">
        <v>1247646.1874249151</v>
      </c>
      <c r="D2422" s="146">
        <v>1263493.9634432166</v>
      </c>
      <c r="I2422" s="153"/>
      <c r="J2422" s="153"/>
    </row>
    <row r="2423" spans="1:10">
      <c r="A2423" s="149">
        <v>2419</v>
      </c>
      <c r="B2423" s="486">
        <v>1202724.8890151414</v>
      </c>
      <c r="C2423" s="146">
        <v>1269345.1019577684</v>
      </c>
      <c r="D2423" s="146">
        <v>1248910.2444766853</v>
      </c>
      <c r="I2423" s="153"/>
      <c r="J2423" s="153"/>
    </row>
    <row r="2424" spans="1:10">
      <c r="A2424" s="149">
        <v>2420</v>
      </c>
      <c r="B2424" s="486">
        <v>1210797.166800532</v>
      </c>
      <c r="C2424" s="146">
        <v>1269424.3628321362</v>
      </c>
      <c r="D2424" s="146">
        <v>1274925.107307303</v>
      </c>
      <c r="I2424" s="153"/>
      <c r="J2424" s="153"/>
    </row>
    <row r="2425" spans="1:10">
      <c r="A2425" s="149">
        <v>2421</v>
      </c>
      <c r="B2425" s="486">
        <v>1203478.9542680066</v>
      </c>
      <c r="C2425" s="146">
        <v>1246699.7396516809</v>
      </c>
      <c r="D2425" s="146">
        <v>1281802.1631106492</v>
      </c>
      <c r="I2425" s="153"/>
      <c r="J2425" s="153"/>
    </row>
    <row r="2426" spans="1:10">
      <c r="A2426" s="149">
        <v>2422</v>
      </c>
      <c r="B2426" s="486">
        <v>1225110.0421737249</v>
      </c>
      <c r="C2426" s="146">
        <v>1243128.977105211</v>
      </c>
      <c r="D2426" s="146">
        <v>1278806.8803589647</v>
      </c>
      <c r="I2426" s="153"/>
      <c r="J2426" s="153"/>
    </row>
    <row r="2427" spans="1:10">
      <c r="A2427" s="149">
        <v>2423</v>
      </c>
      <c r="B2427" s="486">
        <v>1224755.4291450116</v>
      </c>
      <c r="C2427" s="146">
        <v>1263910.1899476124</v>
      </c>
      <c r="D2427" s="146">
        <v>1272346.3661687828</v>
      </c>
      <c r="I2427" s="153"/>
      <c r="J2427" s="153"/>
    </row>
    <row r="2428" spans="1:10">
      <c r="A2428" s="149">
        <v>2424</v>
      </c>
      <c r="B2428" s="486">
        <v>1223527.8124834471</v>
      </c>
      <c r="C2428" s="146">
        <v>1238265.0917397435</v>
      </c>
      <c r="D2428" s="146">
        <v>1284144.7777590111</v>
      </c>
      <c r="I2428" s="153"/>
      <c r="J2428" s="153"/>
    </row>
    <row r="2429" spans="1:10">
      <c r="A2429" s="149">
        <v>2425</v>
      </c>
      <c r="B2429" s="486">
        <v>1208725.3912716648</v>
      </c>
      <c r="C2429" s="146">
        <v>1254675.5905962205</v>
      </c>
      <c r="D2429" s="146">
        <v>1267334.7345084236</v>
      </c>
      <c r="I2429" s="153"/>
      <c r="J2429" s="153"/>
    </row>
    <row r="2430" spans="1:10">
      <c r="A2430" s="149">
        <v>2426</v>
      </c>
      <c r="B2430" s="486">
        <v>1203036.5226562631</v>
      </c>
      <c r="C2430" s="146">
        <v>1257930.1647768163</v>
      </c>
      <c r="D2430" s="146">
        <v>1253659.2939291289</v>
      </c>
      <c r="I2430" s="153"/>
      <c r="J2430" s="153"/>
    </row>
    <row r="2431" spans="1:10">
      <c r="A2431" s="149">
        <v>2427</v>
      </c>
      <c r="B2431" s="486">
        <v>1235108.2436943511</v>
      </c>
      <c r="C2431" s="146">
        <v>1245986.8777964811</v>
      </c>
      <c r="D2431" s="146">
        <v>1278963.9127932379</v>
      </c>
      <c r="I2431" s="153"/>
      <c r="J2431" s="153"/>
    </row>
    <row r="2432" spans="1:10">
      <c r="A2432" s="149">
        <v>2428</v>
      </c>
      <c r="B2432" s="486">
        <v>1211234.9669196557</v>
      </c>
      <c r="C2432" s="146">
        <v>1272122.1020387628</v>
      </c>
      <c r="D2432" s="146">
        <v>1258521.3008969259</v>
      </c>
      <c r="I2432" s="153"/>
      <c r="J2432" s="153"/>
    </row>
    <row r="2433" spans="1:10">
      <c r="A2433" s="149">
        <v>2429</v>
      </c>
      <c r="B2433" s="486">
        <v>1230219.8960475842</v>
      </c>
      <c r="C2433" s="146">
        <v>1259390.1450582102</v>
      </c>
      <c r="D2433" s="146">
        <v>1284784.7583407681</v>
      </c>
      <c r="I2433" s="153"/>
      <c r="J2433" s="153"/>
    </row>
    <row r="2434" spans="1:10">
      <c r="A2434" s="149">
        <v>2430</v>
      </c>
      <c r="B2434" s="486">
        <v>1180659.5714454008</v>
      </c>
      <c r="C2434" s="146">
        <v>1250378.0468292336</v>
      </c>
      <c r="D2434" s="146">
        <v>1272277.4586981919</v>
      </c>
      <c r="I2434" s="153"/>
      <c r="J2434" s="153"/>
    </row>
    <row r="2435" spans="1:10">
      <c r="A2435" s="149">
        <v>2431</v>
      </c>
      <c r="B2435" s="486">
        <v>1232032.4256031907</v>
      </c>
      <c r="C2435" s="146">
        <v>1249001.0669003776</v>
      </c>
      <c r="D2435" s="146">
        <v>1257084.5072040679</v>
      </c>
      <c r="I2435" s="153"/>
      <c r="J2435" s="153"/>
    </row>
    <row r="2436" spans="1:10">
      <c r="A2436" s="149">
        <v>2432</v>
      </c>
      <c r="B2436" s="486">
        <v>1211003.3450541471</v>
      </c>
      <c r="C2436" s="146">
        <v>1263610.4620546037</v>
      </c>
      <c r="D2436" s="146">
        <v>1285345.983189119</v>
      </c>
      <c r="I2436" s="153"/>
      <c r="J2436" s="153"/>
    </row>
    <row r="2437" spans="1:10">
      <c r="A2437" s="149">
        <v>2433</v>
      </c>
      <c r="B2437" s="486">
        <v>1217700.0581425496</v>
      </c>
      <c r="C2437" s="146">
        <v>1242592.9495522329</v>
      </c>
      <c r="D2437" s="146">
        <v>1293375.1648686342</v>
      </c>
      <c r="I2437" s="153"/>
      <c r="J2437" s="153"/>
    </row>
    <row r="2438" spans="1:10">
      <c r="A2438" s="149">
        <v>2434</v>
      </c>
      <c r="B2438" s="486">
        <v>1207185.1931300063</v>
      </c>
      <c r="C2438" s="146">
        <v>1233457.7452759068</v>
      </c>
      <c r="D2438" s="146">
        <v>1287034.1000108961</v>
      </c>
      <c r="I2438" s="153"/>
      <c r="J2438" s="153"/>
    </row>
    <row r="2439" spans="1:10">
      <c r="A2439" s="149">
        <v>2435</v>
      </c>
      <c r="B2439" s="486">
        <v>1229657.0326692713</v>
      </c>
      <c r="C2439" s="146">
        <v>1244002.9542826691</v>
      </c>
      <c r="D2439" s="146">
        <v>1258105.6655211202</v>
      </c>
      <c r="I2439" s="153"/>
      <c r="J2439" s="153"/>
    </row>
    <row r="2440" spans="1:10">
      <c r="A2440" s="149">
        <v>2436</v>
      </c>
      <c r="B2440" s="486">
        <v>1210215.2811861236</v>
      </c>
      <c r="C2440" s="146">
        <v>1244754.6380544091</v>
      </c>
      <c r="D2440" s="146">
        <v>1284446.490956862</v>
      </c>
      <c r="I2440" s="153"/>
      <c r="J2440" s="153"/>
    </row>
    <row r="2441" spans="1:10">
      <c r="A2441" s="149">
        <v>2437</v>
      </c>
      <c r="B2441" s="486">
        <v>1235384.1308772347</v>
      </c>
      <c r="C2441" s="146">
        <v>1251535.7674930037</v>
      </c>
      <c r="D2441" s="146">
        <v>1280378.4993629295</v>
      </c>
      <c r="I2441" s="153"/>
      <c r="J2441" s="153"/>
    </row>
    <row r="2442" spans="1:10">
      <c r="A2442" s="149">
        <v>2438</v>
      </c>
      <c r="B2442" s="486">
        <v>1218240.4224334571</v>
      </c>
      <c r="C2442" s="146">
        <v>1231527.6651672223</v>
      </c>
      <c r="D2442" s="146">
        <v>1295242.6238770313</v>
      </c>
      <c r="I2442" s="153"/>
      <c r="J2442" s="153"/>
    </row>
    <row r="2443" spans="1:10">
      <c r="A2443" s="149">
        <v>2439</v>
      </c>
      <c r="B2443" s="486">
        <v>1222513.3127435721</v>
      </c>
      <c r="C2443" s="146">
        <v>1251579.328180826</v>
      </c>
      <c r="D2443" s="146">
        <v>1309337.3576539671</v>
      </c>
      <c r="I2443" s="153"/>
      <c r="J2443" s="153"/>
    </row>
    <row r="2444" spans="1:10">
      <c r="A2444" s="149">
        <v>2440</v>
      </c>
      <c r="B2444" s="486">
        <v>1207144.4579582629</v>
      </c>
      <c r="C2444" s="146">
        <v>1234844.5795262721</v>
      </c>
      <c r="D2444" s="146">
        <v>1289129.2264036899</v>
      </c>
      <c r="I2444" s="153"/>
      <c r="J2444" s="153"/>
    </row>
    <row r="2445" spans="1:10">
      <c r="A2445" s="149">
        <v>2441</v>
      </c>
      <c r="B2445" s="486">
        <v>1230532.7020359726</v>
      </c>
      <c r="C2445" s="146">
        <v>1257698.4249980696</v>
      </c>
      <c r="D2445" s="146">
        <v>1276205.4298410453</v>
      </c>
      <c r="I2445" s="153"/>
      <c r="J2445" s="153"/>
    </row>
    <row r="2446" spans="1:10">
      <c r="A2446" s="149">
        <v>2442</v>
      </c>
      <c r="B2446" s="486">
        <v>1235758.0883225014</v>
      </c>
      <c r="C2446" s="146">
        <v>1257536.5325446106</v>
      </c>
      <c r="D2446" s="146">
        <v>1268683.0741917747</v>
      </c>
      <c r="I2446" s="153"/>
      <c r="J2446" s="153"/>
    </row>
    <row r="2447" spans="1:10">
      <c r="A2447" s="149">
        <v>2443</v>
      </c>
      <c r="B2447" s="486">
        <v>1212617.1153955734</v>
      </c>
      <c r="C2447" s="146">
        <v>1259667.4950917205</v>
      </c>
      <c r="D2447" s="146">
        <v>1261529.9944003555</v>
      </c>
      <c r="I2447" s="153"/>
      <c r="J2447" s="153"/>
    </row>
    <row r="2448" spans="1:10">
      <c r="A2448" s="149">
        <v>2444</v>
      </c>
      <c r="B2448" s="486">
        <v>1211080.7274828656</v>
      </c>
      <c r="C2448" s="146">
        <v>1233294.3629730558</v>
      </c>
      <c r="D2448" s="146">
        <v>1268296.7443227281</v>
      </c>
      <c r="I2448" s="153"/>
      <c r="J2448" s="153"/>
    </row>
    <row r="2449" spans="1:10">
      <c r="A2449" s="149">
        <v>2445</v>
      </c>
      <c r="B2449" s="486">
        <v>1214470.4940398186</v>
      </c>
      <c r="C2449" s="146">
        <v>1270848.7899842104</v>
      </c>
      <c r="D2449" s="146">
        <v>1277877.9172126898</v>
      </c>
      <c r="I2449" s="153"/>
      <c r="J2449" s="153"/>
    </row>
    <row r="2450" spans="1:10">
      <c r="A2450" s="149">
        <v>2446</v>
      </c>
      <c r="B2450" s="486">
        <v>1222953.0674743862</v>
      </c>
      <c r="C2450" s="146">
        <v>1235508.4390591688</v>
      </c>
      <c r="D2450" s="146">
        <v>1276544.9815352103</v>
      </c>
      <c r="I2450" s="153"/>
      <c r="J2450" s="153"/>
    </row>
    <row r="2451" spans="1:10">
      <c r="A2451" s="149">
        <v>2447</v>
      </c>
      <c r="B2451" s="486">
        <v>1233261.5114498602</v>
      </c>
      <c r="C2451" s="146">
        <v>1271594.9953533607</v>
      </c>
      <c r="D2451" s="146">
        <v>1259938.8637277267</v>
      </c>
      <c r="I2451" s="153"/>
      <c r="J2451" s="153"/>
    </row>
    <row r="2452" spans="1:10">
      <c r="A2452" s="149">
        <v>2448</v>
      </c>
      <c r="B2452" s="486">
        <v>1204080.0991675877</v>
      </c>
      <c r="C2452" s="146">
        <v>1249079.6500186173</v>
      </c>
      <c r="D2452" s="146">
        <v>1263827.0186889679</v>
      </c>
      <c r="I2452" s="153"/>
      <c r="J2452" s="153"/>
    </row>
    <row r="2453" spans="1:10">
      <c r="A2453" s="149">
        <v>2449</v>
      </c>
      <c r="B2453" s="486">
        <v>1202174.6139798178</v>
      </c>
      <c r="C2453" s="146">
        <v>1223124.213314086</v>
      </c>
      <c r="D2453" s="146">
        <v>1270876.0785833455</v>
      </c>
      <c r="I2453" s="153"/>
      <c r="J2453" s="153"/>
    </row>
    <row r="2454" spans="1:10">
      <c r="A2454" s="149">
        <v>2450</v>
      </c>
      <c r="B2454" s="486">
        <v>1236138.8635079698</v>
      </c>
      <c r="C2454" s="146">
        <v>1252598.321268853</v>
      </c>
      <c r="D2454" s="146">
        <v>1281379.577149533</v>
      </c>
      <c r="I2454" s="153"/>
      <c r="J2454" s="153"/>
    </row>
    <row r="2455" spans="1:10">
      <c r="A2455" s="149">
        <v>2451</v>
      </c>
      <c r="B2455" s="486">
        <v>1229861.9973587731</v>
      </c>
      <c r="C2455" s="146">
        <v>1250352.8249588548</v>
      </c>
      <c r="D2455" s="146">
        <v>1248771.3590833147</v>
      </c>
      <c r="I2455" s="153"/>
      <c r="J2455" s="153"/>
    </row>
    <row r="2456" spans="1:10">
      <c r="A2456" s="149">
        <v>2452</v>
      </c>
      <c r="B2456" s="486">
        <v>1208919.3787036838</v>
      </c>
      <c r="C2456" s="146">
        <v>1264013.6092395785</v>
      </c>
      <c r="D2456" s="146">
        <v>1267635.7519409389</v>
      </c>
      <c r="I2456" s="153"/>
      <c r="J2456" s="153"/>
    </row>
    <row r="2457" spans="1:10">
      <c r="A2457" s="149">
        <v>2453</v>
      </c>
      <c r="B2457" s="486">
        <v>1216869.8514116837</v>
      </c>
      <c r="C2457" s="146">
        <v>1251322.1251901169</v>
      </c>
      <c r="D2457" s="146">
        <v>1251312.3686829847</v>
      </c>
      <c r="I2457" s="153"/>
      <c r="J2457" s="153"/>
    </row>
    <row r="2458" spans="1:10">
      <c r="A2458" s="149">
        <v>2454</v>
      </c>
      <c r="B2458" s="486">
        <v>1216763.2274927918</v>
      </c>
      <c r="C2458" s="146">
        <v>1247060.8853625413</v>
      </c>
      <c r="D2458" s="146">
        <v>1276348.6428447291</v>
      </c>
      <c r="I2458" s="153"/>
      <c r="J2458" s="153"/>
    </row>
    <row r="2459" spans="1:10">
      <c r="A2459" s="149">
        <v>2455</v>
      </c>
      <c r="B2459" s="486">
        <v>1218633.5866635549</v>
      </c>
      <c r="C2459" s="146">
        <v>1268049.4006447762</v>
      </c>
      <c r="D2459" s="146">
        <v>1259315.7659985286</v>
      </c>
      <c r="I2459" s="153"/>
      <c r="J2459" s="153"/>
    </row>
    <row r="2460" spans="1:10">
      <c r="A2460" s="149">
        <v>2456</v>
      </c>
      <c r="B2460" s="486">
        <v>1210841.626121942</v>
      </c>
      <c r="C2460" s="146">
        <v>1256317.7042257548</v>
      </c>
      <c r="D2460" s="146">
        <v>1261740.6937552586</v>
      </c>
      <c r="I2460" s="153"/>
      <c r="J2460" s="153"/>
    </row>
    <row r="2461" spans="1:10">
      <c r="A2461" s="149">
        <v>2457</v>
      </c>
      <c r="B2461" s="486">
        <v>1214742.4195409953</v>
      </c>
      <c r="C2461" s="146">
        <v>1259081.0579563102</v>
      </c>
      <c r="D2461" s="146">
        <v>1262637.1337189404</v>
      </c>
      <c r="I2461" s="153"/>
      <c r="J2461" s="153"/>
    </row>
    <row r="2462" spans="1:10">
      <c r="A2462" s="149">
        <v>2458</v>
      </c>
      <c r="B2462" s="486">
        <v>1207443.9901579171</v>
      </c>
      <c r="C2462" s="146">
        <v>1261779.2835894953</v>
      </c>
      <c r="D2462" s="146">
        <v>1278522.2792193259</v>
      </c>
      <c r="I2462" s="153"/>
      <c r="J2462" s="153"/>
    </row>
    <row r="2463" spans="1:10">
      <c r="A2463" s="149">
        <v>2459</v>
      </c>
      <c r="B2463" s="486">
        <v>1221041.7894365971</v>
      </c>
      <c r="C2463" s="146">
        <v>1236170.6568930289</v>
      </c>
      <c r="D2463" s="146">
        <v>1254483.8770973417</v>
      </c>
      <c r="I2463" s="153"/>
      <c r="J2463" s="153"/>
    </row>
    <row r="2464" spans="1:10">
      <c r="A2464" s="149">
        <v>2460</v>
      </c>
      <c r="B2464" s="486">
        <v>1221906.4191185599</v>
      </c>
      <c r="C2464" s="146">
        <v>1282695.9949812342</v>
      </c>
      <c r="D2464" s="146">
        <v>1275593.492672004</v>
      </c>
      <c r="I2464" s="153"/>
      <c r="J2464" s="153"/>
    </row>
    <row r="2465" spans="1:10">
      <c r="A2465" s="149">
        <v>2461</v>
      </c>
      <c r="B2465" s="486">
        <v>1219790.7207935166</v>
      </c>
      <c r="C2465" s="146">
        <v>1245523.372025829</v>
      </c>
      <c r="D2465" s="146">
        <v>1270099.5906863387</v>
      </c>
      <c r="I2465" s="153"/>
      <c r="J2465" s="153"/>
    </row>
    <row r="2466" spans="1:10">
      <c r="A2466" s="149">
        <v>2462</v>
      </c>
      <c r="B2466" s="486">
        <v>1247582.7229413926</v>
      </c>
      <c r="C2466" s="146">
        <v>1235335.9039258589</v>
      </c>
      <c r="D2466" s="146">
        <v>1260957.8842725758</v>
      </c>
      <c r="I2466" s="153"/>
      <c r="J2466" s="153"/>
    </row>
    <row r="2467" spans="1:10">
      <c r="A2467" s="149">
        <v>2463</v>
      </c>
      <c r="B2467" s="486">
        <v>1214582.856530803</v>
      </c>
      <c r="C2467" s="146">
        <v>1248670.1319056398</v>
      </c>
      <c r="D2467" s="146">
        <v>1276533.0387358868</v>
      </c>
      <c r="I2467" s="153"/>
      <c r="J2467" s="153"/>
    </row>
    <row r="2468" spans="1:10">
      <c r="A2468" s="149">
        <v>2464</v>
      </c>
      <c r="B2468" s="486">
        <v>1208938.9293284509</v>
      </c>
      <c r="C2468" s="146">
        <v>1243437.9427765396</v>
      </c>
      <c r="D2468" s="146">
        <v>1267745.2428557207</v>
      </c>
      <c r="I2468" s="153"/>
      <c r="J2468" s="153"/>
    </row>
    <row r="2469" spans="1:10">
      <c r="A2469" s="149">
        <v>2465</v>
      </c>
      <c r="B2469" s="486">
        <v>1217485.5629307313</v>
      </c>
      <c r="C2469" s="146">
        <v>1238112.4996574805</v>
      </c>
      <c r="D2469" s="146">
        <v>1277774.4465009891</v>
      </c>
      <c r="I2469" s="153"/>
      <c r="J2469" s="153"/>
    </row>
    <row r="2470" spans="1:10">
      <c r="A2470" s="149">
        <v>2466</v>
      </c>
      <c r="B2470" s="486">
        <v>1214626.4238303835</v>
      </c>
      <c r="C2470" s="146">
        <v>1238103.9591415047</v>
      </c>
      <c r="D2470" s="146">
        <v>1256326.6222548042</v>
      </c>
      <c r="I2470" s="153"/>
      <c r="J2470" s="153"/>
    </row>
    <row r="2471" spans="1:10">
      <c r="A2471" s="149">
        <v>2467</v>
      </c>
      <c r="B2471" s="486">
        <v>1216247.2915090767</v>
      </c>
      <c r="C2471" s="146">
        <v>1234876.2340948582</v>
      </c>
      <c r="D2471" s="146">
        <v>1282696.6765115326</v>
      </c>
      <c r="I2471" s="153"/>
      <c r="J2471" s="153"/>
    </row>
    <row r="2472" spans="1:10">
      <c r="A2472" s="149">
        <v>2468</v>
      </c>
      <c r="B2472" s="486">
        <v>1214185.8769419163</v>
      </c>
      <c r="C2472" s="146">
        <v>1257094.0726908774</v>
      </c>
      <c r="D2472" s="146">
        <v>1254358.0292995498</v>
      </c>
      <c r="I2472" s="153"/>
      <c r="J2472" s="153"/>
    </row>
    <row r="2473" spans="1:10">
      <c r="A2473" s="149">
        <v>2469</v>
      </c>
      <c r="B2473" s="486">
        <v>1217861.1866298979</v>
      </c>
      <c r="C2473" s="146">
        <v>1249795.2849917228</v>
      </c>
      <c r="D2473" s="146">
        <v>1245736.0578736248</v>
      </c>
      <c r="I2473" s="153"/>
      <c r="J2473" s="153"/>
    </row>
    <row r="2474" spans="1:10">
      <c r="A2474" s="149">
        <v>2470</v>
      </c>
      <c r="B2474" s="486">
        <v>1219369.6821241409</v>
      </c>
      <c r="C2474" s="146">
        <v>1239854.521263676</v>
      </c>
      <c r="D2474" s="146">
        <v>1252408.3214162276</v>
      </c>
      <c r="I2474" s="153"/>
      <c r="J2474" s="153"/>
    </row>
    <row r="2475" spans="1:10">
      <c r="A2475" s="149">
        <v>2471</v>
      </c>
      <c r="B2475" s="486">
        <v>1203615.19618477</v>
      </c>
      <c r="C2475" s="146">
        <v>1244232.8033616003</v>
      </c>
      <c r="D2475" s="146">
        <v>1255011.6701108855</v>
      </c>
      <c r="I2475" s="153"/>
      <c r="J2475" s="153"/>
    </row>
    <row r="2476" spans="1:10">
      <c r="A2476" s="149">
        <v>2472</v>
      </c>
      <c r="B2476" s="486">
        <v>1224021.8559255374</v>
      </c>
      <c r="C2476" s="146">
        <v>1239922.4485065402</v>
      </c>
      <c r="D2476" s="146">
        <v>1296202.5471837283</v>
      </c>
      <c r="I2476" s="153"/>
      <c r="J2476" s="153"/>
    </row>
    <row r="2477" spans="1:10">
      <c r="A2477" s="149">
        <v>2473</v>
      </c>
      <c r="B2477" s="486">
        <v>1202013.9438493422</v>
      </c>
      <c r="C2477" s="146">
        <v>1230704.1523435786</v>
      </c>
      <c r="D2477" s="146">
        <v>1255702.1744686954</v>
      </c>
      <c r="I2477" s="153"/>
      <c r="J2477" s="153"/>
    </row>
    <row r="2478" spans="1:10">
      <c r="A2478" s="149">
        <v>2474</v>
      </c>
      <c r="B2478" s="486">
        <v>1221691.1535101167</v>
      </c>
      <c r="C2478" s="146">
        <v>1268232.3935089859</v>
      </c>
      <c r="D2478" s="146">
        <v>1285517.7498535307</v>
      </c>
      <c r="I2478" s="153"/>
      <c r="J2478" s="153"/>
    </row>
    <row r="2479" spans="1:10">
      <c r="A2479" s="149">
        <v>2475</v>
      </c>
      <c r="B2479" s="486">
        <v>1222648.0341011733</v>
      </c>
      <c r="C2479" s="146">
        <v>1232466.2767141419</v>
      </c>
      <c r="D2479" s="146">
        <v>1262278.2034122159</v>
      </c>
      <c r="I2479" s="153"/>
      <c r="J2479" s="153"/>
    </row>
    <row r="2480" spans="1:10">
      <c r="A2480" s="149">
        <v>2476</v>
      </c>
      <c r="B2480" s="486">
        <v>1225298.1078921126</v>
      </c>
      <c r="C2480" s="146">
        <v>1250159.049424682</v>
      </c>
      <c r="D2480" s="146">
        <v>1275342.9090571178</v>
      </c>
      <c r="I2480" s="153"/>
      <c r="J2480" s="153"/>
    </row>
    <row r="2481" spans="1:10">
      <c r="A2481" s="149">
        <v>2477</v>
      </c>
      <c r="B2481" s="486">
        <v>1234606.4400846679</v>
      </c>
      <c r="C2481" s="146">
        <v>1240446.4182228977</v>
      </c>
      <c r="D2481" s="146">
        <v>1262227.8040598249</v>
      </c>
      <c r="I2481" s="153"/>
      <c r="J2481" s="153"/>
    </row>
    <row r="2482" spans="1:10">
      <c r="A2482" s="149">
        <v>2478</v>
      </c>
      <c r="B2482" s="486">
        <v>1209226.561140687</v>
      </c>
      <c r="C2482" s="146">
        <v>1233600.9249423835</v>
      </c>
      <c r="D2482" s="146">
        <v>1276445.4955467121</v>
      </c>
      <c r="I2482" s="153"/>
      <c r="J2482" s="153"/>
    </row>
    <row r="2483" spans="1:10">
      <c r="A2483" s="149">
        <v>2479</v>
      </c>
      <c r="B2483" s="486">
        <v>1245041.9418983718</v>
      </c>
      <c r="C2483" s="146">
        <v>1254317.4168552039</v>
      </c>
      <c r="D2483" s="146">
        <v>1271756.924704724</v>
      </c>
      <c r="I2483" s="153"/>
      <c r="J2483" s="153"/>
    </row>
    <row r="2484" spans="1:10">
      <c r="A2484" s="149">
        <v>2480</v>
      </c>
      <c r="B2484" s="486">
        <v>1226760.0694281042</v>
      </c>
      <c r="C2484" s="146">
        <v>1239047.05769129</v>
      </c>
      <c r="D2484" s="146">
        <v>1271458.7249657067</v>
      </c>
      <c r="I2484" s="153"/>
      <c r="J2484" s="153"/>
    </row>
    <row r="2485" spans="1:10">
      <c r="A2485" s="149">
        <v>2481</v>
      </c>
      <c r="B2485" s="486">
        <v>1226732.3732238596</v>
      </c>
      <c r="C2485" s="146">
        <v>1262676.5086208154</v>
      </c>
      <c r="D2485" s="146">
        <v>1245986.6796018814</v>
      </c>
      <c r="I2485" s="153"/>
      <c r="J2485" s="153"/>
    </row>
    <row r="2486" spans="1:10">
      <c r="A2486" s="149">
        <v>2482</v>
      </c>
      <c r="B2486" s="486">
        <v>1206372.3233747222</v>
      </c>
      <c r="C2486" s="146">
        <v>1278157.201983345</v>
      </c>
      <c r="D2486" s="146">
        <v>1268492.8098069772</v>
      </c>
      <c r="I2486" s="153"/>
      <c r="J2486" s="153"/>
    </row>
    <row r="2487" spans="1:10">
      <c r="A2487" s="149">
        <v>2483</v>
      </c>
      <c r="B2487" s="486">
        <v>1229512.5217776655</v>
      </c>
      <c r="C2487" s="146">
        <v>1258222.6558535339</v>
      </c>
      <c r="D2487" s="146">
        <v>1266335.6841103095</v>
      </c>
      <c r="I2487" s="153"/>
      <c r="J2487" s="153"/>
    </row>
    <row r="2488" spans="1:10">
      <c r="A2488" s="149">
        <v>2484</v>
      </c>
      <c r="B2488" s="486">
        <v>1207837.8623599289</v>
      </c>
      <c r="C2488" s="146">
        <v>1239438.7423259413</v>
      </c>
      <c r="D2488" s="146">
        <v>1272063.7936099349</v>
      </c>
      <c r="I2488" s="153"/>
      <c r="J2488" s="153"/>
    </row>
    <row r="2489" spans="1:10">
      <c r="A2489" s="149">
        <v>2485</v>
      </c>
      <c r="B2489" s="486">
        <v>1207660.4528319214</v>
      </c>
      <c r="C2489" s="146">
        <v>1243458.1394376736</v>
      </c>
      <c r="D2489" s="146">
        <v>1269452.2024865281</v>
      </c>
      <c r="I2489" s="153"/>
      <c r="J2489" s="153"/>
    </row>
    <row r="2490" spans="1:10">
      <c r="A2490" s="149">
        <v>2486</v>
      </c>
      <c r="B2490" s="486">
        <v>1202601.4351697818</v>
      </c>
      <c r="C2490" s="146">
        <v>1231774.9767507033</v>
      </c>
      <c r="D2490" s="146">
        <v>1258567.7272434616</v>
      </c>
      <c r="I2490" s="153"/>
      <c r="J2490" s="153"/>
    </row>
    <row r="2491" spans="1:10">
      <c r="A2491" s="149">
        <v>2487</v>
      </c>
      <c r="B2491" s="486">
        <v>1201147.7405327822</v>
      </c>
      <c r="C2491" s="146">
        <v>1239658.8406411128</v>
      </c>
      <c r="D2491" s="146">
        <v>1253083.3510876324</v>
      </c>
      <c r="I2491" s="153"/>
      <c r="J2491" s="153"/>
    </row>
    <row r="2492" spans="1:10">
      <c r="A2492" s="149">
        <v>2488</v>
      </c>
      <c r="B2492" s="486">
        <v>1214198.7974205171</v>
      </c>
      <c r="C2492" s="146">
        <v>1246944.6908108094</v>
      </c>
      <c r="D2492" s="146">
        <v>1271961.3633831257</v>
      </c>
      <c r="I2492" s="153"/>
      <c r="J2492" s="153"/>
    </row>
    <row r="2493" spans="1:10">
      <c r="A2493" s="149">
        <v>2489</v>
      </c>
      <c r="B2493" s="486">
        <v>1230485.9897483438</v>
      </c>
      <c r="C2493" s="146">
        <v>1239214.3077453191</v>
      </c>
      <c r="D2493" s="146">
        <v>1275264.4548473398</v>
      </c>
      <c r="I2493" s="153"/>
      <c r="J2493" s="153"/>
    </row>
    <row r="2494" spans="1:10">
      <c r="A2494" s="149">
        <v>2490</v>
      </c>
      <c r="B2494" s="486">
        <v>1246290.1447345128</v>
      </c>
      <c r="C2494" s="146">
        <v>1251218.9043879567</v>
      </c>
      <c r="D2494" s="146">
        <v>1260263.1563116871</v>
      </c>
      <c r="I2494" s="153"/>
      <c r="J2494" s="153"/>
    </row>
    <row r="2495" spans="1:10">
      <c r="A2495" s="149">
        <v>2491</v>
      </c>
      <c r="B2495" s="486">
        <v>1207073.570373866</v>
      </c>
      <c r="C2495" s="146">
        <v>1238154.380098915</v>
      </c>
      <c r="D2495" s="146">
        <v>1277418.0198750147</v>
      </c>
      <c r="I2495" s="153"/>
      <c r="J2495" s="153"/>
    </row>
    <row r="2496" spans="1:10">
      <c r="A2496" s="149">
        <v>2492</v>
      </c>
      <c r="B2496" s="486">
        <v>1233250.8197827749</v>
      </c>
      <c r="C2496" s="146">
        <v>1259897.9586656871</v>
      </c>
      <c r="D2496" s="146">
        <v>1270291.6562537672</v>
      </c>
      <c r="I2496" s="153"/>
      <c r="J2496" s="153"/>
    </row>
    <row r="2497" spans="1:10">
      <c r="A2497" s="149">
        <v>2493</v>
      </c>
      <c r="B2497" s="486">
        <v>1223057.2764183492</v>
      </c>
      <c r="C2497" s="146">
        <v>1251397.6708898575</v>
      </c>
      <c r="D2497" s="146">
        <v>1300615.6039003718</v>
      </c>
      <c r="I2497" s="153"/>
      <c r="J2497" s="153"/>
    </row>
    <row r="2498" spans="1:10">
      <c r="A2498" s="149">
        <v>2494</v>
      </c>
      <c r="B2498" s="486">
        <v>1217529.8949968517</v>
      </c>
      <c r="C2498" s="146">
        <v>1280631.2810554085</v>
      </c>
      <c r="D2498" s="146">
        <v>1259860.3847514922</v>
      </c>
      <c r="I2498" s="153"/>
      <c r="J2498" s="153"/>
    </row>
    <row r="2499" spans="1:10">
      <c r="A2499" s="149">
        <v>2495</v>
      </c>
      <c r="B2499" s="486">
        <v>1215849.0736237068</v>
      </c>
      <c r="C2499" s="146">
        <v>1237377.8587087151</v>
      </c>
      <c r="D2499" s="146">
        <v>1256028.1133760412</v>
      </c>
      <c r="I2499" s="153"/>
      <c r="J2499" s="153"/>
    </row>
    <row r="2500" spans="1:10">
      <c r="A2500" s="149">
        <v>2496</v>
      </c>
      <c r="B2500" s="486">
        <v>1199810.9431453724</v>
      </c>
      <c r="C2500" s="146">
        <v>1252362.7674826046</v>
      </c>
      <c r="D2500" s="146">
        <v>1262914.3969352636</v>
      </c>
      <c r="I2500" s="153"/>
      <c r="J2500" s="153"/>
    </row>
    <row r="2501" spans="1:10">
      <c r="A2501" s="149">
        <v>2497</v>
      </c>
      <c r="B2501" s="486">
        <v>1198783.1717401489</v>
      </c>
      <c r="C2501" s="146">
        <v>1227074.1440295444</v>
      </c>
      <c r="D2501" s="146">
        <v>1259727.3309904772</v>
      </c>
      <c r="I2501" s="153"/>
      <c r="J2501" s="153"/>
    </row>
    <row r="2502" spans="1:10">
      <c r="A2502" s="149">
        <v>2498</v>
      </c>
      <c r="B2502" s="486">
        <v>1203360.0029281902</v>
      </c>
      <c r="C2502" s="146">
        <v>1256867.9544930169</v>
      </c>
      <c r="D2502" s="146">
        <v>1257083.7937891509</v>
      </c>
      <c r="I2502" s="153"/>
      <c r="J2502" s="153"/>
    </row>
    <row r="2503" spans="1:10">
      <c r="A2503" s="149">
        <v>2499</v>
      </c>
      <c r="B2503" s="486">
        <v>1236835.87742751</v>
      </c>
      <c r="C2503" s="146">
        <v>1266749.4186611595</v>
      </c>
      <c r="D2503" s="146">
        <v>1254213.0371280047</v>
      </c>
      <c r="I2503" s="153"/>
      <c r="J2503" s="153"/>
    </row>
    <row r="2504" spans="1:10">
      <c r="A2504" s="149">
        <v>2500</v>
      </c>
      <c r="B2504" s="486">
        <v>1211880.8130045463</v>
      </c>
      <c r="C2504" s="146">
        <v>1247755.0979356032</v>
      </c>
      <c r="D2504" s="146">
        <v>1257269.0408245563</v>
      </c>
      <c r="I2504" s="153"/>
      <c r="J2504" s="153"/>
    </row>
    <row r="2505" spans="1:10">
      <c r="A2505" s="149">
        <v>2501</v>
      </c>
      <c r="B2505" s="486">
        <v>1218121.9347682954</v>
      </c>
      <c r="C2505" s="146">
        <v>1250537.9983158098</v>
      </c>
      <c r="D2505" s="146">
        <v>1268461.9061017174</v>
      </c>
      <c r="I2505" s="153"/>
      <c r="J2505" s="153"/>
    </row>
    <row r="2506" spans="1:10">
      <c r="A2506" s="149">
        <v>2502</v>
      </c>
      <c r="B2506" s="486">
        <v>1214010.9382997106</v>
      </c>
      <c r="C2506" s="146">
        <v>1253526.3225480786</v>
      </c>
      <c r="D2506" s="146">
        <v>1278653.1580941207</v>
      </c>
      <c r="I2506" s="153"/>
      <c r="J2506" s="153"/>
    </row>
    <row r="2507" spans="1:10">
      <c r="A2507" s="149">
        <v>2503</v>
      </c>
      <c r="B2507" s="486">
        <v>1210214.9007747506</v>
      </c>
      <c r="C2507" s="146">
        <v>1253791.5302842155</v>
      </c>
      <c r="D2507" s="146">
        <v>1259309.0613014507</v>
      </c>
      <c r="I2507" s="153"/>
      <c r="J2507" s="153"/>
    </row>
    <row r="2508" spans="1:10">
      <c r="A2508" s="149">
        <v>2504</v>
      </c>
      <c r="B2508" s="486">
        <v>1228601.2456918508</v>
      </c>
      <c r="C2508" s="146">
        <v>1243059.69754726</v>
      </c>
      <c r="D2508" s="146">
        <v>1288940.5551843925</v>
      </c>
      <c r="I2508" s="153"/>
      <c r="J2508" s="153"/>
    </row>
    <row r="2509" spans="1:10">
      <c r="A2509" s="149">
        <v>2505</v>
      </c>
      <c r="B2509" s="486">
        <v>1214486.0709084184</v>
      </c>
      <c r="C2509" s="146">
        <v>1247799.7688597108</v>
      </c>
      <c r="D2509" s="146">
        <v>1284543.5603677093</v>
      </c>
      <c r="I2509" s="153"/>
      <c r="J2509" s="153"/>
    </row>
    <row r="2510" spans="1:10">
      <c r="A2510" s="149">
        <v>2506</v>
      </c>
      <c r="B2510" s="486">
        <v>1223627.4137292455</v>
      </c>
      <c r="C2510" s="146">
        <v>1247286.6486559166</v>
      </c>
      <c r="D2510" s="146">
        <v>1266676.9503636211</v>
      </c>
      <c r="I2510" s="153"/>
      <c r="J2510" s="153"/>
    </row>
    <row r="2511" spans="1:10">
      <c r="A2511" s="149">
        <v>2507</v>
      </c>
      <c r="B2511" s="486">
        <v>1204909.8391875923</v>
      </c>
      <c r="C2511" s="146">
        <v>1246296.9571694781</v>
      </c>
      <c r="D2511" s="146">
        <v>1303436.1341742089</v>
      </c>
      <c r="I2511" s="153"/>
      <c r="J2511" s="153"/>
    </row>
    <row r="2512" spans="1:10">
      <c r="A2512" s="149">
        <v>2508</v>
      </c>
      <c r="B2512" s="486">
        <v>1215824.6968599351</v>
      </c>
      <c r="C2512" s="146">
        <v>1242429.2283835832</v>
      </c>
      <c r="D2512" s="146">
        <v>1274965.9543137844</v>
      </c>
      <c r="I2512" s="153"/>
      <c r="J2512" s="153"/>
    </row>
    <row r="2513" spans="1:10">
      <c r="A2513" s="149">
        <v>2509</v>
      </c>
      <c r="B2513" s="486">
        <v>1217810.835453521</v>
      </c>
      <c r="C2513" s="146">
        <v>1264994.8515997215</v>
      </c>
      <c r="D2513" s="146">
        <v>1248562.1287836418</v>
      </c>
      <c r="I2513" s="153"/>
      <c r="J2513" s="153"/>
    </row>
    <row r="2514" spans="1:10">
      <c r="A2514" s="149">
        <v>2510</v>
      </c>
      <c r="B2514" s="486">
        <v>1204996.1352959755</v>
      </c>
      <c r="C2514" s="146">
        <v>1265805.953379747</v>
      </c>
      <c r="D2514" s="146">
        <v>1254146.1410804703</v>
      </c>
      <c r="I2514" s="153"/>
      <c r="J2514" s="153"/>
    </row>
    <row r="2515" spans="1:10">
      <c r="A2515" s="149">
        <v>2511</v>
      </c>
      <c r="B2515" s="486">
        <v>1209564.2059476634</v>
      </c>
      <c r="C2515" s="146">
        <v>1235705.4466186869</v>
      </c>
      <c r="D2515" s="146">
        <v>1252041.864572743</v>
      </c>
      <c r="I2515" s="153"/>
      <c r="J2515" s="153"/>
    </row>
    <row r="2516" spans="1:10">
      <c r="A2516" s="149">
        <v>2512</v>
      </c>
      <c r="B2516" s="486">
        <v>1218442.8857059802</v>
      </c>
      <c r="C2516" s="146">
        <v>1236844.829997275</v>
      </c>
      <c r="D2516" s="146">
        <v>1285156.2843692633</v>
      </c>
      <c r="I2516" s="153"/>
      <c r="J2516" s="153"/>
    </row>
    <row r="2517" spans="1:10">
      <c r="A2517" s="149">
        <v>2513</v>
      </c>
      <c r="B2517" s="486">
        <v>1209431.2162065741</v>
      </c>
      <c r="C2517" s="146">
        <v>1255833.4103589696</v>
      </c>
      <c r="D2517" s="146">
        <v>1274828.3427184222</v>
      </c>
      <c r="I2517" s="153"/>
      <c r="J2517" s="153"/>
    </row>
    <row r="2518" spans="1:10">
      <c r="A2518" s="149">
        <v>2514</v>
      </c>
      <c r="B2518" s="486">
        <v>1210722.8448010138</v>
      </c>
      <c r="C2518" s="146">
        <v>1251295.0847969118</v>
      </c>
      <c r="D2518" s="146">
        <v>1343970.1242498674</v>
      </c>
      <c r="I2518" s="153"/>
      <c r="J2518" s="153"/>
    </row>
    <row r="2519" spans="1:10">
      <c r="A2519" s="149">
        <v>2515</v>
      </c>
      <c r="B2519" s="486">
        <v>1212201.8559474817</v>
      </c>
      <c r="C2519" s="146">
        <v>1244215.538204971</v>
      </c>
      <c r="D2519" s="146">
        <v>1280326.9906994856</v>
      </c>
      <c r="I2519" s="153"/>
      <c r="J2519" s="153"/>
    </row>
    <row r="2520" spans="1:10">
      <c r="A2520" s="149">
        <v>2516</v>
      </c>
      <c r="B2520" s="486">
        <v>1217892.1449027502</v>
      </c>
      <c r="C2520" s="146">
        <v>1256823.9687089799</v>
      </c>
      <c r="D2520" s="146">
        <v>1270385.595996845</v>
      </c>
      <c r="I2520" s="153"/>
      <c r="J2520" s="153"/>
    </row>
    <row r="2521" spans="1:10">
      <c r="A2521" s="149">
        <v>2517</v>
      </c>
      <c r="B2521" s="486">
        <v>1220099.4965127953</v>
      </c>
      <c r="C2521" s="146">
        <v>1231247.499988813</v>
      </c>
      <c r="D2521" s="146">
        <v>1271819.1612017532</v>
      </c>
      <c r="I2521" s="153"/>
      <c r="J2521" s="153"/>
    </row>
    <row r="2522" spans="1:10">
      <c r="A2522" s="149">
        <v>2518</v>
      </c>
      <c r="B2522" s="486">
        <v>1225410.3335133351</v>
      </c>
      <c r="C2522" s="146">
        <v>1247447.4390072771</v>
      </c>
      <c r="D2522" s="146">
        <v>1307438.5074430681</v>
      </c>
      <c r="I2522" s="153"/>
      <c r="J2522" s="153"/>
    </row>
    <row r="2523" spans="1:10">
      <c r="A2523" s="149">
        <v>2519</v>
      </c>
      <c r="B2523" s="486">
        <v>1230966.3394325397</v>
      </c>
      <c r="C2523" s="146">
        <v>1245279.6667028624</v>
      </c>
      <c r="D2523" s="146">
        <v>1275837.0331484268</v>
      </c>
      <c r="I2523" s="153"/>
      <c r="J2523" s="153"/>
    </row>
    <row r="2524" spans="1:10">
      <c r="A2524" s="149">
        <v>2520</v>
      </c>
      <c r="B2524" s="486">
        <v>1283950.1636129541</v>
      </c>
      <c r="C2524" s="146">
        <v>1373448.9307308977</v>
      </c>
      <c r="D2524" s="146">
        <v>1414132.0910719845</v>
      </c>
      <c r="I2524" s="153"/>
      <c r="J2524" s="153"/>
    </row>
    <row r="2525" spans="1:10">
      <c r="A2525" s="149">
        <v>2521</v>
      </c>
      <c r="B2525" s="486">
        <v>1225640.2855908349</v>
      </c>
      <c r="C2525" s="146">
        <v>1244719.5065810548</v>
      </c>
      <c r="D2525" s="146">
        <v>1262775.8735379088</v>
      </c>
      <c r="I2525" s="153"/>
      <c r="J2525" s="153"/>
    </row>
    <row r="2526" spans="1:10">
      <c r="A2526" s="149">
        <v>2522</v>
      </c>
      <c r="B2526" s="486">
        <v>1230092.3758965144</v>
      </c>
      <c r="C2526" s="146">
        <v>1258067.683860892</v>
      </c>
      <c r="D2526" s="146">
        <v>1258280.8560554516</v>
      </c>
      <c r="I2526" s="153"/>
      <c r="J2526" s="153"/>
    </row>
    <row r="2527" spans="1:10">
      <c r="A2527" s="149">
        <v>2523</v>
      </c>
      <c r="B2527" s="486">
        <v>1235639.3023424391</v>
      </c>
      <c r="C2527" s="146">
        <v>1277485.8297530601</v>
      </c>
      <c r="D2527" s="146">
        <v>1271857.5713730017</v>
      </c>
      <c r="I2527" s="153"/>
      <c r="J2527" s="153"/>
    </row>
    <row r="2528" spans="1:10">
      <c r="A2528" s="149">
        <v>2524</v>
      </c>
      <c r="B2528" s="486">
        <v>1200654.6027880481</v>
      </c>
      <c r="C2528" s="146">
        <v>1248425.3837675457</v>
      </c>
      <c r="D2528" s="146">
        <v>1256078.5365554807</v>
      </c>
      <c r="I2528" s="153"/>
      <c r="J2528" s="153"/>
    </row>
    <row r="2529" spans="1:10">
      <c r="A2529" s="149">
        <v>2525</v>
      </c>
      <c r="B2529" s="486">
        <v>1222611.0744258782</v>
      </c>
      <c r="C2529" s="146">
        <v>1238943.2768738125</v>
      </c>
      <c r="D2529" s="146">
        <v>1276357.048928811</v>
      </c>
      <c r="I2529" s="153"/>
      <c r="J2529" s="153"/>
    </row>
    <row r="2530" spans="1:10">
      <c r="A2530" s="149">
        <v>2526</v>
      </c>
      <c r="B2530" s="486">
        <v>1235670.2724942397</v>
      </c>
      <c r="C2530" s="146">
        <v>1235777.0341630951</v>
      </c>
      <c r="D2530" s="146">
        <v>1282917.5666676166</v>
      </c>
      <c r="I2530" s="153"/>
      <c r="J2530" s="153"/>
    </row>
    <row r="2531" spans="1:10">
      <c r="A2531" s="149">
        <v>2527</v>
      </c>
      <c r="B2531" s="486">
        <v>1201097.4709948197</v>
      </c>
      <c r="C2531" s="146">
        <v>1243151.9033443911</v>
      </c>
      <c r="D2531" s="146">
        <v>1272494.9168487552</v>
      </c>
      <c r="I2531" s="153"/>
      <c r="J2531" s="153"/>
    </row>
    <row r="2532" spans="1:10">
      <c r="A2532" s="149">
        <v>2528</v>
      </c>
      <c r="B2532" s="486">
        <v>1216185.7774560151</v>
      </c>
      <c r="C2532" s="146">
        <v>1235150.2328823304</v>
      </c>
      <c r="D2532" s="146">
        <v>1277750.4431219539</v>
      </c>
      <c r="I2532" s="153"/>
      <c r="J2532" s="153"/>
    </row>
    <row r="2533" spans="1:10">
      <c r="A2533" s="149">
        <v>2529</v>
      </c>
      <c r="B2533" s="486">
        <v>1207668.3154195477</v>
      </c>
      <c r="C2533" s="146">
        <v>1240569.5372798475</v>
      </c>
      <c r="D2533" s="146">
        <v>1272715.9318010926</v>
      </c>
      <c r="I2533" s="153"/>
      <c r="J2533" s="153"/>
    </row>
    <row r="2534" spans="1:10">
      <c r="A2534" s="149">
        <v>2530</v>
      </c>
      <c r="B2534" s="486">
        <v>1204807.4659532742</v>
      </c>
      <c r="C2534" s="146">
        <v>1249915.8722114787</v>
      </c>
      <c r="D2534" s="146">
        <v>1297877.4006420684</v>
      </c>
      <c r="I2534" s="153"/>
      <c r="J2534" s="153"/>
    </row>
    <row r="2535" spans="1:10">
      <c r="A2535" s="149">
        <v>2531</v>
      </c>
      <c r="B2535" s="486">
        <v>1242760.3883556766</v>
      </c>
      <c r="C2535" s="146">
        <v>1289842.0812384645</v>
      </c>
      <c r="D2535" s="146">
        <v>1265693.0071168577</v>
      </c>
      <c r="I2535" s="153"/>
      <c r="J2535" s="153"/>
    </row>
    <row r="2536" spans="1:10">
      <c r="A2536" s="149">
        <v>2532</v>
      </c>
      <c r="B2536" s="486">
        <v>1235777.0265037236</v>
      </c>
      <c r="C2536" s="146">
        <v>1241400.5221399544</v>
      </c>
      <c r="D2536" s="146">
        <v>1279171.5434832585</v>
      </c>
      <c r="I2536" s="153"/>
      <c r="J2536" s="153"/>
    </row>
    <row r="2537" spans="1:10">
      <c r="A2537" s="149">
        <v>2533</v>
      </c>
      <c r="B2537" s="486">
        <v>1217611.5342916688</v>
      </c>
      <c r="C2537" s="146">
        <v>1258957.2070263515</v>
      </c>
      <c r="D2537" s="146">
        <v>1284074.2310561209</v>
      </c>
      <c r="I2537" s="153"/>
      <c r="J2537" s="153"/>
    </row>
    <row r="2538" spans="1:10">
      <c r="A2538" s="149">
        <v>2534</v>
      </c>
      <c r="B2538" s="486">
        <v>1211939.9569641401</v>
      </c>
      <c r="C2538" s="146">
        <v>1263050.4826120057</v>
      </c>
      <c r="D2538" s="146">
        <v>1281224.1253230062</v>
      </c>
      <c r="I2538" s="153"/>
      <c r="J2538" s="153"/>
    </row>
    <row r="2539" spans="1:10">
      <c r="A2539" s="149">
        <v>2535</v>
      </c>
      <c r="B2539" s="486">
        <v>1217810.8836941083</v>
      </c>
      <c r="C2539" s="146">
        <v>1272172.3612045203</v>
      </c>
      <c r="D2539" s="146">
        <v>1271704.4212834458</v>
      </c>
      <c r="I2539" s="153"/>
      <c r="J2539" s="153"/>
    </row>
    <row r="2540" spans="1:10">
      <c r="A2540" s="149">
        <v>2536</v>
      </c>
      <c r="B2540" s="486">
        <v>1231225.3642564248</v>
      </c>
      <c r="C2540" s="146">
        <v>1260360.5149516885</v>
      </c>
      <c r="D2540" s="146">
        <v>1271357.6206415729</v>
      </c>
      <c r="I2540" s="153"/>
      <c r="J2540" s="153"/>
    </row>
    <row r="2541" spans="1:10">
      <c r="A2541" s="149">
        <v>2537</v>
      </c>
      <c r="B2541" s="486">
        <v>1211541.9275414569</v>
      </c>
      <c r="C2541" s="146">
        <v>1260224.6531113123</v>
      </c>
      <c r="D2541" s="146">
        <v>1256223.4441711977</v>
      </c>
      <c r="I2541" s="153"/>
      <c r="J2541" s="153"/>
    </row>
    <row r="2542" spans="1:10">
      <c r="A2542" s="149">
        <v>2538</v>
      </c>
      <c r="B2542" s="486">
        <v>1238633.1211537188</v>
      </c>
      <c r="C2542" s="146">
        <v>1267189.6198158148</v>
      </c>
      <c r="D2542" s="146">
        <v>1264317.14962655</v>
      </c>
      <c r="I2542" s="153"/>
      <c r="J2542" s="153"/>
    </row>
    <row r="2543" spans="1:10">
      <c r="A2543" s="149">
        <v>2539</v>
      </c>
      <c r="B2543" s="486">
        <v>1205931.0939974922</v>
      </c>
      <c r="C2543" s="146">
        <v>1247848.4587257339</v>
      </c>
      <c r="D2543" s="146">
        <v>1247096.0320241554</v>
      </c>
      <c r="I2543" s="153"/>
      <c r="J2543" s="153"/>
    </row>
    <row r="2544" spans="1:10">
      <c r="A2544" s="149">
        <v>2540</v>
      </c>
      <c r="B2544" s="486">
        <v>1201515.7621886157</v>
      </c>
      <c r="C2544" s="146">
        <v>1266546.26310785</v>
      </c>
      <c r="D2544" s="146">
        <v>1260575.1847290252</v>
      </c>
      <c r="I2544" s="153"/>
      <c r="J2544" s="153"/>
    </row>
    <row r="2545" spans="1:10">
      <c r="A2545" s="149">
        <v>2541</v>
      </c>
      <c r="B2545" s="486">
        <v>1224805.2156983274</v>
      </c>
      <c r="C2545" s="146">
        <v>1251496.9946674185</v>
      </c>
      <c r="D2545" s="146">
        <v>1293032.5501848313</v>
      </c>
      <c r="I2545" s="153"/>
      <c r="J2545" s="153"/>
    </row>
    <row r="2546" spans="1:10">
      <c r="A2546" s="149">
        <v>2542</v>
      </c>
      <c r="B2546" s="486">
        <v>1228017.2841071864</v>
      </c>
      <c r="C2546" s="146">
        <v>1266537.6577814254</v>
      </c>
      <c r="D2546" s="146">
        <v>1259821.9650086232</v>
      </c>
      <c r="I2546" s="153"/>
      <c r="J2546" s="153"/>
    </row>
    <row r="2547" spans="1:10">
      <c r="A2547" s="149">
        <v>2543</v>
      </c>
      <c r="B2547" s="486">
        <v>1207766.2077723828</v>
      </c>
      <c r="C2547" s="146">
        <v>1239098.0886441353</v>
      </c>
      <c r="D2547" s="146">
        <v>1285491.630108967</v>
      </c>
      <c r="I2547" s="153"/>
      <c r="J2547" s="153"/>
    </row>
    <row r="2548" spans="1:10">
      <c r="A2548" s="149">
        <v>2544</v>
      </c>
      <c r="B2548" s="486">
        <v>1241588.8859556685</v>
      </c>
      <c r="C2548" s="146">
        <v>1237398.4264785063</v>
      </c>
      <c r="D2548" s="146">
        <v>1262498.1621162849</v>
      </c>
      <c r="I2548" s="153"/>
      <c r="J2548" s="153"/>
    </row>
    <row r="2549" spans="1:10">
      <c r="A2549" s="149">
        <v>2545</v>
      </c>
      <c r="B2549" s="486">
        <v>1248175.0402974314</v>
      </c>
      <c r="C2549" s="146">
        <v>1236776.7870474423</v>
      </c>
      <c r="D2549" s="146">
        <v>1277906.5778095352</v>
      </c>
      <c r="I2549" s="153"/>
      <c r="J2549" s="153"/>
    </row>
    <row r="2550" spans="1:10">
      <c r="A2550" s="149">
        <v>2546</v>
      </c>
      <c r="B2550" s="486">
        <v>1235479.3942590922</v>
      </c>
      <c r="C2550" s="146">
        <v>1261704.8275860294</v>
      </c>
      <c r="D2550" s="146">
        <v>1270268.7359977572</v>
      </c>
      <c r="I2550" s="153"/>
      <c r="J2550" s="153"/>
    </row>
    <row r="2551" spans="1:10">
      <c r="A2551" s="149">
        <v>2547</v>
      </c>
      <c r="B2551" s="486">
        <v>1218168.967922888</v>
      </c>
      <c r="C2551" s="146">
        <v>1231647.6778229089</v>
      </c>
      <c r="D2551" s="146">
        <v>1255700.6290441416</v>
      </c>
      <c r="I2551" s="153"/>
      <c r="J2551" s="153"/>
    </row>
    <row r="2552" spans="1:10">
      <c r="A2552" s="149">
        <v>2548</v>
      </c>
      <c r="B2552" s="486">
        <v>1213657.3607116498</v>
      </c>
      <c r="C2552" s="146">
        <v>1251139.1991981636</v>
      </c>
      <c r="D2552" s="146">
        <v>1245541.9773414289</v>
      </c>
      <c r="I2552" s="153"/>
      <c r="J2552" s="153"/>
    </row>
    <row r="2553" spans="1:10">
      <c r="A2553" s="149">
        <v>2549</v>
      </c>
      <c r="B2553" s="486">
        <v>1258878.5061159681</v>
      </c>
      <c r="C2553" s="146">
        <v>1304584.9395174508</v>
      </c>
      <c r="D2553" s="146">
        <v>1225589.9545426203</v>
      </c>
      <c r="I2553" s="153"/>
      <c r="J2553" s="153"/>
    </row>
    <row r="2554" spans="1:10">
      <c r="A2554" s="149">
        <v>2550</v>
      </c>
      <c r="B2554" s="486">
        <v>1229570.5294938795</v>
      </c>
      <c r="C2554" s="146">
        <v>1248586.4453303174</v>
      </c>
      <c r="D2554" s="146">
        <v>1266854.0423835511</v>
      </c>
      <c r="I2554" s="153"/>
      <c r="J2554" s="153"/>
    </row>
    <row r="2555" spans="1:10">
      <c r="A2555" s="149">
        <v>2551</v>
      </c>
      <c r="B2555" s="486">
        <v>1214023.1583901474</v>
      </c>
      <c r="C2555" s="146">
        <v>1274357.6173963917</v>
      </c>
      <c r="D2555" s="146">
        <v>1273582.1522947852</v>
      </c>
      <c r="I2555" s="153"/>
      <c r="J2555" s="153"/>
    </row>
    <row r="2556" spans="1:10">
      <c r="A2556" s="149">
        <v>2552</v>
      </c>
      <c r="B2556" s="486">
        <v>1223433.6493095879</v>
      </c>
      <c r="C2556" s="146">
        <v>1260022.2414287599</v>
      </c>
      <c r="D2556" s="146">
        <v>1264495.3454114206</v>
      </c>
      <c r="I2556" s="153"/>
      <c r="J2556" s="153"/>
    </row>
    <row r="2557" spans="1:10">
      <c r="A2557" s="149">
        <v>2553</v>
      </c>
      <c r="B2557" s="486">
        <v>1217418.5048278437</v>
      </c>
      <c r="C2557" s="146">
        <v>1240495.579844862</v>
      </c>
      <c r="D2557" s="146">
        <v>1275522.4915742523</v>
      </c>
      <c r="I2557" s="153"/>
      <c r="J2557" s="153"/>
    </row>
    <row r="2558" spans="1:10">
      <c r="A2558" s="149">
        <v>2554</v>
      </c>
      <c r="B2558" s="486">
        <v>1215050.0989713618</v>
      </c>
      <c r="C2558" s="146">
        <v>1274558.7892396878</v>
      </c>
      <c r="D2558" s="146">
        <v>1261578.177776424</v>
      </c>
      <c r="I2558" s="153"/>
      <c r="J2558" s="153"/>
    </row>
    <row r="2559" spans="1:10">
      <c r="A2559" s="149">
        <v>2555</v>
      </c>
      <c r="B2559" s="486">
        <v>1259470.8119116842</v>
      </c>
      <c r="C2559" s="146">
        <v>1263808.7700399114</v>
      </c>
      <c r="D2559" s="146">
        <v>1254138.0198298057</v>
      </c>
      <c r="I2559" s="153"/>
      <c r="J2559" s="153"/>
    </row>
    <row r="2560" spans="1:10">
      <c r="A2560" s="149">
        <v>2556</v>
      </c>
      <c r="B2560" s="486">
        <v>1226543.4922694429</v>
      </c>
      <c r="C2560" s="146">
        <v>1252564.97165178</v>
      </c>
      <c r="D2560" s="146">
        <v>1293590.3571654768</v>
      </c>
      <c r="I2560" s="153"/>
      <c r="J2560" s="153"/>
    </row>
    <row r="2561" spans="1:10">
      <c r="A2561" s="149">
        <v>2557</v>
      </c>
      <c r="B2561" s="486">
        <v>1209785.5524721339</v>
      </c>
      <c r="C2561" s="146">
        <v>1240398.3836780211</v>
      </c>
      <c r="D2561" s="146">
        <v>1266104.8000815534</v>
      </c>
      <c r="I2561" s="153"/>
      <c r="J2561" s="153"/>
    </row>
    <row r="2562" spans="1:10">
      <c r="A2562" s="149">
        <v>2558</v>
      </c>
      <c r="B2562" s="486">
        <v>1234039.1497345532</v>
      </c>
      <c r="C2562" s="146">
        <v>1243675.1202817794</v>
      </c>
      <c r="D2562" s="146">
        <v>1264999.3126158186</v>
      </c>
      <c r="I2562" s="153"/>
      <c r="J2562" s="153"/>
    </row>
    <row r="2563" spans="1:10">
      <c r="A2563" s="149">
        <v>2559</v>
      </c>
      <c r="B2563" s="486">
        <v>1219506.0791570079</v>
      </c>
      <c r="C2563" s="146">
        <v>1225987.4375826435</v>
      </c>
      <c r="D2563" s="146">
        <v>1271546.2221351059</v>
      </c>
      <c r="I2563" s="153"/>
      <c r="J2563" s="153"/>
    </row>
    <row r="2564" spans="1:10">
      <c r="A2564" s="149">
        <v>2560</v>
      </c>
      <c r="B2564" s="486">
        <v>1214940.4078738801</v>
      </c>
      <c r="C2564" s="146">
        <v>1234657.8464292053</v>
      </c>
      <c r="D2564" s="146">
        <v>1269493.0357757751</v>
      </c>
      <c r="I2564" s="153"/>
      <c r="J2564" s="153"/>
    </row>
    <row r="2565" spans="1:10">
      <c r="A2565" s="149">
        <v>2561</v>
      </c>
      <c r="B2565" s="486">
        <v>1220474.3605397546</v>
      </c>
      <c r="C2565" s="146">
        <v>1249334.9041872618</v>
      </c>
      <c r="D2565" s="146">
        <v>1287533.6317095985</v>
      </c>
      <c r="I2565" s="153"/>
      <c r="J2565" s="153"/>
    </row>
    <row r="2566" spans="1:10">
      <c r="A2566" s="149">
        <v>2562</v>
      </c>
      <c r="B2566" s="486">
        <v>1236710.8301869649</v>
      </c>
      <c r="C2566" s="146">
        <v>1235236.8815413872</v>
      </c>
      <c r="D2566" s="146">
        <v>1280836.5736775454</v>
      </c>
      <c r="I2566" s="153"/>
      <c r="J2566" s="153"/>
    </row>
    <row r="2567" spans="1:10">
      <c r="A2567" s="149">
        <v>2563</v>
      </c>
      <c r="B2567" s="486">
        <v>1223507.2635446866</v>
      </c>
      <c r="C2567" s="146">
        <v>1249428.812182751</v>
      </c>
      <c r="D2567" s="146">
        <v>1265867.2152731712</v>
      </c>
      <c r="I2567" s="153"/>
      <c r="J2567" s="153"/>
    </row>
    <row r="2568" spans="1:10">
      <c r="A2568" s="149">
        <v>2564</v>
      </c>
      <c r="B2568" s="486">
        <v>1203326.9200270157</v>
      </c>
      <c r="C2568" s="146">
        <v>1241466.2212122045</v>
      </c>
      <c r="D2568" s="146">
        <v>1271990.0816044055</v>
      </c>
      <c r="I2568" s="153"/>
      <c r="J2568" s="153"/>
    </row>
    <row r="2569" spans="1:10">
      <c r="A2569" s="149">
        <v>2565</v>
      </c>
      <c r="B2569" s="486">
        <v>1231494.8788994399</v>
      </c>
      <c r="C2569" s="146">
        <v>1251938.0845465334</v>
      </c>
      <c r="D2569" s="146">
        <v>1275146.9060530479</v>
      </c>
      <c r="I2569" s="153"/>
      <c r="J2569" s="153"/>
    </row>
    <row r="2570" spans="1:10">
      <c r="A2570" s="149">
        <v>2566</v>
      </c>
      <c r="B2570" s="486">
        <v>1211371.9879986325</v>
      </c>
      <c r="C2570" s="146">
        <v>1255838.160818398</v>
      </c>
      <c r="D2570" s="146">
        <v>1267982.0395182958</v>
      </c>
      <c r="I2570" s="153"/>
      <c r="J2570" s="153"/>
    </row>
    <row r="2571" spans="1:10">
      <c r="A2571" s="149">
        <v>2567</v>
      </c>
      <c r="B2571" s="486">
        <v>1236218.6023728701</v>
      </c>
      <c r="C2571" s="146">
        <v>1262558.4701331735</v>
      </c>
      <c r="D2571" s="146">
        <v>1278175.7447707024</v>
      </c>
      <c r="I2571" s="153"/>
      <c r="J2571" s="153"/>
    </row>
    <row r="2572" spans="1:10">
      <c r="A2572" s="149">
        <v>2568</v>
      </c>
      <c r="B2572" s="486">
        <v>1230865.6814382847</v>
      </c>
      <c r="C2572" s="146">
        <v>1240518.0687987162</v>
      </c>
      <c r="D2572" s="146">
        <v>1269862.1735027032</v>
      </c>
      <c r="I2572" s="153"/>
      <c r="J2572" s="153"/>
    </row>
    <row r="2573" spans="1:10">
      <c r="A2573" s="149">
        <v>2569</v>
      </c>
      <c r="B2573" s="486">
        <v>1210637.8908558425</v>
      </c>
      <c r="C2573" s="146">
        <v>1268838.2772517691</v>
      </c>
      <c r="D2573" s="146">
        <v>1266664.9903735011</v>
      </c>
      <c r="I2573" s="153"/>
      <c r="J2573" s="153"/>
    </row>
    <row r="2574" spans="1:10">
      <c r="A2574" s="149">
        <v>2570</v>
      </c>
      <c r="B2574" s="486">
        <v>1247044.70496259</v>
      </c>
      <c r="C2574" s="146">
        <v>1233030.7185712727</v>
      </c>
      <c r="D2574" s="146">
        <v>1268320.1531701998</v>
      </c>
      <c r="I2574" s="153"/>
      <c r="J2574" s="153"/>
    </row>
    <row r="2575" spans="1:10">
      <c r="A2575" s="149">
        <v>2571</v>
      </c>
      <c r="B2575" s="486">
        <v>1212329.371398485</v>
      </c>
      <c r="C2575" s="146">
        <v>1270163.2048647308</v>
      </c>
      <c r="D2575" s="146">
        <v>1243888.2173158373</v>
      </c>
      <c r="I2575" s="153"/>
      <c r="J2575" s="153"/>
    </row>
    <row r="2576" spans="1:10">
      <c r="A2576" s="149">
        <v>2572</v>
      </c>
      <c r="B2576" s="486">
        <v>1245179.0473954736</v>
      </c>
      <c r="C2576" s="146">
        <v>1257978.7298759946</v>
      </c>
      <c r="D2576" s="146">
        <v>1260727.0134211848</v>
      </c>
      <c r="I2576" s="153"/>
      <c r="J2576" s="153"/>
    </row>
    <row r="2577" spans="1:10">
      <c r="A2577" s="149">
        <v>2573</v>
      </c>
      <c r="B2577" s="486">
        <v>1218384.0065001093</v>
      </c>
      <c r="C2577" s="146">
        <v>1250950.0577514158</v>
      </c>
      <c r="D2577" s="146">
        <v>1273432.6557444066</v>
      </c>
      <c r="I2577" s="153"/>
      <c r="J2577" s="153"/>
    </row>
    <row r="2578" spans="1:10">
      <c r="A2578" s="149">
        <v>2574</v>
      </c>
      <c r="B2578" s="486">
        <v>1229500.4097926486</v>
      </c>
      <c r="C2578" s="146">
        <v>1249626.8402215093</v>
      </c>
      <c r="D2578" s="146">
        <v>1267855.5306320856</v>
      </c>
      <c r="I2578" s="153"/>
      <c r="J2578" s="153"/>
    </row>
    <row r="2579" spans="1:10">
      <c r="A2579" s="149">
        <v>2575</v>
      </c>
      <c r="B2579" s="486">
        <v>1245294.4992112876</v>
      </c>
      <c r="C2579" s="146">
        <v>1255601.0824209428</v>
      </c>
      <c r="D2579" s="146">
        <v>1281305.3435914195</v>
      </c>
      <c r="I2579" s="153"/>
      <c r="J2579" s="153"/>
    </row>
    <row r="2580" spans="1:10">
      <c r="A2580" s="149">
        <v>2576</v>
      </c>
      <c r="B2580" s="486">
        <v>1233272.5666051109</v>
      </c>
      <c r="C2580" s="146">
        <v>1273839.9421861223</v>
      </c>
      <c r="D2580" s="146">
        <v>1271001.849883978</v>
      </c>
      <c r="I2580" s="153"/>
      <c r="J2580" s="153"/>
    </row>
    <row r="2581" spans="1:10">
      <c r="A2581" s="149">
        <v>2577</v>
      </c>
      <c r="B2581" s="486">
        <v>1239659.0742887969</v>
      </c>
      <c r="C2581" s="146">
        <v>1293783.9801698406</v>
      </c>
      <c r="D2581" s="146">
        <v>1272120.4615159</v>
      </c>
      <c r="I2581" s="153"/>
      <c r="J2581" s="153"/>
    </row>
    <row r="2582" spans="1:10">
      <c r="A2582" s="149">
        <v>2578</v>
      </c>
      <c r="B2582" s="486">
        <v>1269937.3256505865</v>
      </c>
      <c r="C2582" s="146">
        <v>1257937.5749746549</v>
      </c>
      <c r="D2582" s="146">
        <v>1372654.604307676</v>
      </c>
      <c r="I2582" s="153"/>
      <c r="J2582" s="153"/>
    </row>
    <row r="2583" spans="1:10">
      <c r="A2583" s="149">
        <v>2579</v>
      </c>
      <c r="B2583" s="486">
        <v>1231429.0929307477</v>
      </c>
      <c r="C2583" s="146">
        <v>1249162.6348087273</v>
      </c>
      <c r="D2583" s="146">
        <v>1276657.4880169341</v>
      </c>
      <c r="I2583" s="153"/>
      <c r="J2583" s="153"/>
    </row>
    <row r="2584" spans="1:10">
      <c r="A2584" s="149">
        <v>2580</v>
      </c>
      <c r="B2584" s="486">
        <v>1214270.3075195861</v>
      </c>
      <c r="C2584" s="146">
        <v>1231084.6584176261</v>
      </c>
      <c r="D2584" s="146">
        <v>1296839.2910222299</v>
      </c>
      <c r="I2584" s="153"/>
      <c r="J2584" s="153"/>
    </row>
    <row r="2585" spans="1:10">
      <c r="A2585" s="149">
        <v>2581</v>
      </c>
      <c r="B2585" s="486">
        <v>1238532.8007062317</v>
      </c>
      <c r="C2585" s="146">
        <v>1262200.3486278662</v>
      </c>
      <c r="D2585" s="146">
        <v>1276400.7475485017</v>
      </c>
      <c r="I2585" s="153"/>
      <c r="J2585" s="153"/>
    </row>
    <row r="2586" spans="1:10">
      <c r="A2586" s="149">
        <v>2582</v>
      </c>
      <c r="B2586" s="486">
        <v>1200721.1296421473</v>
      </c>
      <c r="C2586" s="146">
        <v>1239046.9144487306</v>
      </c>
      <c r="D2586" s="146">
        <v>1265287.5432979618</v>
      </c>
      <c r="I2586" s="153"/>
      <c r="J2586" s="153"/>
    </row>
    <row r="2587" spans="1:10">
      <c r="A2587" s="149">
        <v>2583</v>
      </c>
      <c r="B2587" s="486">
        <v>1204313.464342145</v>
      </c>
      <c r="C2587" s="146">
        <v>1221269.9779637177</v>
      </c>
      <c r="D2587" s="146">
        <v>1286796.0669179666</v>
      </c>
      <c r="I2587" s="153"/>
      <c r="J2587" s="153"/>
    </row>
    <row r="2588" spans="1:10">
      <c r="A2588" s="149">
        <v>2584</v>
      </c>
      <c r="B2588" s="486">
        <v>1215835.1560298561</v>
      </c>
      <c r="C2588" s="146">
        <v>1238778.3001661538</v>
      </c>
      <c r="D2588" s="146">
        <v>1273101.9650255807</v>
      </c>
      <c r="I2588" s="153"/>
      <c r="J2588" s="153"/>
    </row>
    <row r="2589" spans="1:10">
      <c r="A2589" s="149">
        <v>2585</v>
      </c>
      <c r="B2589" s="486">
        <v>1202582.9453035896</v>
      </c>
      <c r="C2589" s="146">
        <v>1256593.0973715635</v>
      </c>
      <c r="D2589" s="146">
        <v>1254911.6671201508</v>
      </c>
      <c r="I2589" s="153"/>
      <c r="J2589" s="153"/>
    </row>
    <row r="2590" spans="1:10">
      <c r="A2590" s="149">
        <v>2586</v>
      </c>
      <c r="B2590" s="486">
        <v>1212677.0418470453</v>
      </c>
      <c r="C2590" s="146">
        <v>1242824.8508084237</v>
      </c>
      <c r="D2590" s="146">
        <v>1274482.7255294435</v>
      </c>
      <c r="I2590" s="153"/>
      <c r="J2590" s="153"/>
    </row>
    <row r="2591" spans="1:10">
      <c r="A2591" s="149">
        <v>2587</v>
      </c>
      <c r="B2591" s="486">
        <v>1217066.4578718136</v>
      </c>
      <c r="C2591" s="146">
        <v>1256505.2431264441</v>
      </c>
      <c r="D2591" s="146">
        <v>1269532.6582716547</v>
      </c>
      <c r="I2591" s="153"/>
      <c r="J2591" s="153"/>
    </row>
    <row r="2592" spans="1:10">
      <c r="A2592" s="149">
        <v>2588</v>
      </c>
      <c r="B2592" s="486">
        <v>1233890.1339943674</v>
      </c>
      <c r="C2592" s="146">
        <v>1252903.7954356456</v>
      </c>
      <c r="D2592" s="146">
        <v>1264196.2136617128</v>
      </c>
      <c r="I2592" s="153"/>
      <c r="J2592" s="153"/>
    </row>
    <row r="2593" spans="1:10">
      <c r="A2593" s="149">
        <v>2589</v>
      </c>
      <c r="B2593" s="486">
        <v>1217082.301038655</v>
      </c>
      <c r="C2593" s="146">
        <v>1240749.6517717338</v>
      </c>
      <c r="D2593" s="146">
        <v>1269206.3629679587</v>
      </c>
      <c r="I2593" s="153"/>
      <c r="J2593" s="153"/>
    </row>
    <row r="2594" spans="1:10">
      <c r="A2594" s="149">
        <v>2590</v>
      </c>
      <c r="B2594" s="486">
        <v>1230525.2477018051</v>
      </c>
      <c r="C2594" s="146">
        <v>1259278.8910548978</v>
      </c>
      <c r="D2594" s="146">
        <v>1285035.570079793</v>
      </c>
      <c r="I2594" s="153"/>
      <c r="J2594" s="153"/>
    </row>
    <row r="2595" spans="1:10">
      <c r="A2595" s="149">
        <v>2591</v>
      </c>
      <c r="B2595" s="486">
        <v>1204158.6740911382</v>
      </c>
      <c r="C2595" s="146">
        <v>1256097.3694976121</v>
      </c>
      <c r="D2595" s="146">
        <v>1269711.0139538555</v>
      </c>
      <c r="I2595" s="153"/>
      <c r="J2595" s="153"/>
    </row>
    <row r="2596" spans="1:10">
      <c r="A2596" s="149">
        <v>2592</v>
      </c>
      <c r="B2596" s="486">
        <v>1223580.2588017636</v>
      </c>
      <c r="C2596" s="146">
        <v>1260612.4741588826</v>
      </c>
      <c r="D2596" s="146">
        <v>1270366.6462156039</v>
      </c>
      <c r="I2596" s="153"/>
      <c r="J2596" s="153"/>
    </row>
    <row r="2597" spans="1:10">
      <c r="A2597" s="149">
        <v>2593</v>
      </c>
      <c r="B2597" s="486">
        <v>1205841.0983021117</v>
      </c>
      <c r="C2597" s="146">
        <v>1232086.4870339821</v>
      </c>
      <c r="D2597" s="146">
        <v>1258144.8083377804</v>
      </c>
      <c r="I2597" s="153"/>
      <c r="J2597" s="153"/>
    </row>
    <row r="2598" spans="1:10">
      <c r="A2598" s="149">
        <v>2594</v>
      </c>
      <c r="B2598" s="486">
        <v>1222015.0903670813</v>
      </c>
      <c r="C2598" s="146">
        <v>1261809.7189687486</v>
      </c>
      <c r="D2598" s="146">
        <v>1254782.6554819518</v>
      </c>
      <c r="I2598" s="153"/>
      <c r="J2598" s="153"/>
    </row>
    <row r="2599" spans="1:10">
      <c r="A2599" s="149">
        <v>2595</v>
      </c>
      <c r="B2599" s="486">
        <v>1208842.2870000077</v>
      </c>
      <c r="C2599" s="146">
        <v>1250351.6439765634</v>
      </c>
      <c r="D2599" s="146">
        <v>1249064.6566288546</v>
      </c>
      <c r="I2599" s="153"/>
      <c r="J2599" s="153"/>
    </row>
    <row r="2600" spans="1:10">
      <c r="A2600" s="149">
        <v>2596</v>
      </c>
      <c r="B2600" s="486">
        <v>1255571.2423829958</v>
      </c>
      <c r="C2600" s="146">
        <v>1324251.9411555307</v>
      </c>
      <c r="D2600" s="146">
        <v>1470406.4274796594</v>
      </c>
      <c r="I2600" s="153"/>
      <c r="J2600" s="153"/>
    </row>
    <row r="2601" spans="1:10">
      <c r="A2601" s="149">
        <v>2597</v>
      </c>
      <c r="B2601" s="486">
        <v>1200172.3682744466</v>
      </c>
      <c r="C2601" s="146">
        <v>1242142.4177525926</v>
      </c>
      <c r="D2601" s="146">
        <v>1293584.0937553928</v>
      </c>
      <c r="I2601" s="153"/>
      <c r="J2601" s="153"/>
    </row>
    <row r="2602" spans="1:10">
      <c r="A2602" s="149">
        <v>2598</v>
      </c>
      <c r="B2602" s="486">
        <v>1202017.0246467637</v>
      </c>
      <c r="C2602" s="146">
        <v>1257972.2458737574</v>
      </c>
      <c r="D2602" s="146">
        <v>1275518.8401693904</v>
      </c>
      <c r="I2602" s="153"/>
      <c r="J2602" s="153"/>
    </row>
    <row r="2603" spans="1:10">
      <c r="A2603" s="149">
        <v>2599</v>
      </c>
      <c r="B2603" s="486">
        <v>1244636.5062160671</v>
      </c>
      <c r="C2603" s="146">
        <v>1235416.974068919</v>
      </c>
      <c r="D2603" s="146">
        <v>1273072.8071061764</v>
      </c>
      <c r="I2603" s="153"/>
      <c r="J2603" s="153"/>
    </row>
    <row r="2604" spans="1:10">
      <c r="A2604" s="149">
        <v>2600</v>
      </c>
      <c r="B2604" s="486">
        <v>1211989.8559209185</v>
      </c>
      <c r="C2604" s="146">
        <v>1260134.3762315747</v>
      </c>
      <c r="D2604" s="146">
        <v>1252169.9958745162</v>
      </c>
      <c r="I2604" s="153"/>
      <c r="J2604" s="153"/>
    </row>
    <row r="2605" spans="1:10">
      <c r="A2605" s="149">
        <v>2601</v>
      </c>
      <c r="B2605" s="486">
        <v>1206839.5246218042</v>
      </c>
      <c r="C2605" s="146">
        <v>1252774.9536075192</v>
      </c>
      <c r="D2605" s="146">
        <v>1273908.8981151797</v>
      </c>
      <c r="I2605" s="153"/>
      <c r="J2605" s="153"/>
    </row>
    <row r="2606" spans="1:10">
      <c r="A2606" s="149">
        <v>2602</v>
      </c>
      <c r="B2606" s="486">
        <v>1205965.2682511571</v>
      </c>
      <c r="C2606" s="146">
        <v>1278969.6558201197</v>
      </c>
      <c r="D2606" s="146">
        <v>1293681.8111148358</v>
      </c>
      <c r="I2606" s="153"/>
      <c r="J2606" s="153"/>
    </row>
    <row r="2607" spans="1:10">
      <c r="A2607" s="149">
        <v>2603</v>
      </c>
      <c r="B2607" s="486">
        <v>1241914.0303698839</v>
      </c>
      <c r="C2607" s="146">
        <v>1264263.4713943675</v>
      </c>
      <c r="D2607" s="146">
        <v>1259765.7072141147</v>
      </c>
      <c r="I2607" s="153"/>
      <c r="J2607" s="153"/>
    </row>
    <row r="2608" spans="1:10">
      <c r="A2608" s="149">
        <v>2604</v>
      </c>
      <c r="B2608" s="486">
        <v>1226968.9213348189</v>
      </c>
      <c r="C2608" s="146">
        <v>1270959.529269452</v>
      </c>
      <c r="D2608" s="146">
        <v>1286103.9527923844</v>
      </c>
      <c r="I2608" s="153"/>
      <c r="J2608" s="153"/>
    </row>
    <row r="2609" spans="1:10">
      <c r="A2609" s="149">
        <v>2605</v>
      </c>
      <c r="B2609" s="486">
        <v>1190877.4352600472</v>
      </c>
      <c r="C2609" s="146">
        <v>1237916.9632732957</v>
      </c>
      <c r="D2609" s="146">
        <v>1265183.6161913241</v>
      </c>
      <c r="I2609" s="153"/>
      <c r="J2609" s="153"/>
    </row>
    <row r="2610" spans="1:10">
      <c r="A2610" s="149">
        <v>2606</v>
      </c>
      <c r="B2610" s="486">
        <v>1240871.3857060508</v>
      </c>
      <c r="C2610" s="146">
        <v>1227065.1176144448</v>
      </c>
      <c r="D2610" s="146">
        <v>1279490.8463035079</v>
      </c>
      <c r="I2610" s="153"/>
      <c r="J2610" s="153"/>
    </row>
    <row r="2611" spans="1:10">
      <c r="A2611" s="149">
        <v>2607</v>
      </c>
      <c r="B2611" s="486">
        <v>1205770.8840703543</v>
      </c>
      <c r="C2611" s="146">
        <v>1244084.7802620151</v>
      </c>
      <c r="D2611" s="146">
        <v>1261332.5776268726</v>
      </c>
      <c r="I2611" s="153"/>
      <c r="J2611" s="153"/>
    </row>
    <row r="2612" spans="1:10">
      <c r="A2612" s="149">
        <v>2608</v>
      </c>
      <c r="B2612" s="486">
        <v>1206834.964470254</v>
      </c>
      <c r="C2612" s="146">
        <v>1259924.4496370284</v>
      </c>
      <c r="D2612" s="146">
        <v>1262988.2507555883</v>
      </c>
      <c r="I2612" s="153"/>
      <c r="J2612" s="153"/>
    </row>
    <row r="2613" spans="1:10">
      <c r="A2613" s="149">
        <v>2609</v>
      </c>
      <c r="B2613" s="486">
        <v>1201905.9857242256</v>
      </c>
      <c r="C2613" s="146">
        <v>1248324.342053883</v>
      </c>
      <c r="D2613" s="146">
        <v>1259471.4091514589</v>
      </c>
      <c r="I2613" s="153"/>
      <c r="J2613" s="153"/>
    </row>
    <row r="2614" spans="1:10">
      <c r="A2614" s="149">
        <v>2610</v>
      </c>
      <c r="B2614" s="486">
        <v>1211604.3712524308</v>
      </c>
      <c r="C2614" s="146">
        <v>1240035.6928019836</v>
      </c>
      <c r="D2614" s="146">
        <v>1272246.971147764</v>
      </c>
      <c r="I2614" s="153"/>
      <c r="J2614" s="153"/>
    </row>
    <row r="2615" spans="1:10">
      <c r="A2615" s="149">
        <v>2611</v>
      </c>
      <c r="B2615" s="486">
        <v>1211913.6537146987</v>
      </c>
      <c r="C2615" s="146">
        <v>1238541.7602798564</v>
      </c>
      <c r="D2615" s="146">
        <v>1293040.2989101573</v>
      </c>
      <c r="I2615" s="153"/>
      <c r="J2615" s="153"/>
    </row>
    <row r="2616" spans="1:10">
      <c r="A2616" s="149">
        <v>2612</v>
      </c>
      <c r="B2616" s="486">
        <v>1212364.5904120556</v>
      </c>
      <c r="C2616" s="146">
        <v>1276441.7419407482</v>
      </c>
      <c r="D2616" s="146">
        <v>1257276.3803468079</v>
      </c>
      <c r="I2616" s="153"/>
      <c r="J2616" s="153"/>
    </row>
    <row r="2617" spans="1:10">
      <c r="A2617" s="149">
        <v>2613</v>
      </c>
      <c r="B2617" s="486">
        <v>1220879.5644079051</v>
      </c>
      <c r="C2617" s="146">
        <v>1264914.410566811</v>
      </c>
      <c r="D2617" s="146">
        <v>1301656.209473087</v>
      </c>
      <c r="I2617" s="153"/>
      <c r="J2617" s="153"/>
    </row>
    <row r="2618" spans="1:10">
      <c r="A2618" s="149">
        <v>2614</v>
      </c>
      <c r="B2618" s="486">
        <v>1212246.2119955376</v>
      </c>
      <c r="C2618" s="146">
        <v>1245117.7529262588</v>
      </c>
      <c r="D2618" s="146">
        <v>1263961.9340127774</v>
      </c>
      <c r="I2618" s="153"/>
      <c r="J2618" s="153"/>
    </row>
    <row r="2619" spans="1:10">
      <c r="A2619" s="149">
        <v>2615</v>
      </c>
      <c r="B2619" s="486">
        <v>1211842.428235301</v>
      </c>
      <c r="C2619" s="146">
        <v>1253795.1284837699</v>
      </c>
      <c r="D2619" s="146">
        <v>1277860.469147963</v>
      </c>
      <c r="I2619" s="153"/>
      <c r="J2619" s="153"/>
    </row>
    <row r="2620" spans="1:10">
      <c r="A2620" s="149">
        <v>2616</v>
      </c>
      <c r="B2620" s="486">
        <v>1217007.4995007142</v>
      </c>
      <c r="C2620" s="146">
        <v>1266645.3713701246</v>
      </c>
      <c r="D2620" s="146">
        <v>1253957.0824276155</v>
      </c>
      <c r="I2620" s="153"/>
      <c r="J2620" s="153"/>
    </row>
    <row r="2621" spans="1:10">
      <c r="A2621" s="149">
        <v>2617</v>
      </c>
      <c r="B2621" s="486">
        <v>1219979.1020774636</v>
      </c>
      <c r="C2621" s="146">
        <v>1246628.0223195727</v>
      </c>
      <c r="D2621" s="146">
        <v>1271396.4891576942</v>
      </c>
      <c r="I2621" s="153"/>
      <c r="J2621" s="153"/>
    </row>
    <row r="2622" spans="1:10">
      <c r="A2622" s="149">
        <v>2618</v>
      </c>
      <c r="B2622" s="486">
        <v>1207984.0200240293</v>
      </c>
      <c r="C2622" s="146">
        <v>1225800.2008777859</v>
      </c>
      <c r="D2622" s="146">
        <v>1250691.2549638897</v>
      </c>
      <c r="I2622" s="153"/>
      <c r="J2622" s="153"/>
    </row>
    <row r="2623" spans="1:10">
      <c r="A2623" s="149">
        <v>2619</v>
      </c>
      <c r="B2623" s="486">
        <v>1223076.4399670414</v>
      </c>
      <c r="C2623" s="146">
        <v>1238555.1107944991</v>
      </c>
      <c r="D2623" s="146">
        <v>1265615.8192413219</v>
      </c>
      <c r="I2623" s="153"/>
      <c r="J2623" s="153"/>
    </row>
    <row r="2624" spans="1:10">
      <c r="A2624" s="149">
        <v>2620</v>
      </c>
      <c r="B2624" s="486">
        <v>1204484.8618304585</v>
      </c>
      <c r="C2624" s="146">
        <v>1269634.6855936246</v>
      </c>
      <c r="D2624" s="146">
        <v>1264112.7686005461</v>
      </c>
      <c r="I2624" s="153"/>
      <c r="J2624" s="153"/>
    </row>
    <row r="2625" spans="1:10">
      <c r="A2625" s="149">
        <v>2621</v>
      </c>
      <c r="B2625" s="486">
        <v>1211586.4971637831</v>
      </c>
      <c r="C2625" s="146">
        <v>1240747.9704897914</v>
      </c>
      <c r="D2625" s="146">
        <v>1265478.056356699</v>
      </c>
      <c r="I2625" s="153"/>
      <c r="J2625" s="153"/>
    </row>
    <row r="2626" spans="1:10">
      <c r="A2626" s="149">
        <v>2622</v>
      </c>
      <c r="B2626" s="486">
        <v>1207200.3078862401</v>
      </c>
      <c r="C2626" s="146">
        <v>1253938.0407923984</v>
      </c>
      <c r="D2626" s="146">
        <v>1287046.1966580327</v>
      </c>
      <c r="I2626" s="153"/>
      <c r="J2626" s="153"/>
    </row>
    <row r="2627" spans="1:10">
      <c r="A2627" s="149">
        <v>2623</v>
      </c>
      <c r="B2627" s="486">
        <v>1202828.023494726</v>
      </c>
      <c r="C2627" s="146">
        <v>1268397.6381221504</v>
      </c>
      <c r="D2627" s="146">
        <v>1251738.1969609996</v>
      </c>
      <c r="I2627" s="153"/>
      <c r="J2627" s="153"/>
    </row>
    <row r="2628" spans="1:10">
      <c r="A2628" s="149">
        <v>2624</v>
      </c>
      <c r="B2628" s="486">
        <v>1233615.5013166363</v>
      </c>
      <c r="C2628" s="146">
        <v>1242571.3372714652</v>
      </c>
      <c r="D2628" s="146">
        <v>1272384.2944138735</v>
      </c>
      <c r="I2628" s="153"/>
      <c r="J2628" s="153"/>
    </row>
    <row r="2629" spans="1:10">
      <c r="A2629" s="149">
        <v>2625</v>
      </c>
      <c r="B2629" s="486">
        <v>1216913.4366109453</v>
      </c>
      <c r="C2629" s="146">
        <v>1257112.6207847523</v>
      </c>
      <c r="D2629" s="146">
        <v>1256904.144126659</v>
      </c>
      <c r="I2629" s="153"/>
      <c r="J2629" s="153"/>
    </row>
    <row r="2630" spans="1:10">
      <c r="A2630" s="149">
        <v>2626</v>
      </c>
      <c r="B2630" s="486">
        <v>1198898.9942929351</v>
      </c>
      <c r="C2630" s="146">
        <v>1233613.4927956834</v>
      </c>
      <c r="D2630" s="146">
        <v>1253920.062944775</v>
      </c>
      <c r="I2630" s="153"/>
      <c r="J2630" s="153"/>
    </row>
    <row r="2631" spans="1:10">
      <c r="A2631" s="149">
        <v>2627</v>
      </c>
      <c r="B2631" s="486">
        <v>1226536.3278343466</v>
      </c>
      <c r="C2631" s="146">
        <v>1287085.579007295</v>
      </c>
      <c r="D2631" s="146">
        <v>1285008.0031724775</v>
      </c>
      <c r="I2631" s="153"/>
      <c r="J2631" s="153"/>
    </row>
    <row r="2632" spans="1:10">
      <c r="A2632" s="149">
        <v>2628</v>
      </c>
      <c r="B2632" s="486">
        <v>1212225.1218520708</v>
      </c>
      <c r="C2632" s="146">
        <v>1263718.1484829022</v>
      </c>
      <c r="D2632" s="146">
        <v>1258278.5458571201</v>
      </c>
      <c r="I2632" s="153"/>
      <c r="J2632" s="153"/>
    </row>
    <row r="2633" spans="1:10">
      <c r="A2633" s="149">
        <v>2629</v>
      </c>
      <c r="B2633" s="486">
        <v>1236298.6366186782</v>
      </c>
      <c r="C2633" s="146">
        <v>1231920.399555519</v>
      </c>
      <c r="D2633" s="146">
        <v>1264613.4722956182</v>
      </c>
      <c r="I2633" s="153"/>
      <c r="J2633" s="153"/>
    </row>
    <row r="2634" spans="1:10">
      <c r="A2634" s="149">
        <v>2630</v>
      </c>
      <c r="B2634" s="486">
        <v>1212689.8354345718</v>
      </c>
      <c r="C2634" s="146">
        <v>1240654.3650478313</v>
      </c>
      <c r="D2634" s="146">
        <v>1260761.8674647228</v>
      </c>
      <c r="I2634" s="153"/>
      <c r="J2634" s="153"/>
    </row>
    <row r="2635" spans="1:10">
      <c r="A2635" s="149">
        <v>2631</v>
      </c>
      <c r="B2635" s="486">
        <v>1215657.8388891749</v>
      </c>
      <c r="C2635" s="146">
        <v>1263480.5808216233</v>
      </c>
      <c r="D2635" s="146">
        <v>1275847.5418361267</v>
      </c>
      <c r="I2635" s="153"/>
      <c r="J2635" s="153"/>
    </row>
    <row r="2636" spans="1:10">
      <c r="A2636" s="149">
        <v>2632</v>
      </c>
      <c r="B2636" s="486">
        <v>1219867.3260010327</v>
      </c>
      <c r="C2636" s="146">
        <v>1248835.9250818822</v>
      </c>
      <c r="D2636" s="146">
        <v>1290230.6058441657</v>
      </c>
      <c r="I2636" s="153"/>
      <c r="J2636" s="153"/>
    </row>
    <row r="2637" spans="1:10">
      <c r="A2637" s="149">
        <v>2633</v>
      </c>
      <c r="B2637" s="486">
        <v>1212704.0980602431</v>
      </c>
      <c r="C2637" s="146">
        <v>1251158.5956059066</v>
      </c>
      <c r="D2637" s="146">
        <v>1273201.2819737664</v>
      </c>
      <c r="I2637" s="153"/>
      <c r="J2637" s="153"/>
    </row>
    <row r="2638" spans="1:10">
      <c r="A2638" s="149">
        <v>2634</v>
      </c>
      <c r="B2638" s="486">
        <v>1204315.0449384681</v>
      </c>
      <c r="C2638" s="146">
        <v>1240819.9517008476</v>
      </c>
      <c r="D2638" s="146">
        <v>1267108.4243346101</v>
      </c>
      <c r="I2638" s="153"/>
      <c r="J2638" s="153"/>
    </row>
    <row r="2639" spans="1:10">
      <c r="A2639" s="149">
        <v>2635</v>
      </c>
      <c r="B2639" s="486">
        <v>1217862.1698928874</v>
      </c>
      <c r="C2639" s="146">
        <v>1247711.2073809572</v>
      </c>
      <c r="D2639" s="146">
        <v>1270703.319029266</v>
      </c>
      <c r="I2639" s="153"/>
      <c r="J2639" s="153"/>
    </row>
    <row r="2640" spans="1:10">
      <c r="A2640" s="149">
        <v>2636</v>
      </c>
      <c r="B2640" s="486">
        <v>1213816.8990576109</v>
      </c>
      <c r="C2640" s="146">
        <v>1242147.6905598245</v>
      </c>
      <c r="D2640" s="146">
        <v>1262442.2098883241</v>
      </c>
      <c r="I2640" s="153"/>
      <c r="J2640" s="153"/>
    </row>
    <row r="2641" spans="1:10">
      <c r="A2641" s="149">
        <v>2637</v>
      </c>
      <c r="B2641" s="486">
        <v>1208439.3012659911</v>
      </c>
      <c r="C2641" s="146">
        <v>1228450.4343468125</v>
      </c>
      <c r="D2641" s="146">
        <v>1272906.2889923865</v>
      </c>
      <c r="I2641" s="153"/>
      <c r="J2641" s="153"/>
    </row>
    <row r="2642" spans="1:10">
      <c r="A2642" s="149">
        <v>2638</v>
      </c>
      <c r="B2642" s="486">
        <v>1220022.4113894496</v>
      </c>
      <c r="C2642" s="146">
        <v>1257483.867274909</v>
      </c>
      <c r="D2642" s="146">
        <v>1274188.1765451217</v>
      </c>
      <c r="I2642" s="153"/>
      <c r="J2642" s="153"/>
    </row>
    <row r="2643" spans="1:10">
      <c r="A2643" s="149">
        <v>2639</v>
      </c>
      <c r="B2643" s="486">
        <v>1201514.3174672525</v>
      </c>
      <c r="C2643" s="146">
        <v>1259165.6902824517</v>
      </c>
      <c r="D2643" s="146">
        <v>1289406.2952293241</v>
      </c>
      <c r="I2643" s="153"/>
      <c r="J2643" s="153"/>
    </row>
    <row r="2644" spans="1:10">
      <c r="A2644" s="149">
        <v>2640</v>
      </c>
      <c r="B2644" s="486">
        <v>1191487.008219813</v>
      </c>
      <c r="C2644" s="146">
        <v>1462879.521703308</v>
      </c>
      <c r="D2644" s="146">
        <v>1456355.1340150808</v>
      </c>
      <c r="I2644" s="153"/>
      <c r="J2644" s="153"/>
    </row>
    <row r="2645" spans="1:10">
      <c r="A2645" s="149">
        <v>2641</v>
      </c>
      <c r="B2645" s="486">
        <v>1231218.9192332597</v>
      </c>
      <c r="C2645" s="146">
        <v>1228024.0048559508</v>
      </c>
      <c r="D2645" s="146">
        <v>1263519.5300103417</v>
      </c>
      <c r="I2645" s="153"/>
      <c r="J2645" s="153"/>
    </row>
    <row r="2646" spans="1:10">
      <c r="A2646" s="149">
        <v>2642</v>
      </c>
      <c r="B2646" s="486">
        <v>1208490.9093612956</v>
      </c>
      <c r="C2646" s="146">
        <v>1253669.340465466</v>
      </c>
      <c r="D2646" s="146">
        <v>1262092.5477783626</v>
      </c>
      <c r="I2646" s="153"/>
      <c r="J2646" s="153"/>
    </row>
    <row r="2647" spans="1:10">
      <c r="A2647" s="149">
        <v>2643</v>
      </c>
      <c r="B2647" s="486">
        <v>1207260.8126300771</v>
      </c>
      <c r="C2647" s="146">
        <v>1236522.6504494459</v>
      </c>
      <c r="D2647" s="146">
        <v>1266980.5756465052</v>
      </c>
      <c r="I2647" s="153"/>
      <c r="J2647" s="153"/>
    </row>
    <row r="2648" spans="1:10">
      <c r="A2648" s="149">
        <v>2644</v>
      </c>
      <c r="B2648" s="486">
        <v>1208096.1040870594</v>
      </c>
      <c r="C2648" s="146">
        <v>1235803.0172027964</v>
      </c>
      <c r="D2648" s="146">
        <v>1255177.4020350855</v>
      </c>
      <c r="I2648" s="153"/>
      <c r="J2648" s="153"/>
    </row>
    <row r="2649" spans="1:10">
      <c r="A2649" s="149">
        <v>2645</v>
      </c>
      <c r="B2649" s="486">
        <v>1222117.9090475864</v>
      </c>
      <c r="C2649" s="146">
        <v>1248526.2161694602</v>
      </c>
      <c r="D2649" s="146">
        <v>1274149.7873587846</v>
      </c>
      <c r="I2649" s="153"/>
      <c r="J2649" s="153"/>
    </row>
    <row r="2650" spans="1:10">
      <c r="A2650" s="149">
        <v>2646</v>
      </c>
      <c r="B2650" s="486">
        <v>1209470.1676490423</v>
      </c>
      <c r="C2650" s="146">
        <v>1257231.070994471</v>
      </c>
      <c r="D2650" s="146">
        <v>1294670.2928055115</v>
      </c>
      <c r="I2650" s="153"/>
      <c r="J2650" s="153"/>
    </row>
    <row r="2651" spans="1:10">
      <c r="A2651" s="149">
        <v>2647</v>
      </c>
      <c r="B2651" s="486">
        <v>1230522.6136782658</v>
      </c>
      <c r="C2651" s="146">
        <v>1245837.9486093572</v>
      </c>
      <c r="D2651" s="146">
        <v>1284899.1204070183</v>
      </c>
      <c r="I2651" s="153"/>
      <c r="J2651" s="153"/>
    </row>
    <row r="2652" spans="1:10">
      <c r="A2652" s="149">
        <v>2648</v>
      </c>
      <c r="B2652" s="486">
        <v>1227777.3043245706</v>
      </c>
      <c r="C2652" s="146">
        <v>1253779.5722929498</v>
      </c>
      <c r="D2652" s="146">
        <v>1245727.5185040412</v>
      </c>
      <c r="I2652" s="153"/>
      <c r="J2652" s="153"/>
    </row>
    <row r="2653" spans="1:10">
      <c r="A2653" s="149">
        <v>2649</v>
      </c>
      <c r="B2653" s="486">
        <v>1211408.3960026258</v>
      </c>
      <c r="C2653" s="146">
        <v>1240906.6983053626</v>
      </c>
      <c r="D2653" s="146">
        <v>1265499.9322919114</v>
      </c>
      <c r="I2653" s="153"/>
      <c r="J2653" s="153"/>
    </row>
    <row r="2654" spans="1:10">
      <c r="A2654" s="149">
        <v>2650</v>
      </c>
      <c r="B2654" s="486">
        <v>1215447.0634756321</v>
      </c>
      <c r="C2654" s="146">
        <v>1249534.6105027571</v>
      </c>
      <c r="D2654" s="146">
        <v>1275723.0825306103</v>
      </c>
      <c r="I2654" s="153"/>
      <c r="J2654" s="153"/>
    </row>
    <row r="2655" spans="1:10">
      <c r="A2655" s="149">
        <v>2651</v>
      </c>
      <c r="B2655" s="486">
        <v>1256877.8235623688</v>
      </c>
      <c r="C2655" s="146">
        <v>1266466.016032256</v>
      </c>
      <c r="D2655" s="146">
        <v>1256061.2572916811</v>
      </c>
      <c r="I2655" s="153"/>
      <c r="J2655" s="153"/>
    </row>
    <row r="2656" spans="1:10">
      <c r="A2656" s="149">
        <v>2652</v>
      </c>
      <c r="B2656" s="486">
        <v>1210800.7375619228</v>
      </c>
      <c r="C2656" s="146">
        <v>1232380.5716625454</v>
      </c>
      <c r="D2656" s="146">
        <v>1251270.7494045252</v>
      </c>
      <c r="I2656" s="153"/>
      <c r="J2656" s="153"/>
    </row>
    <row r="2657" spans="1:10">
      <c r="A2657" s="149">
        <v>2653</v>
      </c>
      <c r="B2657" s="486">
        <v>1198113.5432000966</v>
      </c>
      <c r="C2657" s="146">
        <v>1250001.815673481</v>
      </c>
      <c r="D2657" s="146">
        <v>1283638.6491166032</v>
      </c>
      <c r="I2657" s="153"/>
      <c r="J2657" s="153"/>
    </row>
    <row r="2658" spans="1:10">
      <c r="A2658" s="149">
        <v>2654</v>
      </c>
      <c r="B2658" s="486">
        <v>1220159.7890809176</v>
      </c>
      <c r="C2658" s="146">
        <v>1247881.1000154212</v>
      </c>
      <c r="D2658" s="146">
        <v>1262912.3371134752</v>
      </c>
      <c r="I2658" s="153"/>
      <c r="J2658" s="153"/>
    </row>
    <row r="2659" spans="1:10">
      <c r="A2659" s="149">
        <v>2655</v>
      </c>
      <c r="B2659" s="486">
        <v>1244028.6564995653</v>
      </c>
      <c r="C2659" s="146">
        <v>1281773.3869343775</v>
      </c>
      <c r="D2659" s="146">
        <v>1263843.4753626424</v>
      </c>
      <c r="I2659" s="153"/>
      <c r="J2659" s="153"/>
    </row>
    <row r="2660" spans="1:10">
      <c r="A2660" s="149">
        <v>2656</v>
      </c>
      <c r="B2660" s="486">
        <v>1218340.8519258362</v>
      </c>
      <c r="C2660" s="146">
        <v>1258455.0968857307</v>
      </c>
      <c r="D2660" s="146">
        <v>1271853.3460319056</v>
      </c>
      <c r="I2660" s="153"/>
      <c r="J2660" s="153"/>
    </row>
    <row r="2661" spans="1:10">
      <c r="A2661" s="149">
        <v>2657</v>
      </c>
      <c r="B2661" s="486">
        <v>1220908.2408679684</v>
      </c>
      <c r="C2661" s="146">
        <v>1236654.5706483752</v>
      </c>
      <c r="D2661" s="146">
        <v>1280707.0870706923</v>
      </c>
      <c r="I2661" s="153"/>
      <c r="J2661" s="153"/>
    </row>
    <row r="2662" spans="1:10">
      <c r="A2662" s="149">
        <v>2658</v>
      </c>
      <c r="B2662" s="486">
        <v>1224858.6713767273</v>
      </c>
      <c r="C2662" s="146">
        <v>1255750.7678848242</v>
      </c>
      <c r="D2662" s="146">
        <v>1269359.0465673993</v>
      </c>
      <c r="I2662" s="153"/>
      <c r="J2662" s="153"/>
    </row>
    <row r="2663" spans="1:10">
      <c r="A2663" s="149">
        <v>2659</v>
      </c>
      <c r="B2663" s="486">
        <v>1237888.6266342092</v>
      </c>
      <c r="C2663" s="146">
        <v>1243102.5646817842</v>
      </c>
      <c r="D2663" s="146">
        <v>1290868.1566983196</v>
      </c>
      <c r="I2663" s="153"/>
      <c r="J2663" s="153"/>
    </row>
    <row r="2664" spans="1:10">
      <c r="A2664" s="149">
        <v>2660</v>
      </c>
      <c r="B2664" s="486">
        <v>1217545.1313234109</v>
      </c>
      <c r="C2664" s="146">
        <v>1238497.8916843701</v>
      </c>
      <c r="D2664" s="146">
        <v>1280552.857813691</v>
      </c>
      <c r="I2664" s="153"/>
      <c r="J2664" s="153"/>
    </row>
    <row r="2665" spans="1:10">
      <c r="A2665" s="149">
        <v>2661</v>
      </c>
      <c r="B2665" s="486">
        <v>1206239.1178728323</v>
      </c>
      <c r="C2665" s="146">
        <v>1244064.1134067487</v>
      </c>
      <c r="D2665" s="146">
        <v>1277423.0425943418</v>
      </c>
      <c r="I2665" s="153"/>
      <c r="J2665" s="153"/>
    </row>
    <row r="2666" spans="1:10">
      <c r="A2666" s="149">
        <v>2662</v>
      </c>
      <c r="B2666" s="486">
        <v>1219222.7846248492</v>
      </c>
      <c r="C2666" s="146">
        <v>1249678.9519221503</v>
      </c>
      <c r="D2666" s="146">
        <v>1266874.1386000477</v>
      </c>
      <c r="I2666" s="153"/>
      <c r="J2666" s="153"/>
    </row>
    <row r="2667" spans="1:10">
      <c r="A2667" s="149">
        <v>2663</v>
      </c>
      <c r="B2667" s="486">
        <v>1219216.6650156227</v>
      </c>
      <c r="C2667" s="146">
        <v>1241171.6738363663</v>
      </c>
      <c r="D2667" s="146">
        <v>1263001.3823233591</v>
      </c>
      <c r="I2667" s="153"/>
      <c r="J2667" s="153"/>
    </row>
    <row r="2668" spans="1:10">
      <c r="A2668" s="149">
        <v>2664</v>
      </c>
      <c r="B2668" s="486">
        <v>1207481.3817419773</v>
      </c>
      <c r="C2668" s="146">
        <v>1237331.024298145</v>
      </c>
      <c r="D2668" s="146">
        <v>1255716.4413729198</v>
      </c>
      <c r="I2668" s="153"/>
      <c r="J2668" s="153"/>
    </row>
    <row r="2669" spans="1:10">
      <c r="A2669" s="149">
        <v>2665</v>
      </c>
      <c r="B2669" s="486">
        <v>1215512.2481809822</v>
      </c>
      <c r="C2669" s="146">
        <v>1244014.3943091601</v>
      </c>
      <c r="D2669" s="146">
        <v>1287453.2749667221</v>
      </c>
      <c r="I2669" s="153"/>
      <c r="J2669" s="153"/>
    </row>
    <row r="2670" spans="1:10">
      <c r="A2670" s="149">
        <v>2666</v>
      </c>
      <c r="B2670" s="486">
        <v>1219169.2766612035</v>
      </c>
      <c r="C2670" s="146">
        <v>1246284.954626932</v>
      </c>
      <c r="D2670" s="146">
        <v>1287126.5111209955</v>
      </c>
      <c r="I2670" s="153"/>
      <c r="J2670" s="153"/>
    </row>
    <row r="2671" spans="1:10">
      <c r="A2671" s="149">
        <v>2667</v>
      </c>
      <c r="B2671" s="486">
        <v>1245502.0459227373</v>
      </c>
      <c r="C2671" s="146">
        <v>1246060.7679925507</v>
      </c>
      <c r="D2671" s="146">
        <v>1299330.4783765855</v>
      </c>
      <c r="I2671" s="153"/>
      <c r="J2671" s="153"/>
    </row>
    <row r="2672" spans="1:10">
      <c r="A2672" s="149">
        <v>2668</v>
      </c>
      <c r="B2672" s="486">
        <v>1228207.6523910698</v>
      </c>
      <c r="C2672" s="146">
        <v>1258319.9803234856</v>
      </c>
      <c r="D2672" s="146">
        <v>1263974.6282860267</v>
      </c>
      <c r="I2672" s="153"/>
      <c r="J2672" s="153"/>
    </row>
    <row r="2673" spans="1:10">
      <c r="A2673" s="149">
        <v>2669</v>
      </c>
      <c r="B2673" s="486">
        <v>1214702.4416834326</v>
      </c>
      <c r="C2673" s="146">
        <v>1223886.543160456</v>
      </c>
      <c r="D2673" s="146">
        <v>1273420.7900000238</v>
      </c>
      <c r="I2673" s="153"/>
      <c r="J2673" s="153"/>
    </row>
    <row r="2674" spans="1:10">
      <c r="A2674" s="149">
        <v>2670</v>
      </c>
      <c r="B2674" s="486">
        <v>1205883.2747640077</v>
      </c>
      <c r="C2674" s="146">
        <v>1255340.9088240096</v>
      </c>
      <c r="D2674" s="146">
        <v>1270116.7971665028</v>
      </c>
      <c r="I2674" s="153"/>
      <c r="J2674" s="153"/>
    </row>
    <row r="2675" spans="1:10">
      <c r="A2675" s="149">
        <v>2671</v>
      </c>
      <c r="B2675" s="486">
        <v>1221956.9240576832</v>
      </c>
      <c r="C2675" s="146">
        <v>1241047.3382865358</v>
      </c>
      <c r="D2675" s="146">
        <v>1249884.3242579224</v>
      </c>
      <c r="I2675" s="153"/>
      <c r="J2675" s="153"/>
    </row>
    <row r="2676" spans="1:10">
      <c r="A2676" s="149">
        <v>2672</v>
      </c>
      <c r="B2676" s="486">
        <v>1221823.3208332374</v>
      </c>
      <c r="C2676" s="146">
        <v>1249839.7511975986</v>
      </c>
      <c r="D2676" s="146">
        <v>1279863.6155024606</v>
      </c>
      <c r="I2676" s="153"/>
      <c r="J2676" s="153"/>
    </row>
    <row r="2677" spans="1:10">
      <c r="A2677" s="149">
        <v>2673</v>
      </c>
      <c r="B2677" s="486">
        <v>1234105.6852338093</v>
      </c>
      <c r="C2677" s="146">
        <v>1251951.0510509324</v>
      </c>
      <c r="D2677" s="146">
        <v>1267281.0296408299</v>
      </c>
      <c r="I2677" s="153"/>
      <c r="J2677" s="153"/>
    </row>
    <row r="2678" spans="1:10">
      <c r="A2678" s="149">
        <v>2674</v>
      </c>
      <c r="B2678" s="486">
        <v>1231067.2992152176</v>
      </c>
      <c r="C2678" s="146">
        <v>1242524.2304599828</v>
      </c>
      <c r="D2678" s="146">
        <v>1288525.5160101012</v>
      </c>
      <c r="I2678" s="153"/>
      <c r="J2678" s="153"/>
    </row>
    <row r="2679" spans="1:10">
      <c r="A2679" s="149">
        <v>2675</v>
      </c>
      <c r="B2679" s="486">
        <v>1221944.0805334619</v>
      </c>
      <c r="C2679" s="146">
        <v>1254170.6574793791</v>
      </c>
      <c r="D2679" s="146">
        <v>1279008.408288768</v>
      </c>
      <c r="I2679" s="153"/>
      <c r="J2679" s="153"/>
    </row>
    <row r="2680" spans="1:10">
      <c r="A2680" s="149">
        <v>2676</v>
      </c>
      <c r="B2680" s="486">
        <v>1215957.5375832629</v>
      </c>
      <c r="C2680" s="146">
        <v>1234994.7144272202</v>
      </c>
      <c r="D2680" s="146">
        <v>1275144.4096021585</v>
      </c>
      <c r="I2680" s="153"/>
      <c r="J2680" s="153"/>
    </row>
    <row r="2681" spans="1:10">
      <c r="A2681" s="149">
        <v>2677</v>
      </c>
      <c r="B2681" s="486">
        <v>1229434.6446384839</v>
      </c>
      <c r="C2681" s="146">
        <v>1258772.5003368736</v>
      </c>
      <c r="D2681" s="146">
        <v>1264473.4833707162</v>
      </c>
      <c r="I2681" s="153"/>
      <c r="J2681" s="153"/>
    </row>
    <row r="2682" spans="1:10">
      <c r="A2682" s="149">
        <v>2678</v>
      </c>
      <c r="B2682" s="486">
        <v>1205333.7725376824</v>
      </c>
      <c r="C2682" s="146">
        <v>1248625.8026776579</v>
      </c>
      <c r="D2682" s="146">
        <v>1263476.6924196589</v>
      </c>
      <c r="I2682" s="153"/>
      <c r="J2682" s="153"/>
    </row>
    <row r="2683" spans="1:10">
      <c r="A2683" s="149">
        <v>2679</v>
      </c>
      <c r="B2683" s="486">
        <v>1220183.7634828193</v>
      </c>
      <c r="C2683" s="146">
        <v>1236408.5626858855</v>
      </c>
      <c r="D2683" s="146">
        <v>1268675.1770983287</v>
      </c>
      <c r="I2683" s="153"/>
      <c r="J2683" s="153"/>
    </row>
    <row r="2684" spans="1:10">
      <c r="A2684" s="149">
        <v>2680</v>
      </c>
      <c r="B2684" s="486">
        <v>1230210.76080112</v>
      </c>
      <c r="C2684" s="146">
        <v>1263639.492586114</v>
      </c>
      <c r="D2684" s="146">
        <v>1268942.974149385</v>
      </c>
      <c r="I2684" s="153"/>
      <c r="J2684" s="153"/>
    </row>
    <row r="2685" spans="1:10">
      <c r="A2685" s="149">
        <v>2681</v>
      </c>
      <c r="B2685" s="486">
        <v>1209556.4777648998</v>
      </c>
      <c r="C2685" s="146">
        <v>1249606.0629900128</v>
      </c>
      <c r="D2685" s="146">
        <v>1258945.6349596805</v>
      </c>
      <c r="I2685" s="153"/>
      <c r="J2685" s="153"/>
    </row>
    <row r="2686" spans="1:10">
      <c r="A2686" s="149">
        <v>2682</v>
      </c>
      <c r="B2686" s="486">
        <v>1216617.8323268241</v>
      </c>
      <c r="C2686" s="146">
        <v>1242756.1119432827</v>
      </c>
      <c r="D2686" s="146">
        <v>1285998.5260245698</v>
      </c>
      <c r="I2686" s="153"/>
      <c r="J2686" s="153"/>
    </row>
    <row r="2687" spans="1:10">
      <c r="A2687" s="149">
        <v>2683</v>
      </c>
      <c r="B2687" s="486">
        <v>1232955.077491961</v>
      </c>
      <c r="C2687" s="146">
        <v>1254187.694401003</v>
      </c>
      <c r="D2687" s="146">
        <v>1296840.9652910884</v>
      </c>
      <c r="I2687" s="153"/>
      <c r="J2687" s="153"/>
    </row>
    <row r="2688" spans="1:10">
      <c r="A2688" s="149">
        <v>2684</v>
      </c>
      <c r="B2688" s="486">
        <v>1210378.9514416866</v>
      </c>
      <c r="C2688" s="146">
        <v>1244718.5308684187</v>
      </c>
      <c r="D2688" s="146">
        <v>1244949.5019498714</v>
      </c>
      <c r="I2688" s="153"/>
      <c r="J2688" s="153"/>
    </row>
    <row r="2689" spans="1:10">
      <c r="A2689" s="149">
        <v>2685</v>
      </c>
      <c r="B2689" s="486">
        <v>1207198.8132864574</v>
      </c>
      <c r="C2689" s="146">
        <v>1247275.1935211495</v>
      </c>
      <c r="D2689" s="146">
        <v>1278270.6750408732</v>
      </c>
      <c r="I2689" s="153"/>
      <c r="J2689" s="153"/>
    </row>
    <row r="2690" spans="1:10">
      <c r="A2690" s="149">
        <v>2686</v>
      </c>
      <c r="B2690" s="486">
        <v>1217054.8763923994</v>
      </c>
      <c r="C2690" s="146">
        <v>1265647.2611892289</v>
      </c>
      <c r="D2690" s="146">
        <v>1282001.9659429893</v>
      </c>
      <c r="I2690" s="153"/>
      <c r="J2690" s="153"/>
    </row>
    <row r="2691" spans="1:10">
      <c r="A2691" s="149">
        <v>2687</v>
      </c>
      <c r="B2691" s="486">
        <v>1222758.786712324</v>
      </c>
      <c r="C2691" s="146">
        <v>1247900.2877809186</v>
      </c>
      <c r="D2691" s="146">
        <v>1266965.2964574136</v>
      </c>
      <c r="I2691" s="153"/>
      <c r="J2691" s="153"/>
    </row>
    <row r="2692" spans="1:10">
      <c r="A2692" s="149">
        <v>2688</v>
      </c>
      <c r="B2692" s="486">
        <v>1215669.0143373518</v>
      </c>
      <c r="C2692" s="146">
        <v>1237795.1343483992</v>
      </c>
      <c r="D2692" s="146">
        <v>1265262.5338954432</v>
      </c>
      <c r="I2692" s="153"/>
      <c r="J2692" s="153"/>
    </row>
    <row r="2693" spans="1:10">
      <c r="A2693" s="149">
        <v>2689</v>
      </c>
      <c r="B2693" s="486">
        <v>1215698.9754299384</v>
      </c>
      <c r="C2693" s="146">
        <v>1265315.6317281635</v>
      </c>
      <c r="D2693" s="146">
        <v>1282775.1205422743</v>
      </c>
      <c r="I2693" s="153"/>
      <c r="J2693" s="153"/>
    </row>
    <row r="2694" spans="1:10">
      <c r="A2694" s="149">
        <v>2690</v>
      </c>
      <c r="B2694" s="486">
        <v>1218164.5558442581</v>
      </c>
      <c r="C2694" s="146">
        <v>1245254.7822083198</v>
      </c>
      <c r="D2694" s="146">
        <v>1279820.1935575418</v>
      </c>
      <c r="I2694" s="153"/>
      <c r="J2694" s="153"/>
    </row>
    <row r="2695" spans="1:10">
      <c r="A2695" s="149">
        <v>2691</v>
      </c>
      <c r="B2695" s="486">
        <v>1208124.5225244532</v>
      </c>
      <c r="C2695" s="146">
        <v>1238250.7119458732</v>
      </c>
      <c r="D2695" s="146">
        <v>1281044.2456265457</v>
      </c>
      <c r="I2695" s="153"/>
      <c r="J2695" s="153"/>
    </row>
    <row r="2696" spans="1:10">
      <c r="A2696" s="149">
        <v>2692</v>
      </c>
      <c r="B2696" s="486">
        <v>1197343.0089703193</v>
      </c>
      <c r="C2696" s="146">
        <v>1255045.4146971982</v>
      </c>
      <c r="D2696" s="146">
        <v>1264587.1906646367</v>
      </c>
      <c r="I2696" s="153"/>
      <c r="J2696" s="153"/>
    </row>
    <row r="2697" spans="1:10">
      <c r="A2697" s="149">
        <v>2693</v>
      </c>
      <c r="B2697" s="486">
        <v>1213667.5037291853</v>
      </c>
      <c r="C2697" s="146">
        <v>1235479.0579823055</v>
      </c>
      <c r="D2697" s="146">
        <v>1262338.0985001933</v>
      </c>
      <c r="I2697" s="153"/>
      <c r="J2697" s="153"/>
    </row>
    <row r="2698" spans="1:10">
      <c r="A2698" s="149">
        <v>2694</v>
      </c>
      <c r="B2698" s="486">
        <v>1243291.5482911582</v>
      </c>
      <c r="C2698" s="146">
        <v>1259872.3626014234</v>
      </c>
      <c r="D2698" s="146">
        <v>1252906.2830121007</v>
      </c>
      <c r="I2698" s="153"/>
      <c r="J2698" s="153"/>
    </row>
    <row r="2699" spans="1:10">
      <c r="A2699" s="149">
        <v>2695</v>
      </c>
      <c r="B2699" s="486">
        <v>1207958.2586723743</v>
      </c>
      <c r="C2699" s="146">
        <v>1236878.2527666613</v>
      </c>
      <c r="D2699" s="146">
        <v>1275977.5926695045</v>
      </c>
      <c r="I2699" s="153"/>
      <c r="J2699" s="153"/>
    </row>
    <row r="2700" spans="1:10">
      <c r="A2700" s="149">
        <v>2696</v>
      </c>
      <c r="B2700" s="486">
        <v>1228287.9399766261</v>
      </c>
      <c r="C2700" s="146">
        <v>1260211.7893310974</v>
      </c>
      <c r="D2700" s="146">
        <v>1265907.3643882251</v>
      </c>
      <c r="I2700" s="153"/>
      <c r="J2700" s="153"/>
    </row>
    <row r="2701" spans="1:10">
      <c r="A2701" s="149">
        <v>2697</v>
      </c>
      <c r="B2701" s="486">
        <v>1211853.7445891004</v>
      </c>
      <c r="C2701" s="146">
        <v>1256086.8622651314</v>
      </c>
      <c r="D2701" s="146">
        <v>1265589.0602201289</v>
      </c>
      <c r="I2701" s="153"/>
      <c r="J2701" s="153"/>
    </row>
    <row r="2702" spans="1:10">
      <c r="A2702" s="149">
        <v>2698</v>
      </c>
      <c r="B2702" s="486">
        <v>1215888.848151461</v>
      </c>
      <c r="C2702" s="146">
        <v>1260221.3142164629</v>
      </c>
      <c r="D2702" s="146">
        <v>1284636.7234358226</v>
      </c>
      <c r="I2702" s="153"/>
      <c r="J2702" s="153"/>
    </row>
    <row r="2703" spans="1:10">
      <c r="A2703" s="149">
        <v>2699</v>
      </c>
      <c r="B2703" s="486">
        <v>1270628.6830528071</v>
      </c>
      <c r="C2703" s="146">
        <v>1318883.1273063116</v>
      </c>
      <c r="D2703" s="146">
        <v>1282533.8132029218</v>
      </c>
      <c r="I2703" s="153"/>
      <c r="J2703" s="153"/>
    </row>
    <row r="2704" spans="1:10">
      <c r="A2704" s="149">
        <v>2700</v>
      </c>
      <c r="B2704" s="486">
        <v>1240059.0262784811</v>
      </c>
      <c r="C2704" s="146">
        <v>1275247.9991935268</v>
      </c>
      <c r="D2704" s="146">
        <v>1284169.6922659711</v>
      </c>
      <c r="I2704" s="153"/>
      <c r="J2704" s="153"/>
    </row>
    <row r="2705" spans="1:10">
      <c r="A2705" s="149">
        <v>2701</v>
      </c>
      <c r="B2705" s="486">
        <v>1216191.1346795997</v>
      </c>
      <c r="C2705" s="146">
        <v>1235945.4257211252</v>
      </c>
      <c r="D2705" s="146">
        <v>1254047.1266570988</v>
      </c>
      <c r="I2705" s="153"/>
      <c r="J2705" s="153"/>
    </row>
    <row r="2706" spans="1:10">
      <c r="A2706" s="149">
        <v>2702</v>
      </c>
      <c r="B2706" s="486">
        <v>1233441.1474811549</v>
      </c>
      <c r="C2706" s="146">
        <v>1243532.7774801715</v>
      </c>
      <c r="D2706" s="146">
        <v>1260661.5218165917</v>
      </c>
      <c r="I2706" s="153"/>
      <c r="J2706" s="153"/>
    </row>
    <row r="2707" spans="1:10">
      <c r="A2707" s="149">
        <v>2703</v>
      </c>
      <c r="B2707" s="486">
        <v>1209220.0692244919</v>
      </c>
      <c r="C2707" s="146">
        <v>1246576.1177298892</v>
      </c>
      <c r="D2707" s="146">
        <v>1285729.0434173525</v>
      </c>
      <c r="I2707" s="153"/>
      <c r="J2707" s="153"/>
    </row>
    <row r="2708" spans="1:10">
      <c r="A2708" s="149">
        <v>2704</v>
      </c>
      <c r="B2708" s="486">
        <v>1207683.9224345393</v>
      </c>
      <c r="C2708" s="146">
        <v>1248204.7795322742</v>
      </c>
      <c r="D2708" s="146">
        <v>1291669.6363286888</v>
      </c>
      <c r="I2708" s="153"/>
      <c r="J2708" s="153"/>
    </row>
    <row r="2709" spans="1:10">
      <c r="A2709" s="149">
        <v>2705</v>
      </c>
      <c r="B2709" s="486">
        <v>1211163.9038059858</v>
      </c>
      <c r="C2709" s="146">
        <v>1229668.9916246578</v>
      </c>
      <c r="D2709" s="146">
        <v>1280250.7820938905</v>
      </c>
      <c r="I2709" s="153"/>
      <c r="J2709" s="153"/>
    </row>
    <row r="2710" spans="1:10">
      <c r="A2710" s="149">
        <v>2706</v>
      </c>
      <c r="B2710" s="486">
        <v>1216749.7287795057</v>
      </c>
      <c r="C2710" s="146">
        <v>1255665.0653402582</v>
      </c>
      <c r="D2710" s="146">
        <v>1258204.2493443021</v>
      </c>
      <c r="I2710" s="153"/>
      <c r="J2710" s="153"/>
    </row>
    <row r="2711" spans="1:10">
      <c r="A2711" s="149">
        <v>2707</v>
      </c>
      <c r="B2711" s="486">
        <v>1205033.6923680569</v>
      </c>
      <c r="C2711" s="146">
        <v>1280490.4430726264</v>
      </c>
      <c r="D2711" s="146">
        <v>1259341.9318630761</v>
      </c>
      <c r="I2711" s="153"/>
      <c r="J2711" s="153"/>
    </row>
    <row r="2712" spans="1:10">
      <c r="A2712" s="149">
        <v>2708</v>
      </c>
      <c r="B2712" s="486">
        <v>1197782.4582325984</v>
      </c>
      <c r="C2712" s="146">
        <v>1238247.1441205908</v>
      </c>
      <c r="D2712" s="146">
        <v>1272988.2433130334</v>
      </c>
      <c r="I2712" s="153"/>
      <c r="J2712" s="153"/>
    </row>
    <row r="2713" spans="1:10">
      <c r="A2713" s="149">
        <v>2709</v>
      </c>
      <c r="B2713" s="486">
        <v>1228505.5112836291</v>
      </c>
      <c r="C2713" s="146">
        <v>1261346.6457045265</v>
      </c>
      <c r="D2713" s="146">
        <v>1259944.4436941203</v>
      </c>
      <c r="I2713" s="153"/>
      <c r="J2713" s="153"/>
    </row>
    <row r="2714" spans="1:10">
      <c r="A2714" s="149">
        <v>2710</v>
      </c>
      <c r="B2714" s="486">
        <v>1208453.0880178222</v>
      </c>
      <c r="C2714" s="146">
        <v>1253247.2472088619</v>
      </c>
      <c r="D2714" s="146">
        <v>1250307.5721195324</v>
      </c>
      <c r="I2714" s="153"/>
      <c r="J2714" s="153"/>
    </row>
    <row r="2715" spans="1:10">
      <c r="A2715" s="149">
        <v>2711</v>
      </c>
      <c r="B2715" s="486">
        <v>1231492.9618019646</v>
      </c>
      <c r="C2715" s="146">
        <v>1238241.895559924</v>
      </c>
      <c r="D2715" s="146">
        <v>1294013.6266071764</v>
      </c>
      <c r="I2715" s="153"/>
      <c r="J2715" s="153"/>
    </row>
    <row r="2716" spans="1:10">
      <c r="A2716" s="149">
        <v>2712</v>
      </c>
      <c r="B2716" s="486">
        <v>1205822.4143639717</v>
      </c>
      <c r="C2716" s="146">
        <v>1241812.6512206399</v>
      </c>
      <c r="D2716" s="146">
        <v>1287663.0731596423</v>
      </c>
      <c r="I2716" s="153"/>
      <c r="J2716" s="153"/>
    </row>
    <row r="2717" spans="1:10">
      <c r="A2717" s="149">
        <v>2713</v>
      </c>
      <c r="B2717" s="486">
        <v>1209362.3956512872</v>
      </c>
      <c r="C2717" s="146">
        <v>1262697.3540680772</v>
      </c>
      <c r="D2717" s="146">
        <v>1271258.329605791</v>
      </c>
      <c r="I2717" s="153"/>
      <c r="J2717" s="153"/>
    </row>
    <row r="2718" spans="1:10">
      <c r="A2718" s="149">
        <v>2714</v>
      </c>
      <c r="B2718" s="486">
        <v>1242085.6697921038</v>
      </c>
      <c r="C2718" s="146">
        <v>1252255.7351169221</v>
      </c>
      <c r="D2718" s="146">
        <v>1283515.2623990558</v>
      </c>
      <c r="I2718" s="153"/>
      <c r="J2718" s="153"/>
    </row>
    <row r="2719" spans="1:10">
      <c r="A2719" s="149">
        <v>2715</v>
      </c>
      <c r="B2719" s="486">
        <v>1295454.6354016503</v>
      </c>
      <c r="C2719" s="146">
        <v>1365227.4730011772</v>
      </c>
      <c r="D2719" s="146">
        <v>1391231.5762313313</v>
      </c>
      <c r="I2719" s="153"/>
      <c r="J2719" s="153"/>
    </row>
    <row r="2720" spans="1:10">
      <c r="A2720" s="149">
        <v>2716</v>
      </c>
      <c r="B2720" s="486">
        <v>1216778.2406090717</v>
      </c>
      <c r="C2720" s="146">
        <v>1247716.7008410061</v>
      </c>
      <c r="D2720" s="146">
        <v>1265502.0308383743</v>
      </c>
      <c r="I2720" s="153"/>
      <c r="J2720" s="153"/>
    </row>
    <row r="2721" spans="1:10">
      <c r="A2721" s="149">
        <v>2717</v>
      </c>
      <c r="B2721" s="486">
        <v>1226613.2575556687</v>
      </c>
      <c r="C2721" s="146">
        <v>1239174.411195677</v>
      </c>
      <c r="D2721" s="146">
        <v>1290052.256479352</v>
      </c>
      <c r="I2721" s="153"/>
      <c r="J2721" s="153"/>
    </row>
    <row r="2722" spans="1:10">
      <c r="A2722" s="149">
        <v>2718</v>
      </c>
      <c r="B2722" s="486">
        <v>1196089.349492758</v>
      </c>
      <c r="C2722" s="146">
        <v>1246108.0466788365</v>
      </c>
      <c r="D2722" s="146">
        <v>1248565.6396355955</v>
      </c>
      <c r="I2722" s="153"/>
      <c r="J2722" s="153"/>
    </row>
    <row r="2723" spans="1:10">
      <c r="A2723" s="149">
        <v>2719</v>
      </c>
      <c r="B2723" s="486">
        <v>1201560.1925014951</v>
      </c>
      <c r="C2723" s="146">
        <v>1258212.4037351466</v>
      </c>
      <c r="D2723" s="146">
        <v>1274369.2770678506</v>
      </c>
      <c r="I2723" s="153"/>
      <c r="J2723" s="153"/>
    </row>
    <row r="2724" spans="1:10">
      <c r="A2724" s="149">
        <v>2720</v>
      </c>
      <c r="B2724" s="486">
        <v>1200665.8987925805</v>
      </c>
      <c r="C2724" s="146">
        <v>1274796.6823190015</v>
      </c>
      <c r="D2724" s="146">
        <v>1284398.5326705386</v>
      </c>
      <c r="I2724" s="153"/>
      <c r="J2724" s="153"/>
    </row>
    <row r="2725" spans="1:10">
      <c r="A2725" s="149">
        <v>2721</v>
      </c>
      <c r="B2725" s="486">
        <v>1226876.179839575</v>
      </c>
      <c r="C2725" s="146">
        <v>1249107.763307004</v>
      </c>
      <c r="D2725" s="146">
        <v>1259430.3634838762</v>
      </c>
      <c r="I2725" s="153"/>
      <c r="J2725" s="153"/>
    </row>
    <row r="2726" spans="1:10">
      <c r="A2726" s="149">
        <v>2722</v>
      </c>
      <c r="B2726" s="486">
        <v>1215544.6459698298</v>
      </c>
      <c r="C2726" s="146">
        <v>1252624.2901089066</v>
      </c>
      <c r="D2726" s="146">
        <v>1299020.9631115673</v>
      </c>
      <c r="I2726" s="153"/>
      <c r="J2726" s="153"/>
    </row>
    <row r="2727" spans="1:10">
      <c r="A2727" s="149">
        <v>2723</v>
      </c>
      <c r="B2727" s="486">
        <v>1214292.6273812929</v>
      </c>
      <c r="C2727" s="146">
        <v>1249441.3594460262</v>
      </c>
      <c r="D2727" s="146">
        <v>1272361.2854896879</v>
      </c>
      <c r="I2727" s="153"/>
      <c r="J2727" s="153"/>
    </row>
    <row r="2728" spans="1:10">
      <c r="A2728" s="149">
        <v>2724</v>
      </c>
      <c r="B2728" s="486">
        <v>1211950.3703789241</v>
      </c>
      <c r="C2728" s="146">
        <v>1243012.22068137</v>
      </c>
      <c r="D2728" s="146">
        <v>1263666.797028855</v>
      </c>
      <c r="I2728" s="153"/>
      <c r="J2728" s="153"/>
    </row>
    <row r="2729" spans="1:10">
      <c r="A2729" s="149">
        <v>2725</v>
      </c>
      <c r="B2729" s="486">
        <v>1199377.1731833378</v>
      </c>
      <c r="C2729" s="146">
        <v>1253499.4066545058</v>
      </c>
      <c r="D2729" s="146">
        <v>1249123.2892799124</v>
      </c>
      <c r="I2729" s="153"/>
      <c r="J2729" s="153"/>
    </row>
    <row r="2730" spans="1:10">
      <c r="A2730" s="149">
        <v>2726</v>
      </c>
      <c r="B2730" s="486">
        <v>1249906.4469073233</v>
      </c>
      <c r="C2730" s="146">
        <v>1288699.7531934723</v>
      </c>
      <c r="D2730" s="146">
        <v>1281095.6889780487</v>
      </c>
      <c r="I2730" s="153"/>
      <c r="J2730" s="153"/>
    </row>
    <row r="2731" spans="1:10">
      <c r="A2731" s="149">
        <v>2727</v>
      </c>
      <c r="B2731" s="486">
        <v>1209488.0397829174</v>
      </c>
      <c r="C2731" s="146">
        <v>1258157.3076010845</v>
      </c>
      <c r="D2731" s="146">
        <v>1267364.2592184704</v>
      </c>
      <c r="I2731" s="153"/>
      <c r="J2731" s="153"/>
    </row>
    <row r="2732" spans="1:10">
      <c r="A2732" s="149">
        <v>2728</v>
      </c>
      <c r="B2732" s="486">
        <v>1228734.398283364</v>
      </c>
      <c r="C2732" s="146">
        <v>1234337.9032685617</v>
      </c>
      <c r="D2732" s="146">
        <v>1288235.6925502992</v>
      </c>
      <c r="I2732" s="153"/>
      <c r="J2732" s="153"/>
    </row>
    <row r="2733" spans="1:10">
      <c r="A2733" s="149">
        <v>2729</v>
      </c>
      <c r="B2733" s="486">
        <v>1216902.8497404298</v>
      </c>
      <c r="C2733" s="146">
        <v>1271397.6420881604</v>
      </c>
      <c r="D2733" s="146">
        <v>1278120.7731394265</v>
      </c>
      <c r="I2733" s="153"/>
      <c r="J2733" s="153"/>
    </row>
    <row r="2734" spans="1:10">
      <c r="A2734" s="149">
        <v>2730</v>
      </c>
      <c r="B2734" s="486">
        <v>1227939.1153747803</v>
      </c>
      <c r="C2734" s="146">
        <v>1252087.3928437612</v>
      </c>
      <c r="D2734" s="146">
        <v>1309073.2063135761</v>
      </c>
      <c r="I2734" s="153"/>
      <c r="J2734" s="153"/>
    </row>
    <row r="2735" spans="1:10">
      <c r="A2735" s="149">
        <v>2731</v>
      </c>
      <c r="B2735" s="486">
        <v>1204640.1513591264</v>
      </c>
      <c r="C2735" s="146">
        <v>1238636.7151053615</v>
      </c>
      <c r="D2735" s="146">
        <v>1273605.1090992526</v>
      </c>
      <c r="I2735" s="153"/>
      <c r="J2735" s="153"/>
    </row>
    <row r="2736" spans="1:10">
      <c r="A2736" s="149">
        <v>2732</v>
      </c>
      <c r="B2736" s="486">
        <v>1226455.0234073359</v>
      </c>
      <c r="C2736" s="146">
        <v>1257879.4791075857</v>
      </c>
      <c r="D2736" s="146">
        <v>1263822.1458134721</v>
      </c>
      <c r="I2736" s="153"/>
      <c r="J2736" s="153"/>
    </row>
    <row r="2737" spans="1:10">
      <c r="A2737" s="149">
        <v>2733</v>
      </c>
      <c r="B2737" s="486">
        <v>1214210.9163287967</v>
      </c>
      <c r="C2737" s="146">
        <v>1237889.3721768716</v>
      </c>
      <c r="D2737" s="146">
        <v>1275914.3919324838</v>
      </c>
      <c r="I2737" s="153"/>
      <c r="J2737" s="153"/>
    </row>
    <row r="2738" spans="1:10">
      <c r="A2738" s="149">
        <v>2734</v>
      </c>
      <c r="B2738" s="486">
        <v>1228526.4204857654</v>
      </c>
      <c r="C2738" s="146">
        <v>1250567.7789655689</v>
      </c>
      <c r="D2738" s="146">
        <v>1288344.2871480514</v>
      </c>
      <c r="I2738" s="153"/>
      <c r="J2738" s="153"/>
    </row>
    <row r="2739" spans="1:10">
      <c r="A2739" s="149">
        <v>2735</v>
      </c>
      <c r="B2739" s="486">
        <v>1227899.8917886689</v>
      </c>
      <c r="C2739" s="146">
        <v>1239971.3353776215</v>
      </c>
      <c r="D2739" s="146">
        <v>1308186.7597407417</v>
      </c>
      <c r="I2739" s="153"/>
      <c r="J2739" s="153"/>
    </row>
    <row r="2740" spans="1:10">
      <c r="A2740" s="149">
        <v>2736</v>
      </c>
      <c r="B2740" s="486">
        <v>1205079.3160804631</v>
      </c>
      <c r="C2740" s="146">
        <v>1234476.3903627463</v>
      </c>
      <c r="D2740" s="146">
        <v>1289530.4735415531</v>
      </c>
      <c r="I2740" s="153"/>
      <c r="J2740" s="153"/>
    </row>
    <row r="2741" spans="1:10">
      <c r="A2741" s="149">
        <v>2737</v>
      </c>
      <c r="B2741" s="486">
        <v>1205933.1996293126</v>
      </c>
      <c r="C2741" s="146">
        <v>1251665.7512766903</v>
      </c>
      <c r="D2741" s="146">
        <v>1280274.4074582448</v>
      </c>
      <c r="I2741" s="153"/>
      <c r="J2741" s="153"/>
    </row>
    <row r="2742" spans="1:10">
      <c r="A2742" s="149">
        <v>2738</v>
      </c>
      <c r="B2742" s="486">
        <v>1203260.9924707415</v>
      </c>
      <c r="C2742" s="146">
        <v>1226236.742476088</v>
      </c>
      <c r="D2742" s="146">
        <v>1254805.401227688</v>
      </c>
      <c r="I2742" s="153"/>
      <c r="J2742" s="153"/>
    </row>
    <row r="2743" spans="1:10">
      <c r="A2743" s="149">
        <v>2739</v>
      </c>
      <c r="B2743" s="486">
        <v>1223600.2614828947</v>
      </c>
      <c r="C2743" s="146">
        <v>1253303.4949063209</v>
      </c>
      <c r="D2743" s="146">
        <v>1259819.9974507163</v>
      </c>
      <c r="I2743" s="153"/>
      <c r="J2743" s="153"/>
    </row>
    <row r="2744" spans="1:10">
      <c r="A2744" s="149">
        <v>2740</v>
      </c>
      <c r="B2744" s="486">
        <v>1202679.9672496647</v>
      </c>
      <c r="C2744" s="146">
        <v>1259388.0087903854</v>
      </c>
      <c r="D2744" s="146">
        <v>1290549.5101450097</v>
      </c>
      <c r="I2744" s="153"/>
      <c r="J2744" s="153"/>
    </row>
    <row r="2745" spans="1:10">
      <c r="A2745" s="149">
        <v>2741</v>
      </c>
      <c r="B2745" s="486">
        <v>1209101.0832963602</v>
      </c>
      <c r="C2745" s="146">
        <v>1245081.0241087014</v>
      </c>
      <c r="D2745" s="146">
        <v>1259664.0865219871</v>
      </c>
      <c r="I2745" s="153"/>
      <c r="J2745" s="153"/>
    </row>
    <row r="2746" spans="1:10">
      <c r="A2746" s="149">
        <v>2742</v>
      </c>
      <c r="B2746" s="486">
        <v>1231229.4680030779</v>
      </c>
      <c r="C2746" s="146">
        <v>1237804.1905786425</v>
      </c>
      <c r="D2746" s="146">
        <v>1255304.0806615939</v>
      </c>
      <c r="I2746" s="153"/>
      <c r="J2746" s="153"/>
    </row>
    <row r="2747" spans="1:10">
      <c r="A2747" s="149">
        <v>2743</v>
      </c>
      <c r="B2747" s="486">
        <v>1227385.023194978</v>
      </c>
      <c r="C2747" s="146">
        <v>1247114.6892765244</v>
      </c>
      <c r="D2747" s="146">
        <v>1270302.6651595451</v>
      </c>
      <c r="I2747" s="153"/>
      <c r="J2747" s="153"/>
    </row>
    <row r="2748" spans="1:10">
      <c r="A2748" s="149">
        <v>2744</v>
      </c>
      <c r="B2748" s="486">
        <v>1201408.8460926597</v>
      </c>
      <c r="C2748" s="146">
        <v>1223329.8922107078</v>
      </c>
      <c r="D2748" s="146">
        <v>1245445.6273069526</v>
      </c>
      <c r="I2748" s="153"/>
      <c r="J2748" s="153"/>
    </row>
    <row r="2749" spans="1:10">
      <c r="A2749" s="149">
        <v>2745</v>
      </c>
      <c r="B2749" s="486">
        <v>1223382.0755701764</v>
      </c>
      <c r="C2749" s="146">
        <v>1252840.2118838632</v>
      </c>
      <c r="D2749" s="146">
        <v>1250475.6840360572</v>
      </c>
      <c r="I2749" s="153"/>
      <c r="J2749" s="153"/>
    </row>
    <row r="2750" spans="1:10">
      <c r="A2750" s="149">
        <v>2746</v>
      </c>
      <c r="B2750" s="486">
        <v>1207559.1791231988</v>
      </c>
      <c r="C2750" s="146">
        <v>1293062.350255952</v>
      </c>
      <c r="D2750" s="146">
        <v>1294176.7075530475</v>
      </c>
      <c r="I2750" s="153"/>
      <c r="J2750" s="153"/>
    </row>
    <row r="2751" spans="1:10">
      <c r="A2751" s="149">
        <v>2747</v>
      </c>
      <c r="B2751" s="486">
        <v>1207130.4700633776</v>
      </c>
      <c r="C2751" s="146">
        <v>1262927.3659314103</v>
      </c>
      <c r="D2751" s="146">
        <v>1272578.3340087128</v>
      </c>
      <c r="I2751" s="153"/>
      <c r="J2751" s="153"/>
    </row>
    <row r="2752" spans="1:10">
      <c r="A2752" s="149">
        <v>2748</v>
      </c>
      <c r="B2752" s="486">
        <v>1229629.7792711745</v>
      </c>
      <c r="C2752" s="146">
        <v>1259322.6587199268</v>
      </c>
      <c r="D2752" s="146">
        <v>1279215.3641988272</v>
      </c>
      <c r="I2752" s="153"/>
      <c r="J2752" s="153"/>
    </row>
    <row r="2753" spans="1:10">
      <c r="A2753" s="149">
        <v>2749</v>
      </c>
      <c r="B2753" s="486">
        <v>1221672.699697797</v>
      </c>
      <c r="C2753" s="146">
        <v>1239949.3183461991</v>
      </c>
      <c r="D2753" s="146">
        <v>1265744.1211985436</v>
      </c>
      <c r="I2753" s="153"/>
      <c r="J2753" s="153"/>
    </row>
    <row r="2754" spans="1:10">
      <c r="A2754" s="149">
        <v>2750</v>
      </c>
      <c r="B2754" s="486">
        <v>1222917.375053718</v>
      </c>
      <c r="C2754" s="146">
        <v>1243887.1779693842</v>
      </c>
      <c r="D2754" s="146">
        <v>1300844.7658490548</v>
      </c>
      <c r="I2754" s="153"/>
      <c r="J2754" s="153"/>
    </row>
    <row r="2755" spans="1:10">
      <c r="A2755" s="149">
        <v>2751</v>
      </c>
      <c r="B2755" s="486">
        <v>1237130.3225242749</v>
      </c>
      <c r="C2755" s="146">
        <v>1269124.1665277225</v>
      </c>
      <c r="D2755" s="146">
        <v>1280361.0424605208</v>
      </c>
      <c r="I2755" s="153"/>
      <c r="J2755" s="153"/>
    </row>
    <row r="2756" spans="1:10">
      <c r="A2756" s="149">
        <v>2752</v>
      </c>
      <c r="B2756" s="486">
        <v>1213354.544045517</v>
      </c>
      <c r="C2756" s="146">
        <v>1253780.9758223258</v>
      </c>
      <c r="D2756" s="146">
        <v>1261400.6047154304</v>
      </c>
      <c r="I2756" s="153"/>
      <c r="J2756" s="153"/>
    </row>
    <row r="2757" spans="1:10">
      <c r="A2757" s="149">
        <v>2753</v>
      </c>
      <c r="B2757" s="486">
        <v>1212577.3330407694</v>
      </c>
      <c r="C2757" s="146">
        <v>1247980.1574100887</v>
      </c>
      <c r="D2757" s="146">
        <v>1251281.7709517558</v>
      </c>
      <c r="I2757" s="153"/>
      <c r="J2757" s="153"/>
    </row>
    <row r="2758" spans="1:10">
      <c r="A2758" s="149">
        <v>2754</v>
      </c>
      <c r="B2758" s="486">
        <v>1228386.1775690948</v>
      </c>
      <c r="C2758" s="146">
        <v>1249699.7279559711</v>
      </c>
      <c r="D2758" s="146">
        <v>1256952.3294663301</v>
      </c>
      <c r="I2758" s="153"/>
      <c r="J2758" s="153"/>
    </row>
    <row r="2759" spans="1:10">
      <c r="A2759" s="149">
        <v>2755</v>
      </c>
      <c r="B2759" s="486">
        <v>1206877.8469101444</v>
      </c>
      <c r="C2759" s="146">
        <v>1262953.7953316988</v>
      </c>
      <c r="D2759" s="146">
        <v>1271940.8192768451</v>
      </c>
      <c r="I2759" s="153"/>
      <c r="J2759" s="153"/>
    </row>
    <row r="2760" spans="1:10">
      <c r="A2760" s="149">
        <v>2756</v>
      </c>
      <c r="B2760" s="486">
        <v>1222924.23507327</v>
      </c>
      <c r="C2760" s="146">
        <v>1257809.3817731286</v>
      </c>
      <c r="D2760" s="146">
        <v>1285919.6713608559</v>
      </c>
      <c r="I2760" s="153"/>
      <c r="J2760" s="153"/>
    </row>
    <row r="2761" spans="1:10">
      <c r="A2761" s="149">
        <v>2757</v>
      </c>
      <c r="B2761" s="486">
        <v>1207076.9657371968</v>
      </c>
      <c r="C2761" s="146">
        <v>1238330.8044578</v>
      </c>
      <c r="D2761" s="146">
        <v>1271633.221869556</v>
      </c>
      <c r="I2761" s="153"/>
      <c r="J2761" s="153"/>
    </row>
    <row r="2762" spans="1:10">
      <c r="A2762" s="149">
        <v>2758</v>
      </c>
      <c r="B2762" s="486">
        <v>1205848.7785177494</v>
      </c>
      <c r="C2762" s="146">
        <v>1247566.1520233867</v>
      </c>
      <c r="D2762" s="146">
        <v>1248247.3336908517</v>
      </c>
      <c r="I2762" s="153"/>
      <c r="J2762" s="153"/>
    </row>
    <row r="2763" spans="1:10">
      <c r="A2763" s="149">
        <v>2759</v>
      </c>
      <c r="B2763" s="486">
        <v>1191904.0005672371</v>
      </c>
      <c r="C2763" s="146">
        <v>1242315.4307684575</v>
      </c>
      <c r="D2763" s="146">
        <v>1284555.9038286344</v>
      </c>
      <c r="I2763" s="153"/>
      <c r="J2763" s="153"/>
    </row>
    <row r="2764" spans="1:10">
      <c r="A2764" s="149">
        <v>2760</v>
      </c>
      <c r="B2764" s="486">
        <v>1247009.0490963622</v>
      </c>
      <c r="C2764" s="146">
        <v>1237578.2359460925</v>
      </c>
      <c r="D2764" s="146">
        <v>1276027.457598672</v>
      </c>
      <c r="I2764" s="153"/>
      <c r="J2764" s="153"/>
    </row>
    <row r="2765" spans="1:10">
      <c r="A2765" s="149">
        <v>2761</v>
      </c>
      <c r="B2765" s="486">
        <v>1222192.5457093373</v>
      </c>
      <c r="C2765" s="146">
        <v>1252429.3778028933</v>
      </c>
      <c r="D2765" s="146">
        <v>1278259.1289769153</v>
      </c>
      <c r="I2765" s="153"/>
      <c r="J2765" s="153"/>
    </row>
    <row r="2766" spans="1:10">
      <c r="A2766" s="149">
        <v>2762</v>
      </c>
      <c r="B2766" s="486">
        <v>1218065.8140201219</v>
      </c>
      <c r="C2766" s="146">
        <v>1261477.6775740734</v>
      </c>
      <c r="D2766" s="146">
        <v>1294264.0107816635</v>
      </c>
      <c r="I2766" s="153"/>
      <c r="J2766" s="153"/>
    </row>
    <row r="2767" spans="1:10">
      <c r="A2767" s="149">
        <v>2763</v>
      </c>
      <c r="B2767" s="486">
        <v>1216814.5552826514</v>
      </c>
      <c r="C2767" s="146">
        <v>1258446.00781665</v>
      </c>
      <c r="D2767" s="146">
        <v>1273601.7059353113</v>
      </c>
      <c r="I2767" s="153"/>
      <c r="J2767" s="153"/>
    </row>
    <row r="2768" spans="1:10">
      <c r="A2768" s="149">
        <v>2764</v>
      </c>
      <c r="B2768" s="486">
        <v>1214739.4818388144</v>
      </c>
      <c r="C2768" s="146">
        <v>1238005.5484728429</v>
      </c>
      <c r="D2768" s="146">
        <v>1267624.9098435489</v>
      </c>
      <c r="I2768" s="153"/>
      <c r="J2768" s="153"/>
    </row>
    <row r="2769" spans="1:10">
      <c r="A2769" s="149">
        <v>2765</v>
      </c>
      <c r="B2769" s="486">
        <v>1235423.3353043848</v>
      </c>
      <c r="C2769" s="146">
        <v>1236345.2386092292</v>
      </c>
      <c r="D2769" s="146">
        <v>1286649.4323619341</v>
      </c>
      <c r="I2769" s="153"/>
      <c r="J2769" s="153"/>
    </row>
    <row r="2770" spans="1:10">
      <c r="A2770" s="149">
        <v>2766</v>
      </c>
      <c r="B2770" s="486">
        <v>1225538.0379575028</v>
      </c>
      <c r="C2770" s="146">
        <v>1248126.4978975425</v>
      </c>
      <c r="D2770" s="146">
        <v>1293454.3740420314</v>
      </c>
      <c r="I2770" s="153"/>
      <c r="J2770" s="153"/>
    </row>
    <row r="2771" spans="1:10">
      <c r="A2771" s="149">
        <v>2767</v>
      </c>
      <c r="B2771" s="486">
        <v>1215156.9376381235</v>
      </c>
      <c r="C2771" s="146">
        <v>1253350.7452104718</v>
      </c>
      <c r="D2771" s="146">
        <v>1264562.5165344307</v>
      </c>
      <c r="I2771" s="153"/>
      <c r="J2771" s="153"/>
    </row>
    <row r="2772" spans="1:10">
      <c r="A2772" s="149">
        <v>2768</v>
      </c>
      <c r="B2772" s="486">
        <v>1232376.3609383006</v>
      </c>
      <c r="C2772" s="146">
        <v>1247327.2092863971</v>
      </c>
      <c r="D2772" s="146">
        <v>1276153.3080763628</v>
      </c>
      <c r="I2772" s="153"/>
      <c r="J2772" s="153"/>
    </row>
    <row r="2773" spans="1:10">
      <c r="A2773" s="149">
        <v>2769</v>
      </c>
      <c r="B2773" s="486">
        <v>1218790.2659585716</v>
      </c>
      <c r="C2773" s="146">
        <v>1240865.7737094264</v>
      </c>
      <c r="D2773" s="146">
        <v>1267637.8904522948</v>
      </c>
      <c r="I2773" s="153"/>
      <c r="J2773" s="153"/>
    </row>
    <row r="2774" spans="1:10">
      <c r="A2774" s="149">
        <v>2770</v>
      </c>
      <c r="B2774" s="486">
        <v>1213056.5639250353</v>
      </c>
      <c r="C2774" s="146">
        <v>1264655.142062414</v>
      </c>
      <c r="D2774" s="146">
        <v>1252824.4925360635</v>
      </c>
      <c r="I2774" s="153"/>
      <c r="J2774" s="153"/>
    </row>
    <row r="2775" spans="1:10">
      <c r="A2775" s="149">
        <v>2771</v>
      </c>
      <c r="B2775" s="486">
        <v>1218246.0043433912</v>
      </c>
      <c r="C2775" s="146">
        <v>1252432.3434050863</v>
      </c>
      <c r="D2775" s="146">
        <v>1266522.9481213382</v>
      </c>
      <c r="I2775" s="153"/>
      <c r="J2775" s="153"/>
    </row>
    <row r="2776" spans="1:10">
      <c r="A2776" s="149">
        <v>2772</v>
      </c>
      <c r="B2776" s="486">
        <v>1211762.4882259085</v>
      </c>
      <c r="C2776" s="146">
        <v>1248195.7263262456</v>
      </c>
      <c r="D2776" s="146">
        <v>1268218.9316498621</v>
      </c>
      <c r="I2776" s="153"/>
      <c r="J2776" s="153"/>
    </row>
    <row r="2777" spans="1:10">
      <c r="A2777" s="149">
        <v>2773</v>
      </c>
      <c r="B2777" s="486">
        <v>1204626.5820503116</v>
      </c>
      <c r="C2777" s="146">
        <v>1243972.485467867</v>
      </c>
      <c r="D2777" s="146">
        <v>1273528.5227470854</v>
      </c>
      <c r="I2777" s="153"/>
      <c r="J2777" s="153"/>
    </row>
    <row r="2778" spans="1:10">
      <c r="A2778" s="149">
        <v>2774</v>
      </c>
      <c r="B2778" s="486">
        <v>1216565.4952877322</v>
      </c>
      <c r="C2778" s="146">
        <v>1247472.5867013687</v>
      </c>
      <c r="D2778" s="146">
        <v>1273592.5134230591</v>
      </c>
      <c r="I2778" s="153"/>
      <c r="J2778" s="153"/>
    </row>
    <row r="2779" spans="1:10">
      <c r="A2779" s="149">
        <v>2775</v>
      </c>
      <c r="B2779" s="486">
        <v>1216471.676438547</v>
      </c>
      <c r="C2779" s="146">
        <v>1248640.7262511188</v>
      </c>
      <c r="D2779" s="146">
        <v>1293642.8025096199</v>
      </c>
      <c r="I2779" s="153"/>
      <c r="J2779" s="153"/>
    </row>
    <row r="2780" spans="1:10">
      <c r="A2780" s="149">
        <v>2776</v>
      </c>
      <c r="B2780" s="486">
        <v>1225287.9284397226</v>
      </c>
      <c r="C2780" s="146">
        <v>1237784.1139828004</v>
      </c>
      <c r="D2780" s="146">
        <v>1256007.0601141788</v>
      </c>
      <c r="I2780" s="153"/>
      <c r="J2780" s="153"/>
    </row>
    <row r="2781" spans="1:10">
      <c r="A2781" s="149">
        <v>2777</v>
      </c>
      <c r="B2781" s="486">
        <v>1203112.5712291948</v>
      </c>
      <c r="C2781" s="146">
        <v>1246208.4202756386</v>
      </c>
      <c r="D2781" s="146">
        <v>1287320.1104877526</v>
      </c>
      <c r="I2781" s="153"/>
      <c r="J2781" s="153"/>
    </row>
    <row r="2782" spans="1:10">
      <c r="A2782" s="149">
        <v>2778</v>
      </c>
      <c r="B2782" s="486">
        <v>1215899.0041813236</v>
      </c>
      <c r="C2782" s="146">
        <v>1243951.2462169996</v>
      </c>
      <c r="D2782" s="146">
        <v>1271165.5780073877</v>
      </c>
      <c r="I2782" s="153"/>
      <c r="J2782" s="153"/>
    </row>
    <row r="2783" spans="1:10">
      <c r="A2783" s="149">
        <v>2779</v>
      </c>
      <c r="B2783" s="486">
        <v>1227823.3322954273</v>
      </c>
      <c r="C2783" s="146">
        <v>1265930.9228376993</v>
      </c>
      <c r="D2783" s="146">
        <v>1262766.4421917645</v>
      </c>
      <c r="I2783" s="153"/>
      <c r="J2783" s="153"/>
    </row>
    <row r="2784" spans="1:10">
      <c r="A2784" s="149">
        <v>2780</v>
      </c>
      <c r="B2784" s="486">
        <v>1201714.4189960139</v>
      </c>
      <c r="C2784" s="146">
        <v>1227050.7161054472</v>
      </c>
      <c r="D2784" s="146">
        <v>1268821.0964574467</v>
      </c>
      <c r="I2784" s="153"/>
      <c r="J2784" s="153"/>
    </row>
    <row r="2785" spans="1:10">
      <c r="A2785" s="149">
        <v>2781</v>
      </c>
      <c r="B2785" s="486">
        <v>1246385.4811089744</v>
      </c>
      <c r="C2785" s="146">
        <v>1259304.0416630877</v>
      </c>
      <c r="D2785" s="146">
        <v>1266865.827101253</v>
      </c>
      <c r="I2785" s="153"/>
      <c r="J2785" s="153"/>
    </row>
    <row r="2786" spans="1:10">
      <c r="A2786" s="149">
        <v>2782</v>
      </c>
      <c r="B2786" s="486">
        <v>1222442.4088846254</v>
      </c>
      <c r="C2786" s="146">
        <v>1248238.9930001183</v>
      </c>
      <c r="D2786" s="146">
        <v>1282378.1552680279</v>
      </c>
      <c r="I2786" s="153"/>
      <c r="J2786" s="153"/>
    </row>
    <row r="2787" spans="1:10">
      <c r="A2787" s="149">
        <v>2783</v>
      </c>
      <c r="B2787" s="486">
        <v>1228196.2073130996</v>
      </c>
      <c r="C2787" s="146">
        <v>1256663.5950238998</v>
      </c>
      <c r="D2787" s="146">
        <v>1266343.4143032713</v>
      </c>
      <c r="I2787" s="153"/>
      <c r="J2787" s="153"/>
    </row>
    <row r="2788" spans="1:10">
      <c r="A2788" s="149">
        <v>2784</v>
      </c>
      <c r="B2788" s="486">
        <v>1221849.1282652433</v>
      </c>
      <c r="C2788" s="146">
        <v>1254038.187148903</v>
      </c>
      <c r="D2788" s="146">
        <v>1285222.1314130281</v>
      </c>
      <c r="I2788" s="153"/>
      <c r="J2788" s="153"/>
    </row>
    <row r="2789" spans="1:10">
      <c r="A2789" s="149">
        <v>2785</v>
      </c>
      <c r="B2789" s="486">
        <v>1209552.4969208541</v>
      </c>
      <c r="C2789" s="146">
        <v>1247167.773308655</v>
      </c>
      <c r="D2789" s="146">
        <v>1268180.6992265692</v>
      </c>
      <c r="I2789" s="153"/>
      <c r="J2789" s="153"/>
    </row>
    <row r="2790" spans="1:10">
      <c r="A2790" s="149">
        <v>2786</v>
      </c>
      <c r="B2790" s="486">
        <v>1226721.508754977</v>
      </c>
      <c r="C2790" s="146">
        <v>1247968.3648096062</v>
      </c>
      <c r="D2790" s="146">
        <v>1273442.3130401999</v>
      </c>
      <c r="I2790" s="153"/>
      <c r="J2790" s="153"/>
    </row>
    <row r="2791" spans="1:10">
      <c r="A2791" s="149">
        <v>2787</v>
      </c>
      <c r="B2791" s="486">
        <v>1215669.5084927378</v>
      </c>
      <c r="C2791" s="146">
        <v>1231370.4112663192</v>
      </c>
      <c r="D2791" s="146">
        <v>1282457.6219008411</v>
      </c>
      <c r="I2791" s="153"/>
      <c r="J2791" s="153"/>
    </row>
    <row r="2792" spans="1:10">
      <c r="A2792" s="149">
        <v>2788</v>
      </c>
      <c r="B2792" s="486">
        <v>1213198.3934171463</v>
      </c>
      <c r="C2792" s="146">
        <v>1243680.00341007</v>
      </c>
      <c r="D2792" s="146">
        <v>1267876.4936157749</v>
      </c>
      <c r="I2792" s="153"/>
      <c r="J2792" s="153"/>
    </row>
    <row r="2793" spans="1:10">
      <c r="A2793" s="149">
        <v>2789</v>
      </c>
      <c r="B2793" s="486">
        <v>1223650.2592260134</v>
      </c>
      <c r="C2793" s="146">
        <v>1256004.2063528553</v>
      </c>
      <c r="D2793" s="146">
        <v>1265007.8717333965</v>
      </c>
      <c r="I2793" s="153"/>
      <c r="J2793" s="153"/>
    </row>
    <row r="2794" spans="1:10">
      <c r="A2794" s="149">
        <v>2790</v>
      </c>
      <c r="B2794" s="486">
        <v>1258806.561171172</v>
      </c>
      <c r="C2794" s="146">
        <v>1220090.7747991343</v>
      </c>
      <c r="D2794" s="146">
        <v>1367089.9984325848</v>
      </c>
      <c r="I2794" s="153"/>
      <c r="J2794" s="153"/>
    </row>
    <row r="2795" spans="1:10">
      <c r="A2795" s="149">
        <v>2791</v>
      </c>
      <c r="B2795" s="486">
        <v>1222188.2065761879</v>
      </c>
      <c r="C2795" s="146">
        <v>1227661.1966827726</v>
      </c>
      <c r="D2795" s="146">
        <v>1253707.2083513928</v>
      </c>
      <c r="I2795" s="153"/>
      <c r="J2795" s="153"/>
    </row>
    <row r="2796" spans="1:10">
      <c r="A2796" s="149">
        <v>2792</v>
      </c>
      <c r="B2796" s="486">
        <v>1215425.4757745627</v>
      </c>
      <c r="C2796" s="146">
        <v>1234097.414203204</v>
      </c>
      <c r="D2796" s="146">
        <v>1272781.748757343</v>
      </c>
      <c r="I2796" s="153"/>
      <c r="J2796" s="153"/>
    </row>
    <row r="2797" spans="1:10">
      <c r="A2797" s="149">
        <v>2793</v>
      </c>
      <c r="B2797" s="486">
        <v>1221664.2591783649</v>
      </c>
      <c r="C2797" s="146">
        <v>1234313.3991104823</v>
      </c>
      <c r="D2797" s="146">
        <v>1267169.7109785138</v>
      </c>
      <c r="I2797" s="153"/>
      <c r="J2797" s="153"/>
    </row>
    <row r="2798" spans="1:10">
      <c r="A2798" s="149">
        <v>2794</v>
      </c>
      <c r="B2798" s="486">
        <v>1194775.6279848323</v>
      </c>
      <c r="C2798" s="146">
        <v>1228417.378864099</v>
      </c>
      <c r="D2798" s="146">
        <v>1274172.1514048253</v>
      </c>
      <c r="I2798" s="153"/>
      <c r="J2798" s="153"/>
    </row>
    <row r="2799" spans="1:10">
      <c r="A2799" s="149">
        <v>2795</v>
      </c>
      <c r="B2799" s="486">
        <v>1217601.3311740307</v>
      </c>
      <c r="C2799" s="146">
        <v>1260639.0928006195</v>
      </c>
      <c r="D2799" s="146">
        <v>1266685.9262006767</v>
      </c>
      <c r="I2799" s="153"/>
      <c r="J2799" s="153"/>
    </row>
    <row r="2800" spans="1:10">
      <c r="A2800" s="149">
        <v>2796</v>
      </c>
      <c r="B2800" s="486">
        <v>1212174.4773001538</v>
      </c>
      <c r="C2800" s="146">
        <v>1250205.1730263066</v>
      </c>
      <c r="D2800" s="146">
        <v>1285523.0044655134</v>
      </c>
      <c r="I2800" s="153"/>
      <c r="J2800" s="153"/>
    </row>
    <row r="2801" spans="1:10">
      <c r="A2801" s="149">
        <v>2797</v>
      </c>
      <c r="B2801" s="486">
        <v>1249036.0008870559</v>
      </c>
      <c r="C2801" s="146">
        <v>1280068.874139542</v>
      </c>
      <c r="D2801" s="146">
        <v>1259323.6333826496</v>
      </c>
      <c r="I2801" s="153"/>
      <c r="J2801" s="153"/>
    </row>
    <row r="2802" spans="1:10">
      <c r="A2802" s="149">
        <v>2798</v>
      </c>
      <c r="B2802" s="486">
        <v>1210451.3087390375</v>
      </c>
      <c r="C2802" s="146">
        <v>1244956.8731356277</v>
      </c>
      <c r="D2802" s="146">
        <v>1282341.8262611632</v>
      </c>
      <c r="I2802" s="153"/>
      <c r="J2802" s="153"/>
    </row>
    <row r="2803" spans="1:10">
      <c r="A2803" s="149">
        <v>2799</v>
      </c>
      <c r="B2803" s="486">
        <v>1207017.6493730617</v>
      </c>
      <c r="C2803" s="146">
        <v>1249307.0257472612</v>
      </c>
      <c r="D2803" s="146">
        <v>1274846.5521924507</v>
      </c>
      <c r="I2803" s="153"/>
      <c r="J2803" s="153"/>
    </row>
    <row r="2804" spans="1:10">
      <c r="A2804" s="149">
        <v>2800</v>
      </c>
      <c r="B2804" s="486">
        <v>1205978.1018988958</v>
      </c>
      <c r="C2804" s="146">
        <v>1244176.254057623</v>
      </c>
      <c r="D2804" s="146">
        <v>1278260.0144102797</v>
      </c>
      <c r="I2804" s="153"/>
      <c r="J2804" s="153"/>
    </row>
    <row r="2805" spans="1:10">
      <c r="A2805" s="149">
        <v>2801</v>
      </c>
      <c r="B2805" s="486">
        <v>1211628.9082278265</v>
      </c>
      <c r="C2805" s="146">
        <v>1243040.6630277587</v>
      </c>
      <c r="D2805" s="146">
        <v>1272779.7485895499</v>
      </c>
      <c r="I2805" s="153"/>
      <c r="J2805" s="153"/>
    </row>
    <row r="2806" spans="1:10">
      <c r="A2806" s="149">
        <v>2802</v>
      </c>
      <c r="B2806" s="486">
        <v>1221033.5983679909</v>
      </c>
      <c r="C2806" s="146">
        <v>1257503.7117078793</v>
      </c>
      <c r="D2806" s="146">
        <v>1291732.0929414872</v>
      </c>
      <c r="I2806" s="153"/>
      <c r="J2806" s="153"/>
    </row>
    <row r="2807" spans="1:10">
      <c r="A2807" s="149">
        <v>2803</v>
      </c>
      <c r="B2807" s="486">
        <v>1207329.5987086585</v>
      </c>
      <c r="C2807" s="146">
        <v>1244045.5305081643</v>
      </c>
      <c r="D2807" s="146">
        <v>1249787.3296328571</v>
      </c>
      <c r="I2807" s="153"/>
      <c r="J2807" s="153"/>
    </row>
    <row r="2808" spans="1:10">
      <c r="A2808" s="149">
        <v>2804</v>
      </c>
      <c r="B2808" s="486">
        <v>1225903.4955712599</v>
      </c>
      <c r="C2808" s="146">
        <v>1232527.7755300424</v>
      </c>
      <c r="D2808" s="146">
        <v>1282215.6106428846</v>
      </c>
      <c r="I2808" s="153"/>
      <c r="J2808" s="153"/>
    </row>
    <row r="2809" spans="1:10">
      <c r="A2809" s="149">
        <v>2805</v>
      </c>
      <c r="B2809" s="486">
        <v>1238522.6573109543</v>
      </c>
      <c r="C2809" s="146">
        <v>1259379.0673027488</v>
      </c>
      <c r="D2809" s="146">
        <v>1266507.993886784</v>
      </c>
      <c r="I2809" s="153"/>
      <c r="J2809" s="153"/>
    </row>
    <row r="2810" spans="1:10">
      <c r="A2810" s="149">
        <v>2806</v>
      </c>
      <c r="B2810" s="486">
        <v>1219273.9550924629</v>
      </c>
      <c r="C2810" s="146">
        <v>1238120.1679809988</v>
      </c>
      <c r="D2810" s="146">
        <v>1270189.282583575</v>
      </c>
      <c r="I2810" s="153"/>
      <c r="J2810" s="153"/>
    </row>
    <row r="2811" spans="1:10">
      <c r="A2811" s="149">
        <v>2807</v>
      </c>
      <c r="B2811" s="486">
        <v>1223799.3815634975</v>
      </c>
      <c r="C2811" s="146">
        <v>1259562.8083811675</v>
      </c>
      <c r="D2811" s="146">
        <v>1271731.911265563</v>
      </c>
      <c r="I2811" s="153"/>
      <c r="J2811" s="153"/>
    </row>
    <row r="2812" spans="1:10">
      <c r="A2812" s="149">
        <v>2808</v>
      </c>
      <c r="B2812" s="486">
        <v>1217736.51224134</v>
      </c>
      <c r="C2812" s="146">
        <v>1248848.2943675737</v>
      </c>
      <c r="D2812" s="146">
        <v>1269567.3329360911</v>
      </c>
      <c r="I2812" s="153"/>
      <c r="J2812" s="153"/>
    </row>
    <row r="2813" spans="1:10">
      <c r="A2813" s="149">
        <v>2809</v>
      </c>
      <c r="B2813" s="486">
        <v>1206565.8739878947</v>
      </c>
      <c r="C2813" s="146">
        <v>1241873.2828882795</v>
      </c>
      <c r="D2813" s="146">
        <v>1272568.9256685665</v>
      </c>
      <c r="I2813" s="153"/>
      <c r="J2813" s="153"/>
    </row>
    <row r="2814" spans="1:10">
      <c r="A2814" s="149">
        <v>2810</v>
      </c>
      <c r="B2814" s="486">
        <v>1219289.0634173017</v>
      </c>
      <c r="C2814" s="146">
        <v>1274065.000630971</v>
      </c>
      <c r="D2814" s="146">
        <v>1298833.002088364</v>
      </c>
      <c r="I2814" s="153"/>
      <c r="J2814" s="153"/>
    </row>
    <row r="2815" spans="1:10">
      <c r="A2815" s="149">
        <v>2811</v>
      </c>
      <c r="B2815" s="486">
        <v>1205832.9868641435</v>
      </c>
      <c r="C2815" s="146">
        <v>1223872.1506776924</v>
      </c>
      <c r="D2815" s="146">
        <v>1246230.4754980027</v>
      </c>
      <c r="I2815" s="153"/>
      <c r="J2815" s="153"/>
    </row>
    <row r="2816" spans="1:10">
      <c r="A2816" s="149">
        <v>2812</v>
      </c>
      <c r="B2816" s="486">
        <v>1214504.3506377095</v>
      </c>
      <c r="C2816" s="146">
        <v>1245990.1638235634</v>
      </c>
      <c r="D2816" s="146">
        <v>1264924.9336307291</v>
      </c>
      <c r="I2816" s="153"/>
      <c r="J2816" s="153"/>
    </row>
    <row r="2817" spans="1:10">
      <c r="A2817" s="149">
        <v>2813</v>
      </c>
      <c r="B2817" s="486">
        <v>1217348.1862992379</v>
      </c>
      <c r="C2817" s="146">
        <v>1254467.1058971127</v>
      </c>
      <c r="D2817" s="146">
        <v>1266729.0083148826</v>
      </c>
      <c r="I2817" s="153"/>
      <c r="J2817" s="153"/>
    </row>
    <row r="2818" spans="1:10">
      <c r="A2818" s="149">
        <v>2814</v>
      </c>
      <c r="B2818" s="486">
        <v>1207687.1837460306</v>
      </c>
      <c r="C2818" s="146">
        <v>1256602.447275586</v>
      </c>
      <c r="D2818" s="146">
        <v>1277441.9061744213</v>
      </c>
      <c r="I2818" s="153"/>
      <c r="J2818" s="153"/>
    </row>
    <row r="2819" spans="1:10">
      <c r="A2819" s="149">
        <v>2815</v>
      </c>
      <c r="B2819" s="486">
        <v>1220650.845908229</v>
      </c>
      <c r="C2819" s="146">
        <v>1263918.2127671491</v>
      </c>
      <c r="D2819" s="146">
        <v>1265219.1101391474</v>
      </c>
      <c r="I2819" s="153"/>
      <c r="J2819" s="153"/>
    </row>
    <row r="2820" spans="1:10">
      <c r="A2820" s="149">
        <v>2816</v>
      </c>
      <c r="B2820" s="486">
        <v>1227211.2114004919</v>
      </c>
      <c r="C2820" s="146">
        <v>1254409.3111245532</v>
      </c>
      <c r="D2820" s="146">
        <v>1271076.8355942115</v>
      </c>
      <c r="I2820" s="153"/>
      <c r="J2820" s="153"/>
    </row>
    <row r="2821" spans="1:10">
      <c r="A2821" s="149">
        <v>2817</v>
      </c>
      <c r="B2821" s="486">
        <v>1205254.7938660472</v>
      </c>
      <c r="C2821" s="146">
        <v>1239849.3002877256</v>
      </c>
      <c r="D2821" s="146">
        <v>1251301.0002103637</v>
      </c>
      <c r="I2821" s="153"/>
      <c r="J2821" s="153"/>
    </row>
    <row r="2822" spans="1:10">
      <c r="A2822" s="149">
        <v>2818</v>
      </c>
      <c r="B2822" s="486">
        <v>1219507.4019152815</v>
      </c>
      <c r="C2822" s="146">
        <v>1247665.7428764601</v>
      </c>
      <c r="D2822" s="146">
        <v>1262150.9008516187</v>
      </c>
      <c r="I2822" s="153"/>
      <c r="J2822" s="153"/>
    </row>
    <row r="2823" spans="1:10">
      <c r="A2823" s="149">
        <v>2819</v>
      </c>
      <c r="B2823" s="486">
        <v>1206490.9372949775</v>
      </c>
      <c r="C2823" s="146">
        <v>1235601.0127606126</v>
      </c>
      <c r="D2823" s="146">
        <v>1240371.2654473409</v>
      </c>
      <c r="I2823" s="153"/>
      <c r="J2823" s="153"/>
    </row>
    <row r="2824" spans="1:10">
      <c r="A2824" s="149">
        <v>2820</v>
      </c>
      <c r="B2824" s="486">
        <v>1206293.8791794183</v>
      </c>
      <c r="C2824" s="146">
        <v>1256604.6319577205</v>
      </c>
      <c r="D2824" s="146">
        <v>1244598.2887268015</v>
      </c>
      <c r="I2824" s="153"/>
      <c r="J2824" s="153"/>
    </row>
    <row r="2825" spans="1:10">
      <c r="A2825" s="149">
        <v>2821</v>
      </c>
      <c r="B2825" s="486">
        <v>1227620.1154415952</v>
      </c>
      <c r="C2825" s="146">
        <v>1240552.1283475477</v>
      </c>
      <c r="D2825" s="146">
        <v>1295961.8396791341</v>
      </c>
      <c r="I2825" s="153"/>
      <c r="J2825" s="153"/>
    </row>
    <row r="2826" spans="1:10">
      <c r="A2826" s="149">
        <v>2822</v>
      </c>
      <c r="B2826" s="486">
        <v>1213258.838940972</v>
      </c>
      <c r="C2826" s="146">
        <v>1291025.0010827535</v>
      </c>
      <c r="D2826" s="146">
        <v>1270101.5105342034</v>
      </c>
      <c r="I2826" s="153"/>
      <c r="J2826" s="153"/>
    </row>
    <row r="2827" spans="1:10">
      <c r="A2827" s="149">
        <v>2823</v>
      </c>
      <c r="B2827" s="486">
        <v>1206079.6035133523</v>
      </c>
      <c r="C2827" s="146">
        <v>1254866.5033026619</v>
      </c>
      <c r="D2827" s="146">
        <v>1280811.1773585191</v>
      </c>
      <c r="I2827" s="153"/>
      <c r="J2827" s="153"/>
    </row>
    <row r="2828" spans="1:10">
      <c r="A2828" s="149">
        <v>2824</v>
      </c>
      <c r="B2828" s="486">
        <v>1218147.453047947</v>
      </c>
      <c r="C2828" s="146">
        <v>1250289.0935535354</v>
      </c>
      <c r="D2828" s="146">
        <v>1269936.5942549286</v>
      </c>
      <c r="I2828" s="153"/>
      <c r="J2828" s="153"/>
    </row>
    <row r="2829" spans="1:10">
      <c r="A2829" s="149">
        <v>2825</v>
      </c>
      <c r="B2829" s="486">
        <v>1224563.0964920253</v>
      </c>
      <c r="C2829" s="146">
        <v>1248963.6228723065</v>
      </c>
      <c r="D2829" s="146">
        <v>1280755.0995564922</v>
      </c>
      <c r="I2829" s="153"/>
      <c r="J2829" s="153"/>
    </row>
    <row r="2830" spans="1:10">
      <c r="A2830" s="149">
        <v>2826</v>
      </c>
      <c r="B2830" s="486">
        <v>1211549.2362006393</v>
      </c>
      <c r="C2830" s="146">
        <v>1256479.0689535176</v>
      </c>
      <c r="D2830" s="146">
        <v>1272740.891459269</v>
      </c>
      <c r="I2830" s="153"/>
      <c r="J2830" s="153"/>
    </row>
    <row r="2831" spans="1:10">
      <c r="A2831" s="149">
        <v>2827</v>
      </c>
      <c r="B2831" s="486">
        <v>1219815.8569862873</v>
      </c>
      <c r="C2831" s="146">
        <v>1255713.7857307806</v>
      </c>
      <c r="D2831" s="146">
        <v>1307030.2428080826</v>
      </c>
      <c r="I2831" s="153"/>
      <c r="J2831" s="153"/>
    </row>
    <row r="2832" spans="1:10">
      <c r="A2832" s="149">
        <v>2828</v>
      </c>
      <c r="B2832" s="486">
        <v>1227023.6260395919</v>
      </c>
      <c r="C2832" s="146">
        <v>1280267.3385365058</v>
      </c>
      <c r="D2832" s="146">
        <v>1259735.8357203782</v>
      </c>
      <c r="I2832" s="153"/>
      <c r="J2832" s="153"/>
    </row>
    <row r="2833" spans="1:10">
      <c r="A2833" s="149">
        <v>2829</v>
      </c>
      <c r="B2833" s="486">
        <v>1209017.8153513756</v>
      </c>
      <c r="C2833" s="146">
        <v>1260422.3700712819</v>
      </c>
      <c r="D2833" s="146">
        <v>1284488.5467372779</v>
      </c>
      <c r="I2833" s="153"/>
      <c r="J2833" s="153"/>
    </row>
    <row r="2834" spans="1:10">
      <c r="A2834" s="149">
        <v>2830</v>
      </c>
      <c r="B2834" s="486">
        <v>1223605.01090787</v>
      </c>
      <c r="C2834" s="146">
        <v>1267975.6691545839</v>
      </c>
      <c r="D2834" s="146">
        <v>1275000.0568185232</v>
      </c>
      <c r="I2834" s="153"/>
      <c r="J2834" s="153"/>
    </row>
    <row r="2835" spans="1:10">
      <c r="A2835" s="149">
        <v>2831</v>
      </c>
      <c r="B2835" s="486">
        <v>1205847.4343482691</v>
      </c>
      <c r="C2835" s="146">
        <v>1238562.6055925393</v>
      </c>
      <c r="D2835" s="146">
        <v>1273068.2737793303</v>
      </c>
      <c r="I2835" s="153"/>
      <c r="J2835" s="153"/>
    </row>
    <row r="2836" spans="1:10">
      <c r="A2836" s="149">
        <v>2832</v>
      </c>
      <c r="B2836" s="486">
        <v>1220581.5269000786</v>
      </c>
      <c r="C2836" s="146">
        <v>1262684.9301592293</v>
      </c>
      <c r="D2836" s="146">
        <v>1255178.5124781763</v>
      </c>
      <c r="I2836" s="153"/>
      <c r="J2836" s="153"/>
    </row>
    <row r="2837" spans="1:10">
      <c r="A2837" s="149">
        <v>2833</v>
      </c>
      <c r="B2837" s="486">
        <v>1206976.0058748254</v>
      </c>
      <c r="C2837" s="146">
        <v>1262291.0402292449</v>
      </c>
      <c r="D2837" s="146">
        <v>1266705.1204495006</v>
      </c>
      <c r="I2837" s="153"/>
      <c r="J2837" s="153"/>
    </row>
    <row r="2838" spans="1:10">
      <c r="A2838" s="149">
        <v>2834</v>
      </c>
      <c r="B2838" s="486">
        <v>1218494.0632616722</v>
      </c>
      <c r="C2838" s="146">
        <v>1249012.9113731845</v>
      </c>
      <c r="D2838" s="146">
        <v>1252210.2605735217</v>
      </c>
      <c r="I2838" s="153"/>
      <c r="J2838" s="153"/>
    </row>
    <row r="2839" spans="1:10">
      <c r="A2839" s="149">
        <v>2835</v>
      </c>
      <c r="B2839" s="486">
        <v>1255045.7459934617</v>
      </c>
      <c r="C2839" s="146">
        <v>1269261.0270046289</v>
      </c>
      <c r="D2839" s="146">
        <v>1387478.1192788384</v>
      </c>
      <c r="I2839" s="153"/>
      <c r="J2839" s="153"/>
    </row>
    <row r="2840" spans="1:10">
      <c r="A2840" s="149">
        <v>2836</v>
      </c>
      <c r="B2840" s="486">
        <v>1229238.8792116514</v>
      </c>
      <c r="C2840" s="146">
        <v>1244636.921544353</v>
      </c>
      <c r="D2840" s="146">
        <v>1272534.7487751958</v>
      </c>
      <c r="I2840" s="153"/>
      <c r="J2840" s="153"/>
    </row>
    <row r="2841" spans="1:10">
      <c r="A2841" s="149">
        <v>2837</v>
      </c>
      <c r="B2841" s="486">
        <v>1223552.1906265654</v>
      </c>
      <c r="C2841" s="146">
        <v>1249007.7649452758</v>
      </c>
      <c r="D2841" s="146">
        <v>1285633.7172215986</v>
      </c>
      <c r="I2841" s="153"/>
      <c r="J2841" s="153"/>
    </row>
    <row r="2842" spans="1:10">
      <c r="A2842" s="149">
        <v>2838</v>
      </c>
      <c r="B2842" s="486">
        <v>1216120.4598886364</v>
      </c>
      <c r="C2842" s="146">
        <v>1261415.7876646456</v>
      </c>
      <c r="D2842" s="146">
        <v>1263768.649460613</v>
      </c>
      <c r="I2842" s="153"/>
      <c r="J2842" s="153"/>
    </row>
    <row r="2843" spans="1:10">
      <c r="A2843" s="149">
        <v>2839</v>
      </c>
      <c r="B2843" s="486">
        <v>1201400.2095473949</v>
      </c>
      <c r="C2843" s="146">
        <v>1235989.7216510538</v>
      </c>
      <c r="D2843" s="146">
        <v>1280985.0405203025</v>
      </c>
      <c r="I2843" s="153"/>
      <c r="J2843" s="153"/>
    </row>
    <row r="2844" spans="1:10">
      <c r="A2844" s="149">
        <v>2840</v>
      </c>
      <c r="B2844" s="486">
        <v>1214402.4202454856</v>
      </c>
      <c r="C2844" s="146">
        <v>1260994.0557052614</v>
      </c>
      <c r="D2844" s="146">
        <v>1269346.776629858</v>
      </c>
      <c r="I2844" s="153"/>
      <c r="J2844" s="153"/>
    </row>
    <row r="2845" spans="1:10">
      <c r="A2845" s="149">
        <v>2841</v>
      </c>
      <c r="B2845" s="486">
        <v>1224534.9075848246</v>
      </c>
      <c r="C2845" s="146">
        <v>1271926.0148609236</v>
      </c>
      <c r="D2845" s="146">
        <v>1289153.6364621886</v>
      </c>
      <c r="I2845" s="153"/>
      <c r="J2845" s="153"/>
    </row>
    <row r="2846" spans="1:10">
      <c r="A2846" s="149">
        <v>2842</v>
      </c>
      <c r="B2846" s="486">
        <v>1230184.4955423858</v>
      </c>
      <c r="C2846" s="146">
        <v>1263693.1290475787</v>
      </c>
      <c r="D2846" s="146">
        <v>1265581.8556556841</v>
      </c>
      <c r="I2846" s="153"/>
      <c r="J2846" s="153"/>
    </row>
    <row r="2847" spans="1:10">
      <c r="A2847" s="149">
        <v>2843</v>
      </c>
      <c r="B2847" s="486">
        <v>1211047.1475037734</v>
      </c>
      <c r="C2847" s="146">
        <v>1255411.4241603278</v>
      </c>
      <c r="D2847" s="146">
        <v>1299778.5273104981</v>
      </c>
      <c r="I2847" s="153"/>
      <c r="J2847" s="153"/>
    </row>
    <row r="2848" spans="1:10">
      <c r="A2848" s="149">
        <v>2844</v>
      </c>
      <c r="B2848" s="486">
        <v>1202665.0358244902</v>
      </c>
      <c r="C2848" s="146">
        <v>1271533.7835052432</v>
      </c>
      <c r="D2848" s="146">
        <v>1284325.1072845312</v>
      </c>
      <c r="I2848" s="153"/>
      <c r="J2848" s="153"/>
    </row>
    <row r="2849" spans="1:10">
      <c r="A2849" s="149">
        <v>2845</v>
      </c>
      <c r="B2849" s="486">
        <v>1226038.6911526634</v>
      </c>
      <c r="C2849" s="146">
        <v>1289237.0075051663</v>
      </c>
      <c r="D2849" s="146">
        <v>1266857.2687299948</v>
      </c>
      <c r="I2849" s="153"/>
      <c r="J2849" s="153"/>
    </row>
    <row r="2850" spans="1:10">
      <c r="A2850" s="149">
        <v>2846</v>
      </c>
      <c r="B2850" s="486">
        <v>1236128.5621243857</v>
      </c>
      <c r="C2850" s="146">
        <v>1244806.5124008264</v>
      </c>
      <c r="D2850" s="146">
        <v>1285382.9170811027</v>
      </c>
      <c r="I2850" s="153"/>
      <c r="J2850" s="153"/>
    </row>
    <row r="2851" spans="1:10">
      <c r="A2851" s="149">
        <v>2847</v>
      </c>
      <c r="B2851" s="486">
        <v>1222201.583439355</v>
      </c>
      <c r="C2851" s="146">
        <v>1241785.2502438116</v>
      </c>
      <c r="D2851" s="146">
        <v>1262064.9169789487</v>
      </c>
      <c r="I2851" s="153"/>
      <c r="J2851" s="153"/>
    </row>
    <row r="2852" spans="1:10">
      <c r="A2852" s="149">
        <v>2848</v>
      </c>
      <c r="B2852" s="486">
        <v>1218163.2265307179</v>
      </c>
      <c r="C2852" s="146">
        <v>1255466.1608727325</v>
      </c>
      <c r="D2852" s="146">
        <v>1273898.6247555618</v>
      </c>
      <c r="I2852" s="153"/>
      <c r="J2852" s="153"/>
    </row>
    <row r="2853" spans="1:10">
      <c r="A2853" s="149">
        <v>2849</v>
      </c>
      <c r="B2853" s="486">
        <v>1202318.0722131347</v>
      </c>
      <c r="C2853" s="146">
        <v>1223796.4138014361</v>
      </c>
      <c r="D2853" s="146">
        <v>1264092.2591819484</v>
      </c>
      <c r="I2853" s="153"/>
      <c r="J2853" s="153"/>
    </row>
    <row r="2854" spans="1:10">
      <c r="A2854" s="149">
        <v>2850</v>
      </c>
      <c r="B2854" s="486">
        <v>1226778.5910370925</v>
      </c>
      <c r="C2854" s="146">
        <v>1235840.2924702938</v>
      </c>
      <c r="D2854" s="146">
        <v>1262547.9777966875</v>
      </c>
      <c r="I2854" s="153"/>
      <c r="J2854" s="153"/>
    </row>
    <row r="2855" spans="1:10">
      <c r="A2855" s="149">
        <v>2851</v>
      </c>
      <c r="B2855" s="486">
        <v>1212469.6128839054</v>
      </c>
      <c r="C2855" s="146">
        <v>1256439.7456202353</v>
      </c>
      <c r="D2855" s="146">
        <v>1258653.2724832331</v>
      </c>
      <c r="I2855" s="153"/>
      <c r="J2855" s="153"/>
    </row>
    <row r="2856" spans="1:10">
      <c r="A2856" s="149">
        <v>2852</v>
      </c>
      <c r="B2856" s="486">
        <v>1205430.2605775399</v>
      </c>
      <c r="C2856" s="146">
        <v>1239055.3214411782</v>
      </c>
      <c r="D2856" s="146">
        <v>1264682.7884006537</v>
      </c>
      <c r="I2856" s="153"/>
      <c r="J2856" s="153"/>
    </row>
    <row r="2857" spans="1:10">
      <c r="A2857" s="149">
        <v>2853</v>
      </c>
      <c r="B2857" s="486">
        <v>1307493.6175999104</v>
      </c>
      <c r="C2857" s="146">
        <v>1343577.863395049</v>
      </c>
      <c r="D2857" s="146">
        <v>1424079.7679028283</v>
      </c>
      <c r="I2857" s="153"/>
      <c r="J2857" s="153"/>
    </row>
    <row r="2858" spans="1:10">
      <c r="A2858" s="149">
        <v>2854</v>
      </c>
      <c r="B2858" s="486">
        <v>1213862.2842315992</v>
      </c>
      <c r="C2858" s="146">
        <v>1260648.6706279197</v>
      </c>
      <c r="D2858" s="146">
        <v>1285777.5748528671</v>
      </c>
      <c r="I2858" s="153"/>
      <c r="J2858" s="153"/>
    </row>
    <row r="2859" spans="1:10">
      <c r="A2859" s="149">
        <v>2855</v>
      </c>
      <c r="B2859" s="486">
        <v>1204105.6236860184</v>
      </c>
      <c r="C2859" s="146">
        <v>1244433.2691367243</v>
      </c>
      <c r="D2859" s="146">
        <v>1282313.2893612734</v>
      </c>
      <c r="I2859" s="153"/>
      <c r="J2859" s="153"/>
    </row>
    <row r="2860" spans="1:10">
      <c r="A2860" s="149">
        <v>2856</v>
      </c>
      <c r="B2860" s="486">
        <v>1131867.7847352987</v>
      </c>
      <c r="C2860" s="146">
        <v>1292144.398869962</v>
      </c>
      <c r="D2860" s="146">
        <v>1299934.2697751869</v>
      </c>
      <c r="I2860" s="153"/>
      <c r="J2860" s="153"/>
    </row>
    <row r="2861" spans="1:10">
      <c r="A2861" s="149">
        <v>2857</v>
      </c>
      <c r="B2861" s="486">
        <v>1202540.4376449091</v>
      </c>
      <c r="C2861" s="146">
        <v>1270407.0444018589</v>
      </c>
      <c r="D2861" s="146">
        <v>1265809.7418168257</v>
      </c>
      <c r="I2861" s="153"/>
      <c r="J2861" s="153"/>
    </row>
    <row r="2862" spans="1:10">
      <c r="A2862" s="149">
        <v>2858</v>
      </c>
      <c r="B2862" s="486">
        <v>1230027.8724838814</v>
      </c>
      <c r="C2862" s="146">
        <v>1247170.1451736563</v>
      </c>
      <c r="D2862" s="146">
        <v>1289632.9231345085</v>
      </c>
      <c r="I2862" s="153"/>
      <c r="J2862" s="153"/>
    </row>
    <row r="2863" spans="1:10">
      <c r="A2863" s="149">
        <v>2859</v>
      </c>
      <c r="B2863" s="486">
        <v>1207975.3517041183</v>
      </c>
      <c r="C2863" s="146">
        <v>1259556.9588742889</v>
      </c>
      <c r="D2863" s="146">
        <v>1263850.9815893818</v>
      </c>
      <c r="I2863" s="153"/>
      <c r="J2863" s="153"/>
    </row>
    <row r="2864" spans="1:10">
      <c r="A2864" s="149">
        <v>2860</v>
      </c>
      <c r="B2864" s="486">
        <v>1224998.803862955</v>
      </c>
      <c r="C2864" s="146">
        <v>1237729.0803287234</v>
      </c>
      <c r="D2864" s="146">
        <v>1275743.6650059433</v>
      </c>
      <c r="I2864" s="153"/>
      <c r="J2864" s="153"/>
    </row>
    <row r="2865" spans="1:10">
      <c r="A2865" s="149">
        <v>2861</v>
      </c>
      <c r="B2865" s="486">
        <v>1230651.6468005253</v>
      </c>
      <c r="C2865" s="146">
        <v>1244811.3660797956</v>
      </c>
      <c r="D2865" s="146">
        <v>1270810.9678954789</v>
      </c>
      <c r="I2865" s="153"/>
      <c r="J2865" s="153"/>
    </row>
    <row r="2866" spans="1:10">
      <c r="A2866" s="149">
        <v>2862</v>
      </c>
      <c r="B2866" s="486">
        <v>1218286.9496602796</v>
      </c>
      <c r="C2866" s="146">
        <v>1252887.7232436745</v>
      </c>
      <c r="D2866" s="146">
        <v>1243123.9717583586</v>
      </c>
      <c r="I2866" s="153"/>
      <c r="J2866" s="153"/>
    </row>
    <row r="2867" spans="1:10">
      <c r="A2867" s="149">
        <v>2863</v>
      </c>
      <c r="B2867" s="486">
        <v>1215878.095899249</v>
      </c>
      <c r="C2867" s="146">
        <v>1258976.8046224511</v>
      </c>
      <c r="D2867" s="146">
        <v>1260606.1691590324</v>
      </c>
      <c r="I2867" s="153"/>
      <c r="J2867" s="153"/>
    </row>
    <row r="2868" spans="1:10">
      <c r="A2868" s="149">
        <v>2864</v>
      </c>
      <c r="B2868" s="486">
        <v>1225983.9761431587</v>
      </c>
      <c r="C2868" s="146">
        <v>1275814.8992174885</v>
      </c>
      <c r="D2868" s="146">
        <v>1257932.5201944874</v>
      </c>
      <c r="I2868" s="153"/>
      <c r="J2868" s="153"/>
    </row>
    <row r="2869" spans="1:10">
      <c r="A2869" s="149">
        <v>2865</v>
      </c>
      <c r="B2869" s="486">
        <v>1232131.4750605661</v>
      </c>
      <c r="C2869" s="146">
        <v>1243086.5092378347</v>
      </c>
      <c r="D2869" s="146">
        <v>1304012.3970820077</v>
      </c>
      <c r="I2869" s="153"/>
      <c r="J2869" s="153"/>
    </row>
    <row r="2870" spans="1:10">
      <c r="A2870" s="149">
        <v>2866</v>
      </c>
      <c r="B2870" s="486">
        <v>1212760.2973986343</v>
      </c>
      <c r="C2870" s="146">
        <v>1247588.7828936852</v>
      </c>
      <c r="D2870" s="146">
        <v>1260988.5735042465</v>
      </c>
      <c r="I2870" s="153"/>
      <c r="J2870" s="153"/>
    </row>
    <row r="2871" spans="1:10">
      <c r="A2871" s="149">
        <v>2867</v>
      </c>
      <c r="B2871" s="486">
        <v>1214772.3477440325</v>
      </c>
      <c r="C2871" s="146">
        <v>1225604.758279718</v>
      </c>
      <c r="D2871" s="146">
        <v>1272611.7396903408</v>
      </c>
      <c r="I2871" s="153"/>
      <c r="J2871" s="153"/>
    </row>
    <row r="2872" spans="1:10">
      <c r="A2872" s="149">
        <v>2868</v>
      </c>
      <c r="B2872" s="486">
        <v>1217462.5410696296</v>
      </c>
      <c r="C2872" s="146">
        <v>1256573.3313255876</v>
      </c>
      <c r="D2872" s="146">
        <v>1280145.340438792</v>
      </c>
      <c r="I2872" s="153"/>
      <c r="J2872" s="153"/>
    </row>
    <row r="2873" spans="1:10">
      <c r="A2873" s="149">
        <v>2869</v>
      </c>
      <c r="B2873" s="486">
        <v>1212165.8909628813</v>
      </c>
      <c r="C2873" s="146">
        <v>1265663.4815715663</v>
      </c>
      <c r="D2873" s="146">
        <v>1238830.2023851017</v>
      </c>
      <c r="I2873" s="153"/>
      <c r="J2873" s="153"/>
    </row>
    <row r="2874" spans="1:10">
      <c r="A2874" s="149">
        <v>2870</v>
      </c>
      <c r="B2874" s="486">
        <v>1205823.272470491</v>
      </c>
      <c r="C2874" s="146">
        <v>1251236.3308022767</v>
      </c>
      <c r="D2874" s="146">
        <v>1276279.3651576934</v>
      </c>
      <c r="I2874" s="153"/>
      <c r="J2874" s="153"/>
    </row>
    <row r="2875" spans="1:10">
      <c r="A2875" s="149">
        <v>2871</v>
      </c>
      <c r="B2875" s="486">
        <v>1221073.9231410751</v>
      </c>
      <c r="C2875" s="146">
        <v>1280445.4530269732</v>
      </c>
      <c r="D2875" s="146">
        <v>1306475.9339022143</v>
      </c>
      <c r="I2875" s="153"/>
      <c r="J2875" s="153"/>
    </row>
    <row r="2876" spans="1:10">
      <c r="A2876" s="149">
        <v>2872</v>
      </c>
      <c r="B2876" s="486">
        <v>1213299.8163865888</v>
      </c>
      <c r="C2876" s="146">
        <v>1256999.4752832737</v>
      </c>
      <c r="D2876" s="146">
        <v>1266815.5608133608</v>
      </c>
      <c r="I2876" s="153"/>
      <c r="J2876" s="153"/>
    </row>
    <row r="2877" spans="1:10">
      <c r="A2877" s="149">
        <v>2873</v>
      </c>
      <c r="B2877" s="486">
        <v>1216971.0183162142</v>
      </c>
      <c r="C2877" s="146">
        <v>1252910.9429432051</v>
      </c>
      <c r="D2877" s="146">
        <v>1258002.636327696</v>
      </c>
      <c r="I2877" s="153"/>
      <c r="J2877" s="153"/>
    </row>
    <row r="2878" spans="1:10">
      <c r="A2878" s="149">
        <v>2874</v>
      </c>
      <c r="B2878" s="486">
        <v>1218447.94828803</v>
      </c>
      <c r="C2878" s="146">
        <v>1282357.9036687419</v>
      </c>
      <c r="D2878" s="146">
        <v>1277872.2929994946</v>
      </c>
      <c r="I2878" s="153"/>
      <c r="J2878" s="153"/>
    </row>
    <row r="2879" spans="1:10">
      <c r="A2879" s="149">
        <v>2875</v>
      </c>
      <c r="B2879" s="486">
        <v>1204269.8637319526</v>
      </c>
      <c r="C2879" s="146">
        <v>1251490.2037895294</v>
      </c>
      <c r="D2879" s="146">
        <v>1245423.2336376251</v>
      </c>
      <c r="I2879" s="153"/>
      <c r="J2879" s="153"/>
    </row>
    <row r="2880" spans="1:10">
      <c r="A2880" s="149">
        <v>2876</v>
      </c>
      <c r="B2880" s="486">
        <v>1217316.3624753675</v>
      </c>
      <c r="C2880" s="146">
        <v>1253522.7892748853</v>
      </c>
      <c r="D2880" s="146">
        <v>1266471.6354826258</v>
      </c>
      <c r="I2880" s="153"/>
      <c r="J2880" s="153"/>
    </row>
    <row r="2881" spans="1:10">
      <c r="A2881" s="149">
        <v>2877</v>
      </c>
      <c r="B2881" s="486">
        <v>1214650.3327597473</v>
      </c>
      <c r="C2881" s="146">
        <v>1244406.7371153596</v>
      </c>
      <c r="D2881" s="146">
        <v>1287726.7081596078</v>
      </c>
      <c r="I2881" s="153"/>
      <c r="J2881" s="153"/>
    </row>
    <row r="2882" spans="1:10">
      <c r="A2882" s="149">
        <v>2878</v>
      </c>
      <c r="B2882" s="486">
        <v>1208805.5985002085</v>
      </c>
      <c r="C2882" s="146">
        <v>1243879.6976441557</v>
      </c>
      <c r="D2882" s="146">
        <v>1265214.2864780687</v>
      </c>
      <c r="I2882" s="153"/>
      <c r="J2882" s="153"/>
    </row>
    <row r="2883" spans="1:10">
      <c r="A2883" s="149">
        <v>2879</v>
      </c>
      <c r="B2883" s="486">
        <v>1219091.4482438122</v>
      </c>
      <c r="C2883" s="146">
        <v>1233994.1753649178</v>
      </c>
      <c r="D2883" s="146">
        <v>1274311.4407198082</v>
      </c>
      <c r="I2883" s="153"/>
      <c r="J2883" s="153"/>
    </row>
    <row r="2884" spans="1:10">
      <c r="A2884" s="149">
        <v>2880</v>
      </c>
      <c r="B2884" s="486">
        <v>1207584.2986705815</v>
      </c>
      <c r="C2884" s="146">
        <v>1271711.7038015386</v>
      </c>
      <c r="D2884" s="146">
        <v>1243761.199905355</v>
      </c>
      <c r="I2884" s="153"/>
      <c r="J2884" s="153"/>
    </row>
    <row r="2885" spans="1:10">
      <c r="A2885" s="149">
        <v>2881</v>
      </c>
      <c r="B2885" s="486">
        <v>1228430.1773555237</v>
      </c>
      <c r="C2885" s="146">
        <v>1273541.8076346931</v>
      </c>
      <c r="D2885" s="146">
        <v>1250514.8103417093</v>
      </c>
      <c r="I2885" s="153"/>
      <c r="J2885" s="153"/>
    </row>
    <row r="2886" spans="1:10">
      <c r="A2886" s="149">
        <v>2882</v>
      </c>
      <c r="B2886" s="486">
        <v>1220034.4645009637</v>
      </c>
      <c r="C2886" s="146">
        <v>1242893.136787954</v>
      </c>
      <c r="D2886" s="146">
        <v>1266532.4509366588</v>
      </c>
      <c r="I2886" s="153"/>
      <c r="J2886" s="153"/>
    </row>
    <row r="2887" spans="1:10">
      <c r="A2887" s="149">
        <v>2883</v>
      </c>
      <c r="B2887" s="486">
        <v>1246236.947361659</v>
      </c>
      <c r="C2887" s="146">
        <v>1276452.2508220256</v>
      </c>
      <c r="D2887" s="146">
        <v>1265594.9073174703</v>
      </c>
      <c r="I2887" s="153"/>
      <c r="J2887" s="153"/>
    </row>
    <row r="2888" spans="1:10">
      <c r="A2888" s="149">
        <v>2884</v>
      </c>
      <c r="B2888" s="486">
        <v>1231368.7202219155</v>
      </c>
      <c r="C2888" s="146">
        <v>1242343.7908773478</v>
      </c>
      <c r="D2888" s="146">
        <v>1256058.3370919246</v>
      </c>
      <c r="I2888" s="153"/>
      <c r="J2888" s="153"/>
    </row>
    <row r="2889" spans="1:10">
      <c r="A2889" s="149">
        <v>2885</v>
      </c>
      <c r="B2889" s="486">
        <v>1222377.986012185</v>
      </c>
      <c r="C2889" s="146">
        <v>1255101.806746097</v>
      </c>
      <c r="D2889" s="146">
        <v>1278296.1876579155</v>
      </c>
      <c r="I2889" s="153"/>
      <c r="J2889" s="153"/>
    </row>
    <row r="2890" spans="1:10">
      <c r="A2890" s="149">
        <v>2886</v>
      </c>
      <c r="B2890" s="486">
        <v>1231562.9226368128</v>
      </c>
      <c r="C2890" s="146">
        <v>1239983.3780480481</v>
      </c>
      <c r="D2890" s="146">
        <v>1262595.6392205544</v>
      </c>
      <c r="I2890" s="153"/>
      <c r="J2890" s="153"/>
    </row>
    <row r="2891" spans="1:10">
      <c r="A2891" s="149">
        <v>2887</v>
      </c>
      <c r="B2891" s="486">
        <v>1217541.2139503872</v>
      </c>
      <c r="C2891" s="146">
        <v>1276781.4965348693</v>
      </c>
      <c r="D2891" s="146">
        <v>1255006.7326363083</v>
      </c>
      <c r="I2891" s="153"/>
      <c r="J2891" s="153"/>
    </row>
    <row r="2892" spans="1:10">
      <c r="A2892" s="149">
        <v>2888</v>
      </c>
      <c r="B2892" s="486">
        <v>1223928.6440054451</v>
      </c>
      <c r="C2892" s="146">
        <v>1245319.856932489</v>
      </c>
      <c r="D2892" s="146">
        <v>1280151.0359235697</v>
      </c>
      <c r="I2892" s="153"/>
      <c r="J2892" s="153"/>
    </row>
    <row r="2893" spans="1:10">
      <c r="A2893" s="149">
        <v>2889</v>
      </c>
      <c r="B2893" s="486">
        <v>1218948.7172038341</v>
      </c>
      <c r="C2893" s="146">
        <v>1250259.4242054906</v>
      </c>
      <c r="D2893" s="146">
        <v>1280574.4166232934</v>
      </c>
      <c r="I2893" s="153"/>
      <c r="J2893" s="153"/>
    </row>
    <row r="2894" spans="1:10">
      <c r="A2894" s="149">
        <v>2890</v>
      </c>
      <c r="B2894" s="486">
        <v>1219700.5454331832</v>
      </c>
      <c r="C2894" s="146">
        <v>1256617.0860557782</v>
      </c>
      <c r="D2894" s="146">
        <v>1287867.3736121014</v>
      </c>
      <c r="I2894" s="153"/>
      <c r="J2894" s="153"/>
    </row>
    <row r="2895" spans="1:10">
      <c r="A2895" s="149">
        <v>2891</v>
      </c>
      <c r="B2895" s="486">
        <v>1201648.2142569206</v>
      </c>
      <c r="C2895" s="146">
        <v>1238248.9251437401</v>
      </c>
      <c r="D2895" s="146">
        <v>1278525.1350920713</v>
      </c>
      <c r="I2895" s="153"/>
      <c r="J2895" s="153"/>
    </row>
    <row r="2896" spans="1:10">
      <c r="A2896" s="149">
        <v>2892</v>
      </c>
      <c r="B2896" s="486">
        <v>1206535.3240910543</v>
      </c>
      <c r="C2896" s="146">
        <v>1264695.8873911321</v>
      </c>
      <c r="D2896" s="146">
        <v>1292302.7104546034</v>
      </c>
      <c r="I2896" s="153"/>
      <c r="J2896" s="153"/>
    </row>
    <row r="2897" spans="1:10">
      <c r="A2897" s="149">
        <v>2893</v>
      </c>
      <c r="B2897" s="486">
        <v>1229594.3210963083</v>
      </c>
      <c r="C2897" s="146">
        <v>1237817.6009560614</v>
      </c>
      <c r="D2897" s="146">
        <v>1268673.0984881208</v>
      </c>
      <c r="I2897" s="153"/>
      <c r="J2897" s="153"/>
    </row>
    <row r="2898" spans="1:10">
      <c r="A2898" s="149">
        <v>2894</v>
      </c>
      <c r="B2898" s="486">
        <v>1207570.6498322601</v>
      </c>
      <c r="C2898" s="146">
        <v>1261520.7120016019</v>
      </c>
      <c r="D2898" s="146">
        <v>1254792.4758896211</v>
      </c>
      <c r="I2898" s="153"/>
      <c r="J2898" s="153"/>
    </row>
    <row r="2899" spans="1:10">
      <c r="A2899" s="149">
        <v>2895</v>
      </c>
      <c r="B2899" s="486">
        <v>1210970.2575498442</v>
      </c>
      <c r="C2899" s="146">
        <v>1240823.1263697213</v>
      </c>
      <c r="D2899" s="146">
        <v>1260587.0332110713</v>
      </c>
      <c r="I2899" s="153"/>
      <c r="J2899" s="153"/>
    </row>
    <row r="2900" spans="1:10">
      <c r="A2900" s="149">
        <v>2896</v>
      </c>
      <c r="B2900" s="486">
        <v>1218822.2132179872</v>
      </c>
      <c r="C2900" s="146">
        <v>1246085.7974837928</v>
      </c>
      <c r="D2900" s="146">
        <v>1266485.1314279793</v>
      </c>
      <c r="I2900" s="153"/>
      <c r="J2900" s="153"/>
    </row>
    <row r="2901" spans="1:10">
      <c r="A2901" s="149">
        <v>2897</v>
      </c>
      <c r="B2901" s="486">
        <v>1202758.286759991</v>
      </c>
      <c r="C2901" s="146">
        <v>1241217.9412772425</v>
      </c>
      <c r="D2901" s="146">
        <v>1258366.0133149025</v>
      </c>
      <c r="I2901" s="153"/>
      <c r="J2901" s="153"/>
    </row>
    <row r="2902" spans="1:10">
      <c r="A2902" s="149">
        <v>2898</v>
      </c>
      <c r="B2902" s="486">
        <v>1220262.5498686028</v>
      </c>
      <c r="C2902" s="146">
        <v>1245373.9584560751</v>
      </c>
      <c r="D2902" s="146">
        <v>1278189.8744864466</v>
      </c>
      <c r="I2902" s="153"/>
      <c r="J2902" s="153"/>
    </row>
    <row r="2903" spans="1:10">
      <c r="A2903" s="149">
        <v>2899</v>
      </c>
      <c r="B2903" s="486">
        <v>1209596.6346513226</v>
      </c>
      <c r="C2903" s="146">
        <v>1255129.3708235456</v>
      </c>
      <c r="D2903" s="146">
        <v>1279400.9911777023</v>
      </c>
      <c r="I2903" s="153"/>
      <c r="J2903" s="153"/>
    </row>
    <row r="2904" spans="1:10">
      <c r="A2904" s="149">
        <v>2900</v>
      </c>
      <c r="B2904" s="486">
        <v>1226724.098487207</v>
      </c>
      <c r="C2904" s="146">
        <v>1231944.2177416857</v>
      </c>
      <c r="D2904" s="146">
        <v>1270699.3946057702</v>
      </c>
      <c r="I2904" s="153"/>
      <c r="J2904" s="153"/>
    </row>
    <row r="2905" spans="1:10">
      <c r="A2905" s="149">
        <v>2901</v>
      </c>
      <c r="B2905" s="486">
        <v>1208827.7137347274</v>
      </c>
      <c r="C2905" s="146">
        <v>1253925.6096754842</v>
      </c>
      <c r="D2905" s="146">
        <v>1278824.4487278974</v>
      </c>
      <c r="I2905" s="153"/>
      <c r="J2905" s="153"/>
    </row>
    <row r="2906" spans="1:10">
      <c r="A2906" s="149">
        <v>2902</v>
      </c>
      <c r="B2906" s="486">
        <v>1224759.7585117905</v>
      </c>
      <c r="C2906" s="146">
        <v>1244382.4132424877</v>
      </c>
      <c r="D2906" s="146">
        <v>1282095.0359984727</v>
      </c>
      <c r="I2906" s="153"/>
      <c r="J2906" s="153"/>
    </row>
    <row r="2907" spans="1:10">
      <c r="A2907" s="149">
        <v>2903</v>
      </c>
      <c r="B2907" s="486">
        <v>1214168.3865521501</v>
      </c>
      <c r="C2907" s="146">
        <v>1260623.1786843117</v>
      </c>
      <c r="D2907" s="146">
        <v>1265725.4706934197</v>
      </c>
      <c r="I2907" s="153"/>
      <c r="J2907" s="153"/>
    </row>
    <row r="2908" spans="1:10">
      <c r="A2908" s="149">
        <v>2904</v>
      </c>
      <c r="B2908" s="486">
        <v>1220539.9463607157</v>
      </c>
      <c r="C2908" s="146">
        <v>1246711.3533414751</v>
      </c>
      <c r="D2908" s="146">
        <v>1295993.065838309</v>
      </c>
      <c r="I2908" s="153"/>
      <c r="J2908" s="153"/>
    </row>
    <row r="2909" spans="1:10">
      <c r="A2909" s="149">
        <v>2905</v>
      </c>
      <c r="B2909" s="486">
        <v>1204522.4246476656</v>
      </c>
      <c r="C2909" s="146">
        <v>1273515.2106838024</v>
      </c>
      <c r="D2909" s="146">
        <v>1251217.7384677713</v>
      </c>
      <c r="I2909" s="153"/>
      <c r="J2909" s="153"/>
    </row>
    <row r="2910" spans="1:10">
      <c r="A2910" s="149">
        <v>2906</v>
      </c>
      <c r="B2910" s="486">
        <v>1194800.7678131019</v>
      </c>
      <c r="C2910" s="146">
        <v>1234827.6376556102</v>
      </c>
      <c r="D2910" s="146">
        <v>1257544.2546566718</v>
      </c>
      <c r="I2910" s="153"/>
      <c r="J2910" s="153"/>
    </row>
    <row r="2911" spans="1:10">
      <c r="A2911" s="149">
        <v>2907</v>
      </c>
      <c r="B2911" s="486">
        <v>1219642.1474821758</v>
      </c>
      <c r="C2911" s="146">
        <v>1270844.6233818587</v>
      </c>
      <c r="D2911" s="146">
        <v>1260530.4809985429</v>
      </c>
      <c r="I2911" s="153"/>
      <c r="J2911" s="153"/>
    </row>
    <row r="2912" spans="1:10">
      <c r="A2912" s="149">
        <v>2908</v>
      </c>
      <c r="B2912" s="486">
        <v>1227411.7174882237</v>
      </c>
      <c r="C2912" s="146">
        <v>1259604.0480256574</v>
      </c>
      <c r="D2912" s="146">
        <v>1281212.0929467771</v>
      </c>
      <c r="I2912" s="153"/>
      <c r="J2912" s="153"/>
    </row>
    <row r="2913" spans="1:10">
      <c r="A2913" s="149">
        <v>2909</v>
      </c>
      <c r="B2913" s="486">
        <v>1212617.4763893357</v>
      </c>
      <c r="C2913" s="146">
        <v>1252291.278844971</v>
      </c>
      <c r="D2913" s="146">
        <v>1273231.3443044689</v>
      </c>
      <c r="I2913" s="153"/>
      <c r="J2913" s="153"/>
    </row>
    <row r="2914" spans="1:10">
      <c r="A2914" s="149">
        <v>2910</v>
      </c>
      <c r="B2914" s="486">
        <v>1258335.1453378382</v>
      </c>
      <c r="C2914" s="146">
        <v>1298316.6864406574</v>
      </c>
      <c r="D2914" s="146">
        <v>1202948.475689396</v>
      </c>
      <c r="I2914" s="153"/>
      <c r="J2914" s="153"/>
    </row>
    <row r="2915" spans="1:10">
      <c r="A2915" s="149">
        <v>2911</v>
      </c>
      <c r="B2915" s="486">
        <v>1219163.5480363755</v>
      </c>
      <c r="C2915" s="146">
        <v>1243249.6790224952</v>
      </c>
      <c r="D2915" s="146">
        <v>1260774.4142427836</v>
      </c>
      <c r="I2915" s="153"/>
      <c r="J2915" s="153"/>
    </row>
    <row r="2916" spans="1:10">
      <c r="A2916" s="149">
        <v>2912</v>
      </c>
      <c r="B2916" s="486">
        <v>1205543.127819357</v>
      </c>
      <c r="C2916" s="146">
        <v>1252347.7051901768</v>
      </c>
      <c r="D2916" s="146">
        <v>1269270.8770413343</v>
      </c>
      <c r="I2916" s="153"/>
      <c r="J2916" s="153"/>
    </row>
    <row r="2917" spans="1:10">
      <c r="A2917" s="149">
        <v>2913</v>
      </c>
      <c r="B2917" s="486">
        <v>1227751.6294658207</v>
      </c>
      <c r="C2917" s="146">
        <v>1261501.1312052247</v>
      </c>
      <c r="D2917" s="146">
        <v>1279417.6824121857</v>
      </c>
      <c r="I2917" s="153"/>
      <c r="J2917" s="153"/>
    </row>
    <row r="2918" spans="1:10">
      <c r="A2918" s="149">
        <v>2914</v>
      </c>
      <c r="B2918" s="486">
        <v>1200781.652197195</v>
      </c>
      <c r="C2918" s="146">
        <v>1262118.419263436</v>
      </c>
      <c r="D2918" s="146">
        <v>1286166.5044979423</v>
      </c>
      <c r="I2918" s="153"/>
      <c r="J2918" s="153"/>
    </row>
    <row r="2919" spans="1:10">
      <c r="A2919" s="149">
        <v>2915</v>
      </c>
      <c r="B2919" s="486">
        <v>1232359.8085668271</v>
      </c>
      <c r="C2919" s="146">
        <v>1262820.9309534538</v>
      </c>
      <c r="D2919" s="146">
        <v>1272651.3241766158</v>
      </c>
      <c r="I2919" s="153"/>
      <c r="J2919" s="153"/>
    </row>
    <row r="2920" spans="1:10">
      <c r="A2920" s="149">
        <v>2916</v>
      </c>
      <c r="B2920" s="486">
        <v>1231649.2404573257</v>
      </c>
      <c r="C2920" s="146">
        <v>1247617.4680371562</v>
      </c>
      <c r="D2920" s="146">
        <v>1288297.9162546021</v>
      </c>
      <c r="I2920" s="153"/>
      <c r="J2920" s="153"/>
    </row>
    <row r="2921" spans="1:10">
      <c r="A2921" s="149">
        <v>2917</v>
      </c>
      <c r="B2921" s="486">
        <v>1219204.5866324175</v>
      </c>
      <c r="C2921" s="146">
        <v>1248022.2045195892</v>
      </c>
      <c r="D2921" s="146">
        <v>1243446.235363537</v>
      </c>
      <c r="I2921" s="153"/>
      <c r="J2921" s="153"/>
    </row>
    <row r="2922" spans="1:10">
      <c r="A2922" s="149">
        <v>2918</v>
      </c>
      <c r="B2922" s="486">
        <v>1221039.3138948523</v>
      </c>
      <c r="C2922" s="146">
        <v>1249976.97770385</v>
      </c>
      <c r="D2922" s="146">
        <v>1259306.9769526017</v>
      </c>
      <c r="I2922" s="153"/>
      <c r="J2922" s="153"/>
    </row>
    <row r="2923" spans="1:10">
      <c r="A2923" s="149">
        <v>2919</v>
      </c>
      <c r="B2923" s="486">
        <v>1229861.1645620817</v>
      </c>
      <c r="C2923" s="146">
        <v>1253692.4350841355</v>
      </c>
      <c r="D2923" s="146">
        <v>1268481.2801648204</v>
      </c>
      <c r="I2923" s="153"/>
      <c r="J2923" s="153"/>
    </row>
    <row r="2924" spans="1:10">
      <c r="A2924" s="149">
        <v>2920</v>
      </c>
      <c r="B2924" s="486">
        <v>1221597.2425390754</v>
      </c>
      <c r="C2924" s="146">
        <v>1266822.6589809475</v>
      </c>
      <c r="D2924" s="146">
        <v>1272411.1745359013</v>
      </c>
      <c r="I2924" s="153"/>
      <c r="J2924" s="153"/>
    </row>
    <row r="2925" spans="1:10">
      <c r="A2925" s="149">
        <v>2921</v>
      </c>
      <c r="B2925" s="486">
        <v>1212916.3086238259</v>
      </c>
      <c r="C2925" s="146">
        <v>1249772.9880328667</v>
      </c>
      <c r="D2925" s="146">
        <v>1278922.5240949332</v>
      </c>
      <c r="I2925" s="153"/>
      <c r="J2925" s="153"/>
    </row>
    <row r="2926" spans="1:10">
      <c r="A2926" s="149">
        <v>2922</v>
      </c>
      <c r="B2926" s="486">
        <v>1224748.5134758516</v>
      </c>
      <c r="C2926" s="146">
        <v>1247580.6413397428</v>
      </c>
      <c r="D2926" s="146">
        <v>1260948.7869850486</v>
      </c>
      <c r="I2926" s="153"/>
      <c r="J2926" s="153"/>
    </row>
    <row r="2927" spans="1:10">
      <c r="A2927" s="149">
        <v>2923</v>
      </c>
      <c r="B2927" s="486">
        <v>1220788.8378656346</v>
      </c>
      <c r="C2927" s="146">
        <v>1245792.3053310392</v>
      </c>
      <c r="D2927" s="146">
        <v>1293788.5023996287</v>
      </c>
      <c r="I2927" s="153"/>
      <c r="J2927" s="153"/>
    </row>
    <row r="2928" spans="1:10">
      <c r="A2928" s="149">
        <v>2924</v>
      </c>
      <c r="B2928" s="486">
        <v>1216886.1481258632</v>
      </c>
      <c r="C2928" s="146">
        <v>1258375.3564048039</v>
      </c>
      <c r="D2928" s="146">
        <v>1282158.3974454433</v>
      </c>
      <c r="I2928" s="153"/>
      <c r="J2928" s="153"/>
    </row>
    <row r="2929" spans="1:10">
      <c r="A2929" s="149">
        <v>2925</v>
      </c>
      <c r="B2929" s="486">
        <v>1198796.1088302596</v>
      </c>
      <c r="C2929" s="146">
        <v>1250899.4081258662</v>
      </c>
      <c r="D2929" s="146">
        <v>1261675.2850474291</v>
      </c>
      <c r="I2929" s="153"/>
      <c r="J2929" s="153"/>
    </row>
    <row r="2930" spans="1:10">
      <c r="A2930" s="149">
        <v>2926</v>
      </c>
      <c r="B2930" s="486">
        <v>1203282.056347939</v>
      </c>
      <c r="C2930" s="146">
        <v>1234203.6904151912</v>
      </c>
      <c r="D2930" s="146">
        <v>1265863.9910169595</v>
      </c>
      <c r="I2930" s="153"/>
      <c r="J2930" s="153"/>
    </row>
    <row r="2931" spans="1:10">
      <c r="A2931" s="149">
        <v>2927</v>
      </c>
      <c r="B2931" s="486">
        <v>1205885.7490828638</v>
      </c>
      <c r="C2931" s="146">
        <v>1240585.2124957959</v>
      </c>
      <c r="D2931" s="146">
        <v>1269308.5529297916</v>
      </c>
      <c r="I2931" s="153"/>
      <c r="J2931" s="153"/>
    </row>
    <row r="2932" spans="1:10">
      <c r="A2932" s="149">
        <v>2928</v>
      </c>
      <c r="B2932" s="486">
        <v>1224154.3349536713</v>
      </c>
      <c r="C2932" s="146">
        <v>1256961.5271044329</v>
      </c>
      <c r="D2932" s="146">
        <v>1268457.4546776165</v>
      </c>
      <c r="I2932" s="153"/>
      <c r="J2932" s="153"/>
    </row>
    <row r="2933" spans="1:10">
      <c r="A2933" s="149">
        <v>2929</v>
      </c>
      <c r="B2933" s="486">
        <v>1212465.8912490699</v>
      </c>
      <c r="C2933" s="146">
        <v>1236141.3440048585</v>
      </c>
      <c r="D2933" s="146">
        <v>1291603.8734921792</v>
      </c>
      <c r="I2933" s="153"/>
      <c r="J2933" s="153"/>
    </row>
    <row r="2934" spans="1:10">
      <c r="A2934" s="149">
        <v>2930</v>
      </c>
      <c r="B2934" s="486">
        <v>1217630.5908613703</v>
      </c>
      <c r="C2934" s="146">
        <v>1234588.3917365575</v>
      </c>
      <c r="D2934" s="146">
        <v>1248106.8129449068</v>
      </c>
      <c r="I2934" s="153"/>
      <c r="J2934" s="153"/>
    </row>
    <row r="2935" spans="1:10">
      <c r="A2935" s="149">
        <v>2931</v>
      </c>
      <c r="B2935" s="486">
        <v>1222158.611810623</v>
      </c>
      <c r="C2935" s="146">
        <v>1236787.281949146</v>
      </c>
      <c r="D2935" s="146">
        <v>1243544.3288610138</v>
      </c>
      <c r="I2935" s="153"/>
      <c r="J2935" s="153"/>
    </row>
    <row r="2936" spans="1:10">
      <c r="A2936" s="149">
        <v>2932</v>
      </c>
      <c r="B2936" s="486">
        <v>1189226.9103304751</v>
      </c>
      <c r="C2936" s="146">
        <v>1231349.9639731098</v>
      </c>
      <c r="D2936" s="146">
        <v>1261818.7925935839</v>
      </c>
      <c r="I2936" s="153"/>
      <c r="J2936" s="153"/>
    </row>
    <row r="2937" spans="1:10">
      <c r="A2937" s="149">
        <v>2933</v>
      </c>
      <c r="B2937" s="486">
        <v>1223652.6210382092</v>
      </c>
      <c r="C2937" s="146">
        <v>1242331.187396304</v>
      </c>
      <c r="D2937" s="146">
        <v>1274338.2828422433</v>
      </c>
      <c r="I2937" s="153"/>
      <c r="J2937" s="153"/>
    </row>
    <row r="2938" spans="1:10">
      <c r="A2938" s="149">
        <v>2934</v>
      </c>
      <c r="B2938" s="486">
        <v>1212438.5928265762</v>
      </c>
      <c r="C2938" s="146">
        <v>1276212.9099569831</v>
      </c>
      <c r="D2938" s="146">
        <v>1264924.0235971299</v>
      </c>
      <c r="I2938" s="153"/>
      <c r="J2938" s="153"/>
    </row>
    <row r="2939" spans="1:10">
      <c r="A2939" s="149">
        <v>2935</v>
      </c>
      <c r="B2939" s="486">
        <v>1216652.1178605228</v>
      </c>
      <c r="C2939" s="146">
        <v>1228960.7535092232</v>
      </c>
      <c r="D2939" s="146">
        <v>1273014.0776863424</v>
      </c>
      <c r="I2939" s="153"/>
      <c r="J2939" s="153"/>
    </row>
    <row r="2940" spans="1:10">
      <c r="A2940" s="149">
        <v>2936</v>
      </c>
      <c r="B2940" s="486">
        <v>1213604.5375667838</v>
      </c>
      <c r="C2940" s="146">
        <v>1262209.9222918772</v>
      </c>
      <c r="D2940" s="146">
        <v>1278554.1936597244</v>
      </c>
      <c r="I2940" s="153"/>
      <c r="J2940" s="153"/>
    </row>
    <row r="2941" spans="1:10">
      <c r="A2941" s="149">
        <v>2937</v>
      </c>
      <c r="B2941" s="486">
        <v>1192719.0937756167</v>
      </c>
      <c r="C2941" s="146">
        <v>1234660.6726822443</v>
      </c>
      <c r="D2941" s="146">
        <v>1263662.1210586857</v>
      </c>
      <c r="I2941" s="153"/>
      <c r="J2941" s="153"/>
    </row>
    <row r="2942" spans="1:10">
      <c r="A2942" s="149">
        <v>2938</v>
      </c>
      <c r="B2942" s="486">
        <v>1203944.4141424065</v>
      </c>
      <c r="C2942" s="146">
        <v>1279143.6722251105</v>
      </c>
      <c r="D2942" s="146">
        <v>1272453.668069537</v>
      </c>
      <c r="I2942" s="153"/>
      <c r="J2942" s="153"/>
    </row>
    <row r="2943" spans="1:10">
      <c r="A2943" s="149">
        <v>2939</v>
      </c>
      <c r="B2943" s="486">
        <v>1207843.5789196047</v>
      </c>
      <c r="C2943" s="146">
        <v>1263023.8057383965</v>
      </c>
      <c r="D2943" s="146">
        <v>1267437.8626679783</v>
      </c>
      <c r="I2943" s="153"/>
      <c r="J2943" s="153"/>
    </row>
    <row r="2944" spans="1:10">
      <c r="A2944" s="149">
        <v>2940</v>
      </c>
      <c r="B2944" s="486">
        <v>1220947.5051699416</v>
      </c>
      <c r="C2944" s="146">
        <v>1257951.8775558667</v>
      </c>
      <c r="D2944" s="146">
        <v>1267323.2501572028</v>
      </c>
      <c r="I2944" s="153"/>
      <c r="J2944" s="153"/>
    </row>
    <row r="2945" spans="1:10">
      <c r="A2945" s="149">
        <v>2941</v>
      </c>
      <c r="B2945" s="486">
        <v>1213480.1992672058</v>
      </c>
      <c r="C2945" s="146">
        <v>1282318.9259760838</v>
      </c>
      <c r="D2945" s="146">
        <v>1255735.7321072756</v>
      </c>
      <c r="I2945" s="153"/>
      <c r="J2945" s="153"/>
    </row>
    <row r="2946" spans="1:10">
      <c r="A2946" s="149">
        <v>2942</v>
      </c>
      <c r="B2946" s="486">
        <v>1217829.8002517365</v>
      </c>
      <c r="C2946" s="146">
        <v>1270078.2821347862</v>
      </c>
      <c r="D2946" s="146">
        <v>1252929.1020349432</v>
      </c>
      <c r="I2946" s="153"/>
      <c r="J2946" s="153"/>
    </row>
    <row r="2947" spans="1:10">
      <c r="A2947" s="149">
        <v>2943</v>
      </c>
      <c r="B2947" s="486">
        <v>1215727.4611129253</v>
      </c>
      <c r="C2947" s="146">
        <v>1244095.6349289773</v>
      </c>
      <c r="D2947" s="146">
        <v>1268726.3763752403</v>
      </c>
      <c r="I2947" s="153"/>
      <c r="J2947" s="153"/>
    </row>
    <row r="2948" spans="1:10">
      <c r="A2948" s="149">
        <v>2944</v>
      </c>
      <c r="B2948" s="486">
        <v>1219383.4057373195</v>
      </c>
      <c r="C2948" s="146">
        <v>1245993.2261759085</v>
      </c>
      <c r="D2948" s="146">
        <v>1269211.7990127776</v>
      </c>
      <c r="I2948" s="153"/>
      <c r="J2948" s="153"/>
    </row>
    <row r="2949" spans="1:10">
      <c r="A2949" s="149">
        <v>2945</v>
      </c>
      <c r="B2949" s="486">
        <v>1225469.8555803604</v>
      </c>
      <c r="C2949" s="146">
        <v>1243400.3547875874</v>
      </c>
      <c r="D2949" s="146">
        <v>1277011.9999953595</v>
      </c>
      <c r="I2949" s="153"/>
      <c r="J2949" s="153"/>
    </row>
    <row r="2950" spans="1:10">
      <c r="A2950" s="149">
        <v>2946</v>
      </c>
      <c r="B2950" s="486">
        <v>1217275.0186102001</v>
      </c>
      <c r="C2950" s="146">
        <v>1253242.0820390021</v>
      </c>
      <c r="D2950" s="146">
        <v>1286549.4301823224</v>
      </c>
      <c r="I2950" s="153"/>
      <c r="J2950" s="153"/>
    </row>
    <row r="2951" spans="1:10">
      <c r="A2951" s="149">
        <v>2947</v>
      </c>
      <c r="B2951" s="486">
        <v>1235392.1557307099</v>
      </c>
      <c r="C2951" s="146">
        <v>1246473.013035127</v>
      </c>
      <c r="D2951" s="146">
        <v>1259089.9772979</v>
      </c>
      <c r="I2951" s="153"/>
      <c r="J2951" s="153"/>
    </row>
    <row r="2952" spans="1:10">
      <c r="A2952" s="149">
        <v>2948</v>
      </c>
      <c r="B2952" s="486">
        <v>1209123.1099358532</v>
      </c>
      <c r="C2952" s="146">
        <v>1265285.7699137153</v>
      </c>
      <c r="D2952" s="146">
        <v>1259387.1474812797</v>
      </c>
      <c r="I2952" s="153"/>
      <c r="J2952" s="153"/>
    </row>
    <row r="2953" spans="1:10">
      <c r="A2953" s="149">
        <v>2949</v>
      </c>
      <c r="B2953" s="486">
        <v>1233536.8482608548</v>
      </c>
      <c r="C2953" s="146">
        <v>1261913.2849626609</v>
      </c>
      <c r="D2953" s="146">
        <v>1258215.2700057081</v>
      </c>
      <c r="I2953" s="153"/>
      <c r="J2953" s="153"/>
    </row>
    <row r="2954" spans="1:10">
      <c r="A2954" s="149">
        <v>2950</v>
      </c>
      <c r="B2954" s="486">
        <v>1209254.5486153709</v>
      </c>
      <c r="C2954" s="146">
        <v>1261118.6713351253</v>
      </c>
      <c r="D2954" s="146">
        <v>1269898.7870644075</v>
      </c>
      <c r="I2954" s="153"/>
      <c r="J2954" s="153"/>
    </row>
    <row r="2955" spans="1:10">
      <c r="A2955" s="149">
        <v>2951</v>
      </c>
      <c r="B2955" s="486">
        <v>1219215.1376370923</v>
      </c>
      <c r="C2955" s="146">
        <v>1245936.0347140112</v>
      </c>
      <c r="D2955" s="146">
        <v>1259416.2811593502</v>
      </c>
      <c r="I2955" s="153"/>
      <c r="J2955" s="153"/>
    </row>
    <row r="2956" spans="1:10">
      <c r="A2956" s="149">
        <v>2952</v>
      </c>
      <c r="B2956" s="486">
        <v>1212718.0989463187</v>
      </c>
      <c r="C2956" s="146">
        <v>1247882.7976199337</v>
      </c>
      <c r="D2956" s="146">
        <v>1254978.8523229342</v>
      </c>
      <c r="I2956" s="153"/>
      <c r="J2956" s="153"/>
    </row>
    <row r="2957" spans="1:10">
      <c r="A2957" s="149">
        <v>2953</v>
      </c>
      <c r="B2957" s="486">
        <v>1208833.1393766254</v>
      </c>
      <c r="C2957" s="146">
        <v>1249478.3821494791</v>
      </c>
      <c r="D2957" s="146">
        <v>1248953.867333828</v>
      </c>
      <c r="I2957" s="153"/>
      <c r="J2957" s="153"/>
    </row>
    <row r="2958" spans="1:10">
      <c r="A2958" s="149">
        <v>2954</v>
      </c>
      <c r="B2958" s="486">
        <v>1227368.7043952793</v>
      </c>
      <c r="C2958" s="146">
        <v>1265863.3172642267</v>
      </c>
      <c r="D2958" s="146">
        <v>1237385.9601124504</v>
      </c>
      <c r="I2958" s="153"/>
      <c r="J2958" s="153"/>
    </row>
    <row r="2959" spans="1:10">
      <c r="A2959" s="149">
        <v>2955</v>
      </c>
      <c r="B2959" s="486">
        <v>1208647.3378726365</v>
      </c>
      <c r="C2959" s="146">
        <v>1252583.9811224532</v>
      </c>
      <c r="D2959" s="146">
        <v>1285403.3812673057</v>
      </c>
      <c r="I2959" s="153"/>
      <c r="J2959" s="153"/>
    </row>
    <row r="2960" spans="1:10">
      <c r="A2960" s="149">
        <v>2956</v>
      </c>
      <c r="B2960" s="486">
        <v>1231204.2089151805</v>
      </c>
      <c r="C2960" s="146">
        <v>1257832.6102588626</v>
      </c>
      <c r="D2960" s="146">
        <v>1259844.3992884343</v>
      </c>
      <c r="I2960" s="153"/>
      <c r="J2960" s="153"/>
    </row>
    <row r="2961" spans="1:10">
      <c r="A2961" s="149">
        <v>2957</v>
      </c>
      <c r="B2961" s="486">
        <v>1215393.0575282979</v>
      </c>
      <c r="C2961" s="146">
        <v>1251744.05974321</v>
      </c>
      <c r="D2961" s="146">
        <v>1282166.2024591046</v>
      </c>
      <c r="I2961" s="153"/>
      <c r="J2961" s="153"/>
    </row>
    <row r="2962" spans="1:10">
      <c r="A2962" s="149">
        <v>2958</v>
      </c>
      <c r="B2962" s="486">
        <v>1223066.3809385649</v>
      </c>
      <c r="C2962" s="146">
        <v>1256653.0149301605</v>
      </c>
      <c r="D2962" s="146">
        <v>1301861.6757800046</v>
      </c>
      <c r="I2962" s="153"/>
      <c r="J2962" s="153"/>
    </row>
    <row r="2963" spans="1:10">
      <c r="A2963" s="149">
        <v>2959</v>
      </c>
      <c r="B2963" s="486">
        <v>1204743.7597869271</v>
      </c>
      <c r="C2963" s="146">
        <v>1258946.7249677118</v>
      </c>
      <c r="D2963" s="146">
        <v>1266409.3318299279</v>
      </c>
      <c r="I2963" s="153"/>
      <c r="J2963" s="153"/>
    </row>
    <row r="2964" spans="1:10">
      <c r="A2964" s="149">
        <v>2960</v>
      </c>
      <c r="B2964" s="486">
        <v>1220294.2945297686</v>
      </c>
      <c r="C2964" s="146">
        <v>1245555.099797583</v>
      </c>
      <c r="D2964" s="146">
        <v>1288110.9176245453</v>
      </c>
      <c r="I2964" s="153"/>
      <c r="J2964" s="153"/>
    </row>
    <row r="2965" spans="1:10">
      <c r="A2965" s="149">
        <v>2961</v>
      </c>
      <c r="B2965" s="486">
        <v>1243390.7043446442</v>
      </c>
      <c r="C2965" s="146">
        <v>1239183.8327018432</v>
      </c>
      <c r="D2965" s="146">
        <v>1264628.6177805548</v>
      </c>
      <c r="I2965" s="153"/>
      <c r="J2965" s="153"/>
    </row>
    <row r="2966" spans="1:10">
      <c r="A2966" s="149">
        <v>2962</v>
      </c>
      <c r="B2966" s="486">
        <v>1218330.5300736872</v>
      </c>
      <c r="C2966" s="146">
        <v>1244445.2562535787</v>
      </c>
      <c r="D2966" s="146">
        <v>1258757.7139823351</v>
      </c>
      <c r="I2966" s="153"/>
      <c r="J2966" s="153"/>
    </row>
    <row r="2967" spans="1:10">
      <c r="A2967" s="149">
        <v>2963</v>
      </c>
      <c r="B2967" s="486">
        <v>1226579.0660513588</v>
      </c>
      <c r="C2967" s="146">
        <v>1275619.3987172714</v>
      </c>
      <c r="D2967" s="146">
        <v>1283629.6965158787</v>
      </c>
      <c r="I2967" s="153"/>
      <c r="J2967" s="153"/>
    </row>
    <row r="2968" spans="1:10">
      <c r="A2968" s="149">
        <v>2964</v>
      </c>
      <c r="B2968" s="486">
        <v>1204371.3188762153</v>
      </c>
      <c r="C2968" s="146">
        <v>1243882.9943403481</v>
      </c>
      <c r="D2968" s="146">
        <v>1251862.3391343628</v>
      </c>
      <c r="I2968" s="153"/>
      <c r="J2968" s="153"/>
    </row>
    <row r="2969" spans="1:10">
      <c r="A2969" s="149">
        <v>2965</v>
      </c>
      <c r="B2969" s="486">
        <v>1214012.0085356052</v>
      </c>
      <c r="C2969" s="146">
        <v>1240433.4225036062</v>
      </c>
      <c r="D2969" s="146">
        <v>1275290.0382301281</v>
      </c>
      <c r="I2969" s="153"/>
      <c r="J2969" s="153"/>
    </row>
    <row r="2970" spans="1:10">
      <c r="A2970" s="149">
        <v>2966</v>
      </c>
      <c r="B2970" s="486">
        <v>1206290.0694085951</v>
      </c>
      <c r="C2970" s="146">
        <v>1234468.1083935271</v>
      </c>
      <c r="D2970" s="146">
        <v>1253699.0031299039</v>
      </c>
      <c r="I2970" s="153"/>
      <c r="J2970" s="153"/>
    </row>
    <row r="2971" spans="1:10">
      <c r="A2971" s="149">
        <v>2967</v>
      </c>
      <c r="B2971" s="486">
        <v>1269666.172004763</v>
      </c>
      <c r="C2971" s="146">
        <v>1278506.783620832</v>
      </c>
      <c r="D2971" s="146">
        <v>1382648.0650428338</v>
      </c>
      <c r="I2971" s="153"/>
      <c r="J2971" s="153"/>
    </row>
    <row r="2972" spans="1:10">
      <c r="A2972" s="149">
        <v>2968</v>
      </c>
      <c r="B2972" s="486">
        <v>1203030.057236959</v>
      </c>
      <c r="C2972" s="146">
        <v>1272716.5860722181</v>
      </c>
      <c r="D2972" s="146">
        <v>1273643.3697702195</v>
      </c>
      <c r="I2972" s="153"/>
      <c r="J2972" s="153"/>
    </row>
    <row r="2973" spans="1:10">
      <c r="A2973" s="149">
        <v>2969</v>
      </c>
      <c r="B2973" s="486">
        <v>1212334.6943523732</v>
      </c>
      <c r="C2973" s="146">
        <v>1252418.3607916564</v>
      </c>
      <c r="D2973" s="146">
        <v>1272296.4999778052</v>
      </c>
      <c r="I2973" s="153"/>
      <c r="J2973" s="153"/>
    </row>
    <row r="2974" spans="1:10">
      <c r="A2974" s="149">
        <v>2970</v>
      </c>
      <c r="B2974" s="486">
        <v>1204729.3759152973</v>
      </c>
      <c r="C2974" s="146">
        <v>1245095.0204510691</v>
      </c>
      <c r="D2974" s="146">
        <v>1283717.8194860504</v>
      </c>
      <c r="I2974" s="153"/>
      <c r="J2974" s="153"/>
    </row>
    <row r="2975" spans="1:10">
      <c r="A2975" s="149">
        <v>2971</v>
      </c>
      <c r="B2975" s="486">
        <v>1208664.4271516742</v>
      </c>
      <c r="C2975" s="146">
        <v>1235060.1270942606</v>
      </c>
      <c r="D2975" s="146">
        <v>1267602.5877933507</v>
      </c>
      <c r="I2975" s="153"/>
      <c r="J2975" s="153"/>
    </row>
    <row r="2976" spans="1:10">
      <c r="A2976" s="149">
        <v>2972</v>
      </c>
      <c r="B2976" s="486">
        <v>1215207.7468514638</v>
      </c>
      <c r="C2976" s="146">
        <v>1247676.606415282</v>
      </c>
      <c r="D2976" s="146">
        <v>1312212.5501590983</v>
      </c>
      <c r="I2976" s="153"/>
      <c r="J2976" s="153"/>
    </row>
    <row r="2977" spans="1:10">
      <c r="A2977" s="149">
        <v>2973</v>
      </c>
      <c r="B2977" s="486">
        <v>1206631.0500457506</v>
      </c>
      <c r="C2977" s="146">
        <v>1257503.7561204503</v>
      </c>
      <c r="D2977" s="146">
        <v>1269129.9693686368</v>
      </c>
      <c r="I2977" s="153"/>
      <c r="J2977" s="153"/>
    </row>
    <row r="2978" spans="1:10">
      <c r="A2978" s="149">
        <v>2974</v>
      </c>
      <c r="B2978" s="486">
        <v>1230752.9414259486</v>
      </c>
      <c r="C2978" s="146">
        <v>1247490.4253051877</v>
      </c>
      <c r="D2978" s="146">
        <v>1264749.0448750153</v>
      </c>
      <c r="I2978" s="153"/>
      <c r="J2978" s="153"/>
    </row>
    <row r="2979" spans="1:10">
      <c r="A2979" s="149">
        <v>2975</v>
      </c>
      <c r="B2979" s="486">
        <v>1224982.9621026812</v>
      </c>
      <c r="C2979" s="146">
        <v>1253426.3398629201</v>
      </c>
      <c r="D2979" s="146">
        <v>1279889.3824901606</v>
      </c>
      <c r="I2979" s="153"/>
      <c r="J2979" s="153"/>
    </row>
    <row r="2980" spans="1:10">
      <c r="A2980" s="149">
        <v>2976</v>
      </c>
      <c r="B2980" s="486">
        <v>1217219.8723617804</v>
      </c>
      <c r="C2980" s="146">
        <v>1250666.4303226478</v>
      </c>
      <c r="D2980" s="146">
        <v>1295208.4391902464</v>
      </c>
      <c r="I2980" s="153"/>
      <c r="J2980" s="153"/>
    </row>
    <row r="2981" spans="1:10">
      <c r="A2981" s="149">
        <v>2977</v>
      </c>
      <c r="B2981" s="486">
        <v>1214463.5622884762</v>
      </c>
      <c r="C2981" s="146">
        <v>1245501.7567023409</v>
      </c>
      <c r="D2981" s="146">
        <v>1275541.149834861</v>
      </c>
      <c r="I2981" s="153"/>
      <c r="J2981" s="153"/>
    </row>
    <row r="2982" spans="1:10">
      <c r="A2982" s="149">
        <v>2978</v>
      </c>
      <c r="B2982" s="486">
        <v>1220535.6481730584</v>
      </c>
      <c r="C2982" s="146">
        <v>1259871.1291883991</v>
      </c>
      <c r="D2982" s="146">
        <v>1285016.3502684205</v>
      </c>
      <c r="I2982" s="153"/>
      <c r="J2982" s="153"/>
    </row>
    <row r="2983" spans="1:10">
      <c r="A2983" s="149">
        <v>2979</v>
      </c>
      <c r="B2983" s="486">
        <v>1227733.1928277523</v>
      </c>
      <c r="C2983" s="146">
        <v>1253762.6810775788</v>
      </c>
      <c r="D2983" s="146">
        <v>1272561.2193478532</v>
      </c>
      <c r="I2983" s="153"/>
      <c r="J2983" s="153"/>
    </row>
    <row r="2984" spans="1:10">
      <c r="A2984" s="149">
        <v>2980</v>
      </c>
      <c r="B2984" s="486">
        <v>1238456.9483275397</v>
      </c>
      <c r="C2984" s="146">
        <v>1268052.9387627668</v>
      </c>
      <c r="D2984" s="146">
        <v>1294956.0245641905</v>
      </c>
      <c r="I2984" s="153"/>
      <c r="J2984" s="153"/>
    </row>
    <row r="2985" spans="1:10">
      <c r="A2985" s="149">
        <v>2981</v>
      </c>
      <c r="B2985" s="486">
        <v>1204475.3879414117</v>
      </c>
      <c r="C2985" s="146">
        <v>1252588.5108001619</v>
      </c>
      <c r="D2985" s="146">
        <v>1290726.5804974562</v>
      </c>
      <c r="I2985" s="153"/>
      <c r="J2985" s="153"/>
    </row>
    <row r="2986" spans="1:10">
      <c r="A2986" s="149">
        <v>2982</v>
      </c>
      <c r="B2986" s="486">
        <v>1216711.7176366423</v>
      </c>
      <c r="C2986" s="146">
        <v>1246116.0999517157</v>
      </c>
      <c r="D2986" s="146">
        <v>1270895.093609991</v>
      </c>
      <c r="I2986" s="153"/>
      <c r="J2986" s="153"/>
    </row>
    <row r="2987" spans="1:10">
      <c r="A2987" s="149">
        <v>2983</v>
      </c>
      <c r="B2987" s="486">
        <v>1218874.1883665209</v>
      </c>
      <c r="C2987" s="146">
        <v>1249195.2237473861</v>
      </c>
      <c r="D2987" s="146">
        <v>1258186.9848577047</v>
      </c>
      <c r="I2987" s="153"/>
      <c r="J2987" s="153"/>
    </row>
    <row r="2988" spans="1:10">
      <c r="A2988" s="149">
        <v>2984</v>
      </c>
      <c r="B2988" s="486">
        <v>1210850.5009425986</v>
      </c>
      <c r="C2988" s="146">
        <v>1248842.9264098187</v>
      </c>
      <c r="D2988" s="146">
        <v>1281002.7180929633</v>
      </c>
      <c r="I2988" s="153"/>
      <c r="J2988" s="153"/>
    </row>
    <row r="2989" spans="1:10">
      <c r="A2989" s="149">
        <v>2985</v>
      </c>
      <c r="B2989" s="486">
        <v>1205918.8288223669</v>
      </c>
      <c r="C2989" s="146">
        <v>1231335.9908832412</v>
      </c>
      <c r="D2989" s="146">
        <v>1274313.739997043</v>
      </c>
      <c r="I2989" s="153"/>
      <c r="J2989" s="153"/>
    </row>
    <row r="2990" spans="1:10">
      <c r="A2990" s="149">
        <v>2986</v>
      </c>
      <c r="B2990" s="486">
        <v>1296062.3486955012</v>
      </c>
      <c r="C2990" s="146">
        <v>1327968.4516673139</v>
      </c>
      <c r="D2990" s="146">
        <v>1340356.1791975577</v>
      </c>
      <c r="I2990" s="153"/>
      <c r="J2990" s="153"/>
    </row>
    <row r="2991" spans="1:10">
      <c r="A2991" s="149">
        <v>2987</v>
      </c>
      <c r="B2991" s="486">
        <v>1219642.7030679514</v>
      </c>
      <c r="C2991" s="146">
        <v>1243683.1545485926</v>
      </c>
      <c r="D2991" s="146">
        <v>1285112.6943341335</v>
      </c>
      <c r="I2991" s="153"/>
      <c r="J2991" s="153"/>
    </row>
    <row r="2992" spans="1:10">
      <c r="A2992" s="149">
        <v>2988</v>
      </c>
      <c r="B2992" s="486">
        <v>1228705.6172959055</v>
      </c>
      <c r="C2992" s="146">
        <v>1269357.9799933184</v>
      </c>
      <c r="D2992" s="146">
        <v>1295654.3123769893</v>
      </c>
      <c r="I2992" s="153"/>
      <c r="J2992" s="153"/>
    </row>
    <row r="2993" spans="1:10">
      <c r="A2993" s="149">
        <v>2989</v>
      </c>
      <c r="B2993" s="486">
        <v>1216294.5360714628</v>
      </c>
      <c r="C2993" s="146">
        <v>1266207.4168545438</v>
      </c>
      <c r="D2993" s="146">
        <v>1258409.1495943631</v>
      </c>
      <c r="I2993" s="153"/>
      <c r="J2993" s="153"/>
    </row>
    <row r="2994" spans="1:10">
      <c r="A2994" s="149">
        <v>2990</v>
      </c>
      <c r="B2994" s="486">
        <v>1202181.8758428018</v>
      </c>
      <c r="C2994" s="146">
        <v>1272650.2327959575</v>
      </c>
      <c r="D2994" s="146">
        <v>1267905.0521697525</v>
      </c>
      <c r="I2994" s="153"/>
      <c r="J2994" s="153"/>
    </row>
    <row r="2995" spans="1:10">
      <c r="A2995" s="149">
        <v>2991</v>
      </c>
      <c r="B2995" s="486">
        <v>1224897.5844577912</v>
      </c>
      <c r="C2995" s="146">
        <v>1232295.5589459306</v>
      </c>
      <c r="D2995" s="146">
        <v>1262434.6650684092</v>
      </c>
      <c r="I2995" s="153"/>
      <c r="J2995" s="153"/>
    </row>
    <row r="2996" spans="1:10">
      <c r="A2996" s="149">
        <v>2992</v>
      </c>
      <c r="B2996" s="486">
        <v>1226120.9771745265</v>
      </c>
      <c r="C2996" s="146">
        <v>1255797.43160115</v>
      </c>
      <c r="D2996" s="146">
        <v>1282484.3131075907</v>
      </c>
      <c r="I2996" s="153"/>
      <c r="J2996" s="153"/>
    </row>
    <row r="2997" spans="1:10">
      <c r="A2997" s="149">
        <v>2993</v>
      </c>
      <c r="B2997" s="486">
        <v>1213155.2634720244</v>
      </c>
      <c r="C2997" s="146">
        <v>1232882.6577133643</v>
      </c>
      <c r="D2997" s="146">
        <v>1265749.4107781379</v>
      </c>
      <c r="I2997" s="153"/>
      <c r="J2997" s="153"/>
    </row>
    <row r="2998" spans="1:10">
      <c r="A2998" s="149">
        <v>2994</v>
      </c>
      <c r="B2998" s="486">
        <v>1216363.7836594312</v>
      </c>
      <c r="C2998" s="146">
        <v>1246889.7718890223</v>
      </c>
      <c r="D2998" s="146">
        <v>1266849.0202502662</v>
      </c>
      <c r="I2998" s="153"/>
      <c r="J2998" s="153"/>
    </row>
    <row r="2999" spans="1:10">
      <c r="A2999" s="149">
        <v>2995</v>
      </c>
      <c r="B2999" s="486">
        <v>1207526.6354189035</v>
      </c>
      <c r="C2999" s="146">
        <v>1261044.9008879615</v>
      </c>
      <c r="D2999" s="146">
        <v>1274092.4601911842</v>
      </c>
      <c r="I2999" s="153"/>
      <c r="J2999" s="153"/>
    </row>
    <row r="3000" spans="1:10">
      <c r="A3000" s="149">
        <v>2996</v>
      </c>
      <c r="B3000" s="486">
        <v>1203547.1090672233</v>
      </c>
      <c r="C3000" s="146">
        <v>1245082.3448713862</v>
      </c>
      <c r="D3000" s="146">
        <v>1280644.215993938</v>
      </c>
      <c r="I3000" s="153"/>
      <c r="J3000" s="153"/>
    </row>
    <row r="3001" spans="1:10">
      <c r="A3001" s="149">
        <v>2997</v>
      </c>
      <c r="B3001" s="486">
        <v>1209708.8076337471</v>
      </c>
      <c r="C3001" s="146">
        <v>1258520.2698644735</v>
      </c>
      <c r="D3001" s="146">
        <v>1274874.3569444444</v>
      </c>
      <c r="I3001" s="153"/>
      <c r="J3001" s="153"/>
    </row>
    <row r="3002" spans="1:10">
      <c r="A3002" s="149">
        <v>2998</v>
      </c>
      <c r="B3002" s="486">
        <v>1224183.1808675155</v>
      </c>
      <c r="C3002" s="146">
        <v>1274425.4937018715</v>
      </c>
      <c r="D3002" s="146">
        <v>1266832.3255641323</v>
      </c>
      <c r="I3002" s="153"/>
      <c r="J3002" s="153"/>
    </row>
    <row r="3003" spans="1:10">
      <c r="A3003" s="149">
        <v>2999</v>
      </c>
      <c r="B3003" s="486">
        <v>1196964.8770837807</v>
      </c>
      <c r="C3003" s="146">
        <v>1233517.1821393305</v>
      </c>
      <c r="D3003" s="146">
        <v>1285816.7078711628</v>
      </c>
      <c r="I3003" s="153"/>
      <c r="J3003" s="153"/>
    </row>
    <row r="3004" spans="1:10">
      <c r="A3004" s="149">
        <v>3000</v>
      </c>
      <c r="B3004" s="486">
        <v>1228077.7256452832</v>
      </c>
      <c r="C3004" s="146">
        <v>1243873.1037253076</v>
      </c>
      <c r="D3004" s="146">
        <v>1281094.5830460615</v>
      </c>
      <c r="I3004" s="153"/>
      <c r="J3004" s="153"/>
    </row>
    <row r="3005" spans="1:10">
      <c r="A3005" s="149">
        <v>3001</v>
      </c>
      <c r="B3005" s="486">
        <v>1219794.5485999472</v>
      </c>
      <c r="C3005" s="146">
        <v>1255121.4821831041</v>
      </c>
      <c r="D3005" s="146">
        <v>1268264.7151050374</v>
      </c>
      <c r="I3005" s="153"/>
      <c r="J3005" s="153"/>
    </row>
    <row r="3006" spans="1:10">
      <c r="A3006" s="149">
        <v>3002</v>
      </c>
      <c r="B3006" s="486">
        <v>1307434.8649530942</v>
      </c>
      <c r="C3006" s="146">
        <v>1283803.5203994473</v>
      </c>
      <c r="D3006" s="146">
        <v>1422414.3138838706</v>
      </c>
      <c r="I3006" s="153"/>
      <c r="J3006" s="153"/>
    </row>
    <row r="3007" spans="1:10">
      <c r="A3007" s="149">
        <v>3003</v>
      </c>
      <c r="B3007" s="486">
        <v>1214326.9984874907</v>
      </c>
      <c r="C3007" s="146">
        <v>1247682.6160332577</v>
      </c>
      <c r="D3007" s="146">
        <v>1275507.0660437576</v>
      </c>
      <c r="I3007" s="153"/>
      <c r="J3007" s="153"/>
    </row>
    <row r="3008" spans="1:10">
      <c r="A3008" s="149">
        <v>3004</v>
      </c>
      <c r="B3008" s="486">
        <v>1227931.6419689923</v>
      </c>
      <c r="C3008" s="146">
        <v>1235274.2095395373</v>
      </c>
      <c r="D3008" s="146">
        <v>1301928.6739426276</v>
      </c>
      <c r="I3008" s="153"/>
      <c r="J3008" s="153"/>
    </row>
    <row r="3009" spans="1:10">
      <c r="A3009" s="149">
        <v>3005</v>
      </c>
      <c r="B3009" s="486">
        <v>1206373.8817260833</v>
      </c>
      <c r="C3009" s="146">
        <v>1235087.5235098312</v>
      </c>
      <c r="D3009" s="146">
        <v>1295390.0130487692</v>
      </c>
      <c r="I3009" s="153"/>
      <c r="J3009" s="153"/>
    </row>
    <row r="3010" spans="1:10">
      <c r="A3010" s="149">
        <v>3006</v>
      </c>
      <c r="B3010" s="486">
        <v>1221142.1666347384</v>
      </c>
      <c r="C3010" s="146">
        <v>1256282.0002589819</v>
      </c>
      <c r="D3010" s="146">
        <v>1259554.917877188</v>
      </c>
      <c r="I3010" s="153"/>
      <c r="J3010" s="153"/>
    </row>
    <row r="3011" spans="1:10">
      <c r="A3011" s="149">
        <v>3007</v>
      </c>
      <c r="B3011" s="486">
        <v>1245235.8407127801</v>
      </c>
      <c r="C3011" s="146">
        <v>1252578.5154875317</v>
      </c>
      <c r="D3011" s="146">
        <v>1272549.4090870423</v>
      </c>
      <c r="I3011" s="153"/>
      <c r="J3011" s="153"/>
    </row>
    <row r="3012" spans="1:10">
      <c r="A3012" s="149">
        <v>3008</v>
      </c>
      <c r="B3012" s="486">
        <v>1212394.0925424257</v>
      </c>
      <c r="C3012" s="146">
        <v>1249460.175370679</v>
      </c>
      <c r="D3012" s="146">
        <v>1242324.9084882201</v>
      </c>
      <c r="I3012" s="153"/>
      <c r="J3012" s="153"/>
    </row>
    <row r="3013" spans="1:10">
      <c r="A3013" s="149">
        <v>3009</v>
      </c>
      <c r="B3013" s="486">
        <v>1228357.0220347494</v>
      </c>
      <c r="C3013" s="146">
        <v>1246119.2435160291</v>
      </c>
      <c r="D3013" s="146">
        <v>1297905.0510908421</v>
      </c>
      <c r="I3013" s="153"/>
      <c r="J3013" s="153"/>
    </row>
    <row r="3014" spans="1:10">
      <c r="A3014" s="149">
        <v>3010</v>
      </c>
      <c r="B3014" s="486">
        <v>1246430.1489863098</v>
      </c>
      <c r="C3014" s="146">
        <v>1242898.5842682065</v>
      </c>
      <c r="D3014" s="146">
        <v>1274186.057280713</v>
      </c>
      <c r="I3014" s="153"/>
      <c r="J3014" s="153"/>
    </row>
    <row r="3015" spans="1:10">
      <c r="A3015" s="149">
        <v>3011</v>
      </c>
      <c r="B3015" s="486">
        <v>1206629.312658834</v>
      </c>
      <c r="C3015" s="146">
        <v>1247784.9872236683</v>
      </c>
      <c r="D3015" s="146">
        <v>1254484.1087423565</v>
      </c>
      <c r="I3015" s="153"/>
      <c r="J3015" s="153"/>
    </row>
    <row r="3016" spans="1:10">
      <c r="A3016" s="149">
        <v>3012</v>
      </c>
      <c r="B3016" s="486">
        <v>1227727.3112608781</v>
      </c>
      <c r="C3016" s="146">
        <v>1249686.4845312319</v>
      </c>
      <c r="D3016" s="146">
        <v>1277367.3431769179</v>
      </c>
      <c r="I3016" s="153"/>
      <c r="J3016" s="153"/>
    </row>
    <row r="3017" spans="1:10">
      <c r="A3017" s="149">
        <v>3013</v>
      </c>
      <c r="B3017" s="486">
        <v>1204160.0599675421</v>
      </c>
      <c r="C3017" s="146">
        <v>1282680.682444531</v>
      </c>
      <c r="D3017" s="146">
        <v>1245450.615446955</v>
      </c>
      <c r="I3017" s="153"/>
      <c r="J3017" s="153"/>
    </row>
    <row r="3018" spans="1:10">
      <c r="A3018" s="149">
        <v>3014</v>
      </c>
      <c r="B3018" s="486">
        <v>1230898.2661952921</v>
      </c>
      <c r="C3018" s="146">
        <v>1254410.9483436295</v>
      </c>
      <c r="D3018" s="146">
        <v>1264397.9406422866</v>
      </c>
      <c r="I3018" s="153"/>
      <c r="J3018" s="153"/>
    </row>
    <row r="3019" spans="1:10">
      <c r="A3019" s="149">
        <v>3015</v>
      </c>
      <c r="B3019" s="486">
        <v>1235812.980963829</v>
      </c>
      <c r="C3019" s="146">
        <v>1228741.6986342962</v>
      </c>
      <c r="D3019" s="146">
        <v>1254275.2648539161</v>
      </c>
      <c r="I3019" s="153"/>
      <c r="J3019" s="153"/>
    </row>
    <row r="3020" spans="1:10">
      <c r="A3020" s="149">
        <v>3016</v>
      </c>
      <c r="B3020" s="486">
        <v>1230459.6325840454</v>
      </c>
      <c r="C3020" s="146">
        <v>1236519.7415155605</v>
      </c>
      <c r="D3020" s="146">
        <v>1281333.0994622621</v>
      </c>
      <c r="I3020" s="153"/>
      <c r="J3020" s="153"/>
    </row>
    <row r="3021" spans="1:10">
      <c r="A3021" s="149">
        <v>3017</v>
      </c>
      <c r="B3021" s="486">
        <v>1224131.123049594</v>
      </c>
      <c r="C3021" s="146">
        <v>1254427.0819429194</v>
      </c>
      <c r="D3021" s="146">
        <v>1266723.2403928521</v>
      </c>
      <c r="I3021" s="153"/>
      <c r="J3021" s="153"/>
    </row>
    <row r="3022" spans="1:10">
      <c r="A3022" s="149">
        <v>3018</v>
      </c>
      <c r="B3022" s="486">
        <v>1208438.1521770926</v>
      </c>
      <c r="C3022" s="146">
        <v>1237771.5632149053</v>
      </c>
      <c r="D3022" s="146">
        <v>1278773.1560993567</v>
      </c>
      <c r="I3022" s="153"/>
      <c r="J3022" s="153"/>
    </row>
    <row r="3023" spans="1:10">
      <c r="A3023" s="149">
        <v>3019</v>
      </c>
      <c r="B3023" s="486">
        <v>1220271.9177399664</v>
      </c>
      <c r="C3023" s="146">
        <v>1245713.903351397</v>
      </c>
      <c r="D3023" s="146">
        <v>1265820.5736484763</v>
      </c>
      <c r="I3023" s="153"/>
      <c r="J3023" s="153"/>
    </row>
    <row r="3024" spans="1:10">
      <c r="A3024" s="149">
        <v>3020</v>
      </c>
      <c r="B3024" s="486">
        <v>1224419.0539898544</v>
      </c>
      <c r="C3024" s="146">
        <v>1246799.3769377519</v>
      </c>
      <c r="D3024" s="146">
        <v>1269524.6631885306</v>
      </c>
      <c r="I3024" s="153"/>
      <c r="J3024" s="153"/>
    </row>
    <row r="3025" spans="1:10">
      <c r="A3025" s="149">
        <v>3021</v>
      </c>
      <c r="B3025" s="486">
        <v>1217172.5625274857</v>
      </c>
      <c r="C3025" s="146">
        <v>1284875.5872220581</v>
      </c>
      <c r="D3025" s="146">
        <v>1271723.3534925042</v>
      </c>
      <c r="I3025" s="153"/>
      <c r="J3025" s="153"/>
    </row>
    <row r="3026" spans="1:10">
      <c r="A3026" s="149">
        <v>3022</v>
      </c>
      <c r="B3026" s="486">
        <v>1228238.5456195432</v>
      </c>
      <c r="C3026" s="146">
        <v>1269127.6446942256</v>
      </c>
      <c r="D3026" s="146">
        <v>1267915.8084533475</v>
      </c>
      <c r="I3026" s="153"/>
      <c r="J3026" s="153"/>
    </row>
    <row r="3027" spans="1:10">
      <c r="A3027" s="149">
        <v>3023</v>
      </c>
      <c r="B3027" s="486">
        <v>1247331.953294087</v>
      </c>
      <c r="C3027" s="146">
        <v>1311723.5220974847</v>
      </c>
      <c r="D3027" s="146">
        <v>1356940.1124250737</v>
      </c>
      <c r="I3027" s="153"/>
      <c r="J3027" s="153"/>
    </row>
    <row r="3028" spans="1:10">
      <c r="A3028" s="149">
        <v>3024</v>
      </c>
      <c r="B3028" s="486">
        <v>1218401.0014111036</v>
      </c>
      <c r="C3028" s="146">
        <v>1264594.1011353892</v>
      </c>
      <c r="D3028" s="146">
        <v>1266808.5092129936</v>
      </c>
      <c r="I3028" s="153"/>
      <c r="J3028" s="153"/>
    </row>
    <row r="3029" spans="1:10">
      <c r="A3029" s="149">
        <v>3025</v>
      </c>
      <c r="B3029" s="486">
        <v>1206737.2693197492</v>
      </c>
      <c r="C3029" s="146">
        <v>1235919.5975071103</v>
      </c>
      <c r="D3029" s="146">
        <v>1296227.3015263511</v>
      </c>
      <c r="I3029" s="153"/>
      <c r="J3029" s="153"/>
    </row>
    <row r="3030" spans="1:10">
      <c r="A3030" s="149">
        <v>3026</v>
      </c>
      <c r="B3030" s="486">
        <v>1217365.7981028489</v>
      </c>
      <c r="C3030" s="146">
        <v>1269116.5041693747</v>
      </c>
      <c r="D3030" s="146">
        <v>1270911.8596970188</v>
      </c>
      <c r="I3030" s="153"/>
      <c r="J3030" s="153"/>
    </row>
    <row r="3031" spans="1:10">
      <c r="A3031" s="149">
        <v>3027</v>
      </c>
      <c r="B3031" s="486">
        <v>1234298.4252819042</v>
      </c>
      <c r="C3031" s="146">
        <v>1268552.9381764533</v>
      </c>
      <c r="D3031" s="146">
        <v>1266825.9510979806</v>
      </c>
      <c r="I3031" s="153"/>
      <c r="J3031" s="153"/>
    </row>
    <row r="3032" spans="1:10">
      <c r="A3032" s="149">
        <v>3028</v>
      </c>
      <c r="B3032" s="486">
        <v>1298055.5193720332</v>
      </c>
      <c r="C3032" s="146">
        <v>1317957.3415405336</v>
      </c>
      <c r="D3032" s="146">
        <v>1313705.4002137668</v>
      </c>
      <c r="I3032" s="153"/>
      <c r="J3032" s="153"/>
    </row>
    <row r="3033" spans="1:10">
      <c r="A3033" s="149">
        <v>3029</v>
      </c>
      <c r="B3033" s="486">
        <v>1306670.9162617333</v>
      </c>
      <c r="C3033" s="146">
        <v>1342584.039216164</v>
      </c>
      <c r="D3033" s="146">
        <v>1214780.9347594169</v>
      </c>
      <c r="I3033" s="153"/>
      <c r="J3033" s="153"/>
    </row>
    <row r="3034" spans="1:10">
      <c r="A3034" s="149">
        <v>3030</v>
      </c>
      <c r="B3034" s="486">
        <v>1215620.8315393266</v>
      </c>
      <c r="C3034" s="146">
        <v>1256123.7558616609</v>
      </c>
      <c r="D3034" s="146">
        <v>1283399.8337176489</v>
      </c>
      <c r="I3034" s="153"/>
      <c r="J3034" s="153"/>
    </row>
    <row r="3035" spans="1:10">
      <c r="A3035" s="149">
        <v>3031</v>
      </c>
      <c r="B3035" s="486">
        <v>1205202.5186249532</v>
      </c>
      <c r="C3035" s="146">
        <v>1278000.036768856</v>
      </c>
      <c r="D3035" s="146">
        <v>1254068.4671396739</v>
      </c>
      <c r="I3035" s="153"/>
      <c r="J3035" s="153"/>
    </row>
    <row r="3036" spans="1:10">
      <c r="A3036" s="149">
        <v>3032</v>
      </c>
      <c r="B3036" s="486">
        <v>1209261.4872609938</v>
      </c>
      <c r="C3036" s="146">
        <v>1247082.7757860143</v>
      </c>
      <c r="D3036" s="146">
        <v>1278870.1993403309</v>
      </c>
      <c r="I3036" s="153"/>
      <c r="J3036" s="153"/>
    </row>
    <row r="3037" spans="1:10">
      <c r="A3037" s="149">
        <v>3033</v>
      </c>
      <c r="B3037" s="486">
        <v>1211898.2656995233</v>
      </c>
      <c r="C3037" s="146">
        <v>1259900.4956379721</v>
      </c>
      <c r="D3037" s="146">
        <v>1265166.2317620248</v>
      </c>
      <c r="I3037" s="153"/>
      <c r="J3037" s="153"/>
    </row>
    <row r="3038" spans="1:10">
      <c r="A3038" s="149">
        <v>3034</v>
      </c>
      <c r="B3038" s="486">
        <v>1222946.7738963997</v>
      </c>
      <c r="C3038" s="146">
        <v>1267002.5373424969</v>
      </c>
      <c r="D3038" s="146">
        <v>1256253.9423049188</v>
      </c>
      <c r="I3038" s="153"/>
      <c r="J3038" s="153"/>
    </row>
    <row r="3039" spans="1:10">
      <c r="A3039" s="149">
        <v>3035</v>
      </c>
      <c r="B3039" s="486">
        <v>1217189.8598421984</v>
      </c>
      <c r="C3039" s="146">
        <v>1274662.4396556944</v>
      </c>
      <c r="D3039" s="146">
        <v>1277247.8167458198</v>
      </c>
      <c r="I3039" s="153"/>
      <c r="J3039" s="153"/>
    </row>
    <row r="3040" spans="1:10">
      <c r="A3040" s="149">
        <v>3036</v>
      </c>
      <c r="B3040" s="486">
        <v>1205444.2446910997</v>
      </c>
      <c r="C3040" s="146">
        <v>1237418.1558902531</v>
      </c>
      <c r="D3040" s="146">
        <v>1263307.098198785</v>
      </c>
      <c r="I3040" s="153"/>
      <c r="J3040" s="153"/>
    </row>
    <row r="3041" spans="1:10">
      <c r="A3041" s="149">
        <v>3037</v>
      </c>
      <c r="B3041" s="486">
        <v>1228834.8944256336</v>
      </c>
      <c r="C3041" s="146">
        <v>1254282.0965182213</v>
      </c>
      <c r="D3041" s="146">
        <v>1272298.6211332714</v>
      </c>
      <c r="I3041" s="153"/>
      <c r="J3041" s="153"/>
    </row>
    <row r="3042" spans="1:10">
      <c r="A3042" s="149">
        <v>3038</v>
      </c>
      <c r="B3042" s="486">
        <v>1217500.2360627181</v>
      </c>
      <c r="C3042" s="146">
        <v>1260655.7711572363</v>
      </c>
      <c r="D3042" s="146">
        <v>1267755.2965155132</v>
      </c>
      <c r="I3042" s="153"/>
      <c r="J3042" s="153"/>
    </row>
    <row r="3043" spans="1:10">
      <c r="A3043" s="149">
        <v>3039</v>
      </c>
      <c r="B3043" s="486">
        <v>1206693.9568402299</v>
      </c>
      <c r="C3043" s="146">
        <v>1245536.060669041</v>
      </c>
      <c r="D3043" s="146">
        <v>1264521.8702158506</v>
      </c>
      <c r="I3043" s="153"/>
      <c r="J3043" s="153"/>
    </row>
    <row r="3044" spans="1:10">
      <c r="A3044" s="149">
        <v>3040</v>
      </c>
      <c r="B3044" s="486">
        <v>1196413.4721624663</v>
      </c>
      <c r="C3044" s="146">
        <v>1253890.1823682361</v>
      </c>
      <c r="D3044" s="146">
        <v>1290763.1768523927</v>
      </c>
      <c r="I3044" s="153"/>
      <c r="J3044" s="153"/>
    </row>
    <row r="3045" spans="1:10">
      <c r="A3045" s="149">
        <v>3041</v>
      </c>
      <c r="B3045" s="486">
        <v>1216295.404607824</v>
      </c>
      <c r="C3045" s="146">
        <v>1247885.391963874</v>
      </c>
      <c r="D3045" s="146">
        <v>1252965.4687023629</v>
      </c>
      <c r="I3045" s="153"/>
      <c r="J3045" s="153"/>
    </row>
    <row r="3046" spans="1:10">
      <c r="A3046" s="149">
        <v>3042</v>
      </c>
      <c r="B3046" s="486">
        <v>1220561.1879348923</v>
      </c>
      <c r="C3046" s="146">
        <v>1247756.9347227139</v>
      </c>
      <c r="D3046" s="146">
        <v>1274815.7586973365</v>
      </c>
      <c r="I3046" s="153"/>
      <c r="J3046" s="153"/>
    </row>
    <row r="3047" spans="1:10">
      <c r="A3047" s="149">
        <v>3043</v>
      </c>
      <c r="B3047" s="486">
        <v>1225876.71884734</v>
      </c>
      <c r="C3047" s="146">
        <v>1238592.7715626855</v>
      </c>
      <c r="D3047" s="146">
        <v>1270391.2101044368</v>
      </c>
      <c r="I3047" s="153"/>
      <c r="J3047" s="153"/>
    </row>
    <row r="3048" spans="1:10">
      <c r="A3048" s="149">
        <v>3044</v>
      </c>
      <c r="B3048" s="486">
        <v>1206461.1440538832</v>
      </c>
      <c r="C3048" s="146">
        <v>1248718.1428262091</v>
      </c>
      <c r="D3048" s="146">
        <v>1269852.2528150063</v>
      </c>
      <c r="I3048" s="153"/>
      <c r="J3048" s="153"/>
    </row>
    <row r="3049" spans="1:10">
      <c r="A3049" s="149">
        <v>3045</v>
      </c>
      <c r="B3049" s="486">
        <v>1213445.3999230426</v>
      </c>
      <c r="C3049" s="146">
        <v>1236704.434040383</v>
      </c>
      <c r="D3049" s="146">
        <v>1258719.7873746941</v>
      </c>
      <c r="I3049" s="153"/>
      <c r="J3049" s="153"/>
    </row>
    <row r="3050" spans="1:10">
      <c r="A3050" s="149">
        <v>3046</v>
      </c>
      <c r="B3050" s="486">
        <v>1231001.2179671249</v>
      </c>
      <c r="C3050" s="146">
        <v>1240575.4349998536</v>
      </c>
      <c r="D3050" s="146">
        <v>1277998.1912644852</v>
      </c>
      <c r="I3050" s="153"/>
      <c r="J3050" s="153"/>
    </row>
    <row r="3051" spans="1:10">
      <c r="A3051" s="149">
        <v>3047</v>
      </c>
      <c r="B3051" s="486">
        <v>1201642.3153747253</v>
      </c>
      <c r="C3051" s="146">
        <v>1254652.8502947853</v>
      </c>
      <c r="D3051" s="146">
        <v>1257802.3911870031</v>
      </c>
      <c r="I3051" s="153"/>
      <c r="J3051" s="153"/>
    </row>
    <row r="3052" spans="1:10">
      <c r="A3052" s="149">
        <v>3048</v>
      </c>
      <c r="B3052" s="486">
        <v>1207777.5584270151</v>
      </c>
      <c r="C3052" s="146">
        <v>1243867.7344491647</v>
      </c>
      <c r="D3052" s="146">
        <v>1255954.3149914185</v>
      </c>
      <c r="I3052" s="153"/>
      <c r="J3052" s="153"/>
    </row>
    <row r="3053" spans="1:10">
      <c r="A3053" s="149">
        <v>3049</v>
      </c>
      <c r="B3053" s="486">
        <v>1224058.2196409947</v>
      </c>
      <c r="C3053" s="146">
        <v>1239727.8923064645</v>
      </c>
      <c r="D3053" s="146">
        <v>1252332.6926766734</v>
      </c>
      <c r="I3053" s="153"/>
      <c r="J3053" s="153"/>
    </row>
    <row r="3054" spans="1:10">
      <c r="A3054" s="149">
        <v>3050</v>
      </c>
      <c r="B3054" s="486">
        <v>1201532.3613025139</v>
      </c>
      <c r="C3054" s="146">
        <v>1241766.6263245239</v>
      </c>
      <c r="D3054" s="146">
        <v>1257664.1113561306</v>
      </c>
      <c r="I3054" s="153"/>
      <c r="J3054" s="153"/>
    </row>
    <row r="3055" spans="1:10">
      <c r="A3055" s="149">
        <v>3051</v>
      </c>
      <c r="B3055" s="486">
        <v>1213541.4044111499</v>
      </c>
      <c r="C3055" s="146">
        <v>1244189.3088560128</v>
      </c>
      <c r="D3055" s="146">
        <v>1254511.3448097175</v>
      </c>
      <c r="I3055" s="153"/>
      <c r="J3055" s="153"/>
    </row>
    <row r="3056" spans="1:10">
      <c r="A3056" s="149">
        <v>3052</v>
      </c>
      <c r="B3056" s="486">
        <v>1223290.8453783772</v>
      </c>
      <c r="C3056" s="146">
        <v>1256245.3423813942</v>
      </c>
      <c r="D3056" s="146">
        <v>1267544.840293969</v>
      </c>
      <c r="I3056" s="153"/>
      <c r="J3056" s="153"/>
    </row>
    <row r="3057" spans="1:10">
      <c r="A3057" s="149">
        <v>3053</v>
      </c>
      <c r="B3057" s="486">
        <v>1217208.729153943</v>
      </c>
      <c r="C3057" s="146">
        <v>1243096.906478408</v>
      </c>
      <c r="D3057" s="146">
        <v>1285483.9347064325</v>
      </c>
      <c r="I3057" s="153"/>
      <c r="J3057" s="153"/>
    </row>
    <row r="3058" spans="1:10">
      <c r="A3058" s="149">
        <v>3054</v>
      </c>
      <c r="B3058" s="486">
        <v>1223169.4561506666</v>
      </c>
      <c r="C3058" s="146">
        <v>1233074.9527340401</v>
      </c>
      <c r="D3058" s="146">
        <v>1282850.0203078485</v>
      </c>
      <c r="I3058" s="153"/>
      <c r="J3058" s="153"/>
    </row>
    <row r="3059" spans="1:10">
      <c r="A3059" s="149">
        <v>3055</v>
      </c>
      <c r="B3059" s="486">
        <v>1210855.411447824</v>
      </c>
      <c r="C3059" s="146">
        <v>1248917.0161911591</v>
      </c>
      <c r="D3059" s="146">
        <v>1282057.781456047</v>
      </c>
      <c r="I3059" s="153"/>
      <c r="J3059" s="153"/>
    </row>
    <row r="3060" spans="1:10">
      <c r="A3060" s="149">
        <v>3056</v>
      </c>
      <c r="B3060" s="486">
        <v>1216837.5903421883</v>
      </c>
      <c r="C3060" s="146">
        <v>1255864.7960477255</v>
      </c>
      <c r="D3060" s="146">
        <v>1268708.7147610046</v>
      </c>
      <c r="I3060" s="153"/>
      <c r="J3060" s="153"/>
    </row>
    <row r="3061" spans="1:10">
      <c r="A3061" s="149">
        <v>3057</v>
      </c>
      <c r="B3061" s="486">
        <v>1220901.884464974</v>
      </c>
      <c r="C3061" s="146">
        <v>1277485.5340183247</v>
      </c>
      <c r="D3061" s="146">
        <v>1272910.9056099826</v>
      </c>
      <c r="I3061" s="153"/>
      <c r="J3061" s="153"/>
    </row>
    <row r="3062" spans="1:10">
      <c r="A3062" s="149">
        <v>3058</v>
      </c>
      <c r="B3062" s="486">
        <v>1233169.1688871039</v>
      </c>
      <c r="C3062" s="146">
        <v>1253903.0513436552</v>
      </c>
      <c r="D3062" s="146">
        <v>1289673.7334778411</v>
      </c>
      <c r="I3062" s="153"/>
      <c r="J3062" s="153"/>
    </row>
    <row r="3063" spans="1:10">
      <c r="A3063" s="149">
        <v>3059</v>
      </c>
      <c r="B3063" s="486">
        <v>1247229.436506555</v>
      </c>
      <c r="C3063" s="146">
        <v>1253161.06130717</v>
      </c>
      <c r="D3063" s="146">
        <v>1290962.4150216188</v>
      </c>
      <c r="I3063" s="153"/>
      <c r="J3063" s="153"/>
    </row>
    <row r="3064" spans="1:10">
      <c r="A3064" s="149">
        <v>3060</v>
      </c>
      <c r="B3064" s="486">
        <v>1211933.7727677822</v>
      </c>
      <c r="C3064" s="146">
        <v>1265405.7673429439</v>
      </c>
      <c r="D3064" s="146">
        <v>1237965.91016674</v>
      </c>
      <c r="I3064" s="153"/>
      <c r="J3064" s="153"/>
    </row>
    <row r="3065" spans="1:10">
      <c r="A3065" s="149">
        <v>3061</v>
      </c>
      <c r="B3065" s="486">
        <v>1203359.0478110327</v>
      </c>
      <c r="C3065" s="146">
        <v>1229787.0990820469</v>
      </c>
      <c r="D3065" s="146">
        <v>1279083.4563348272</v>
      </c>
      <c r="I3065" s="153"/>
      <c r="J3065" s="153"/>
    </row>
    <row r="3066" spans="1:10">
      <c r="A3066" s="149">
        <v>3062</v>
      </c>
      <c r="B3066" s="486">
        <v>1221191.3772988175</v>
      </c>
      <c r="C3066" s="146">
        <v>1251929.5464661536</v>
      </c>
      <c r="D3066" s="146">
        <v>1300149.5392383046</v>
      </c>
      <c r="I3066" s="153"/>
      <c r="J3066" s="153"/>
    </row>
    <row r="3067" spans="1:10">
      <c r="A3067" s="149">
        <v>3063</v>
      </c>
      <c r="B3067" s="486">
        <v>1205516.5728043397</v>
      </c>
      <c r="C3067" s="146">
        <v>1273399.0519514787</v>
      </c>
      <c r="D3067" s="146">
        <v>1274218.3221526167</v>
      </c>
      <c r="I3067" s="153"/>
      <c r="J3067" s="153"/>
    </row>
    <row r="3068" spans="1:10">
      <c r="A3068" s="149">
        <v>3064</v>
      </c>
      <c r="B3068" s="486">
        <v>1222355.2203182993</v>
      </c>
      <c r="C3068" s="146">
        <v>1249674.2446547186</v>
      </c>
      <c r="D3068" s="146">
        <v>1265724.7161868208</v>
      </c>
      <c r="I3068" s="153"/>
      <c r="J3068" s="153"/>
    </row>
    <row r="3069" spans="1:10">
      <c r="A3069" s="149">
        <v>3065</v>
      </c>
      <c r="B3069" s="486">
        <v>1229692.4178910488</v>
      </c>
      <c r="C3069" s="146">
        <v>1259931.5469788713</v>
      </c>
      <c r="D3069" s="146">
        <v>1287189.8430929782</v>
      </c>
      <c r="I3069" s="153"/>
      <c r="J3069" s="153"/>
    </row>
    <row r="3070" spans="1:10">
      <c r="A3070" s="149">
        <v>3066</v>
      </c>
      <c r="B3070" s="486">
        <v>1244437.5008358725</v>
      </c>
      <c r="C3070" s="146">
        <v>1253888.3517533359</v>
      </c>
      <c r="D3070" s="146">
        <v>1292933.1010127647</v>
      </c>
      <c r="I3070" s="153"/>
      <c r="J3070" s="153"/>
    </row>
    <row r="3071" spans="1:10">
      <c r="A3071" s="149">
        <v>3067</v>
      </c>
      <c r="B3071" s="486">
        <v>1201509.1465960357</v>
      </c>
      <c r="C3071" s="146">
        <v>1243052.2125983473</v>
      </c>
      <c r="D3071" s="146">
        <v>1279872.5500834123</v>
      </c>
      <c r="I3071" s="153"/>
      <c r="J3071" s="153"/>
    </row>
    <row r="3072" spans="1:10">
      <c r="A3072" s="149">
        <v>3068</v>
      </c>
      <c r="B3072" s="486">
        <v>1214409.8326318555</v>
      </c>
      <c r="C3072" s="146">
        <v>1253843.8348086001</v>
      </c>
      <c r="D3072" s="146">
        <v>1268703.1004644816</v>
      </c>
      <c r="I3072" s="153"/>
      <c r="J3072" s="153"/>
    </row>
    <row r="3073" spans="1:10">
      <c r="A3073" s="149">
        <v>3069</v>
      </c>
      <c r="B3073" s="486">
        <v>1218490.7930977684</v>
      </c>
      <c r="C3073" s="146">
        <v>1248165.1895480936</v>
      </c>
      <c r="D3073" s="146">
        <v>1266636.0728400033</v>
      </c>
      <c r="I3073" s="153"/>
      <c r="J3073" s="153"/>
    </row>
    <row r="3074" spans="1:10">
      <c r="A3074" s="149">
        <v>3070</v>
      </c>
      <c r="B3074" s="486">
        <v>1213181.256497985</v>
      </c>
      <c r="C3074" s="146">
        <v>1246950.6140643705</v>
      </c>
      <c r="D3074" s="146">
        <v>1271944.5256080907</v>
      </c>
      <c r="I3074" s="153"/>
      <c r="J3074" s="153"/>
    </row>
    <row r="3075" spans="1:10">
      <c r="A3075" s="149">
        <v>3071</v>
      </c>
      <c r="B3075" s="486">
        <v>1212214.8383286973</v>
      </c>
      <c r="C3075" s="146">
        <v>1253821.3710070702</v>
      </c>
      <c r="D3075" s="146">
        <v>1245834.3206063637</v>
      </c>
      <c r="I3075" s="153"/>
      <c r="J3075" s="153"/>
    </row>
    <row r="3076" spans="1:10">
      <c r="A3076" s="149">
        <v>3072</v>
      </c>
      <c r="B3076" s="486">
        <v>1198515.5859388369</v>
      </c>
      <c r="C3076" s="146">
        <v>1248905.5061835865</v>
      </c>
      <c r="D3076" s="146">
        <v>1275622.4156553922</v>
      </c>
      <c r="I3076" s="153"/>
      <c r="J3076" s="153"/>
    </row>
    <row r="3077" spans="1:10">
      <c r="A3077" s="149">
        <v>3073</v>
      </c>
      <c r="B3077" s="486">
        <v>1306982.3055419787</v>
      </c>
      <c r="C3077" s="146">
        <v>1222566.6440780405</v>
      </c>
      <c r="D3077" s="146">
        <v>1420869.9815481154</v>
      </c>
      <c r="I3077" s="153"/>
      <c r="J3077" s="153"/>
    </row>
    <row r="3078" spans="1:10">
      <c r="A3078" s="149">
        <v>3074</v>
      </c>
      <c r="B3078" s="486">
        <v>1213547.9620699151</v>
      </c>
      <c r="C3078" s="146">
        <v>1242823.1124648794</v>
      </c>
      <c r="D3078" s="146">
        <v>1275349.4667371302</v>
      </c>
      <c r="I3078" s="153"/>
      <c r="J3078" s="153"/>
    </row>
    <row r="3079" spans="1:10">
      <c r="A3079" s="149">
        <v>3075</v>
      </c>
      <c r="B3079" s="486">
        <v>1211709.6903356379</v>
      </c>
      <c r="C3079" s="146">
        <v>1247838.8389054274</v>
      </c>
      <c r="D3079" s="146">
        <v>1286940.8643505825</v>
      </c>
      <c r="I3079" s="153"/>
      <c r="J3079" s="153"/>
    </row>
    <row r="3080" spans="1:10">
      <c r="A3080" s="149">
        <v>3076</v>
      </c>
      <c r="B3080" s="486">
        <v>1216492.917874662</v>
      </c>
      <c r="C3080" s="146">
        <v>1254623.9358566843</v>
      </c>
      <c r="D3080" s="146">
        <v>1284430.5891448827</v>
      </c>
      <c r="I3080" s="153"/>
      <c r="J3080" s="153"/>
    </row>
    <row r="3081" spans="1:10">
      <c r="A3081" s="149">
        <v>3077</v>
      </c>
      <c r="B3081" s="486">
        <v>1210739.0981417652</v>
      </c>
      <c r="C3081" s="146">
        <v>1248781.4668528233</v>
      </c>
      <c r="D3081" s="146">
        <v>1255195.9406745948</v>
      </c>
      <c r="I3081" s="153"/>
      <c r="J3081" s="153"/>
    </row>
    <row r="3082" spans="1:10">
      <c r="A3082" s="149">
        <v>3078</v>
      </c>
      <c r="B3082" s="486">
        <v>1244822.5230262582</v>
      </c>
      <c r="C3082" s="146">
        <v>1242144.7694333051</v>
      </c>
      <c r="D3082" s="146">
        <v>1256671.4236258327</v>
      </c>
      <c r="I3082" s="153"/>
      <c r="J3082" s="153"/>
    </row>
    <row r="3083" spans="1:10">
      <c r="A3083" s="149">
        <v>3079</v>
      </c>
      <c r="B3083" s="486">
        <v>1226612.7620876757</v>
      </c>
      <c r="C3083" s="146">
        <v>1253864.1695520366</v>
      </c>
      <c r="D3083" s="146">
        <v>1255860.4724559041</v>
      </c>
      <c r="I3083" s="153"/>
      <c r="J3083" s="153"/>
    </row>
    <row r="3084" spans="1:10">
      <c r="A3084" s="149">
        <v>3080</v>
      </c>
      <c r="B3084" s="486">
        <v>1202174.9072545411</v>
      </c>
      <c r="C3084" s="146">
        <v>1265829.854506887</v>
      </c>
      <c r="D3084" s="146">
        <v>1245932.0522828097</v>
      </c>
      <c r="I3084" s="153"/>
      <c r="J3084" s="153"/>
    </row>
    <row r="3085" spans="1:10">
      <c r="A3085" s="149">
        <v>3081</v>
      </c>
      <c r="B3085" s="486">
        <v>1224945.6410694397</v>
      </c>
      <c r="C3085" s="146">
        <v>1244505.8343730778</v>
      </c>
      <c r="D3085" s="146">
        <v>1239240.1859829642</v>
      </c>
      <c r="I3085" s="153"/>
      <c r="J3085" s="153"/>
    </row>
    <row r="3086" spans="1:10">
      <c r="A3086" s="149">
        <v>3082</v>
      </c>
      <c r="B3086" s="486">
        <v>1220300.6181989112</v>
      </c>
      <c r="C3086" s="146">
        <v>1240496.0263252719</v>
      </c>
      <c r="D3086" s="146">
        <v>1274637.3293847211</v>
      </c>
      <c r="I3086" s="153"/>
      <c r="J3086" s="153"/>
    </row>
    <row r="3087" spans="1:10">
      <c r="A3087" s="149">
        <v>3083</v>
      </c>
      <c r="B3087" s="486">
        <v>1226376.8340971181</v>
      </c>
      <c r="C3087" s="146">
        <v>1245538.921132538</v>
      </c>
      <c r="D3087" s="146">
        <v>1258764.9993920783</v>
      </c>
      <c r="I3087" s="153"/>
      <c r="J3087" s="153"/>
    </row>
    <row r="3088" spans="1:10">
      <c r="A3088" s="149">
        <v>3084</v>
      </c>
      <c r="B3088" s="486">
        <v>1220861.8817248149</v>
      </c>
      <c r="C3088" s="146">
        <v>1277515.1846814055</v>
      </c>
      <c r="D3088" s="146">
        <v>1259182.4851964216</v>
      </c>
      <c r="I3088" s="153"/>
      <c r="J3088" s="153"/>
    </row>
    <row r="3089" spans="1:10">
      <c r="A3089" s="149">
        <v>3085</v>
      </c>
      <c r="B3089" s="486">
        <v>1199145.9205179997</v>
      </c>
      <c r="C3089" s="146">
        <v>1254484.6762553512</v>
      </c>
      <c r="D3089" s="146">
        <v>1311125.5812470429</v>
      </c>
      <c r="I3089" s="153"/>
      <c r="J3089" s="153"/>
    </row>
    <row r="3090" spans="1:10">
      <c r="A3090" s="149">
        <v>3086</v>
      </c>
      <c r="B3090" s="486">
        <v>1242533.7846327496</v>
      </c>
      <c r="C3090" s="146">
        <v>1288611.2837025446</v>
      </c>
      <c r="D3090" s="146">
        <v>1380225.456667555</v>
      </c>
      <c r="I3090" s="153"/>
      <c r="J3090" s="153"/>
    </row>
    <row r="3091" spans="1:10">
      <c r="A3091" s="149">
        <v>3087</v>
      </c>
      <c r="B3091" s="486">
        <v>1210444.9694872762</v>
      </c>
      <c r="C3091" s="146">
        <v>1248416.4414689208</v>
      </c>
      <c r="D3091" s="146">
        <v>1288134.1144698693</v>
      </c>
      <c r="I3091" s="153"/>
      <c r="J3091" s="153"/>
    </row>
    <row r="3092" spans="1:10">
      <c r="A3092" s="149">
        <v>3088</v>
      </c>
      <c r="B3092" s="486">
        <v>1213082.0661083972</v>
      </c>
      <c r="C3092" s="146">
        <v>1247598.3078960034</v>
      </c>
      <c r="D3092" s="146">
        <v>1243116.4536094249</v>
      </c>
      <c r="I3092" s="153"/>
      <c r="J3092" s="153"/>
    </row>
    <row r="3093" spans="1:10">
      <c r="A3093" s="149">
        <v>3089</v>
      </c>
      <c r="B3093" s="486">
        <v>1233170.9326115055</v>
      </c>
      <c r="C3093" s="146">
        <v>1236788.0940457492</v>
      </c>
      <c r="D3093" s="146">
        <v>1266949.6164968598</v>
      </c>
      <c r="I3093" s="153"/>
      <c r="J3093" s="153"/>
    </row>
    <row r="3094" spans="1:10">
      <c r="A3094" s="149">
        <v>3090</v>
      </c>
      <c r="B3094" s="486">
        <v>1225158.620135423</v>
      </c>
      <c r="C3094" s="146">
        <v>1250715.4289599014</v>
      </c>
      <c r="D3094" s="146">
        <v>1288240.9719611006</v>
      </c>
      <c r="I3094" s="153"/>
      <c r="J3094" s="153"/>
    </row>
    <row r="3095" spans="1:10">
      <c r="A3095" s="149">
        <v>3091</v>
      </c>
      <c r="B3095" s="486">
        <v>1225754.7732629392</v>
      </c>
      <c r="C3095" s="146">
        <v>1247735.3231895419</v>
      </c>
      <c r="D3095" s="146">
        <v>1248302.4844366852</v>
      </c>
      <c r="I3095" s="153"/>
      <c r="J3095" s="153"/>
    </row>
    <row r="3096" spans="1:10">
      <c r="A3096" s="149">
        <v>3092</v>
      </c>
      <c r="B3096" s="486">
        <v>1221436.8011710532</v>
      </c>
      <c r="C3096" s="146">
        <v>1241866.7409420782</v>
      </c>
      <c r="D3096" s="146">
        <v>1262375.7245095714</v>
      </c>
      <c r="I3096" s="153"/>
      <c r="J3096" s="153"/>
    </row>
    <row r="3097" spans="1:10">
      <c r="A3097" s="149">
        <v>3093</v>
      </c>
      <c r="B3097" s="486">
        <v>1218141.7633811871</v>
      </c>
      <c r="C3097" s="146">
        <v>1252141.0924029101</v>
      </c>
      <c r="D3097" s="146">
        <v>1273179.3616336607</v>
      </c>
      <c r="I3097" s="153"/>
      <c r="J3097" s="153"/>
    </row>
    <row r="3098" spans="1:10">
      <c r="A3098" s="149">
        <v>3094</v>
      </c>
      <c r="B3098" s="486">
        <v>1196655.6675285741</v>
      </c>
      <c r="C3098" s="146">
        <v>1251437.5739191184</v>
      </c>
      <c r="D3098" s="146">
        <v>1253747.3533505339</v>
      </c>
      <c r="I3098" s="153"/>
      <c r="J3098" s="153"/>
    </row>
    <row r="3099" spans="1:10">
      <c r="A3099" s="149">
        <v>3095</v>
      </c>
      <c r="B3099" s="486">
        <v>1197760.3966925805</v>
      </c>
      <c r="C3099" s="146">
        <v>1233136.0390228499</v>
      </c>
      <c r="D3099" s="146">
        <v>1259832.9898228105</v>
      </c>
      <c r="I3099" s="153"/>
      <c r="J3099" s="153"/>
    </row>
    <row r="3100" spans="1:10">
      <c r="A3100" s="149">
        <v>3096</v>
      </c>
      <c r="B3100" s="486">
        <v>1223781.5663782631</v>
      </c>
      <c r="C3100" s="146">
        <v>1262664.9228889884</v>
      </c>
      <c r="D3100" s="146">
        <v>1285398.807957171</v>
      </c>
      <c r="I3100" s="153"/>
      <c r="J3100" s="153"/>
    </row>
    <row r="3101" spans="1:10">
      <c r="A3101" s="149">
        <v>3097</v>
      </c>
      <c r="B3101" s="486">
        <v>1190681.2903451554</v>
      </c>
      <c r="C3101" s="146">
        <v>1263221.0805528488</v>
      </c>
      <c r="D3101" s="146">
        <v>1260999.7223338399</v>
      </c>
      <c r="I3101" s="153"/>
      <c r="J3101" s="153"/>
    </row>
    <row r="3102" spans="1:10">
      <c r="A3102" s="149">
        <v>3098</v>
      </c>
      <c r="B3102" s="486">
        <v>1222112.7204359781</v>
      </c>
      <c r="C3102" s="146">
        <v>1343909.6736979322</v>
      </c>
      <c r="D3102" s="146">
        <v>1362409.8235920202</v>
      </c>
      <c r="I3102" s="153"/>
      <c r="J3102" s="153"/>
    </row>
    <row r="3103" spans="1:10">
      <c r="A3103" s="149">
        <v>3099</v>
      </c>
      <c r="B3103" s="486">
        <v>1196602.8990048978</v>
      </c>
      <c r="C3103" s="146">
        <v>1235638.0214865301</v>
      </c>
      <c r="D3103" s="146">
        <v>1269858.9805027177</v>
      </c>
      <c r="I3103" s="153"/>
      <c r="J3103" s="153"/>
    </row>
    <row r="3104" spans="1:10">
      <c r="A3104" s="149">
        <v>3100</v>
      </c>
      <c r="B3104" s="486">
        <v>1367970.2222378063</v>
      </c>
      <c r="C3104" s="146">
        <v>1457271.2867872163</v>
      </c>
      <c r="D3104" s="146">
        <v>1476859.7687390274</v>
      </c>
      <c r="I3104" s="153"/>
      <c r="J3104" s="153"/>
    </row>
    <row r="3105" spans="1:10">
      <c r="A3105" s="149">
        <v>3101</v>
      </c>
      <c r="B3105" s="486">
        <v>1208640.8815809975</v>
      </c>
      <c r="C3105" s="146">
        <v>1254580.8642783798</v>
      </c>
      <c r="D3105" s="146">
        <v>1259178.6771410848</v>
      </c>
      <c r="I3105" s="153"/>
      <c r="J3105" s="153"/>
    </row>
    <row r="3106" spans="1:10">
      <c r="A3106" s="149">
        <v>3102</v>
      </c>
      <c r="B3106" s="486">
        <v>1233807.2891180248</v>
      </c>
      <c r="C3106" s="146">
        <v>1288585.300775175</v>
      </c>
      <c r="D3106" s="146">
        <v>1245988.6673097771</v>
      </c>
      <c r="I3106" s="153"/>
      <c r="J3106" s="153"/>
    </row>
    <row r="3107" spans="1:10">
      <c r="A3107" s="149">
        <v>3103</v>
      </c>
      <c r="B3107" s="486">
        <v>1223201.6779847308</v>
      </c>
      <c r="C3107" s="146">
        <v>1262078.2485476458</v>
      </c>
      <c r="D3107" s="146">
        <v>1276986.8294300828</v>
      </c>
      <c r="I3107" s="153"/>
      <c r="J3107" s="153"/>
    </row>
    <row r="3108" spans="1:10">
      <c r="A3108" s="149">
        <v>3104</v>
      </c>
      <c r="B3108" s="486">
        <v>1200110.017572955</v>
      </c>
      <c r="C3108" s="146">
        <v>1245207.0344794949</v>
      </c>
      <c r="D3108" s="146">
        <v>1280373.0463144199</v>
      </c>
      <c r="I3108" s="153"/>
      <c r="J3108" s="153"/>
    </row>
    <row r="3109" spans="1:10">
      <c r="A3109" s="149">
        <v>3105</v>
      </c>
      <c r="B3109" s="486">
        <v>1239980.6157305436</v>
      </c>
      <c r="C3109" s="146">
        <v>1239063.2013004678</v>
      </c>
      <c r="D3109" s="146">
        <v>1273944.962706293</v>
      </c>
      <c r="I3109" s="153"/>
      <c r="J3109" s="153"/>
    </row>
    <row r="3110" spans="1:10">
      <c r="A3110" s="149">
        <v>3106</v>
      </c>
      <c r="B3110" s="486">
        <v>1219666.4910990964</v>
      </c>
      <c r="C3110" s="146">
        <v>1258956.3545808115</v>
      </c>
      <c r="D3110" s="146">
        <v>1290331.9435278522</v>
      </c>
      <c r="I3110" s="153"/>
      <c r="J3110" s="153"/>
    </row>
    <row r="3111" spans="1:10">
      <c r="A3111" s="149">
        <v>3107</v>
      </c>
      <c r="B3111" s="486">
        <v>1232889.9960835753</v>
      </c>
      <c r="C3111" s="146">
        <v>1243779.2210860837</v>
      </c>
      <c r="D3111" s="146">
        <v>1271046.5822840114</v>
      </c>
      <c r="I3111" s="153"/>
      <c r="J3111" s="153"/>
    </row>
    <row r="3112" spans="1:10">
      <c r="A3112" s="149">
        <v>3108</v>
      </c>
      <c r="B3112" s="486">
        <v>1231848.1202334815</v>
      </c>
      <c r="C3112" s="146">
        <v>1233882.1561863418</v>
      </c>
      <c r="D3112" s="146">
        <v>1279830.9379139</v>
      </c>
      <c r="I3112" s="153"/>
      <c r="J3112" s="153"/>
    </row>
    <row r="3113" spans="1:10">
      <c r="A3113" s="149">
        <v>3109</v>
      </c>
      <c r="B3113" s="486">
        <v>1238223.7528135818</v>
      </c>
      <c r="C3113" s="146">
        <v>1246720.1345174061</v>
      </c>
      <c r="D3113" s="146">
        <v>1281830.0461662491</v>
      </c>
      <c r="I3113" s="153"/>
      <c r="J3113" s="153"/>
    </row>
    <row r="3114" spans="1:10">
      <c r="A3114" s="149">
        <v>3110</v>
      </c>
      <c r="B3114" s="486">
        <v>1199550.7596085905</v>
      </c>
      <c r="C3114" s="146">
        <v>1222083.1918551277</v>
      </c>
      <c r="D3114" s="146">
        <v>1256505.7637799648</v>
      </c>
      <c r="I3114" s="153"/>
      <c r="J3114" s="153"/>
    </row>
    <row r="3115" spans="1:10">
      <c r="A3115" s="149">
        <v>3111</v>
      </c>
      <c r="B3115" s="486">
        <v>1222625.4453103999</v>
      </c>
      <c r="C3115" s="146">
        <v>1248716.5593133285</v>
      </c>
      <c r="D3115" s="146">
        <v>1266997.9823327695</v>
      </c>
      <c r="I3115" s="153"/>
      <c r="J3115" s="153"/>
    </row>
    <row r="3116" spans="1:10">
      <c r="A3116" s="149">
        <v>3112</v>
      </c>
      <c r="B3116" s="486">
        <v>1219819.3670154435</v>
      </c>
      <c r="C3116" s="146">
        <v>1257670.4415977106</v>
      </c>
      <c r="D3116" s="146">
        <v>1281605.3782008784</v>
      </c>
      <c r="I3116" s="153"/>
      <c r="J3116" s="153"/>
    </row>
    <row r="3117" spans="1:10">
      <c r="A3117" s="149">
        <v>3113</v>
      </c>
      <c r="B3117" s="486">
        <v>1218173.630822384</v>
      </c>
      <c r="C3117" s="146">
        <v>1271188.4037645406</v>
      </c>
      <c r="D3117" s="146">
        <v>1272259.3971439418</v>
      </c>
      <c r="I3117" s="153"/>
      <c r="J3117" s="153"/>
    </row>
    <row r="3118" spans="1:10">
      <c r="A3118" s="149">
        <v>3114</v>
      </c>
      <c r="B3118" s="486">
        <v>1200487.9512104115</v>
      </c>
      <c r="C3118" s="146">
        <v>1269313.4977259163</v>
      </c>
      <c r="D3118" s="146">
        <v>1266117.2053884063</v>
      </c>
      <c r="I3118" s="153"/>
      <c r="J3118" s="153"/>
    </row>
    <row r="3119" spans="1:10">
      <c r="A3119" s="149">
        <v>3115</v>
      </c>
      <c r="B3119" s="486">
        <v>1238925.8239879406</v>
      </c>
      <c r="C3119" s="146">
        <v>1266100.5134497471</v>
      </c>
      <c r="D3119" s="146">
        <v>1299518.7961786063</v>
      </c>
      <c r="I3119" s="153"/>
      <c r="J3119" s="153"/>
    </row>
    <row r="3120" spans="1:10">
      <c r="A3120" s="149">
        <v>3116</v>
      </c>
      <c r="B3120" s="486">
        <v>1230228.3744290117</v>
      </c>
      <c r="C3120" s="146">
        <v>1240951.5913000607</v>
      </c>
      <c r="D3120" s="146">
        <v>1265936.8116953862</v>
      </c>
      <c r="I3120" s="153"/>
      <c r="J3120" s="153"/>
    </row>
    <row r="3121" spans="1:10">
      <c r="A3121" s="149">
        <v>3117</v>
      </c>
      <c r="B3121" s="486">
        <v>1231477.2462285659</v>
      </c>
      <c r="C3121" s="146">
        <v>1246515.7877902747</v>
      </c>
      <c r="D3121" s="146">
        <v>1296110.3326000879</v>
      </c>
      <c r="I3121" s="153"/>
      <c r="J3121" s="153"/>
    </row>
    <row r="3122" spans="1:10">
      <c r="A3122" s="149">
        <v>3118</v>
      </c>
      <c r="B3122" s="486">
        <v>1211449.983957275</v>
      </c>
      <c r="C3122" s="146">
        <v>1260847.4441016479</v>
      </c>
      <c r="D3122" s="146">
        <v>1267790.9370321776</v>
      </c>
      <c r="I3122" s="153"/>
      <c r="J3122" s="153"/>
    </row>
    <row r="3123" spans="1:10">
      <c r="A3123" s="149">
        <v>3119</v>
      </c>
      <c r="B3123" s="486">
        <v>1224217.5100421845</v>
      </c>
      <c r="C3123" s="146">
        <v>1260097.6104616928</v>
      </c>
      <c r="D3123" s="146">
        <v>1271856.7530897842</v>
      </c>
      <c r="I3123" s="153"/>
      <c r="J3123" s="153"/>
    </row>
    <row r="3124" spans="1:10">
      <c r="A3124" s="149">
        <v>3120</v>
      </c>
      <c r="B3124" s="486">
        <v>1209652.5556153832</v>
      </c>
      <c r="C3124" s="146">
        <v>1233871.4119410587</v>
      </c>
      <c r="D3124" s="146">
        <v>1276941.5194341918</v>
      </c>
      <c r="I3124" s="153"/>
      <c r="J3124" s="153"/>
    </row>
    <row r="3125" spans="1:10">
      <c r="A3125" s="149">
        <v>3121</v>
      </c>
      <c r="B3125" s="486">
        <v>1211381.0697840662</v>
      </c>
      <c r="C3125" s="146">
        <v>1244218.3074664609</v>
      </c>
      <c r="D3125" s="146">
        <v>1260872.4223724217</v>
      </c>
      <c r="I3125" s="153"/>
      <c r="J3125" s="153"/>
    </row>
    <row r="3126" spans="1:10">
      <c r="A3126" s="149">
        <v>3122</v>
      </c>
      <c r="B3126" s="486">
        <v>1204822.383615864</v>
      </c>
      <c r="C3126" s="146">
        <v>1262778.0086924285</v>
      </c>
      <c r="D3126" s="146">
        <v>1259328.2202077331</v>
      </c>
      <c r="I3126" s="153"/>
      <c r="J3126" s="153"/>
    </row>
    <row r="3127" spans="1:10">
      <c r="A3127" s="149">
        <v>3123</v>
      </c>
      <c r="B3127" s="486">
        <v>1227248.9571138094</v>
      </c>
      <c r="C3127" s="146">
        <v>1234940.1800888849</v>
      </c>
      <c r="D3127" s="146">
        <v>1272943.6018412248</v>
      </c>
      <c r="I3127" s="153"/>
      <c r="J3127" s="153"/>
    </row>
    <row r="3128" spans="1:10">
      <c r="A3128" s="149">
        <v>3124</v>
      </c>
      <c r="B3128" s="486">
        <v>1226988.5500956627</v>
      </c>
      <c r="C3128" s="146">
        <v>1242473.8875343676</v>
      </c>
      <c r="D3128" s="146">
        <v>1255101.8153041573</v>
      </c>
      <c r="I3128" s="153"/>
      <c r="J3128" s="153"/>
    </row>
    <row r="3129" spans="1:10">
      <c r="A3129" s="149">
        <v>3125</v>
      </c>
      <c r="B3129" s="486">
        <v>1223654.254384045</v>
      </c>
      <c r="C3129" s="146">
        <v>1270180.3560412701</v>
      </c>
      <c r="D3129" s="146">
        <v>1284112.885106985</v>
      </c>
      <c r="I3129" s="153"/>
      <c r="J3129" s="153"/>
    </row>
    <row r="3130" spans="1:10">
      <c r="A3130" s="149">
        <v>3126</v>
      </c>
      <c r="B3130" s="486">
        <v>1232437.2760858522</v>
      </c>
      <c r="C3130" s="146">
        <v>1248753.2381275063</v>
      </c>
      <c r="D3130" s="146">
        <v>1285374.8494719418</v>
      </c>
      <c r="I3130" s="153"/>
      <c r="J3130" s="153"/>
    </row>
    <row r="3131" spans="1:10">
      <c r="A3131" s="149">
        <v>3127</v>
      </c>
      <c r="B3131" s="486">
        <v>1218618.3793396605</v>
      </c>
      <c r="C3131" s="146">
        <v>1275601.6627254132</v>
      </c>
      <c r="D3131" s="146">
        <v>1283026.5777751382</v>
      </c>
      <c r="I3131" s="153"/>
      <c r="J3131" s="153"/>
    </row>
    <row r="3132" spans="1:10">
      <c r="A3132" s="149">
        <v>3128</v>
      </c>
      <c r="B3132" s="486">
        <v>1236569.2616709331</v>
      </c>
      <c r="C3132" s="146">
        <v>1258868.5853025704</v>
      </c>
      <c r="D3132" s="146">
        <v>1264925.416637463</v>
      </c>
      <c r="I3132" s="153"/>
      <c r="J3132" s="153"/>
    </row>
    <row r="3133" spans="1:10">
      <c r="A3133" s="149">
        <v>3129</v>
      </c>
      <c r="B3133" s="486">
        <v>1236840.4234402103</v>
      </c>
      <c r="C3133" s="146">
        <v>1266508.5487446107</v>
      </c>
      <c r="D3133" s="146">
        <v>1271942.4186107584</v>
      </c>
      <c r="I3133" s="153"/>
      <c r="J3133" s="153"/>
    </row>
    <row r="3134" spans="1:10">
      <c r="A3134" s="149">
        <v>3130</v>
      </c>
      <c r="B3134" s="486">
        <v>1232068.8680266647</v>
      </c>
      <c r="C3134" s="146">
        <v>1254740.0048943022</v>
      </c>
      <c r="D3134" s="146">
        <v>1257214.803894842</v>
      </c>
      <c r="I3134" s="153"/>
      <c r="J3134" s="153"/>
    </row>
    <row r="3135" spans="1:10">
      <c r="A3135" s="149">
        <v>3131</v>
      </c>
      <c r="B3135" s="486">
        <v>1208669.3797025708</v>
      </c>
      <c r="C3135" s="146">
        <v>1251980.2515778386</v>
      </c>
      <c r="D3135" s="146">
        <v>1278125.2057003248</v>
      </c>
      <c r="I3135" s="153"/>
      <c r="J3135" s="153"/>
    </row>
    <row r="3136" spans="1:10">
      <c r="A3136" s="149">
        <v>3132</v>
      </c>
      <c r="B3136" s="486">
        <v>1241263.3152280829</v>
      </c>
      <c r="C3136" s="146">
        <v>1248502.1170942988</v>
      </c>
      <c r="D3136" s="146">
        <v>1263281.589043705</v>
      </c>
      <c r="I3136" s="153"/>
      <c r="J3136" s="153"/>
    </row>
    <row r="3137" spans="1:10">
      <c r="A3137" s="149">
        <v>3133</v>
      </c>
      <c r="B3137" s="486">
        <v>1199315.3720913071</v>
      </c>
      <c r="C3137" s="146">
        <v>1238545.5281765549</v>
      </c>
      <c r="D3137" s="146">
        <v>1250303.2362110214</v>
      </c>
      <c r="I3137" s="153"/>
      <c r="J3137" s="153"/>
    </row>
    <row r="3138" spans="1:10">
      <c r="A3138" s="149">
        <v>3134</v>
      </c>
      <c r="B3138" s="486">
        <v>1219812.2073338963</v>
      </c>
      <c r="C3138" s="146">
        <v>1239465.0771398069</v>
      </c>
      <c r="D3138" s="146">
        <v>1265016.0493209062</v>
      </c>
      <c r="I3138" s="153"/>
      <c r="J3138" s="153"/>
    </row>
    <row r="3139" spans="1:10">
      <c r="A3139" s="149">
        <v>3135</v>
      </c>
      <c r="B3139" s="486">
        <v>1203769.7599301171</v>
      </c>
      <c r="C3139" s="146">
        <v>1240470.7736280563</v>
      </c>
      <c r="D3139" s="146">
        <v>1266817.4955512641</v>
      </c>
      <c r="I3139" s="153"/>
      <c r="J3139" s="153"/>
    </row>
    <row r="3140" spans="1:10">
      <c r="A3140" s="149">
        <v>3136</v>
      </c>
      <c r="B3140" s="486">
        <v>1235995.2969972333</v>
      </c>
      <c r="C3140" s="146">
        <v>1245437.3313949951</v>
      </c>
      <c r="D3140" s="146">
        <v>1270336.9142189864</v>
      </c>
      <c r="I3140" s="153"/>
      <c r="J3140" s="153"/>
    </row>
    <row r="3141" spans="1:10">
      <c r="A3141" s="149">
        <v>3137</v>
      </c>
      <c r="B3141" s="486">
        <v>1220415.4662326977</v>
      </c>
      <c r="C3141" s="146">
        <v>1250043.5545252804</v>
      </c>
      <c r="D3141" s="146">
        <v>1281054.4189308663</v>
      </c>
      <c r="I3141" s="153"/>
      <c r="J3141" s="153"/>
    </row>
    <row r="3142" spans="1:10">
      <c r="A3142" s="149">
        <v>3138</v>
      </c>
      <c r="B3142" s="486">
        <v>1216175.3828577332</v>
      </c>
      <c r="C3142" s="146">
        <v>1248484.5488694934</v>
      </c>
      <c r="D3142" s="146">
        <v>1264388.7706637995</v>
      </c>
      <c r="I3142" s="153"/>
      <c r="J3142" s="153"/>
    </row>
    <row r="3143" spans="1:10">
      <c r="A3143" s="149">
        <v>3139</v>
      </c>
      <c r="B3143" s="486">
        <v>1267518.4688144808</v>
      </c>
      <c r="C3143" s="146">
        <v>1225594.9052078696</v>
      </c>
      <c r="D3143" s="146">
        <v>1463603.8229451026</v>
      </c>
      <c r="I3143" s="153"/>
      <c r="J3143" s="153"/>
    </row>
    <row r="3144" spans="1:10">
      <c r="A3144" s="149">
        <v>3140</v>
      </c>
      <c r="B3144" s="486">
        <v>1214336.3913718436</v>
      </c>
      <c r="C3144" s="146">
        <v>1243207.88099998</v>
      </c>
      <c r="D3144" s="146">
        <v>1264384.2537830689</v>
      </c>
      <c r="I3144" s="153"/>
      <c r="J3144" s="153"/>
    </row>
    <row r="3145" spans="1:10">
      <c r="A3145" s="149">
        <v>3141</v>
      </c>
      <c r="B3145" s="486">
        <v>1215806.9710094661</v>
      </c>
      <c r="C3145" s="146">
        <v>1260585.3818710365</v>
      </c>
      <c r="D3145" s="146">
        <v>1262717.3358902994</v>
      </c>
      <c r="I3145" s="153"/>
      <c r="J3145" s="153"/>
    </row>
    <row r="3146" spans="1:10">
      <c r="A3146" s="149">
        <v>3142</v>
      </c>
      <c r="B3146" s="486">
        <v>1206059.1436811574</v>
      </c>
      <c r="C3146" s="146">
        <v>1266996.5878832655</v>
      </c>
      <c r="D3146" s="146">
        <v>1293734.3593498827</v>
      </c>
      <c r="I3146" s="153"/>
      <c r="J3146" s="153"/>
    </row>
    <row r="3147" spans="1:10">
      <c r="A3147" s="149">
        <v>3143</v>
      </c>
      <c r="B3147" s="486">
        <v>1189421.9376211618</v>
      </c>
      <c r="C3147" s="146">
        <v>1247964.9313477476</v>
      </c>
      <c r="D3147" s="146">
        <v>1264128.8931490672</v>
      </c>
      <c r="I3147" s="153"/>
      <c r="J3147" s="153"/>
    </row>
    <row r="3148" spans="1:10">
      <c r="A3148" s="149">
        <v>3144</v>
      </c>
      <c r="B3148" s="486">
        <v>1224665.0792303653</v>
      </c>
      <c r="C3148" s="146">
        <v>1245596.8378001233</v>
      </c>
      <c r="D3148" s="146">
        <v>1278497.1070238573</v>
      </c>
      <c r="I3148" s="153"/>
      <c r="J3148" s="153"/>
    </row>
    <row r="3149" spans="1:10">
      <c r="A3149" s="149">
        <v>3145</v>
      </c>
      <c r="B3149" s="486">
        <v>1220317.9996212379</v>
      </c>
      <c r="C3149" s="146">
        <v>1258141.7362358607</v>
      </c>
      <c r="D3149" s="146">
        <v>1269062.0438019144</v>
      </c>
      <c r="I3149" s="153"/>
      <c r="J3149" s="153"/>
    </row>
    <row r="3150" spans="1:10">
      <c r="A3150" s="149">
        <v>3146</v>
      </c>
      <c r="B3150" s="486">
        <v>1214106.1335000116</v>
      </c>
      <c r="C3150" s="146">
        <v>1252095.9089298206</v>
      </c>
      <c r="D3150" s="146">
        <v>1263889.8232461077</v>
      </c>
      <c r="I3150" s="153"/>
      <c r="J3150" s="153"/>
    </row>
    <row r="3151" spans="1:10">
      <c r="A3151" s="149">
        <v>3147</v>
      </c>
      <c r="B3151" s="486">
        <v>1204691.8126416253</v>
      </c>
      <c r="C3151" s="146">
        <v>1245934.5771535323</v>
      </c>
      <c r="D3151" s="146">
        <v>1265732.3831099824</v>
      </c>
      <c r="I3151" s="153"/>
      <c r="J3151" s="153"/>
    </row>
    <row r="3152" spans="1:10">
      <c r="A3152" s="149">
        <v>3148</v>
      </c>
      <c r="B3152" s="486">
        <v>1200920.7126973511</v>
      </c>
      <c r="C3152" s="146">
        <v>1234972.2093649409</v>
      </c>
      <c r="D3152" s="146">
        <v>1236893.5449592308</v>
      </c>
      <c r="I3152" s="153"/>
      <c r="J3152" s="153"/>
    </row>
    <row r="3153" spans="1:10">
      <c r="A3153" s="149">
        <v>3149</v>
      </c>
      <c r="B3153" s="486">
        <v>1211332.9714147253</v>
      </c>
      <c r="C3153" s="146">
        <v>1241644.219626552</v>
      </c>
      <c r="D3153" s="146">
        <v>1256422.0246170906</v>
      </c>
      <c r="I3153" s="153"/>
      <c r="J3153" s="153"/>
    </row>
    <row r="3154" spans="1:10">
      <c r="A3154" s="149">
        <v>3150</v>
      </c>
      <c r="B3154" s="486">
        <v>1227637.0307350312</v>
      </c>
      <c r="C3154" s="146">
        <v>1248990.6355017205</v>
      </c>
      <c r="D3154" s="146">
        <v>1295902.9208400343</v>
      </c>
      <c r="I3154" s="153"/>
      <c r="J3154" s="153"/>
    </row>
    <row r="3155" spans="1:10">
      <c r="A3155" s="149">
        <v>3151</v>
      </c>
      <c r="B3155" s="486">
        <v>1215760.538541863</v>
      </c>
      <c r="C3155" s="146">
        <v>1250170.9467397146</v>
      </c>
      <c r="D3155" s="146">
        <v>1255623.480019242</v>
      </c>
      <c r="I3155" s="153"/>
      <c r="J3155" s="153"/>
    </row>
    <row r="3156" spans="1:10">
      <c r="A3156" s="149">
        <v>3152</v>
      </c>
      <c r="B3156" s="486">
        <v>1208138.4147646963</v>
      </c>
      <c r="C3156" s="146">
        <v>1247569.784870819</v>
      </c>
      <c r="D3156" s="146">
        <v>1258048.9890180875</v>
      </c>
      <c r="I3156" s="153"/>
      <c r="J3156" s="153"/>
    </row>
    <row r="3157" spans="1:10">
      <c r="A3157" s="149">
        <v>3153</v>
      </c>
      <c r="B3157" s="486">
        <v>1220116.3491355239</v>
      </c>
      <c r="C3157" s="146">
        <v>1261708.2324144635</v>
      </c>
      <c r="D3157" s="146">
        <v>1279356.2092411562</v>
      </c>
      <c r="I3157" s="153"/>
      <c r="J3157" s="153"/>
    </row>
    <row r="3158" spans="1:10">
      <c r="A3158" s="149">
        <v>3154</v>
      </c>
      <c r="B3158" s="486">
        <v>1267299.6115556257</v>
      </c>
      <c r="C3158" s="146">
        <v>1215307.4338834404</v>
      </c>
      <c r="D3158" s="146">
        <v>1376351.2920866716</v>
      </c>
      <c r="I3158" s="153"/>
      <c r="J3158" s="153"/>
    </row>
    <row r="3159" spans="1:10">
      <c r="A3159" s="149">
        <v>3155</v>
      </c>
      <c r="B3159" s="486">
        <v>1213478.109476109</v>
      </c>
      <c r="C3159" s="146">
        <v>1243184.9411073078</v>
      </c>
      <c r="D3159" s="146">
        <v>1274179.1488907889</v>
      </c>
      <c r="I3159" s="153"/>
      <c r="J3159" s="153"/>
    </row>
    <row r="3160" spans="1:10">
      <c r="A3160" s="149">
        <v>3156</v>
      </c>
      <c r="B3160" s="486">
        <v>1240111.5833609609</v>
      </c>
      <c r="C3160" s="146">
        <v>1262892.5601592502</v>
      </c>
      <c r="D3160" s="146">
        <v>1274473.1638434089</v>
      </c>
      <c r="I3160" s="153"/>
      <c r="J3160" s="153"/>
    </row>
    <row r="3161" spans="1:10">
      <c r="A3161" s="149">
        <v>3157</v>
      </c>
      <c r="B3161" s="486">
        <v>1208286.0943266747</v>
      </c>
      <c r="C3161" s="146">
        <v>1245076.7588341956</v>
      </c>
      <c r="D3161" s="146">
        <v>1255599.7457559286</v>
      </c>
      <c r="I3161" s="153"/>
      <c r="J3161" s="153"/>
    </row>
    <row r="3162" spans="1:10">
      <c r="A3162" s="149">
        <v>3158</v>
      </c>
      <c r="B3162" s="486">
        <v>1208787.7262012474</v>
      </c>
      <c r="C3162" s="146">
        <v>1241689.829412485</v>
      </c>
      <c r="D3162" s="146">
        <v>1277027.3473920664</v>
      </c>
      <c r="I3162" s="153"/>
      <c r="J3162" s="153"/>
    </row>
    <row r="3163" spans="1:10">
      <c r="A3163" s="149">
        <v>3159</v>
      </c>
      <c r="B3163" s="486">
        <v>1236224.8815719495</v>
      </c>
      <c r="C3163" s="146">
        <v>1264947.8189016934</v>
      </c>
      <c r="D3163" s="146">
        <v>1278143.9378080652</v>
      </c>
      <c r="I3163" s="153"/>
      <c r="J3163" s="153"/>
    </row>
    <row r="3164" spans="1:10">
      <c r="A3164" s="149">
        <v>3160</v>
      </c>
      <c r="B3164" s="486">
        <v>1211918.9681026447</v>
      </c>
      <c r="C3164" s="146">
        <v>1259461.3192796952</v>
      </c>
      <c r="D3164" s="146">
        <v>1263436.725855859</v>
      </c>
      <c r="I3164" s="153"/>
      <c r="J3164" s="153"/>
    </row>
    <row r="3165" spans="1:10">
      <c r="A3165" s="149">
        <v>3161</v>
      </c>
      <c r="B3165" s="486">
        <v>1217349.1341403835</v>
      </c>
      <c r="C3165" s="146">
        <v>1238396.3251109179</v>
      </c>
      <c r="D3165" s="146">
        <v>1255045.410462813</v>
      </c>
      <c r="I3165" s="153"/>
      <c r="J3165" s="153"/>
    </row>
    <row r="3166" spans="1:10">
      <c r="A3166" s="149">
        <v>3162</v>
      </c>
      <c r="B3166" s="486">
        <v>1224012.263694251</v>
      </c>
      <c r="C3166" s="146">
        <v>1260198.9643591342</v>
      </c>
      <c r="D3166" s="146">
        <v>1282853.6426710216</v>
      </c>
      <c r="I3166" s="153"/>
      <c r="J3166" s="153"/>
    </row>
    <row r="3167" spans="1:10">
      <c r="A3167" s="149">
        <v>3163</v>
      </c>
      <c r="B3167" s="486">
        <v>1231903.5699503815</v>
      </c>
      <c r="C3167" s="146">
        <v>1265767.4148874478</v>
      </c>
      <c r="D3167" s="146">
        <v>1278252.2575695971</v>
      </c>
      <c r="I3167" s="153"/>
      <c r="J3167" s="153"/>
    </row>
    <row r="3168" spans="1:10">
      <c r="A3168" s="149">
        <v>3164</v>
      </c>
      <c r="B3168" s="486">
        <v>1220437.5474646664</v>
      </c>
      <c r="C3168" s="146">
        <v>1237003.0094159648</v>
      </c>
      <c r="D3168" s="146">
        <v>1268145.6239311732</v>
      </c>
      <c r="I3168" s="153"/>
      <c r="J3168" s="153"/>
    </row>
    <row r="3169" spans="1:10">
      <c r="A3169" s="149">
        <v>3165</v>
      </c>
      <c r="B3169" s="486">
        <v>1234286.0609608975</v>
      </c>
      <c r="C3169" s="146">
        <v>1259704.4737674745</v>
      </c>
      <c r="D3169" s="146">
        <v>1308923.0402777486</v>
      </c>
      <c r="I3169" s="153"/>
      <c r="J3169" s="153"/>
    </row>
    <row r="3170" spans="1:10">
      <c r="A3170" s="149">
        <v>3166</v>
      </c>
      <c r="B3170" s="486">
        <v>1216359.7790008811</v>
      </c>
      <c r="C3170" s="146">
        <v>1249061.1916427368</v>
      </c>
      <c r="D3170" s="146">
        <v>1251925.3678144135</v>
      </c>
      <c r="I3170" s="153"/>
      <c r="J3170" s="153"/>
    </row>
    <row r="3171" spans="1:10">
      <c r="A3171" s="149">
        <v>3167</v>
      </c>
      <c r="B3171" s="486">
        <v>1227839.2157333964</v>
      </c>
      <c r="C3171" s="146">
        <v>1247954.8533743122</v>
      </c>
      <c r="D3171" s="146">
        <v>1268522.4297562656</v>
      </c>
      <c r="I3171" s="153"/>
      <c r="J3171" s="153"/>
    </row>
    <row r="3172" spans="1:10">
      <c r="A3172" s="149">
        <v>3168</v>
      </c>
      <c r="B3172" s="486">
        <v>1203234.5543900887</v>
      </c>
      <c r="C3172" s="146">
        <v>1254918.9848221899</v>
      </c>
      <c r="D3172" s="146">
        <v>1274612.169370366</v>
      </c>
      <c r="I3172" s="153"/>
      <c r="J3172" s="153"/>
    </row>
    <row r="3173" spans="1:10">
      <c r="A3173" s="149">
        <v>3169</v>
      </c>
      <c r="B3173" s="486">
        <v>1213018.2351118973</v>
      </c>
      <c r="C3173" s="146">
        <v>1238073.4332740027</v>
      </c>
      <c r="D3173" s="146">
        <v>1261121.2986143457</v>
      </c>
      <c r="I3173" s="153"/>
      <c r="J3173" s="153"/>
    </row>
    <row r="3174" spans="1:10">
      <c r="A3174" s="149">
        <v>3170</v>
      </c>
      <c r="B3174" s="486">
        <v>1220486.2124341037</v>
      </c>
      <c r="C3174" s="146">
        <v>1253225.1500336966</v>
      </c>
      <c r="D3174" s="146">
        <v>1255915.5798613206</v>
      </c>
      <c r="I3174" s="153"/>
      <c r="J3174" s="153"/>
    </row>
    <row r="3175" spans="1:10">
      <c r="A3175" s="149">
        <v>3171</v>
      </c>
      <c r="B3175" s="486">
        <v>1230168.2113459746</v>
      </c>
      <c r="C3175" s="146">
        <v>1262893.6930703791</v>
      </c>
      <c r="D3175" s="146">
        <v>1277626.190839791</v>
      </c>
      <c r="F3175" s="420"/>
      <c r="G3175" s="420"/>
      <c r="I3175" s="153"/>
      <c r="J3175" s="153"/>
    </row>
    <row r="3176" spans="1:10">
      <c r="A3176" s="149">
        <v>3172</v>
      </c>
      <c r="B3176" s="486">
        <v>1212306.1679765021</v>
      </c>
      <c r="C3176" s="146">
        <v>1262248.7327441256</v>
      </c>
      <c r="D3176" s="146">
        <v>1271710.7472921095</v>
      </c>
      <c r="I3176" s="153"/>
      <c r="J3176" s="153"/>
    </row>
    <row r="3177" spans="1:10">
      <c r="A3177" s="149">
        <v>3173</v>
      </c>
      <c r="B3177" s="486">
        <v>1212759.4992664773</v>
      </c>
      <c r="C3177" s="146">
        <v>1254675.0295628554</v>
      </c>
      <c r="D3177" s="146">
        <v>1265525.6373367987</v>
      </c>
      <c r="I3177" s="153"/>
      <c r="J3177" s="153"/>
    </row>
    <row r="3178" spans="1:10">
      <c r="A3178" s="149">
        <v>3174</v>
      </c>
      <c r="B3178" s="486">
        <v>1215846.5766061896</v>
      </c>
      <c r="C3178" s="146">
        <v>1260816.4839004816</v>
      </c>
      <c r="D3178" s="146">
        <v>1282738.0458120685</v>
      </c>
      <c r="I3178" s="153"/>
      <c r="J3178" s="153"/>
    </row>
    <row r="3179" spans="1:10">
      <c r="A3179" s="149">
        <v>3175</v>
      </c>
      <c r="B3179" s="486">
        <v>1214937.7831126479</v>
      </c>
      <c r="C3179" s="146">
        <v>1272456.8352732966</v>
      </c>
      <c r="D3179" s="146">
        <v>1268519.0606454781</v>
      </c>
      <c r="I3179" s="153"/>
      <c r="J3179" s="153"/>
    </row>
    <row r="3180" spans="1:10">
      <c r="A3180" s="149">
        <v>3176</v>
      </c>
      <c r="B3180" s="486">
        <v>1213562.435868022</v>
      </c>
      <c r="C3180" s="146">
        <v>1257532.3559922508</v>
      </c>
      <c r="D3180" s="146">
        <v>1272891.9461175604</v>
      </c>
      <c r="I3180" s="153"/>
      <c r="J3180" s="153"/>
    </row>
    <row r="3181" spans="1:10">
      <c r="A3181" s="149">
        <v>3177</v>
      </c>
      <c r="B3181" s="486">
        <v>1220465.0639480052</v>
      </c>
      <c r="C3181" s="146">
        <v>1244976.1255231905</v>
      </c>
      <c r="D3181" s="146">
        <v>1267751.8511971622</v>
      </c>
      <c r="I3181" s="153"/>
      <c r="J3181" s="153"/>
    </row>
    <row r="3182" spans="1:10">
      <c r="A3182" s="149">
        <v>3178</v>
      </c>
      <c r="B3182" s="486">
        <v>1211599.7230753789</v>
      </c>
      <c r="C3182" s="146">
        <v>1226980.436113487</v>
      </c>
      <c r="D3182" s="146">
        <v>1262514.0226936443</v>
      </c>
      <c r="I3182" s="153"/>
      <c r="J3182" s="153"/>
    </row>
    <row r="3183" spans="1:10">
      <c r="A3183" s="149">
        <v>3179</v>
      </c>
      <c r="B3183" s="486">
        <v>1213512.6922506418</v>
      </c>
      <c r="C3183" s="146">
        <v>1249984.096620213</v>
      </c>
      <c r="D3183" s="146">
        <v>1254509.8461439807</v>
      </c>
      <c r="I3183" s="153"/>
      <c r="J3183" s="153"/>
    </row>
    <row r="3184" spans="1:10">
      <c r="A3184" s="149">
        <v>3180</v>
      </c>
      <c r="B3184" s="486">
        <v>1229069.9070648174</v>
      </c>
      <c r="C3184" s="146">
        <v>1262574.1342832628</v>
      </c>
      <c r="D3184" s="146">
        <v>1250880.8317403551</v>
      </c>
      <c r="I3184" s="153"/>
      <c r="J3184" s="153"/>
    </row>
    <row r="3185" spans="1:10">
      <c r="A3185" s="149">
        <v>3181</v>
      </c>
      <c r="B3185" s="486">
        <v>1203938.6371009806</v>
      </c>
      <c r="C3185" s="146">
        <v>1281687.14238031</v>
      </c>
      <c r="D3185" s="146">
        <v>1255986.9365977121</v>
      </c>
      <c r="I3185" s="153"/>
      <c r="J3185" s="153"/>
    </row>
    <row r="3186" spans="1:10">
      <c r="A3186" s="149">
        <v>3182</v>
      </c>
      <c r="B3186" s="486">
        <v>1228597.1486975043</v>
      </c>
      <c r="C3186" s="146">
        <v>1262353.3413487056</v>
      </c>
      <c r="D3186" s="146">
        <v>1282753.4716987186</v>
      </c>
      <c r="I3186" s="153"/>
      <c r="J3186" s="153"/>
    </row>
    <row r="3187" spans="1:10">
      <c r="A3187" s="149">
        <v>3183</v>
      </c>
      <c r="B3187" s="486">
        <v>1242486.0002981711</v>
      </c>
      <c r="C3187" s="146">
        <v>1226521.5311026573</v>
      </c>
      <c r="D3187" s="146">
        <v>1267025.23889306</v>
      </c>
      <c r="I3187" s="153"/>
      <c r="J3187" s="153"/>
    </row>
    <row r="3188" spans="1:10">
      <c r="A3188" s="149">
        <v>3184</v>
      </c>
      <c r="B3188" s="486">
        <v>1198830.8155052448</v>
      </c>
      <c r="C3188" s="146">
        <v>1257965.4582553073</v>
      </c>
      <c r="D3188" s="146">
        <v>1274139.2895111558</v>
      </c>
      <c r="I3188" s="153"/>
      <c r="J3188" s="153"/>
    </row>
    <row r="3189" spans="1:10">
      <c r="A3189" s="149">
        <v>3185</v>
      </c>
      <c r="B3189" s="486">
        <v>1214395.9982672145</v>
      </c>
      <c r="C3189" s="146">
        <v>1247648.2446949666</v>
      </c>
      <c r="D3189" s="146">
        <v>1262198.5018922656</v>
      </c>
      <c r="I3189" s="153"/>
      <c r="J3189" s="153"/>
    </row>
    <row r="3190" spans="1:10">
      <c r="A3190" s="149">
        <v>3186</v>
      </c>
      <c r="B3190" s="486">
        <v>1222870.3968394746</v>
      </c>
      <c r="C3190" s="146">
        <v>1243777.855429515</v>
      </c>
      <c r="D3190" s="146">
        <v>1264479.9646987342</v>
      </c>
      <c r="I3190" s="153"/>
      <c r="J3190" s="153"/>
    </row>
    <row r="3191" spans="1:10">
      <c r="A3191" s="149">
        <v>3187</v>
      </c>
      <c r="B3191" s="486">
        <v>1231876.1524172977</v>
      </c>
      <c r="C3191" s="146">
        <v>1235751.3423998626</v>
      </c>
      <c r="D3191" s="146">
        <v>1278572.9600386852</v>
      </c>
      <c r="I3191" s="153"/>
      <c r="J3191" s="153"/>
    </row>
    <row r="3192" spans="1:10">
      <c r="A3192" s="149">
        <v>3188</v>
      </c>
      <c r="B3192" s="486">
        <v>1214129.4580712533</v>
      </c>
      <c r="C3192" s="146">
        <v>1250394.6475584989</v>
      </c>
      <c r="D3192" s="146">
        <v>1264276.6488544054</v>
      </c>
      <c r="I3192" s="153"/>
      <c r="J3192" s="153"/>
    </row>
    <row r="3193" spans="1:10">
      <c r="A3193" s="149">
        <v>3189</v>
      </c>
      <c r="B3193" s="486">
        <v>1202724.5748294042</v>
      </c>
      <c r="C3193" s="146">
        <v>1249261.2795328912</v>
      </c>
      <c r="D3193" s="146">
        <v>1260854.6637517952</v>
      </c>
      <c r="I3193" s="153"/>
      <c r="J3193" s="153"/>
    </row>
    <row r="3194" spans="1:10">
      <c r="A3194" s="149">
        <v>3190</v>
      </c>
      <c r="B3194" s="486">
        <v>1214645.4525082933</v>
      </c>
      <c r="C3194" s="146">
        <v>1249451.8786576942</v>
      </c>
      <c r="D3194" s="146">
        <v>1266210.7009502705</v>
      </c>
      <c r="I3194" s="153"/>
      <c r="J3194" s="153"/>
    </row>
    <row r="3195" spans="1:10">
      <c r="A3195" s="149">
        <v>3191</v>
      </c>
      <c r="B3195" s="486">
        <v>1219558.2566609504</v>
      </c>
      <c r="C3195" s="146">
        <v>1230820.4825666382</v>
      </c>
      <c r="D3195" s="146">
        <v>1295751.1197648528</v>
      </c>
      <c r="I3195" s="153"/>
      <c r="J3195" s="153"/>
    </row>
    <row r="3196" spans="1:10">
      <c r="A3196" s="149">
        <v>3192</v>
      </c>
      <c r="B3196" s="486">
        <v>1218799.702705727</v>
      </c>
      <c r="C3196" s="146">
        <v>1252995.0698771353</v>
      </c>
      <c r="D3196" s="146">
        <v>1295537.3560220082</v>
      </c>
      <c r="I3196" s="153"/>
      <c r="J3196" s="153"/>
    </row>
    <row r="3197" spans="1:10">
      <c r="A3197" s="149">
        <v>3193</v>
      </c>
      <c r="B3197" s="486">
        <v>1195471.0240635597</v>
      </c>
      <c r="C3197" s="146">
        <v>1239318.3083010062</v>
      </c>
      <c r="D3197" s="146">
        <v>1275601.4310463022</v>
      </c>
      <c r="I3197" s="153"/>
      <c r="J3197" s="153"/>
    </row>
    <row r="3198" spans="1:10">
      <c r="A3198" s="149">
        <v>3194</v>
      </c>
      <c r="B3198" s="486">
        <v>1201986.4459378805</v>
      </c>
      <c r="C3198" s="146">
        <v>1252001.3840173485</v>
      </c>
      <c r="D3198" s="146">
        <v>1253202.4677515004</v>
      </c>
      <c r="I3198" s="153"/>
      <c r="J3198" s="153"/>
    </row>
    <row r="3199" spans="1:10">
      <c r="A3199" s="149">
        <v>3195</v>
      </c>
      <c r="B3199" s="486">
        <v>1225852.8481212179</v>
      </c>
      <c r="C3199" s="146">
        <v>1238379.0953325769</v>
      </c>
      <c r="D3199" s="146">
        <v>1266550.1040804014</v>
      </c>
      <c r="I3199" s="153"/>
      <c r="J3199" s="153"/>
    </row>
    <row r="3200" spans="1:10">
      <c r="A3200" s="149">
        <v>3196</v>
      </c>
      <c r="B3200" s="486">
        <v>1219033.8298937369</v>
      </c>
      <c r="C3200" s="146">
        <v>1256392.6827957991</v>
      </c>
      <c r="D3200" s="146">
        <v>1282860.6132085398</v>
      </c>
      <c r="I3200" s="153"/>
      <c r="J3200" s="153"/>
    </row>
    <row r="3201" spans="1:10">
      <c r="A3201" s="149">
        <v>3197</v>
      </c>
      <c r="B3201" s="486">
        <v>1213478.7949237141</v>
      </c>
      <c r="C3201" s="146">
        <v>1243155.4556249555</v>
      </c>
      <c r="D3201" s="146">
        <v>1262381.6564715579</v>
      </c>
      <c r="I3201" s="153"/>
      <c r="J3201" s="153"/>
    </row>
    <row r="3202" spans="1:10">
      <c r="A3202" s="149">
        <v>3198</v>
      </c>
      <c r="B3202" s="486">
        <v>1215604.0560028611</v>
      </c>
      <c r="C3202" s="146">
        <v>1245900.4540334512</v>
      </c>
      <c r="D3202" s="146">
        <v>1290725.6439672965</v>
      </c>
      <c r="I3202" s="153"/>
      <c r="J3202" s="153"/>
    </row>
    <row r="3203" spans="1:10">
      <c r="A3203" s="149">
        <v>3199</v>
      </c>
      <c r="B3203" s="486">
        <v>1197795.3785353247</v>
      </c>
      <c r="C3203" s="146">
        <v>1233835.9858093159</v>
      </c>
      <c r="D3203" s="146">
        <v>1242844.4160948643</v>
      </c>
      <c r="I3203" s="153"/>
      <c r="J3203" s="153"/>
    </row>
    <row r="3204" spans="1:10" ht="14.25" thickBot="1">
      <c r="A3204" s="150">
        <v>3200</v>
      </c>
      <c r="B3204" s="486">
        <v>1204664.5597123378</v>
      </c>
      <c r="C3204" s="146">
        <v>1258917.8448578778</v>
      </c>
      <c r="D3204" s="146">
        <v>1274004.8751621577</v>
      </c>
      <c r="I3204" s="153"/>
      <c r="J3204" s="153"/>
    </row>
    <row r="3205" spans="1:10">
      <c r="A3205" s="146" t="s">
        <v>212</v>
      </c>
      <c r="B3205" s="486">
        <v>1119984.247211145</v>
      </c>
      <c r="C3205" s="146">
        <v>1126817.3803932248</v>
      </c>
      <c r="D3205" s="146">
        <v>1166079.8135589277</v>
      </c>
    </row>
    <row r="3206" spans="1:10">
      <c r="A3206" s="146" t="s">
        <v>209</v>
      </c>
      <c r="B3206" s="486">
        <v>1130046.0426074755</v>
      </c>
      <c r="C3206" s="146">
        <v>1141696.8996059732</v>
      </c>
      <c r="D3206" s="146">
        <v>1188436.8833664483</v>
      </c>
    </row>
    <row r="3207" spans="1:10">
      <c r="A3207" s="146" t="s">
        <v>210</v>
      </c>
      <c r="B3207" s="486">
        <v>1121542.8519089902</v>
      </c>
      <c r="C3207" s="146">
        <v>1119418.5041886591</v>
      </c>
      <c r="D3207" s="146">
        <v>1157261.9096425993</v>
      </c>
    </row>
    <row r="3208" spans="1:10">
      <c r="B3208" s="486">
        <v>1122910.7151770948</v>
      </c>
      <c r="C3208" s="146">
        <v>1176982.4306861639</v>
      </c>
      <c r="D3208" s="146">
        <v>1201475.2920127676</v>
      </c>
    </row>
    <row r="3209" spans="1:10">
      <c r="A3209" s="329" t="s">
        <v>211</v>
      </c>
      <c r="B3209" s="486">
        <v>1109575.6876306043</v>
      </c>
      <c r="C3209" s="146">
        <v>1159424.097480682</v>
      </c>
      <c r="D3209" s="146">
        <v>1145961.7131162626</v>
      </c>
    </row>
    <row r="3210" spans="1:10">
      <c r="A3210" s="356" t="s">
        <v>218</v>
      </c>
      <c r="B3210" s="486">
        <v>1132842.4228933782</v>
      </c>
      <c r="C3210" s="146">
        <v>1154104.3611184757</v>
      </c>
      <c r="D3210" s="146">
        <v>1189767.5529076417</v>
      </c>
    </row>
    <row r="3211" spans="1:10">
      <c r="B3211" s="486">
        <v>1129886.4524466172</v>
      </c>
      <c r="C3211" s="146">
        <v>1153028.706440263</v>
      </c>
      <c r="D3211" s="146">
        <v>1193150.112620896</v>
      </c>
    </row>
    <row r="3212" spans="1:10">
      <c r="B3212" s="486">
        <v>1113466.6029118793</v>
      </c>
      <c r="C3212" s="146">
        <v>1146518.976143053</v>
      </c>
      <c r="D3212" s="146">
        <v>1157980.3206310149</v>
      </c>
    </row>
    <row r="3213" spans="1:10">
      <c r="B3213" s="486">
        <v>1133691.3267092397</v>
      </c>
      <c r="C3213" s="146">
        <v>1156996.5827798308</v>
      </c>
      <c r="D3213" s="146">
        <v>1155556.7536001848</v>
      </c>
    </row>
    <row r="3214" spans="1:10">
      <c r="B3214" s="486">
        <v>1121877.6451466316</v>
      </c>
      <c r="C3214" s="146">
        <v>1132280.4314046022</v>
      </c>
      <c r="D3214" s="146">
        <v>1152609.0166689388</v>
      </c>
    </row>
    <row r="3215" spans="1:10">
      <c r="B3215" s="486">
        <v>1187475.3654029889</v>
      </c>
      <c r="C3215" s="146">
        <v>1204334.0106735686</v>
      </c>
      <c r="D3215" s="146">
        <v>1290201.9035047877</v>
      </c>
    </row>
    <row r="3216" spans="1:10">
      <c r="B3216" s="486">
        <v>1130862.2812011009</v>
      </c>
      <c r="C3216" s="146">
        <v>1153014.2039838824</v>
      </c>
      <c r="D3216" s="146">
        <v>1168965.7248166609</v>
      </c>
    </row>
    <row r="3217" spans="2:4">
      <c r="B3217" s="486">
        <v>1108372.0856630388</v>
      </c>
      <c r="C3217" s="146">
        <v>1140141.5541479676</v>
      </c>
      <c r="D3217" s="146">
        <v>1148910.3533460381</v>
      </c>
    </row>
    <row r="3218" spans="2:4">
      <c r="B3218" s="486">
        <v>1121358.2054390612</v>
      </c>
      <c r="C3218" s="146">
        <v>1139280.4458465097</v>
      </c>
      <c r="D3218" s="146">
        <v>1164746.6650751077</v>
      </c>
    </row>
    <row r="3219" spans="2:4">
      <c r="B3219" s="486">
        <v>1088193.4026568627</v>
      </c>
      <c r="C3219" s="146">
        <v>1138693.1555756421</v>
      </c>
      <c r="D3219" s="146">
        <v>1195517.6828822303</v>
      </c>
    </row>
    <row r="3220" spans="2:4">
      <c r="B3220" s="486">
        <v>1124706.2027430825</v>
      </c>
      <c r="C3220" s="146">
        <v>1138413.7919801201</v>
      </c>
      <c r="D3220" s="146">
        <v>1186207.2031061139</v>
      </c>
    </row>
    <row r="3221" spans="2:4">
      <c r="B3221" s="486">
        <v>1120747.002021749</v>
      </c>
      <c r="C3221" s="146">
        <v>1162834.4407257093</v>
      </c>
      <c r="D3221" s="146">
        <v>1150470.6765811252</v>
      </c>
    </row>
    <row r="3222" spans="2:4">
      <c r="B3222" s="486">
        <v>1127301.0454653534</v>
      </c>
      <c r="C3222" s="146">
        <v>1141657.0597558203</v>
      </c>
      <c r="D3222" s="146">
        <v>1190919.7146935679</v>
      </c>
    </row>
    <row r="3223" spans="2:4">
      <c r="B3223" s="486">
        <v>1129252.4685840968</v>
      </c>
      <c r="C3223" s="146">
        <v>1100440.9062587121</v>
      </c>
      <c r="D3223" s="146">
        <v>1242395.7230639546</v>
      </c>
    </row>
    <row r="3224" spans="2:4">
      <c r="B3224" s="486">
        <v>1110305.8249151893</v>
      </c>
      <c r="C3224" s="146">
        <v>1140582.955288629</v>
      </c>
      <c r="D3224" s="146">
        <v>1190619.0569627224</v>
      </c>
    </row>
    <row r="3225" spans="2:4">
      <c r="B3225" s="486">
        <v>1144937.4466131157</v>
      </c>
      <c r="C3225" s="146">
        <v>1144627.3767148498</v>
      </c>
      <c r="D3225" s="146">
        <v>1157308.3210507061</v>
      </c>
    </row>
    <row r="3226" spans="2:4">
      <c r="B3226" s="486">
        <v>1083822.6090666698</v>
      </c>
      <c r="C3226" s="146">
        <v>1125809.277525146</v>
      </c>
      <c r="D3226" s="146">
        <v>1124604.5146364463</v>
      </c>
    </row>
    <row r="3227" spans="2:4">
      <c r="B3227" s="486">
        <v>1097033.7375019442</v>
      </c>
      <c r="C3227" s="146">
        <v>1120944.9551756741</v>
      </c>
      <c r="D3227" s="146">
        <v>1142713.8687834824</v>
      </c>
    </row>
    <row r="3228" spans="2:4">
      <c r="B3228" s="486">
        <v>1121778.438699659</v>
      </c>
      <c r="C3228" s="146">
        <v>1142639.8689957208</v>
      </c>
      <c r="D3228" s="146">
        <v>1132397.7259713341</v>
      </c>
    </row>
    <row r="3229" spans="2:4">
      <c r="B3229" s="486">
        <v>1124803.8355860403</v>
      </c>
      <c r="C3229" s="146">
        <v>1171400.1567582593</v>
      </c>
      <c r="D3229" s="146">
        <v>1188546.0922756428</v>
      </c>
    </row>
    <row r="3230" spans="2:4">
      <c r="B3230" s="486">
        <v>1113717.753043938</v>
      </c>
      <c r="C3230" s="146">
        <v>1135585.1734351034</v>
      </c>
      <c r="D3230" s="146">
        <v>1137013.5986528392</v>
      </c>
    </row>
    <row r="3231" spans="2:4">
      <c r="B3231" s="486">
        <v>1093117.1255951566</v>
      </c>
      <c r="C3231" s="146">
        <v>1131847.1869692127</v>
      </c>
      <c r="D3231" s="146">
        <v>1175102.543639414</v>
      </c>
    </row>
    <row r="3232" spans="2:4">
      <c r="B3232" s="486">
        <v>1105002.4428405759</v>
      </c>
      <c r="C3232" s="146">
        <v>1142319.925829272</v>
      </c>
      <c r="D3232" s="146">
        <v>1167562.8330140847</v>
      </c>
    </row>
    <row r="3233" spans="2:4">
      <c r="B3233" s="486">
        <v>1125962.7437258707</v>
      </c>
      <c r="C3233" s="146">
        <v>1126927.9527254095</v>
      </c>
      <c r="D3233" s="146">
        <v>1166090.1854759373</v>
      </c>
    </row>
    <row r="3234" spans="2:4">
      <c r="B3234" s="486">
        <v>1114226.6806722311</v>
      </c>
      <c r="C3234" s="146">
        <v>1144803.6394872204</v>
      </c>
      <c r="D3234" s="146">
        <v>1176657.7992925143</v>
      </c>
    </row>
    <row r="3235" spans="2:4">
      <c r="B3235" s="486">
        <v>1111368.2329306677</v>
      </c>
      <c r="C3235" s="146">
        <v>1180082.1127933096</v>
      </c>
      <c r="D3235" s="146">
        <v>1158347.9212505782</v>
      </c>
    </row>
    <row r="3236" spans="2:4">
      <c r="B3236" s="486">
        <v>1124679.3597829961</v>
      </c>
      <c r="C3236" s="146">
        <v>1153351.7243789497</v>
      </c>
      <c r="D3236" s="146">
        <v>1174245.1531755964</v>
      </c>
    </row>
    <row r="3237" spans="2:4">
      <c r="B3237" s="486">
        <v>1098535.9027134394</v>
      </c>
      <c r="C3237" s="146">
        <v>1124052.790131398</v>
      </c>
      <c r="D3237" s="146">
        <v>1138928.8619028116</v>
      </c>
    </row>
    <row r="3238" spans="2:4">
      <c r="B3238" s="486">
        <v>1111065.0092030091</v>
      </c>
      <c r="C3238" s="146">
        <v>1128771.3672041176</v>
      </c>
      <c r="D3238" s="146">
        <v>1154179.5202139362</v>
      </c>
    </row>
    <row r="3239" spans="2:4">
      <c r="B3239" s="486">
        <v>1094664.4567949991</v>
      </c>
      <c r="C3239" s="146">
        <v>1100705.5653459872</v>
      </c>
      <c r="D3239" s="146">
        <v>1176028.6111274918</v>
      </c>
    </row>
    <row r="3240" spans="2:4">
      <c r="B3240" s="486">
        <v>1112144.1070763266</v>
      </c>
      <c r="C3240" s="146">
        <v>1143817.6156118666</v>
      </c>
      <c r="D3240" s="146">
        <v>1139141.8597506252</v>
      </c>
    </row>
    <row r="3241" spans="2:4">
      <c r="B3241" s="486">
        <v>1113438.8940654157</v>
      </c>
      <c r="C3241" s="146">
        <v>1132004.6640371997</v>
      </c>
      <c r="D3241" s="146">
        <v>1170900.2851423791</v>
      </c>
    </row>
    <row r="3242" spans="2:4">
      <c r="B3242" s="486">
        <v>1111567.3622929244</v>
      </c>
      <c r="C3242" s="146">
        <v>1128540.7366992529</v>
      </c>
      <c r="D3242" s="146">
        <v>1177011.490217349</v>
      </c>
    </row>
    <row r="3243" spans="2:4">
      <c r="B3243" s="486">
        <v>1084927.5059345625</v>
      </c>
      <c r="C3243" s="146">
        <v>1098887.938315819</v>
      </c>
      <c r="D3243" s="146">
        <v>1154441.1303356625</v>
      </c>
    </row>
    <row r="3244" spans="2:4">
      <c r="B3244" s="486">
        <v>1160270.3358644829</v>
      </c>
      <c r="C3244" s="146">
        <v>1161624.2020841874</v>
      </c>
      <c r="D3244" s="146">
        <v>1158445.3008133057</v>
      </c>
    </row>
    <row r="3245" spans="2:4">
      <c r="B3245" s="486">
        <v>1086191.7205726295</v>
      </c>
      <c r="C3245" s="146">
        <v>1150439.2170506336</v>
      </c>
      <c r="D3245" s="146">
        <v>1122462.1941334442</v>
      </c>
    </row>
    <row r="3246" spans="2:4">
      <c r="B3246" s="486">
        <v>1097667.3384313495</v>
      </c>
      <c r="C3246" s="146">
        <v>1133107.5696263039</v>
      </c>
      <c r="D3246" s="146">
        <v>1194720.5661749863</v>
      </c>
    </row>
    <row r="3247" spans="2:4">
      <c r="B3247" s="486">
        <v>1120585.5559755855</v>
      </c>
      <c r="C3247" s="146">
        <v>1163839.078161777</v>
      </c>
      <c r="D3247" s="146">
        <v>1143046.2830701726</v>
      </c>
    </row>
    <row r="3248" spans="2:4">
      <c r="B3248" s="486">
        <v>1097142.750853542</v>
      </c>
      <c r="C3248" s="146">
        <v>1142873.2126541717</v>
      </c>
      <c r="D3248" s="146">
        <v>1148005.4528513327</v>
      </c>
    </row>
    <row r="3249" spans="2:4">
      <c r="B3249" s="486">
        <v>1098964.1348719595</v>
      </c>
      <c r="C3249" s="146">
        <v>1134846.8527762524</v>
      </c>
      <c r="D3249" s="146">
        <v>1165411.794209084</v>
      </c>
    </row>
    <row r="3250" spans="2:4">
      <c r="B3250" s="486">
        <v>1102187.5408605256</v>
      </c>
      <c r="C3250" s="146">
        <v>1130909.796534461</v>
      </c>
      <c r="D3250" s="146">
        <v>1166792.5511730122</v>
      </c>
    </row>
    <row r="3251" spans="2:4">
      <c r="B3251" s="486">
        <v>1121803.2937217592</v>
      </c>
      <c r="C3251" s="146">
        <v>1129298.9785587699</v>
      </c>
      <c r="D3251" s="146">
        <v>1136872.7644891008</v>
      </c>
    </row>
    <row r="3252" spans="2:4">
      <c r="B3252" s="486">
        <v>1099356.5415452637</v>
      </c>
      <c r="C3252" s="146">
        <v>1110849.5873453673</v>
      </c>
      <c r="D3252" s="146">
        <v>1148261.8348191045</v>
      </c>
    </row>
    <row r="3253" spans="2:4">
      <c r="B3253" s="486">
        <v>1093684.9101980967</v>
      </c>
      <c r="C3253" s="146">
        <v>1179713.1984782442</v>
      </c>
      <c r="D3253" s="146">
        <v>1167780.3564792606</v>
      </c>
    </row>
    <row r="3254" spans="2:4">
      <c r="B3254" s="486">
        <v>1102327.5928945956</v>
      </c>
      <c r="C3254" s="146">
        <v>1141444.2762594554</v>
      </c>
      <c r="D3254" s="146">
        <v>1151355.0177539338</v>
      </c>
    </row>
    <row r="3255" spans="2:4">
      <c r="B3255" s="486">
        <v>1110775.4812987929</v>
      </c>
      <c r="C3255" s="146">
        <v>1118757.6659659166</v>
      </c>
      <c r="D3255" s="146">
        <v>1153561.4327062462</v>
      </c>
    </row>
    <row r="3256" spans="2:4">
      <c r="B3256" s="486">
        <v>1140339.9052127411</v>
      </c>
      <c r="C3256" s="146">
        <v>1109601.0991482614</v>
      </c>
      <c r="D3256" s="146">
        <v>1138499.300559171</v>
      </c>
    </row>
    <row r="3257" spans="2:4">
      <c r="B3257" s="486">
        <v>1111501.5583000914</v>
      </c>
      <c r="C3257" s="146">
        <v>1117066.5405205446</v>
      </c>
      <c r="D3257" s="146">
        <v>1169529.0499266696</v>
      </c>
    </row>
    <row r="3258" spans="2:4">
      <c r="B3258" s="486">
        <v>1122995.5261760168</v>
      </c>
      <c r="C3258" s="146">
        <v>1088759.8302897867</v>
      </c>
      <c r="D3258" s="146">
        <v>1205588.2166695294</v>
      </c>
    </row>
    <row r="3259" spans="2:4">
      <c r="B3259" s="486">
        <v>1110004.5408594792</v>
      </c>
      <c r="C3259" s="146">
        <v>1148092.5346383681</v>
      </c>
      <c r="D3259" s="146">
        <v>1158551.7737712965</v>
      </c>
    </row>
    <row r="3260" spans="2:4">
      <c r="B3260" s="486">
        <v>1110681.7304237899</v>
      </c>
      <c r="C3260" s="146">
        <v>1137047.5370426555</v>
      </c>
      <c r="D3260" s="146">
        <v>1156684.4501274554</v>
      </c>
    </row>
    <row r="3261" spans="2:4">
      <c r="B3261" s="486">
        <v>1094077.7787901522</v>
      </c>
      <c r="C3261" s="146">
        <v>1159743.2268830051</v>
      </c>
      <c r="D3261" s="146">
        <v>1162286.844899748</v>
      </c>
    </row>
    <row r="3262" spans="2:4">
      <c r="B3262" s="486">
        <v>1097739.9702976346</v>
      </c>
      <c r="C3262" s="146">
        <v>1109356.5984739298</v>
      </c>
      <c r="D3262" s="146">
        <v>1123028.2457150673</v>
      </c>
    </row>
    <row r="3263" spans="2:4">
      <c r="B3263" s="486">
        <v>1121310.1496297838</v>
      </c>
      <c r="C3263" s="146">
        <v>1121496.5286107762</v>
      </c>
      <c r="D3263" s="146">
        <v>1144077.3762579956</v>
      </c>
    </row>
    <row r="3264" spans="2:4">
      <c r="B3264" s="486">
        <v>1116999.4673220399</v>
      </c>
      <c r="C3264" s="146">
        <v>1154014.8011127089</v>
      </c>
      <c r="D3264" s="146">
        <v>1158845.0174217154</v>
      </c>
    </row>
    <row r="3265" spans="2:4">
      <c r="B3265" s="486">
        <v>1123411.7069859901</v>
      </c>
      <c r="C3265" s="146">
        <v>1138301.5266011797</v>
      </c>
      <c r="D3265" s="146">
        <v>1132523.3446187177</v>
      </c>
    </row>
    <row r="3266" spans="2:4">
      <c r="B3266" s="486">
        <v>1096417.1828932951</v>
      </c>
      <c r="C3266" s="146">
        <v>1115437.8814307526</v>
      </c>
      <c r="D3266" s="146">
        <v>1139502.2355792397</v>
      </c>
    </row>
    <row r="3267" spans="2:4">
      <c r="B3267" s="486">
        <v>1105314.9934440888</v>
      </c>
      <c r="C3267" s="146">
        <v>1146647.9142900934</v>
      </c>
      <c r="D3267" s="146">
        <v>1191721.0877745848</v>
      </c>
    </row>
    <row r="3268" spans="2:4">
      <c r="B3268" s="486">
        <v>1122303.370010104</v>
      </c>
      <c r="C3268" s="146">
        <v>1161435.2783643974</v>
      </c>
      <c r="D3268" s="146">
        <v>1180937.1477169141</v>
      </c>
    </row>
    <row r="3269" spans="2:4">
      <c r="B3269" s="486">
        <v>1090948.690864875</v>
      </c>
      <c r="C3269" s="146">
        <v>1144480.4843518035</v>
      </c>
      <c r="D3269" s="146">
        <v>1203668.0015768476</v>
      </c>
    </row>
    <row r="3270" spans="2:4">
      <c r="B3270" s="486">
        <v>1134832.7517605089</v>
      </c>
      <c r="C3270" s="146">
        <v>1169202.3052866079</v>
      </c>
      <c r="D3270" s="146">
        <v>1154945.8431880611</v>
      </c>
    </row>
    <row r="3271" spans="2:4">
      <c r="B3271" s="486">
        <v>1104129.8535784469</v>
      </c>
      <c r="C3271" s="146">
        <v>1157140.1620011698</v>
      </c>
      <c r="D3271" s="146">
        <v>1165801.985470057</v>
      </c>
    </row>
    <row r="3272" spans="2:4">
      <c r="B3272" s="486">
        <v>1115049.4226606344</v>
      </c>
      <c r="C3272" s="146">
        <v>1149338.0252168498</v>
      </c>
      <c r="D3272" s="146">
        <v>1155866.8609844302</v>
      </c>
    </row>
    <row r="3273" spans="2:4">
      <c r="B3273" s="486">
        <v>1125774.0281461729</v>
      </c>
      <c r="C3273" s="146">
        <v>1125214.7642257339</v>
      </c>
      <c r="D3273" s="146">
        <v>1127848.4988023895</v>
      </c>
    </row>
    <row r="3274" spans="2:4">
      <c r="B3274" s="486">
        <v>1114701.0351657085</v>
      </c>
      <c r="C3274" s="146">
        <v>1115154.9391927212</v>
      </c>
      <c r="D3274" s="146">
        <v>1163586.2614743228</v>
      </c>
    </row>
    <row r="3275" spans="2:4">
      <c r="B3275" s="486">
        <v>1126557.5707170565</v>
      </c>
      <c r="C3275" s="146">
        <v>1143111.6851446934</v>
      </c>
      <c r="D3275" s="146">
        <v>1155934.5328635853</v>
      </c>
    </row>
    <row r="3276" spans="2:4">
      <c r="B3276" s="486">
        <v>1109798.2435015165</v>
      </c>
      <c r="C3276" s="146">
        <v>1122950.9515732387</v>
      </c>
      <c r="D3276" s="146">
        <v>1158781.0764271081</v>
      </c>
    </row>
    <row r="3277" spans="2:4">
      <c r="B3277" s="486">
        <v>1153770.6336916336</v>
      </c>
      <c r="C3277" s="146">
        <v>1151692.0190876627</v>
      </c>
      <c r="D3277" s="146">
        <v>1158771.3726718049</v>
      </c>
    </row>
    <row r="3278" spans="2:4">
      <c r="B3278" s="486">
        <v>1120551.9647833665</v>
      </c>
      <c r="C3278" s="146">
        <v>1165546.5598338814</v>
      </c>
      <c r="D3278" s="146">
        <v>1150715.760691185</v>
      </c>
    </row>
    <row r="3279" spans="2:4">
      <c r="B3279" s="486">
        <v>1118850.2689704644</v>
      </c>
      <c r="C3279" s="146">
        <v>1182426.8991477059</v>
      </c>
      <c r="D3279" s="146">
        <v>1174009.9601433377</v>
      </c>
    </row>
    <row r="3280" spans="2:4">
      <c r="B3280" s="486">
        <v>1126786.8573357831</v>
      </c>
      <c r="C3280" s="146">
        <v>1116028.8802258405</v>
      </c>
      <c r="D3280" s="146">
        <v>1184865.3730778894</v>
      </c>
    </row>
    <row r="3281" spans="2:4">
      <c r="B3281" s="486">
        <v>1112729.1762875177</v>
      </c>
      <c r="C3281" s="146">
        <v>1113880.6487995572</v>
      </c>
      <c r="D3281" s="146">
        <v>1140598.0380877098</v>
      </c>
    </row>
    <row r="3282" spans="2:4">
      <c r="B3282" s="486">
        <v>1116376.9560009574</v>
      </c>
      <c r="C3282" s="146">
        <v>1136832.6716682087</v>
      </c>
      <c r="D3282" s="146">
        <v>1129153.3164679427</v>
      </c>
    </row>
    <row r="3283" spans="2:4">
      <c r="B3283" s="486">
        <v>1111061.4725893573</v>
      </c>
      <c r="C3283" s="146">
        <v>1121180.6080148476</v>
      </c>
      <c r="D3283" s="146">
        <v>1121928.7384165954</v>
      </c>
    </row>
    <row r="3284" spans="2:4">
      <c r="B3284" s="486">
        <v>1133878.1420232649</v>
      </c>
      <c r="C3284" s="146">
        <v>1171372.2228163471</v>
      </c>
      <c r="D3284" s="146">
        <v>1152041.2778151089</v>
      </c>
    </row>
    <row r="3285" spans="2:4">
      <c r="B3285" s="486">
        <v>1100502.8980681468</v>
      </c>
      <c r="C3285" s="146">
        <v>1145350.0373006337</v>
      </c>
      <c r="D3285" s="146">
        <v>1131053.7478576843</v>
      </c>
    </row>
    <row r="3286" spans="2:4">
      <c r="B3286" s="486">
        <v>1089204.9280601474</v>
      </c>
      <c r="C3286" s="146">
        <v>1158521.246169619</v>
      </c>
      <c r="D3286" s="146">
        <v>1147995.7952054502</v>
      </c>
    </row>
    <row r="3287" spans="2:4">
      <c r="B3287" s="486">
        <v>1125142.0361094209</v>
      </c>
      <c r="C3287" s="146">
        <v>1167529.2061528971</v>
      </c>
      <c r="D3287" s="146">
        <v>1179902.1207935349</v>
      </c>
    </row>
    <row r="3288" spans="2:4">
      <c r="B3288" s="486">
        <v>1124398.4510787197</v>
      </c>
      <c r="C3288" s="146">
        <v>1164586.7681887683</v>
      </c>
      <c r="D3288" s="146">
        <v>1178095.7510800108</v>
      </c>
    </row>
    <row r="3289" spans="2:4">
      <c r="B3289" s="486">
        <v>1104069.5092929048</v>
      </c>
      <c r="C3289" s="146">
        <v>1177321.2609038898</v>
      </c>
      <c r="D3289" s="146">
        <v>1169406.873430579</v>
      </c>
    </row>
    <row r="3290" spans="2:4">
      <c r="B3290" s="486">
        <v>1121395.4925639476</v>
      </c>
      <c r="C3290" s="146">
        <v>1139997.1936359385</v>
      </c>
      <c r="D3290" s="146">
        <v>1132712.3622847889</v>
      </c>
    </row>
    <row r="3291" spans="2:4">
      <c r="B3291" s="486">
        <v>1102699.1134149241</v>
      </c>
      <c r="C3291" s="146">
        <v>1147644.0933047715</v>
      </c>
      <c r="D3291" s="146">
        <v>1153723.7946383737</v>
      </c>
    </row>
    <row r="3292" spans="2:4">
      <c r="B3292" s="486">
        <v>1108708.5735699311</v>
      </c>
      <c r="C3292" s="146">
        <v>1161196.9106800738</v>
      </c>
      <c r="D3292" s="146">
        <v>1173477.7804771089</v>
      </c>
    </row>
    <row r="3293" spans="2:4">
      <c r="B3293" s="486">
        <v>1100044.2533213883</v>
      </c>
      <c r="C3293" s="146">
        <v>1148578.0002344435</v>
      </c>
      <c r="D3293" s="146">
        <v>1166720.5738099816</v>
      </c>
    </row>
    <row r="3294" spans="2:4">
      <c r="B3294" s="486">
        <v>1106353.6837560078</v>
      </c>
      <c r="C3294" s="146">
        <v>1143206.2959420811</v>
      </c>
      <c r="D3294" s="146">
        <v>1145082.0086146644</v>
      </c>
    </row>
    <row r="3295" spans="2:4">
      <c r="B3295" s="486">
        <v>1116354.0786537435</v>
      </c>
      <c r="C3295" s="146">
        <v>1146290.4681149228</v>
      </c>
      <c r="D3295" s="146">
        <v>1192105.6979123398</v>
      </c>
    </row>
    <row r="3296" spans="2:4">
      <c r="B3296" s="486">
        <v>1106450.1084396949</v>
      </c>
      <c r="C3296" s="146">
        <v>1138671.3507306604</v>
      </c>
      <c r="D3296" s="146">
        <v>1162790.1111828769</v>
      </c>
    </row>
    <row r="3297" spans="2:4">
      <c r="B3297" s="486">
        <v>1111119.0543376857</v>
      </c>
      <c r="C3297" s="146">
        <v>1154007.130663513</v>
      </c>
      <c r="D3297" s="146">
        <v>1175030.2547692421</v>
      </c>
    </row>
    <row r="3298" spans="2:4">
      <c r="B3298" s="486">
        <v>1129989.8295030457</v>
      </c>
      <c r="C3298" s="146">
        <v>1148197.6223722619</v>
      </c>
      <c r="D3298" s="146">
        <v>1166485.4427247366</v>
      </c>
    </row>
    <row r="3299" spans="2:4">
      <c r="B3299" s="486">
        <v>1135534.1885531107</v>
      </c>
      <c r="C3299" s="146">
        <v>1165417.9463339467</v>
      </c>
      <c r="D3299" s="146">
        <v>1193297.9537558423</v>
      </c>
    </row>
    <row r="3300" spans="2:4">
      <c r="B3300" s="486">
        <v>1086356.0731777602</v>
      </c>
      <c r="C3300" s="146">
        <v>1141427.9490888368</v>
      </c>
      <c r="D3300" s="146">
        <v>1164278.4929939259</v>
      </c>
    </row>
    <row r="3301" spans="2:4">
      <c r="B3301" s="486">
        <v>1089336.8108544187</v>
      </c>
      <c r="C3301" s="146">
        <v>1150656.3103821483</v>
      </c>
      <c r="D3301" s="146">
        <v>1127329.4352456764</v>
      </c>
    </row>
    <row r="3302" spans="2:4">
      <c r="B3302" s="486">
        <v>1119549.2078175088</v>
      </c>
      <c r="C3302" s="146">
        <v>1177232.4480684849</v>
      </c>
      <c r="D3302" s="146">
        <v>1192162.8126796584</v>
      </c>
    </row>
    <row r="3303" spans="2:4">
      <c r="B3303" s="486">
        <v>1120774.7923281973</v>
      </c>
      <c r="C3303" s="146">
        <v>1141271.0152551518</v>
      </c>
      <c r="D3303" s="146">
        <v>1157962.2965841619</v>
      </c>
    </row>
    <row r="3304" spans="2:4">
      <c r="B3304" s="486">
        <v>1124015.6706283055</v>
      </c>
      <c r="C3304" s="146">
        <v>1154174.5161663871</v>
      </c>
      <c r="D3304" s="146">
        <v>1154619.1460403064</v>
      </c>
    </row>
    <row r="3305" spans="2:4">
      <c r="B3305" s="486">
        <v>1123907.2329700734</v>
      </c>
      <c r="C3305" s="146">
        <v>1105630.1541361264</v>
      </c>
      <c r="D3305" s="146">
        <v>1130029.8999383524</v>
      </c>
    </row>
    <row r="3306" spans="2:4">
      <c r="B3306" s="486">
        <v>1139497.335975515</v>
      </c>
      <c r="C3306" s="146">
        <v>1139597.2827309258</v>
      </c>
      <c r="D3306" s="146">
        <v>1162867.2478909018</v>
      </c>
    </row>
    <row r="3307" spans="2:4">
      <c r="B3307" s="486">
        <v>1098503.6087831669</v>
      </c>
      <c r="C3307" s="146">
        <v>1161540.846986528</v>
      </c>
      <c r="D3307" s="146">
        <v>1150787.775285342</v>
      </c>
    </row>
    <row r="3308" spans="2:4">
      <c r="B3308" s="486">
        <v>1118813.9020175426</v>
      </c>
      <c r="C3308" s="146">
        <v>1130258.4665174298</v>
      </c>
      <c r="D3308" s="146">
        <v>1149832.064691908</v>
      </c>
    </row>
    <row r="3309" spans="2:4">
      <c r="B3309" s="486">
        <v>1094607.0185067081</v>
      </c>
      <c r="C3309" s="146">
        <v>1142494.3726725797</v>
      </c>
      <c r="D3309" s="146">
        <v>1149844.3124552632</v>
      </c>
    </row>
    <row r="3310" spans="2:4">
      <c r="B3310" s="486">
        <v>1120559.4092136757</v>
      </c>
      <c r="C3310" s="146">
        <v>1140843.7752192216</v>
      </c>
      <c r="D3310" s="146">
        <v>1203923.8798772807</v>
      </c>
    </row>
    <row r="3311" spans="2:4">
      <c r="B3311" s="486">
        <v>1115422.0511419666</v>
      </c>
      <c r="C3311" s="146">
        <v>1164187.663813106</v>
      </c>
      <c r="D3311" s="146">
        <v>1203017.0830380816</v>
      </c>
    </row>
    <row r="3312" spans="2:4">
      <c r="B3312" s="486">
        <v>1088311.4288398109</v>
      </c>
      <c r="C3312" s="146">
        <v>1155007.0653876872</v>
      </c>
      <c r="D3312" s="146">
        <v>1161272.0184700564</v>
      </c>
    </row>
    <row r="3313" spans="2:4">
      <c r="B3313" s="486">
        <v>1120652.3378096134</v>
      </c>
      <c r="C3313" s="146">
        <v>1143483.0168306062</v>
      </c>
      <c r="D3313" s="146">
        <v>1127922.1941724187</v>
      </c>
    </row>
    <row r="3314" spans="2:4">
      <c r="B3314" s="486">
        <v>1102660.7794775213</v>
      </c>
      <c r="C3314" s="146">
        <v>1143927.2712151837</v>
      </c>
      <c r="D3314" s="146">
        <v>1178264.793653541</v>
      </c>
    </row>
    <row r="3315" spans="2:4">
      <c r="B3315" s="486">
        <v>1116438.2864509383</v>
      </c>
      <c r="C3315" s="146">
        <v>1144361.008688234</v>
      </c>
      <c r="D3315" s="146">
        <v>1191821.5396769147</v>
      </c>
    </row>
    <row r="3316" spans="2:4">
      <c r="B3316" s="486">
        <v>1109652.9160104918</v>
      </c>
      <c r="C3316" s="146">
        <v>1152438.3729228419</v>
      </c>
      <c r="D3316" s="146">
        <v>1151875.3170557162</v>
      </c>
    </row>
    <row r="3317" spans="2:4">
      <c r="B3317" s="486">
        <v>1128583.7018665378</v>
      </c>
      <c r="C3317" s="146">
        <v>1148238.897206563</v>
      </c>
      <c r="D3317" s="146">
        <v>1168626.7910518434</v>
      </c>
    </row>
    <row r="3318" spans="2:4">
      <c r="B3318" s="486">
        <v>1117752.3603473022</v>
      </c>
      <c r="C3318" s="146">
        <v>1143229.2632376447</v>
      </c>
      <c r="D3318" s="146">
        <v>1147987.8443501992</v>
      </c>
    </row>
    <row r="3319" spans="2:4">
      <c r="B3319" s="486">
        <v>1099322.4474177433</v>
      </c>
      <c r="C3319" s="146">
        <v>1145020.8203050224</v>
      </c>
      <c r="D3319" s="146">
        <v>1173286.8568690617</v>
      </c>
    </row>
    <row r="3320" spans="2:4">
      <c r="B3320" s="486">
        <v>1105670.6738159743</v>
      </c>
      <c r="C3320" s="146">
        <v>1116488.5171691882</v>
      </c>
      <c r="D3320" s="146">
        <v>1143674.1082011415</v>
      </c>
    </row>
    <row r="3321" spans="2:4">
      <c r="B3321" s="486">
        <v>1101928.5285237851</v>
      </c>
      <c r="C3321" s="146">
        <v>1133589.1505833117</v>
      </c>
      <c r="D3321" s="146">
        <v>1138411.9983249637</v>
      </c>
    </row>
    <row r="3322" spans="2:4">
      <c r="B3322" s="486">
        <v>1119449.8387558586</v>
      </c>
      <c r="C3322" s="146">
        <v>1110136.6189203463</v>
      </c>
      <c r="D3322" s="146">
        <v>1123549.0817341297</v>
      </c>
    </row>
    <row r="3323" spans="2:4">
      <c r="B3323" s="486">
        <v>1099563.2906142846</v>
      </c>
      <c r="C3323" s="146">
        <v>1125492.3371809893</v>
      </c>
      <c r="D3323" s="146">
        <v>1149407.3321991859</v>
      </c>
    </row>
    <row r="3324" spans="2:4">
      <c r="B3324" s="486">
        <v>1117392.0357103376</v>
      </c>
      <c r="C3324" s="146">
        <v>1180168.3672253098</v>
      </c>
      <c r="D3324" s="146">
        <v>1160418.1790745342</v>
      </c>
    </row>
    <row r="3325" spans="2:4">
      <c r="B3325" s="486">
        <v>1110342.6663475139</v>
      </c>
      <c r="C3325" s="146">
        <v>1139654.2309905116</v>
      </c>
      <c r="D3325" s="146">
        <v>1140488.6349378778</v>
      </c>
    </row>
    <row r="3326" spans="2:4">
      <c r="B3326" s="486">
        <v>1110673.700866594</v>
      </c>
      <c r="C3326" s="146">
        <v>1134417.9732802392</v>
      </c>
      <c r="D3326" s="146">
        <v>1211929.2751132881</v>
      </c>
    </row>
    <row r="3327" spans="2:4">
      <c r="B3327" s="486">
        <v>1118555.8319475797</v>
      </c>
      <c r="C3327" s="146">
        <v>1141417.9175993656</v>
      </c>
      <c r="D3327" s="146">
        <v>1188476.6260379499</v>
      </c>
    </row>
    <row r="3328" spans="2:4">
      <c r="B3328" s="486">
        <v>1114460.5882470538</v>
      </c>
      <c r="C3328" s="146">
        <v>1122868.9762465376</v>
      </c>
      <c r="D3328" s="146">
        <v>1142218.6692173383</v>
      </c>
    </row>
    <row r="3329" spans="2:4">
      <c r="B3329" s="486">
        <v>1131978.1568509531</v>
      </c>
      <c r="C3329" s="146">
        <v>1132650.9589794013</v>
      </c>
      <c r="D3329" s="146">
        <v>1142380.9949606587</v>
      </c>
    </row>
    <row r="3330" spans="2:4">
      <c r="B3330" s="486">
        <v>1121433.414151472</v>
      </c>
      <c r="C3330" s="146">
        <v>1165639.605370681</v>
      </c>
      <c r="D3330" s="146">
        <v>1192907.6119228355</v>
      </c>
    </row>
    <row r="3331" spans="2:4">
      <c r="B3331" s="486">
        <v>1125879.4462016188</v>
      </c>
      <c r="C3331" s="146">
        <v>1151160.2073923128</v>
      </c>
      <c r="D3331" s="146">
        <v>1158875.4353762041</v>
      </c>
    </row>
    <row r="3332" spans="2:4">
      <c r="B3332" s="486">
        <v>1129548.483918638</v>
      </c>
      <c r="C3332" s="146">
        <v>1129080.6008688388</v>
      </c>
      <c r="D3332" s="146">
        <v>1141785.608805012</v>
      </c>
    </row>
    <row r="3333" spans="2:4">
      <c r="B3333" s="486">
        <v>1109267.1193777903</v>
      </c>
      <c r="C3333" s="146">
        <v>1129669.7521491009</v>
      </c>
      <c r="D3333" s="146">
        <v>1153764.3272638584</v>
      </c>
    </row>
    <row r="3334" spans="2:4">
      <c r="B3334" s="486">
        <v>1112437.0925308848</v>
      </c>
      <c r="C3334" s="146">
        <v>1149819.1497482604</v>
      </c>
      <c r="D3334" s="146">
        <v>1172234.3858295917</v>
      </c>
    </row>
    <row r="3335" spans="2:4">
      <c r="B3335" s="486">
        <v>1116332.0781391039</v>
      </c>
      <c r="C3335" s="146">
        <v>1102672.5185413631</v>
      </c>
      <c r="D3335" s="146">
        <v>1109317.3869771133</v>
      </c>
    </row>
    <row r="3336" spans="2:4">
      <c r="B3336" s="486">
        <v>1153854.2525082254</v>
      </c>
      <c r="C3336" s="146">
        <v>1139427.9628428426</v>
      </c>
      <c r="D3336" s="146">
        <v>1172910.0235568238</v>
      </c>
    </row>
    <row r="3337" spans="2:4">
      <c r="B3337" s="486">
        <v>1099578.7497390348</v>
      </c>
      <c r="C3337" s="146">
        <v>1150336.3240092013</v>
      </c>
      <c r="D3337" s="146">
        <v>1191049.5138587011</v>
      </c>
    </row>
    <row r="3338" spans="2:4">
      <c r="B3338" s="486">
        <v>1116343.8635809501</v>
      </c>
      <c r="C3338" s="146">
        <v>1171660.2889807727</v>
      </c>
      <c r="D3338" s="146">
        <v>1139846.9693367551</v>
      </c>
    </row>
    <row r="3339" spans="2:4">
      <c r="B3339" s="486">
        <v>1117133.3147720946</v>
      </c>
      <c r="C3339" s="146">
        <v>1141543.9092125441</v>
      </c>
      <c r="D3339" s="146">
        <v>1127228.2425080095</v>
      </c>
    </row>
    <row r="3340" spans="2:4">
      <c r="B3340" s="486">
        <v>1108426.7134260656</v>
      </c>
      <c r="C3340" s="146">
        <v>1156305.4304354193</v>
      </c>
      <c r="D3340" s="146">
        <v>1127295.1162063768</v>
      </c>
    </row>
    <row r="3341" spans="2:4">
      <c r="B3341" s="486">
        <v>1126758.1974089541</v>
      </c>
      <c r="C3341" s="146">
        <v>1142752.5971448973</v>
      </c>
      <c r="D3341" s="146">
        <v>1171908.4685053425</v>
      </c>
    </row>
    <row r="3342" spans="2:4">
      <c r="B3342" s="486">
        <v>1104129.7963766414</v>
      </c>
      <c r="C3342" s="146">
        <v>1129069.2385553247</v>
      </c>
      <c r="D3342" s="146">
        <v>1157284.349643084</v>
      </c>
    </row>
    <row r="3343" spans="2:4">
      <c r="B3343" s="486">
        <v>1096393.9596946628</v>
      </c>
      <c r="C3343" s="146">
        <v>1156864.090531701</v>
      </c>
      <c r="D3343" s="146">
        <v>1138164.0526014548</v>
      </c>
    </row>
    <row r="3344" spans="2:4">
      <c r="B3344" s="486">
        <v>1116765.3894504886</v>
      </c>
      <c r="C3344" s="146">
        <v>1119578.6533096149</v>
      </c>
      <c r="D3344" s="146">
        <v>1135357.7475168202</v>
      </c>
    </row>
    <row r="3345" spans="2:4">
      <c r="B3345" s="486">
        <v>1092806.8787782777</v>
      </c>
      <c r="C3345" s="146">
        <v>1137203.2844131899</v>
      </c>
      <c r="D3345" s="146">
        <v>1126624.7153055589</v>
      </c>
    </row>
    <row r="3346" spans="2:4">
      <c r="B3346" s="486">
        <v>1114473.8996751774</v>
      </c>
      <c r="C3346" s="146">
        <v>1177392.1932999142</v>
      </c>
      <c r="D3346" s="146">
        <v>1167996.0589741061</v>
      </c>
    </row>
    <row r="3347" spans="2:4">
      <c r="B3347" s="486">
        <v>1119128.6713685677</v>
      </c>
      <c r="C3347" s="146">
        <v>1162874.3225061328</v>
      </c>
      <c r="D3347" s="146">
        <v>1168685.9111196997</v>
      </c>
    </row>
    <row r="3348" spans="2:4">
      <c r="B3348" s="486">
        <v>1097501.6603797451</v>
      </c>
      <c r="C3348" s="146">
        <v>1150515.7001484863</v>
      </c>
      <c r="D3348" s="146">
        <v>1144338.3311711922</v>
      </c>
    </row>
    <row r="3349" spans="2:4">
      <c r="B3349" s="486">
        <v>1101007.0976048422</v>
      </c>
      <c r="C3349" s="146">
        <v>1134449.640633008</v>
      </c>
      <c r="D3349" s="146">
        <v>1181926.6442292533</v>
      </c>
    </row>
    <row r="3350" spans="2:4">
      <c r="B3350" s="486">
        <v>1114044.0220101634</v>
      </c>
      <c r="C3350" s="146">
        <v>1150865.7744438224</v>
      </c>
      <c r="D3350" s="146">
        <v>1160526.4081263733</v>
      </c>
    </row>
    <row r="3351" spans="2:4">
      <c r="B3351" s="486">
        <v>1108561.9514978689</v>
      </c>
      <c r="C3351" s="146">
        <v>1150089.93286255</v>
      </c>
      <c r="D3351" s="146">
        <v>1157574.7929734401</v>
      </c>
    </row>
    <row r="3352" spans="2:4">
      <c r="B3352" s="486">
        <v>1110550.4759780571</v>
      </c>
      <c r="C3352" s="146">
        <v>1138635.2657408561</v>
      </c>
      <c r="D3352" s="146">
        <v>1153247.0550441048</v>
      </c>
    </row>
    <row r="3353" spans="2:4">
      <c r="B3353" s="486">
        <v>1095977.2414072095</v>
      </c>
      <c r="C3353" s="146">
        <v>1170456.5701376358</v>
      </c>
      <c r="D3353" s="146">
        <v>1169862.0679798617</v>
      </c>
    </row>
    <row r="3354" spans="2:4">
      <c r="B3354" s="486">
        <v>1120793.263382989</v>
      </c>
      <c r="C3354" s="146">
        <v>1114514.1104976437</v>
      </c>
      <c r="D3354" s="146">
        <v>1137309.3295999006</v>
      </c>
    </row>
    <row r="3355" spans="2:4">
      <c r="B3355" s="486">
        <v>1131507.6815641513</v>
      </c>
      <c r="C3355" s="146">
        <v>1169982.5009698765</v>
      </c>
      <c r="D3355" s="146">
        <v>1172085.4630439442</v>
      </c>
    </row>
    <row r="3356" spans="2:4">
      <c r="B3356" s="486">
        <v>1098630.1882136161</v>
      </c>
      <c r="C3356" s="146">
        <v>1178856.2813808417</v>
      </c>
      <c r="D3356" s="146">
        <v>1158162.6130244355</v>
      </c>
    </row>
    <row r="3357" spans="2:4">
      <c r="B3357" s="486">
        <v>1121144.1323957769</v>
      </c>
      <c r="C3357" s="146">
        <v>1175505.4382333765</v>
      </c>
      <c r="D3357" s="146">
        <v>1151763.3790228623</v>
      </c>
    </row>
    <row r="3358" spans="2:4">
      <c r="B3358" s="486">
        <v>1120354.9999083981</v>
      </c>
      <c r="C3358" s="146">
        <v>1173166.9999814173</v>
      </c>
      <c r="D3358" s="146">
        <v>1187991.7713844669</v>
      </c>
    </row>
    <row r="3359" spans="2:4">
      <c r="B3359" s="486">
        <v>1100827.8931341432</v>
      </c>
      <c r="C3359" s="146">
        <v>1178815.56292321</v>
      </c>
      <c r="D3359" s="146">
        <v>1179422.3546986473</v>
      </c>
    </row>
    <row r="3360" spans="2:4">
      <c r="B3360" s="486">
        <v>1100390.6105503961</v>
      </c>
      <c r="C3360" s="146">
        <v>1147972.5626506608</v>
      </c>
      <c r="D3360" s="146">
        <v>1148278.0084990859</v>
      </c>
    </row>
    <row r="3361" spans="2:4">
      <c r="B3361" s="486">
        <v>1084722.6722566022</v>
      </c>
      <c r="C3361" s="146">
        <v>1145327.9197791964</v>
      </c>
      <c r="D3361" s="146">
        <v>1139110.3054835065</v>
      </c>
    </row>
    <row r="3362" spans="2:4">
      <c r="B3362" s="486">
        <v>1096981.7794269067</v>
      </c>
      <c r="C3362" s="146">
        <v>1128862.969254931</v>
      </c>
      <c r="D3362" s="146">
        <v>1159179.1384047687</v>
      </c>
    </row>
    <row r="3363" spans="2:4">
      <c r="B3363" s="486">
        <v>1106206.7436471698</v>
      </c>
      <c r="C3363" s="146">
        <v>1135922.6604212213</v>
      </c>
      <c r="D3363" s="146">
        <v>1160095.8704315478</v>
      </c>
    </row>
    <row r="3364" spans="2:4">
      <c r="B3364" s="486">
        <v>1098596.4548744734</v>
      </c>
      <c r="C3364" s="146">
        <v>1139333.4907523009</v>
      </c>
      <c r="D3364" s="146">
        <v>1142876.3802461666</v>
      </c>
    </row>
    <row r="3365" spans="2:4">
      <c r="B3365" s="486">
        <v>1123758.0479844473</v>
      </c>
      <c r="C3365" s="146">
        <v>1171721.5630957121</v>
      </c>
      <c r="D3365" s="146">
        <v>1192255.9092361892</v>
      </c>
    </row>
    <row r="3366" spans="2:4">
      <c r="B3366" s="486">
        <v>1107427.456618194</v>
      </c>
      <c r="C3366" s="146">
        <v>1116597.7160348138</v>
      </c>
      <c r="D3366" s="146">
        <v>1170894.9050926196</v>
      </c>
    </row>
    <row r="3367" spans="2:4">
      <c r="B3367" s="486">
        <v>1101627.0271128146</v>
      </c>
      <c r="C3367" s="146">
        <v>1153795.1068991686</v>
      </c>
      <c r="D3367" s="146">
        <v>1164117.7456019325</v>
      </c>
    </row>
    <row r="3368" spans="2:4">
      <c r="B3368" s="486">
        <v>1122742.0528630435</v>
      </c>
      <c r="C3368" s="146">
        <v>1157365.374360512</v>
      </c>
      <c r="D3368" s="146">
        <v>1154925.6142773766</v>
      </c>
    </row>
    <row r="3369" spans="2:4">
      <c r="B3369" s="486">
        <v>1114682.0642655762</v>
      </c>
      <c r="C3369" s="146">
        <v>1150269.0197313565</v>
      </c>
      <c r="D3369" s="146">
        <v>1160386.3891227795</v>
      </c>
    </row>
    <row r="3370" spans="2:4">
      <c r="B3370" s="486">
        <v>1117265.0403951877</v>
      </c>
      <c r="C3370" s="146">
        <v>1152120.7531198589</v>
      </c>
      <c r="D3370" s="146">
        <v>1148781.6529394458</v>
      </c>
    </row>
    <row r="3371" spans="2:4">
      <c r="B3371" s="486">
        <v>1131395.5526723396</v>
      </c>
      <c r="C3371" s="146">
        <v>1131864.4111318681</v>
      </c>
      <c r="D3371" s="146">
        <v>1167072.7523335067</v>
      </c>
    </row>
    <row r="3372" spans="2:4">
      <c r="B3372" s="486">
        <v>1130031.2399295482</v>
      </c>
      <c r="C3372" s="146">
        <v>1181916.2610290784</v>
      </c>
      <c r="D3372" s="146">
        <v>1196404.085689344</v>
      </c>
    </row>
    <row r="3373" spans="2:4">
      <c r="B3373" s="486">
        <v>1099308.2384552944</v>
      </c>
      <c r="C3373" s="146">
        <v>1132666.3984537818</v>
      </c>
      <c r="D3373" s="146">
        <v>1151138.7156177796</v>
      </c>
    </row>
    <row r="3374" spans="2:4">
      <c r="B3374" s="486">
        <v>1117520.2473333948</v>
      </c>
      <c r="C3374" s="146">
        <v>1165336.654468376</v>
      </c>
      <c r="D3374" s="146">
        <v>1166480.7945132172</v>
      </c>
    </row>
    <row r="3375" spans="2:4">
      <c r="B3375" s="486">
        <v>1097827.5692950478</v>
      </c>
      <c r="C3375" s="146">
        <v>1137344.8264001419</v>
      </c>
      <c r="D3375" s="146">
        <v>1143033.8735482022</v>
      </c>
    </row>
    <row r="3376" spans="2:4">
      <c r="B3376" s="486">
        <v>1106743.8198626246</v>
      </c>
      <c r="C3376" s="146">
        <v>1169491.6785857556</v>
      </c>
      <c r="D3376" s="146">
        <v>1174586.1318349876</v>
      </c>
    </row>
    <row r="3377" spans="2:4">
      <c r="B3377" s="486">
        <v>1146690.0060267914</v>
      </c>
      <c r="C3377" s="146">
        <v>1168363.5938283233</v>
      </c>
      <c r="D3377" s="146">
        <v>1158443.2816209444</v>
      </c>
    </row>
    <row r="3378" spans="2:4">
      <c r="B3378" s="486">
        <v>1123765.8184328652</v>
      </c>
      <c r="C3378" s="146">
        <v>1090925.1758923922</v>
      </c>
      <c r="D3378" s="146">
        <v>1236480.9652095858</v>
      </c>
    </row>
    <row r="3379" spans="2:4">
      <c r="B3379" s="486">
        <v>1094651.2804495306</v>
      </c>
      <c r="C3379" s="146">
        <v>1135118.968296366</v>
      </c>
      <c r="D3379" s="146">
        <v>1164422.9064220891</v>
      </c>
    </row>
    <row r="3380" spans="2:4">
      <c r="B3380" s="486">
        <v>1126375.0086538838</v>
      </c>
      <c r="C3380" s="146">
        <v>1139849.1220306649</v>
      </c>
      <c r="D3380" s="146">
        <v>1151416.3387163021</v>
      </c>
    </row>
    <row r="3381" spans="2:4">
      <c r="B3381" s="486">
        <v>1101524.2903963225</v>
      </c>
      <c r="C3381" s="146">
        <v>1146783.4380423753</v>
      </c>
      <c r="D3381" s="146">
        <v>1174856.2851946028</v>
      </c>
    </row>
    <row r="3382" spans="2:4">
      <c r="B3382" s="486">
        <v>1105367.8675227975</v>
      </c>
      <c r="C3382" s="146">
        <v>1121272.1528025549</v>
      </c>
      <c r="D3382" s="146">
        <v>1139901.1612137277</v>
      </c>
    </row>
    <row r="3383" spans="2:4">
      <c r="B3383" s="486">
        <v>1130436.6435323986</v>
      </c>
      <c r="C3383" s="146">
        <v>1152785.9399867156</v>
      </c>
      <c r="D3383" s="146">
        <v>1152206.7608227255</v>
      </c>
    </row>
    <row r="3384" spans="2:4">
      <c r="B3384" s="486">
        <v>1127838.6016689041</v>
      </c>
      <c r="C3384" s="146">
        <v>1125825.4499254213</v>
      </c>
      <c r="D3384" s="146">
        <v>1154019.1926717244</v>
      </c>
    </row>
    <row r="3385" spans="2:4">
      <c r="B3385" s="486">
        <v>1124591.7640494504</v>
      </c>
      <c r="C3385" s="146">
        <v>1176112.4518724293</v>
      </c>
      <c r="D3385" s="146">
        <v>1157984.5742462073</v>
      </c>
    </row>
    <row r="3386" spans="2:4">
      <c r="B3386" s="486">
        <v>1103421.9737075837</v>
      </c>
      <c r="C3386" s="146">
        <v>1124930.2386694271</v>
      </c>
      <c r="D3386" s="146">
        <v>1145292.8198193666</v>
      </c>
    </row>
    <row r="3387" spans="2:4">
      <c r="B3387" s="486">
        <v>1100815.2885003453</v>
      </c>
      <c r="C3387" s="146">
        <v>1109742.6548986142</v>
      </c>
      <c r="D3387" s="146">
        <v>1144205.8869689172</v>
      </c>
    </row>
    <row r="3388" spans="2:4">
      <c r="B3388" s="486">
        <v>1101500.5863720058</v>
      </c>
      <c r="C3388" s="146">
        <v>1154218.6680470826</v>
      </c>
      <c r="D3388" s="146">
        <v>1150898.5149755469</v>
      </c>
    </row>
    <row r="3389" spans="2:4">
      <c r="B3389" s="486">
        <v>1129250.275916412</v>
      </c>
      <c r="C3389" s="146">
        <v>1164837.4147083159</v>
      </c>
      <c r="D3389" s="146">
        <v>1185327.2631319591</v>
      </c>
    </row>
    <row r="3390" spans="2:4">
      <c r="B3390" s="486">
        <v>1131065.4658828862</v>
      </c>
      <c r="C3390" s="146">
        <v>1162881.3247379267</v>
      </c>
      <c r="D3390" s="146">
        <v>1192671.6100521588</v>
      </c>
    </row>
    <row r="3391" spans="2:4">
      <c r="B3391" s="486">
        <v>1113209.1715094401</v>
      </c>
      <c r="C3391" s="146">
        <v>1134232.1740106009</v>
      </c>
      <c r="D3391" s="146">
        <v>1163321.0652097315</v>
      </c>
    </row>
    <row r="3392" spans="2:4">
      <c r="B3392" s="486">
        <v>1115240.5478758351</v>
      </c>
      <c r="C3392" s="146">
        <v>1137077.0883778492</v>
      </c>
      <c r="D3392" s="146">
        <v>1157340.813750074</v>
      </c>
    </row>
    <row r="3393" spans="2:4">
      <c r="B3393" s="486">
        <v>1113049.8647530372</v>
      </c>
      <c r="C3393" s="146">
        <v>1145200.1953776006</v>
      </c>
      <c r="D3393" s="146">
        <v>1166556.7517673168</v>
      </c>
    </row>
    <row r="3394" spans="2:4">
      <c r="B3394" s="486">
        <v>1106130.3806159811</v>
      </c>
      <c r="C3394" s="146">
        <v>1133299.5356474225</v>
      </c>
      <c r="D3394" s="146">
        <v>1150439.9931125867</v>
      </c>
    </row>
    <row r="3395" spans="2:4">
      <c r="B3395" s="486">
        <v>1110335.0979111707</v>
      </c>
      <c r="C3395" s="146">
        <v>1097016.639724866</v>
      </c>
      <c r="D3395" s="146">
        <v>1155147.5435580022</v>
      </c>
    </row>
    <row r="3396" spans="2:4">
      <c r="B3396" s="486">
        <v>1115345.1827139282</v>
      </c>
      <c r="C3396" s="146">
        <v>1144399.7523300634</v>
      </c>
      <c r="D3396" s="146">
        <v>1179814.865194588</v>
      </c>
    </row>
    <row r="3397" spans="2:4">
      <c r="B3397" s="486">
        <v>1111723.5166809584</v>
      </c>
      <c r="C3397" s="146">
        <v>1119908.2348044245</v>
      </c>
      <c r="D3397" s="146">
        <v>1159522.1221641991</v>
      </c>
    </row>
    <row r="3398" spans="2:4">
      <c r="B3398" s="486">
        <v>1114170.6148095443</v>
      </c>
      <c r="C3398" s="146">
        <v>1134978.6446006584</v>
      </c>
      <c r="D3398" s="146">
        <v>1134227.9680262394</v>
      </c>
    </row>
    <row r="3399" spans="2:4">
      <c r="B3399" s="486">
        <v>1110236.9258805979</v>
      </c>
      <c r="C3399" s="146">
        <v>1142714.888462648</v>
      </c>
      <c r="D3399" s="146">
        <v>1156539.4357967274</v>
      </c>
    </row>
    <row r="3400" spans="2:4">
      <c r="B3400" s="486">
        <v>1114022.6202902775</v>
      </c>
      <c r="C3400" s="146">
        <v>1150719.9327550391</v>
      </c>
      <c r="D3400" s="146">
        <v>1153745.2672665063</v>
      </c>
    </row>
    <row r="3401" spans="2:4">
      <c r="B3401" s="486">
        <v>1095814.628074307</v>
      </c>
      <c r="C3401" s="146">
        <v>1122330.1522361878</v>
      </c>
      <c r="D3401" s="146">
        <v>1129101.4222676638</v>
      </c>
    </row>
    <row r="3402" spans="2:4">
      <c r="B3402" s="486">
        <v>1107874.2041395484</v>
      </c>
      <c r="C3402" s="146">
        <v>1119195.6034791293</v>
      </c>
      <c r="D3402" s="146">
        <v>1123409.6657722197</v>
      </c>
    </row>
    <row r="3403" spans="2:4">
      <c r="B3403" s="486">
        <v>1125179.2769934786</v>
      </c>
      <c r="C3403" s="146">
        <v>1174606.513164836</v>
      </c>
      <c r="D3403" s="146">
        <v>1166134.5116990355</v>
      </c>
    </row>
    <row r="3404" spans="2:4">
      <c r="B3404" s="486">
        <v>1089598.1145597808</v>
      </c>
      <c r="C3404" s="146">
        <v>1093669.5984856561</v>
      </c>
      <c r="D3404" s="146">
        <v>1159444.1716359674</v>
      </c>
    </row>
    <row r="3405" spans="2:4">
      <c r="B3405" s="486">
        <v>1088565.0138507751</v>
      </c>
      <c r="C3405" s="146">
        <v>1126660.6568929991</v>
      </c>
      <c r="D3405" s="146">
        <v>1132782.7560552014</v>
      </c>
    </row>
    <row r="3406" spans="2:4">
      <c r="B3406" s="486">
        <v>1097237.1753094667</v>
      </c>
      <c r="C3406" s="146">
        <v>1133746.1427854325</v>
      </c>
      <c r="D3406" s="146">
        <v>1161461.9267440536</v>
      </c>
    </row>
    <row r="3407" spans="2:4">
      <c r="B3407" s="486">
        <v>1087116.5283190012</v>
      </c>
      <c r="C3407" s="146">
        <v>1129252.0536187296</v>
      </c>
      <c r="D3407" s="146">
        <v>1132340.1089742035</v>
      </c>
    </row>
    <row r="3408" spans="2:4">
      <c r="B3408" s="486">
        <v>1098281.8658244803</v>
      </c>
      <c r="C3408" s="146">
        <v>1159128.3112271144</v>
      </c>
      <c r="D3408" s="146">
        <v>1137271.7064816318</v>
      </c>
    </row>
    <row r="3409" spans="2:4">
      <c r="B3409" s="486">
        <v>1129725.3088253061</v>
      </c>
      <c r="C3409" s="146">
        <v>1142999.4612244102</v>
      </c>
      <c r="D3409" s="146">
        <v>1169195.0676218187</v>
      </c>
    </row>
    <row r="3410" spans="2:4">
      <c r="B3410" s="486">
        <v>1116940.8068227421</v>
      </c>
      <c r="C3410" s="146">
        <v>1190451.1614318821</v>
      </c>
      <c r="D3410" s="146">
        <v>1141373.1593506848</v>
      </c>
    </row>
    <row r="3411" spans="2:4">
      <c r="B3411" s="486">
        <v>1101431.416014594</v>
      </c>
      <c r="C3411" s="146">
        <v>1126114.0776877124</v>
      </c>
      <c r="D3411" s="146">
        <v>1141339.3687906554</v>
      </c>
    </row>
    <row r="3412" spans="2:4">
      <c r="B3412" s="486">
        <v>1100171.0478112285</v>
      </c>
      <c r="C3412" s="146">
        <v>1122297.8840531386</v>
      </c>
      <c r="D3412" s="146">
        <v>1142679.6126521947</v>
      </c>
    </row>
    <row r="3413" spans="2:4">
      <c r="B3413" s="486">
        <v>1139086.272863837</v>
      </c>
      <c r="C3413" s="146">
        <v>1127899.4044202296</v>
      </c>
      <c r="D3413" s="146">
        <v>1121878.2367363321</v>
      </c>
    </row>
    <row r="3414" spans="2:4">
      <c r="B3414" s="486">
        <v>1116015.2134655619</v>
      </c>
      <c r="C3414" s="146">
        <v>1127941.5368222934</v>
      </c>
      <c r="D3414" s="146">
        <v>1131158.0329850912</v>
      </c>
    </row>
    <row r="3415" spans="2:4">
      <c r="B3415" s="486">
        <v>1104173.2747501521</v>
      </c>
      <c r="C3415" s="146">
        <v>1119371.6276752469</v>
      </c>
      <c r="D3415" s="146">
        <v>1131979.2234411202</v>
      </c>
    </row>
    <row r="3416" spans="2:4">
      <c r="B3416" s="486">
        <v>1146777.0805394382</v>
      </c>
      <c r="C3416" s="146">
        <v>1165203.7637304706</v>
      </c>
      <c r="D3416" s="146">
        <v>1166757.8352584387</v>
      </c>
    </row>
    <row r="3417" spans="2:4">
      <c r="B3417" s="486">
        <v>1107823.3005477893</v>
      </c>
      <c r="C3417" s="146">
        <v>1135606.8691602291</v>
      </c>
      <c r="D3417" s="146">
        <v>1138463.5911037498</v>
      </c>
    </row>
    <row r="3418" spans="2:4">
      <c r="B3418" s="486">
        <v>1109751.7724246141</v>
      </c>
      <c r="C3418" s="146">
        <v>1175732.7602522147</v>
      </c>
      <c r="D3418" s="146">
        <v>1203017.77723409</v>
      </c>
    </row>
    <row r="3419" spans="2:4">
      <c r="B3419" s="486">
        <v>1112209.8258592424</v>
      </c>
      <c r="C3419" s="146">
        <v>1143508.2616595449</v>
      </c>
      <c r="D3419" s="146">
        <v>1141814.3054801919</v>
      </c>
    </row>
    <row r="3420" spans="2:4">
      <c r="B3420" s="486">
        <v>1134172.1292017873</v>
      </c>
      <c r="C3420" s="146">
        <v>1161681.3498961618</v>
      </c>
      <c r="D3420" s="146">
        <v>1162356.7170372799</v>
      </c>
    </row>
    <row r="3421" spans="2:4">
      <c r="B3421" s="486">
        <v>1126147.8734850169</v>
      </c>
      <c r="C3421" s="146">
        <v>1115138.54754605</v>
      </c>
      <c r="D3421" s="146">
        <v>1150322.1412233964</v>
      </c>
    </row>
    <row r="3422" spans="2:4">
      <c r="B3422" s="486">
        <v>1110479.4746996625</v>
      </c>
      <c r="C3422" s="146">
        <v>1133480.1346200646</v>
      </c>
      <c r="D3422" s="146">
        <v>1154801.7362566087</v>
      </c>
    </row>
    <row r="3423" spans="2:4">
      <c r="B3423" s="486">
        <v>1111416.8699955167</v>
      </c>
      <c r="C3423" s="146">
        <v>1135508.4296275908</v>
      </c>
      <c r="D3423" s="146">
        <v>1141098.0155920535</v>
      </c>
    </row>
    <row r="3424" spans="2:4">
      <c r="B3424" s="486">
        <v>1101860.4897190286</v>
      </c>
      <c r="C3424" s="146">
        <v>1146319.8153152973</v>
      </c>
      <c r="D3424" s="146">
        <v>1141988.4830099684</v>
      </c>
    </row>
    <row r="3425" spans="2:4">
      <c r="B3425" s="486">
        <v>1113418.482184906</v>
      </c>
      <c r="C3425" s="146">
        <v>1165764.1416760567</v>
      </c>
      <c r="D3425" s="146">
        <v>1139831.3228074745</v>
      </c>
    </row>
    <row r="3426" spans="2:4">
      <c r="B3426" s="486">
        <v>1118863.9663524034</v>
      </c>
      <c r="C3426" s="146">
        <v>1186122.5659531413</v>
      </c>
      <c r="D3426" s="146">
        <v>1173156.971667463</v>
      </c>
    </row>
    <row r="3427" spans="2:4">
      <c r="B3427" s="486">
        <v>1142932.8366550137</v>
      </c>
      <c r="C3427" s="146">
        <v>1135222.6037320292</v>
      </c>
      <c r="D3427" s="146">
        <v>1142901.7339169304</v>
      </c>
    </row>
    <row r="3428" spans="2:4">
      <c r="B3428" s="486">
        <v>1121855.880377613</v>
      </c>
      <c r="C3428" s="146">
        <v>1131050.6816698154</v>
      </c>
      <c r="D3428" s="146">
        <v>1154092.4683281889</v>
      </c>
    </row>
    <row r="3429" spans="2:4">
      <c r="B3429" s="486">
        <v>1131533.4618072454</v>
      </c>
      <c r="C3429" s="146">
        <v>1139839.7042564112</v>
      </c>
      <c r="D3429" s="146">
        <v>1155426.0814539893</v>
      </c>
    </row>
    <row r="3430" spans="2:4">
      <c r="B3430" s="486">
        <v>1101514.9969868748</v>
      </c>
      <c r="C3430" s="146">
        <v>1151361.6857446239</v>
      </c>
      <c r="D3430" s="146">
        <v>1197501.8858420292</v>
      </c>
    </row>
    <row r="3431" spans="2:4">
      <c r="B3431" s="486">
        <v>1092686.2016716541</v>
      </c>
      <c r="C3431" s="146">
        <v>1107633.0342169306</v>
      </c>
      <c r="D3431" s="146">
        <v>1128219.0959462686</v>
      </c>
    </row>
    <row r="3432" spans="2:4">
      <c r="B3432" s="486">
        <v>1102108.4576576017</v>
      </c>
      <c r="C3432" s="146">
        <v>1137183.4020788888</v>
      </c>
      <c r="D3432" s="146">
        <v>1143948.2781312931</v>
      </c>
    </row>
    <row r="3433" spans="2:4">
      <c r="B3433" s="486">
        <v>1114682.2491314688</v>
      </c>
      <c r="C3433" s="146">
        <v>1129117.1113301637</v>
      </c>
      <c r="D3433" s="146">
        <v>1176542.7780019783</v>
      </c>
    </row>
    <row r="3434" spans="2:4">
      <c r="B3434" s="486">
        <v>1122184.6076303029</v>
      </c>
      <c r="C3434" s="146">
        <v>1162957.254832108</v>
      </c>
      <c r="D3434" s="146">
        <v>1172188.6131731346</v>
      </c>
    </row>
    <row r="3435" spans="2:4">
      <c r="B3435" s="486">
        <v>1120118.3354340885</v>
      </c>
      <c r="C3435" s="146">
        <v>1132529.4098820863</v>
      </c>
      <c r="D3435" s="146">
        <v>1137238.8757410916</v>
      </c>
    </row>
    <row r="3436" spans="2:4">
      <c r="B3436" s="486">
        <v>1135118.3656664356</v>
      </c>
      <c r="C3436" s="146">
        <v>1145296.3119672465</v>
      </c>
      <c r="D3436" s="146">
        <v>1160826.4514212874</v>
      </c>
    </row>
    <row r="3437" spans="2:4">
      <c r="B3437" s="486">
        <v>1128611.3250323334</v>
      </c>
      <c r="C3437" s="146">
        <v>1140359.2402770715</v>
      </c>
      <c r="D3437" s="146">
        <v>1150837.4001793037</v>
      </c>
    </row>
    <row r="3438" spans="2:4">
      <c r="B3438" s="486">
        <v>1102252.4026417935</v>
      </c>
      <c r="C3438" s="146">
        <v>1123436.0454634577</v>
      </c>
      <c r="D3438" s="146">
        <v>1130776.1674463064</v>
      </c>
    </row>
    <row r="3439" spans="2:4">
      <c r="B3439" s="486">
        <v>1133700.0344191073</v>
      </c>
      <c r="C3439" s="146">
        <v>1133013.0075221262</v>
      </c>
      <c r="D3439" s="146">
        <v>1133235.7261764337</v>
      </c>
    </row>
    <row r="3440" spans="2:4">
      <c r="B3440" s="486">
        <v>1094870.721201783</v>
      </c>
      <c r="C3440" s="146">
        <v>1147142.5326791047</v>
      </c>
      <c r="D3440" s="146">
        <v>1158566.7497353079</v>
      </c>
    </row>
    <row r="3441" spans="2:4">
      <c r="B3441" s="486">
        <v>1132004.626467532</v>
      </c>
      <c r="C3441" s="146">
        <v>1150687.968020278</v>
      </c>
      <c r="D3441" s="146">
        <v>1192869.8664942174</v>
      </c>
    </row>
    <row r="3442" spans="2:4">
      <c r="B3442" s="486">
        <v>1128464.0039586285</v>
      </c>
      <c r="C3442" s="146">
        <v>1152328.8887526435</v>
      </c>
      <c r="D3442" s="146">
        <v>1198662.1265145103</v>
      </c>
    </row>
    <row r="3443" spans="2:4">
      <c r="B3443" s="486">
        <v>1098838.053415664</v>
      </c>
      <c r="C3443" s="146">
        <v>1160640.8565043912</v>
      </c>
      <c r="D3443" s="146">
        <v>1123589.6754743038</v>
      </c>
    </row>
    <row r="3444" spans="2:4">
      <c r="B3444" s="486">
        <v>1104180.6541576653</v>
      </c>
      <c r="C3444" s="146">
        <v>1138345.6814410412</v>
      </c>
      <c r="D3444" s="146">
        <v>1154035.7054791213</v>
      </c>
    </row>
    <row r="3445" spans="2:4">
      <c r="B3445" s="486">
        <v>1096892.9968354781</v>
      </c>
      <c r="C3445" s="146">
        <v>1148098.0779320691</v>
      </c>
      <c r="D3445" s="146">
        <v>1175015.9619061504</v>
      </c>
    </row>
    <row r="3446" spans="2:4">
      <c r="B3446" s="486">
        <v>1131330.137352674</v>
      </c>
      <c r="C3446" s="146">
        <v>1150122.9785994429</v>
      </c>
      <c r="D3446" s="146">
        <v>1147674.4541510982</v>
      </c>
    </row>
    <row r="3447" spans="2:4">
      <c r="B3447" s="486">
        <v>1119643.5133087616</v>
      </c>
      <c r="C3447" s="146">
        <v>1151931.1221322059</v>
      </c>
      <c r="D3447" s="146">
        <v>1135441.7004239736</v>
      </c>
    </row>
    <row r="3448" spans="2:4">
      <c r="B3448" s="486">
        <v>1096659.9972212277</v>
      </c>
      <c r="C3448" s="146">
        <v>1144738.660019764</v>
      </c>
      <c r="D3448" s="146">
        <v>1159459.9808267124</v>
      </c>
    </row>
    <row r="3449" spans="2:4">
      <c r="B3449" s="486">
        <v>1122989.22843582</v>
      </c>
      <c r="C3449" s="146">
        <v>1135107.4305119473</v>
      </c>
      <c r="D3449" s="146">
        <v>1148287.6971545313</v>
      </c>
    </row>
    <row r="3450" spans="2:4">
      <c r="B3450" s="486">
        <v>1121323.1487154441</v>
      </c>
      <c r="C3450" s="146">
        <v>1145452.4957309691</v>
      </c>
      <c r="D3450" s="146">
        <v>1149382.5137881453</v>
      </c>
    </row>
    <row r="3451" spans="2:4">
      <c r="B3451" s="486">
        <v>1149773.7619232105</v>
      </c>
      <c r="C3451" s="146">
        <v>1165137.1933595273</v>
      </c>
      <c r="D3451" s="146">
        <v>1194426.4156075488</v>
      </c>
    </row>
    <row r="3452" spans="2:4">
      <c r="B3452" s="486">
        <v>1094903.8610345856</v>
      </c>
      <c r="C3452" s="146">
        <v>1135858.0979169449</v>
      </c>
      <c r="D3452" s="146">
        <v>1149963.3129399749</v>
      </c>
    </row>
    <row r="3453" spans="2:4">
      <c r="B3453" s="486">
        <v>1111479.2381383311</v>
      </c>
      <c r="C3453" s="146">
        <v>1200437.951052343</v>
      </c>
      <c r="D3453" s="146">
        <v>1202530.7353187343</v>
      </c>
    </row>
    <row r="3454" spans="2:4">
      <c r="B3454" s="486">
        <v>1114453.5174752721</v>
      </c>
      <c r="C3454" s="146">
        <v>1187046.4819723249</v>
      </c>
      <c r="D3454" s="146">
        <v>1139903.8179057012</v>
      </c>
    </row>
    <row r="3455" spans="2:4">
      <c r="B3455" s="486">
        <v>1132035.8477095612</v>
      </c>
      <c r="C3455" s="146">
        <v>1122096.2788500641</v>
      </c>
      <c r="D3455" s="146">
        <v>1141681.7841645037</v>
      </c>
    </row>
    <row r="3456" spans="2:4">
      <c r="B3456" s="486">
        <v>1114301.0212449853</v>
      </c>
      <c r="C3456" s="146">
        <v>1121134.4064144739</v>
      </c>
      <c r="D3456" s="146">
        <v>1131471.2942383629</v>
      </c>
    </row>
    <row r="3457" spans="2:4">
      <c r="B3457" s="486">
        <v>1093893.7797838608</v>
      </c>
      <c r="C3457" s="146">
        <v>1150672.3063848855</v>
      </c>
      <c r="D3457" s="146">
        <v>1188297.6486322149</v>
      </c>
    </row>
    <row r="3458" spans="2:4">
      <c r="B3458" s="486">
        <v>1112072.8120038123</v>
      </c>
      <c r="C3458" s="146">
        <v>1150849.3382035869</v>
      </c>
      <c r="D3458" s="146">
        <v>1226841.331140538</v>
      </c>
    </row>
    <row r="3459" spans="2:4">
      <c r="B3459" s="486">
        <v>1107676.0699279667</v>
      </c>
      <c r="C3459" s="146">
        <v>1174288.2123385351</v>
      </c>
      <c r="D3459" s="146">
        <v>1167743.5817718643</v>
      </c>
    </row>
    <row r="3460" spans="2:4">
      <c r="B3460" s="486">
        <v>1114652.8811200955</v>
      </c>
      <c r="C3460" s="146">
        <v>1119904.5740600699</v>
      </c>
      <c r="D3460" s="146">
        <v>1120806.2805173704</v>
      </c>
    </row>
    <row r="3461" spans="2:4">
      <c r="B3461" s="486">
        <v>1099943.3852298977</v>
      </c>
      <c r="C3461" s="146">
        <v>1152029.2376875922</v>
      </c>
      <c r="D3461" s="146">
        <v>1166362.3082076276</v>
      </c>
    </row>
    <row r="3462" spans="2:4">
      <c r="B3462" s="486">
        <v>1121319.8414425468</v>
      </c>
      <c r="C3462" s="146">
        <v>1138660.5755430895</v>
      </c>
      <c r="D3462" s="146">
        <v>1116477.9725151458</v>
      </c>
    </row>
    <row r="3463" spans="2:4">
      <c r="B3463" s="486">
        <v>1083813.0286556741</v>
      </c>
      <c r="C3463" s="146">
        <v>1102561.0736474255</v>
      </c>
      <c r="D3463" s="146">
        <v>1177757.5921408313</v>
      </c>
    </row>
    <row r="3464" spans="2:4">
      <c r="B3464" s="486">
        <v>1125602.7957526958</v>
      </c>
      <c r="C3464" s="146">
        <v>1130236.3179301824</v>
      </c>
      <c r="D3464" s="146">
        <v>1151754.4681720438</v>
      </c>
    </row>
    <row r="3465" spans="2:4">
      <c r="B3465" s="486">
        <v>1103898.263446789</v>
      </c>
      <c r="C3465" s="146">
        <v>1132929.0664324546</v>
      </c>
      <c r="D3465" s="146">
        <v>1147709.6845704322</v>
      </c>
    </row>
    <row r="3466" spans="2:4">
      <c r="B3466" s="486">
        <v>1089494.8517781119</v>
      </c>
      <c r="C3466" s="146">
        <v>1121527.4077027314</v>
      </c>
      <c r="D3466" s="146">
        <v>1147726.9852129472</v>
      </c>
    </row>
    <row r="3467" spans="2:4">
      <c r="B3467" s="486">
        <v>1120494.8724557708</v>
      </c>
      <c r="C3467" s="146">
        <v>1128715.6026916709</v>
      </c>
      <c r="D3467" s="146">
        <v>1146504.5864627813</v>
      </c>
    </row>
    <row r="3468" spans="2:4">
      <c r="B3468" s="486">
        <v>1096857.648320986</v>
      </c>
      <c r="C3468" s="146">
        <v>1160408.8868819957</v>
      </c>
      <c r="D3468" s="146">
        <v>1154713.1605144478</v>
      </c>
    </row>
    <row r="3469" spans="2:4">
      <c r="B3469" s="486">
        <v>1124386.4907425898</v>
      </c>
      <c r="C3469" s="146">
        <v>1155095.9198818807</v>
      </c>
      <c r="D3469" s="146">
        <v>1171613.5065128717</v>
      </c>
    </row>
    <row r="3470" spans="2:4">
      <c r="B3470" s="486">
        <v>1126052.2237596172</v>
      </c>
      <c r="C3470" s="146">
        <v>1140670.4549171564</v>
      </c>
      <c r="D3470" s="146">
        <v>1148682.6602997817</v>
      </c>
    </row>
    <row r="3471" spans="2:4">
      <c r="B3471" s="486">
        <v>1090442.5827394063</v>
      </c>
      <c r="C3471" s="146">
        <v>1133909.4298391417</v>
      </c>
      <c r="D3471" s="146">
        <v>1133257.8546628957</v>
      </c>
    </row>
    <row r="3472" spans="2:4">
      <c r="B3472" s="486">
        <v>1119866.6797764578</v>
      </c>
      <c r="C3472" s="146">
        <v>1161559.32752096</v>
      </c>
      <c r="D3472" s="146">
        <v>1156669.3046994831</v>
      </c>
    </row>
    <row r="3473" spans="2:4">
      <c r="B3473" s="486">
        <v>1167908.7187899167</v>
      </c>
      <c r="C3473" s="146">
        <v>1143702.0832856558</v>
      </c>
      <c r="D3473" s="146">
        <v>1257246.8896563547</v>
      </c>
    </row>
    <row r="3474" spans="2:4">
      <c r="B3474" s="486">
        <v>1124924.5599393672</v>
      </c>
      <c r="C3474" s="146">
        <v>1137379.8882318081</v>
      </c>
      <c r="D3474" s="146">
        <v>1185969.7351730694</v>
      </c>
    </row>
    <row r="3475" spans="2:4">
      <c r="B3475" s="486">
        <v>1118080.8714730083</v>
      </c>
      <c r="C3475" s="146">
        <v>1135168.3205633766</v>
      </c>
      <c r="D3475" s="146">
        <v>1182537.7765784212</v>
      </c>
    </row>
    <row r="3476" spans="2:4">
      <c r="B3476" s="486">
        <v>1126936.7662482376</v>
      </c>
      <c r="C3476" s="146">
        <v>1139541.4180833094</v>
      </c>
      <c r="D3476" s="146">
        <v>1188887.0045540626</v>
      </c>
    </row>
    <row r="3477" spans="2:4">
      <c r="B3477" s="486">
        <v>1121957.0558422301</v>
      </c>
      <c r="C3477" s="146">
        <v>1146786.9710259039</v>
      </c>
      <c r="D3477" s="146">
        <v>1202837.8931556111</v>
      </c>
    </row>
    <row r="3478" spans="2:4">
      <c r="B3478" s="486">
        <v>1110455.8792401708</v>
      </c>
      <c r="C3478" s="146">
        <v>1134258.0317765863</v>
      </c>
      <c r="D3478" s="146">
        <v>1126187.7824060549</v>
      </c>
    </row>
    <row r="3479" spans="2:4">
      <c r="B3479" s="486">
        <v>1103648.9376711731</v>
      </c>
      <c r="C3479" s="146">
        <v>1149610.9666593482</v>
      </c>
      <c r="D3479" s="146">
        <v>1169104.3022307602</v>
      </c>
    </row>
    <row r="3480" spans="2:4">
      <c r="B3480" s="486">
        <v>1110907.0012324783</v>
      </c>
      <c r="C3480" s="146">
        <v>1145478.0003326554</v>
      </c>
      <c r="D3480" s="146">
        <v>1185361.770366115</v>
      </c>
    </row>
    <row r="3481" spans="2:4">
      <c r="B3481" s="486">
        <v>1121549.1677792028</v>
      </c>
      <c r="C3481" s="146">
        <v>1152631.9095695675</v>
      </c>
      <c r="D3481" s="146">
        <v>1147781.9029046628</v>
      </c>
    </row>
    <row r="3482" spans="2:4">
      <c r="B3482" s="486">
        <v>1119720.7232295023</v>
      </c>
      <c r="C3482" s="146">
        <v>1132374.9597943104</v>
      </c>
      <c r="D3482" s="146">
        <v>1131766.5035659131</v>
      </c>
    </row>
    <row r="3483" spans="2:4">
      <c r="B3483" s="486">
        <v>1124527.1975424762</v>
      </c>
      <c r="C3483" s="146">
        <v>1147721.8016140631</v>
      </c>
      <c r="D3483" s="146">
        <v>1133528.88149074</v>
      </c>
    </row>
    <row r="3484" spans="2:4">
      <c r="B3484" s="486">
        <v>1123242.1557470821</v>
      </c>
      <c r="C3484" s="146">
        <v>1165678.1869329063</v>
      </c>
      <c r="D3484" s="146">
        <v>1162182.6124385821</v>
      </c>
    </row>
    <row r="3485" spans="2:4">
      <c r="B3485" s="486">
        <v>1114645.1294938126</v>
      </c>
      <c r="C3485" s="146">
        <v>1150994.0090905193</v>
      </c>
      <c r="D3485" s="146">
        <v>1163712.5747393079</v>
      </c>
    </row>
    <row r="3486" spans="2:4">
      <c r="B3486" s="486">
        <v>1121972.4581156461</v>
      </c>
      <c r="C3486" s="146">
        <v>1213320.8413690147</v>
      </c>
      <c r="D3486" s="146">
        <v>1177812.8712273287</v>
      </c>
    </row>
    <row r="3487" spans="2:4">
      <c r="B3487" s="486">
        <v>1143209.5837335384</v>
      </c>
      <c r="C3487" s="146">
        <v>1150642.930757582</v>
      </c>
      <c r="D3487" s="146">
        <v>1163693.9093752014</v>
      </c>
    </row>
    <row r="3488" spans="2:4">
      <c r="B3488" s="486">
        <v>1100836.5585435443</v>
      </c>
      <c r="C3488" s="146">
        <v>1132993.8643884826</v>
      </c>
      <c r="D3488" s="146">
        <v>1154640.8020269272</v>
      </c>
    </row>
    <row r="3489" spans="2:4">
      <c r="B3489" s="486">
        <v>1129464.9973360731</v>
      </c>
      <c r="C3489" s="146">
        <v>1156396.1538123952</v>
      </c>
      <c r="D3489" s="146">
        <v>1186088.7310130855</v>
      </c>
    </row>
    <row r="3490" spans="2:4">
      <c r="B3490" s="486">
        <v>1121404.6916541418</v>
      </c>
      <c r="C3490" s="146">
        <v>1139159.6236052995</v>
      </c>
      <c r="D3490" s="146">
        <v>1166667.4350270098</v>
      </c>
    </row>
    <row r="3491" spans="2:4">
      <c r="B3491" s="486">
        <v>1111616.1311830154</v>
      </c>
      <c r="C3491" s="146">
        <v>1164088.6288955903</v>
      </c>
      <c r="D3491" s="146">
        <v>1146631.2701873104</v>
      </c>
    </row>
    <row r="3492" spans="2:4">
      <c r="B3492" s="486">
        <v>1096681.4529108205</v>
      </c>
      <c r="C3492" s="146">
        <v>1125412.7126002666</v>
      </c>
      <c r="D3492" s="146">
        <v>1133867.1104725488</v>
      </c>
    </row>
    <row r="3493" spans="2:4">
      <c r="B3493" s="486">
        <v>1104420.8609484984</v>
      </c>
      <c r="C3493" s="146">
        <v>1159907.2798937401</v>
      </c>
      <c r="D3493" s="146">
        <v>1148059.0857211021</v>
      </c>
    </row>
    <row r="3494" spans="2:4">
      <c r="B3494" s="486">
        <v>1136362.1031828187</v>
      </c>
      <c r="C3494" s="146">
        <v>1130714.3782599601</v>
      </c>
      <c r="D3494" s="146">
        <v>1142837.9253361002</v>
      </c>
    </row>
    <row r="3495" spans="2:4">
      <c r="B3495" s="486">
        <v>1102625.1900091516</v>
      </c>
      <c r="C3495" s="146">
        <v>1127022.8045489732</v>
      </c>
      <c r="D3495" s="146">
        <v>1171001.3901889275</v>
      </c>
    </row>
    <row r="3496" spans="2:4">
      <c r="B3496" s="486">
        <v>1125160.836959566</v>
      </c>
      <c r="C3496" s="146">
        <v>1134287.472801086</v>
      </c>
      <c r="D3496" s="146">
        <v>1134447.3904224415</v>
      </c>
    </row>
    <row r="3497" spans="2:4">
      <c r="B3497" s="486">
        <v>1126864.3389868452</v>
      </c>
      <c r="C3497" s="146">
        <v>1175694.3472407945</v>
      </c>
      <c r="D3497" s="146">
        <v>1164088.5239037068</v>
      </c>
    </row>
    <row r="3498" spans="2:4">
      <c r="B3498" s="486">
        <v>1187582.9846755166</v>
      </c>
      <c r="C3498" s="146">
        <v>1212914.1592886921</v>
      </c>
      <c r="D3498" s="146">
        <v>1204004.601619357</v>
      </c>
    </row>
    <row r="3499" spans="2:4">
      <c r="B3499" s="486">
        <v>1114367.3813900948</v>
      </c>
      <c r="C3499" s="146">
        <v>1149646.5059931916</v>
      </c>
      <c r="D3499" s="146">
        <v>1145908.8946264768</v>
      </c>
    </row>
    <row r="3500" spans="2:4">
      <c r="B3500" s="486">
        <v>1119012.7677658182</v>
      </c>
      <c r="C3500" s="146">
        <v>1154204.1475573105</v>
      </c>
      <c r="D3500" s="146">
        <v>1167975.5864305957</v>
      </c>
    </row>
    <row r="3501" spans="2:4">
      <c r="B3501" s="486">
        <v>1117110.7821679804</v>
      </c>
      <c r="C3501" s="146">
        <v>1134948.5013386209</v>
      </c>
      <c r="D3501" s="146">
        <v>1152575.026011826</v>
      </c>
    </row>
    <row r="3502" spans="2:4">
      <c r="B3502" s="486">
        <v>1117720.074870069</v>
      </c>
      <c r="C3502" s="146">
        <v>1122515.5727553046</v>
      </c>
      <c r="D3502" s="146">
        <v>1147036.3632629081</v>
      </c>
    </row>
    <row r="3503" spans="2:4">
      <c r="B3503" s="486">
        <v>1117626.4170400163</v>
      </c>
      <c r="C3503" s="146">
        <v>1154862.8169102161</v>
      </c>
      <c r="D3503" s="146">
        <v>1135550.0189480563</v>
      </c>
    </row>
    <row r="3504" spans="2:4">
      <c r="B3504" s="486">
        <v>1155091.16859403</v>
      </c>
      <c r="C3504" s="146">
        <v>1118082.7675129999</v>
      </c>
      <c r="D3504" s="146">
        <v>1155902.371484691</v>
      </c>
    </row>
  </sheetData>
  <pageMargins left="0.7" right="0.7" top="0.75" bottom="0.75" header="0.3" footer="0.3"/>
  <pageSetup scale="7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tabColor rgb="FFFF0000"/>
    <pageSetUpPr fitToPage="1"/>
  </sheetPr>
  <dimension ref="A1:S57"/>
  <sheetViews>
    <sheetView workbookViewId="0">
      <selection activeCell="F17" sqref="F17"/>
    </sheetView>
  </sheetViews>
  <sheetFormatPr defaultColWidth="10" defaultRowHeight="11.25"/>
  <cols>
    <col min="1" max="1" width="7" style="15" bestFit="1" customWidth="1"/>
    <col min="2" max="3" width="3" style="15" customWidth="1"/>
    <col min="4" max="4" width="35.28515625" style="11" customWidth="1"/>
    <col min="5" max="5" width="10.7109375" style="11" customWidth="1"/>
    <col min="6" max="6" width="15.85546875" style="17" customWidth="1"/>
    <col min="7" max="7" width="14.140625" style="17" customWidth="1"/>
    <col min="8" max="8" width="16.5703125" style="17" customWidth="1"/>
    <col min="9" max="10" width="12.42578125" style="17" customWidth="1"/>
    <col min="11" max="11" width="14.42578125" style="17" customWidth="1"/>
    <col min="12" max="13" width="12.28515625" style="17" customWidth="1"/>
    <col min="14" max="16" width="14.5703125" style="17" customWidth="1"/>
    <col min="17" max="17" width="11" style="11" bestFit="1" customWidth="1"/>
    <col min="18" max="18" width="10.42578125" style="11" bestFit="1" customWidth="1"/>
    <col min="19" max="16384" width="10" style="11"/>
  </cols>
  <sheetData>
    <row r="1" spans="1:19" ht="20.25" customHeight="1">
      <c r="A1" s="8"/>
      <c r="B1" s="9"/>
      <c r="C1" s="499" t="s">
        <v>31</v>
      </c>
      <c r="D1" s="499"/>
      <c r="E1" s="499"/>
      <c r="F1" s="499"/>
      <c r="G1" s="499"/>
      <c r="H1" s="499"/>
      <c r="I1" s="499"/>
      <c r="J1" s="499"/>
      <c r="K1" s="499"/>
      <c r="L1" s="499"/>
      <c r="M1" s="499"/>
      <c r="N1" s="499"/>
      <c r="O1" s="197"/>
      <c r="P1" s="53"/>
    </row>
    <row r="2" spans="1:19" ht="43.5" customHeight="1">
      <c r="A2" s="256"/>
      <c r="B2" s="257"/>
      <c r="C2" s="257"/>
      <c r="D2" s="254"/>
      <c r="E2" s="10"/>
      <c r="F2" s="10"/>
      <c r="G2" s="10"/>
      <c r="H2" s="10"/>
      <c r="I2" s="10"/>
      <c r="J2" s="10"/>
      <c r="K2" s="47"/>
      <c r="L2" s="10"/>
      <c r="M2" s="10"/>
      <c r="N2" s="47"/>
      <c r="O2" s="197"/>
      <c r="P2" s="53"/>
    </row>
    <row r="3" spans="1:19" ht="15.75" customHeight="1">
      <c r="A3" s="256"/>
      <c r="B3" s="257"/>
      <c r="C3" s="257"/>
      <c r="D3" s="254"/>
      <c r="E3" s="10"/>
      <c r="F3" s="12" t="s">
        <v>32</v>
      </c>
      <c r="G3" s="12" t="s">
        <v>33</v>
      </c>
      <c r="H3" s="12" t="s">
        <v>34</v>
      </c>
      <c r="I3" s="12" t="s">
        <v>32</v>
      </c>
      <c r="J3" s="12" t="s">
        <v>33</v>
      </c>
      <c r="K3" s="12" t="s">
        <v>34</v>
      </c>
      <c r="L3" s="12" t="s">
        <v>32</v>
      </c>
      <c r="M3" s="12" t="s">
        <v>33</v>
      </c>
      <c r="N3" s="12" t="s">
        <v>34</v>
      </c>
      <c r="O3" s="12"/>
      <c r="P3" s="12"/>
      <c r="Q3" s="13"/>
      <c r="R3" s="13"/>
    </row>
    <row r="4" spans="1:19" s="13" customFormat="1" ht="24.75" customHeight="1" thickBot="1">
      <c r="A4" s="22"/>
      <c r="B4" s="260" t="s">
        <v>175</v>
      </c>
      <c r="C4" s="260" t="s">
        <v>176</v>
      </c>
      <c r="D4" s="261" t="s">
        <v>182</v>
      </c>
      <c r="E4" s="261"/>
      <c r="F4" s="322" t="s">
        <v>187</v>
      </c>
      <c r="G4" s="323" t="s">
        <v>188</v>
      </c>
      <c r="H4" s="322" t="s">
        <v>189</v>
      </c>
      <c r="I4" s="322" t="s">
        <v>190</v>
      </c>
      <c r="J4" s="323" t="s">
        <v>191</v>
      </c>
      <c r="K4" s="322" t="s">
        <v>192</v>
      </c>
      <c r="L4" s="322" t="s">
        <v>193</v>
      </c>
      <c r="M4" s="323" t="s">
        <v>195</v>
      </c>
      <c r="N4" s="322" t="s">
        <v>194</v>
      </c>
      <c r="O4" s="259"/>
      <c r="P4" s="262"/>
      <c r="S4" s="259"/>
    </row>
    <row r="5" spans="1:19" ht="15.75" thickBot="1">
      <c r="A5" s="263">
        <v>5</v>
      </c>
      <c r="B5" s="211"/>
      <c r="C5" s="211"/>
      <c r="D5" s="213" t="s">
        <v>35</v>
      </c>
      <c r="E5" s="213"/>
      <c r="F5" s="208" t="s">
        <v>253</v>
      </c>
      <c r="G5" s="240" t="s">
        <v>250</v>
      </c>
      <c r="H5" s="240" t="s">
        <v>251</v>
      </c>
      <c r="I5" s="208" t="s">
        <v>276</v>
      </c>
      <c r="J5" s="240" t="s">
        <v>277</v>
      </c>
      <c r="K5" s="240" t="s">
        <v>278</v>
      </c>
      <c r="L5" s="208" t="s">
        <v>279</v>
      </c>
      <c r="M5" s="240" t="s">
        <v>280</v>
      </c>
      <c r="N5" s="240" t="s">
        <v>281</v>
      </c>
      <c r="O5" s="240" t="s">
        <v>282</v>
      </c>
      <c r="P5" s="239" t="s">
        <v>253</v>
      </c>
      <c r="Q5" s="239" t="s">
        <v>276</v>
      </c>
      <c r="R5" s="239" t="s">
        <v>279</v>
      </c>
      <c r="S5" s="212"/>
    </row>
    <row r="6" spans="1:19" ht="15.75" thickBot="1">
      <c r="A6" s="263">
        <f>A5+1</f>
        <v>6</v>
      </c>
      <c r="B6" s="211"/>
      <c r="C6" s="211"/>
      <c r="D6" s="213"/>
      <c r="E6" s="213"/>
      <c r="F6" s="207" t="s">
        <v>178</v>
      </c>
      <c r="G6" s="237" t="s">
        <v>179</v>
      </c>
      <c r="H6" s="240" t="s">
        <v>167</v>
      </c>
      <c r="I6" s="207" t="s">
        <v>178</v>
      </c>
      <c r="J6" s="237" t="s">
        <v>179</v>
      </c>
      <c r="K6" s="240" t="s">
        <v>167</v>
      </c>
      <c r="L6" s="207" t="s">
        <v>178</v>
      </c>
      <c r="M6" s="237" t="s">
        <v>179</v>
      </c>
      <c r="N6" s="240" t="s">
        <v>167</v>
      </c>
      <c r="O6" s="214"/>
      <c r="P6" s="247" t="s">
        <v>114</v>
      </c>
      <c r="Q6" s="247" t="s">
        <v>114</v>
      </c>
      <c r="R6" s="247" t="s">
        <v>114</v>
      </c>
      <c r="S6" s="212"/>
    </row>
    <row r="7" spans="1:19" ht="15.75">
      <c r="A7" s="263">
        <f t="shared" ref="A7:A34" si="0">A6+1</f>
        <v>7</v>
      </c>
      <c r="B7" s="211"/>
      <c r="C7" s="206" t="s">
        <v>109</v>
      </c>
      <c r="D7" s="206"/>
      <c r="E7" s="206"/>
      <c r="F7" s="238"/>
      <c r="G7" s="238"/>
      <c r="H7" s="238"/>
      <c r="I7" s="238"/>
      <c r="J7" s="238"/>
      <c r="K7" s="238"/>
      <c r="L7" s="238"/>
      <c r="M7" s="238"/>
      <c r="N7" s="238"/>
      <c r="O7" s="236"/>
      <c r="P7" s="206"/>
      <c r="Q7" s="206"/>
      <c r="R7" s="206"/>
      <c r="S7" s="212"/>
    </row>
    <row r="8" spans="1:19" s="19" customFormat="1" ht="15" customHeight="1">
      <c r="A8" s="263">
        <f t="shared" si="0"/>
        <v>8</v>
      </c>
      <c r="B8" s="211"/>
      <c r="C8" s="215" t="s">
        <v>237</v>
      </c>
      <c r="D8" s="215"/>
      <c r="E8" s="215"/>
      <c r="F8" s="258">
        <f>'T Revenue'!B2</f>
        <v>1220205.1836499996</v>
      </c>
      <c r="G8" s="343" t="e">
        <f ca="1">_xll.RiskMean(H8)</f>
        <v>#NAME?</v>
      </c>
      <c r="H8" s="241" t="e">
        <f ca="1">_xll.RiskOutput("FY21 gamed Revenue")+OFFSET('T Revenue'!$B$4,'T Revenue'!$F$5,0)</f>
        <v>#NAME?</v>
      </c>
      <c r="I8" s="258">
        <f>'T Revenue'!C2</f>
        <v>1253300.0400085393</v>
      </c>
      <c r="J8" s="343" t="e">
        <f ca="1">_xll.RiskMean(K8)</f>
        <v>#NAME?</v>
      </c>
      <c r="K8" s="241" t="e">
        <f ca="1">OFFSET('T Revenue'!$C$4,'T Revenue'!$F$5,0)</f>
        <v>#NAME?</v>
      </c>
      <c r="L8" s="209">
        <f>'T Revenue'!D2</f>
        <v>1275141.9076009991</v>
      </c>
      <c r="M8" s="343" t="e">
        <f ca="1">_xll.RiskMean(N8)</f>
        <v>#NAME?</v>
      </c>
      <c r="N8" s="241" t="e">
        <f ca="1">OFFSET('T Revenue'!$D$4,'T Revenue'!$F$5,0)</f>
        <v>#NAME?</v>
      </c>
      <c r="O8" s="217"/>
      <c r="P8" s="244" t="e">
        <f ca="1">G8-F8</f>
        <v>#NAME?</v>
      </c>
      <c r="Q8" s="244" t="e">
        <f ca="1">J8-I8</f>
        <v>#NAME?</v>
      </c>
      <c r="R8" s="244" t="e">
        <f ca="1">M8-L8</f>
        <v>#NAME?</v>
      </c>
      <c r="S8" s="215"/>
    </row>
    <row r="9" spans="1:19" s="19" customFormat="1" ht="15" customHeight="1">
      <c r="A9" s="263">
        <f t="shared" si="0"/>
        <v>9</v>
      </c>
      <c r="B9" s="211"/>
      <c r="C9" s="215"/>
      <c r="D9" s="215"/>
      <c r="E9" s="215"/>
      <c r="F9" s="210"/>
      <c r="G9" s="339"/>
      <c r="H9" s="242"/>
      <c r="I9" s="210"/>
      <c r="J9" s="339"/>
      <c r="K9" s="242"/>
      <c r="L9" s="210"/>
      <c r="M9" s="339"/>
      <c r="N9" s="242"/>
      <c r="O9" s="216"/>
      <c r="P9" s="216"/>
      <c r="Q9" s="205"/>
      <c r="R9" s="205"/>
      <c r="S9" s="215"/>
    </row>
    <row r="10" spans="1:19" s="21" customFormat="1" ht="15" customHeight="1">
      <c r="A10" s="263" t="e">
        <f>#REF!+1</f>
        <v>#REF!</v>
      </c>
      <c r="B10" s="219"/>
      <c r="C10" s="206" t="s">
        <v>36</v>
      </c>
      <c r="D10" s="206"/>
      <c r="E10" s="206"/>
      <c r="F10" s="206"/>
      <c r="G10" s="206"/>
      <c r="H10" s="243"/>
      <c r="I10" s="206"/>
      <c r="J10" s="206"/>
      <c r="K10" s="243"/>
      <c r="L10" s="206"/>
      <c r="M10" s="206"/>
      <c r="N10" s="243"/>
      <c r="O10" s="236"/>
      <c r="P10" s="206"/>
      <c r="Q10" s="206"/>
      <c r="R10" s="206"/>
      <c r="S10" s="218"/>
    </row>
    <row r="11" spans="1:19" ht="15" customHeight="1">
      <c r="A11" s="263" t="e">
        <f t="shared" si="0"/>
        <v>#REF!</v>
      </c>
      <c r="B11" s="211"/>
      <c r="C11" s="211"/>
      <c r="D11" s="220" t="s">
        <v>37</v>
      </c>
      <c r="E11" s="212"/>
      <c r="F11" s="210">
        <f>'FY23 NR'!C31</f>
        <v>179018.5129</v>
      </c>
      <c r="G11" s="339" t="e">
        <f ca="1">_xll.RiskMean(H11)</f>
        <v>#NAME?</v>
      </c>
      <c r="H11" s="241" t="e">
        <f ca="1">_xll.RiskPert(F11*'Historical Data'!$AK8,F11,F11*'Historical Data'!$AM8)</f>
        <v>#NAME?</v>
      </c>
      <c r="I11" s="210">
        <f>'Revenue Requirement'!G9</f>
        <v>191615.25256999998</v>
      </c>
      <c r="J11" s="339" t="e">
        <f ca="1">_xll.RiskMean(K11)</f>
        <v>#NAME?</v>
      </c>
      <c r="K11" s="241" t="e">
        <f ca="1">_xll.RiskPert(I11*'Historical Data'!$AK8,I11,I11*'Historical Data'!$AM8)</f>
        <v>#NAME?</v>
      </c>
      <c r="L11" s="210">
        <f>'Revenue Requirement'!H9</f>
        <v>198324.32494999998</v>
      </c>
      <c r="M11" s="339" t="e">
        <f ca="1">_xll.RiskMean(N11)</f>
        <v>#NAME?</v>
      </c>
      <c r="N11" s="241" t="e">
        <f ca="1">_xll.RiskPert(L11*'Historical Data'!$AK8,L11,L11*'Historical Data'!$AM8)</f>
        <v>#NAME?</v>
      </c>
      <c r="O11" s="216"/>
      <c r="P11" s="244" t="e">
        <f t="shared" ref="P11:P31" ca="1" si="1">G11-F11</f>
        <v>#NAME?</v>
      </c>
      <c r="Q11" s="244" t="e">
        <f t="shared" ref="Q11:Q31" ca="1" si="2">J11-I11</f>
        <v>#NAME?</v>
      </c>
      <c r="R11" s="244" t="e">
        <f t="shared" ref="R11:R31" ca="1" si="3">M11-L11</f>
        <v>#NAME?</v>
      </c>
      <c r="S11" s="212"/>
    </row>
    <row r="12" spans="1:19" ht="15" customHeight="1">
      <c r="A12" s="263" t="e">
        <f t="shared" si="0"/>
        <v>#REF!</v>
      </c>
      <c r="B12" s="211"/>
      <c r="C12" s="211"/>
      <c r="D12" s="220" t="s">
        <v>38</v>
      </c>
      <c r="E12" s="212"/>
      <c r="F12" s="210">
        <f>'FY23 NR'!C47</f>
        <v>179712.87836999999</v>
      </c>
      <c r="G12" s="339" t="e">
        <f ca="1">_xll.RiskMean(H12)</f>
        <v>#NAME?</v>
      </c>
      <c r="H12" s="241" t="e">
        <f ca="1">_xll.RiskPert(F12*'Historical Data'!$AK9,F12,F12*'Historical Data'!$AM9)</f>
        <v>#NAME?</v>
      </c>
      <c r="I12" s="210">
        <f>'Revenue Requirement'!G11</f>
        <v>193212.04395999998</v>
      </c>
      <c r="J12" s="339" t="e">
        <f ca="1">_xll.RiskMean(K12)</f>
        <v>#NAME?</v>
      </c>
      <c r="K12" s="241" t="e">
        <f ca="1">_xll.RiskPert(I12*'Historical Data'!$AK9,I12,I12*'Historical Data'!$AM9)</f>
        <v>#NAME?</v>
      </c>
      <c r="L12" s="210">
        <f>'Revenue Requirement'!H11</f>
        <v>199229.84535999998</v>
      </c>
      <c r="M12" s="339" t="e">
        <f ca="1">_xll.RiskMean(N12)</f>
        <v>#NAME?</v>
      </c>
      <c r="N12" s="241" t="e">
        <f ca="1">_xll.RiskPert(L12*'Historical Data'!$AK9,L12,L12*'Historical Data'!$AM9)</f>
        <v>#NAME?</v>
      </c>
      <c r="O12" s="216"/>
      <c r="P12" s="244" t="e">
        <f t="shared" ca="1" si="1"/>
        <v>#NAME?</v>
      </c>
      <c r="Q12" s="244" t="e">
        <f t="shared" ca="1" si="2"/>
        <v>#NAME?</v>
      </c>
      <c r="R12" s="244" t="e">
        <f t="shared" ca="1" si="3"/>
        <v>#NAME?</v>
      </c>
      <c r="S12" s="212"/>
    </row>
    <row r="13" spans="1:19" ht="15" customHeight="1">
      <c r="A13" s="263" t="e">
        <f t="shared" si="0"/>
        <v>#REF!</v>
      </c>
      <c r="B13" s="211"/>
      <c r="C13" s="211"/>
      <c r="D13" s="220" t="s">
        <v>39</v>
      </c>
      <c r="E13" s="212"/>
      <c r="F13" s="210">
        <f>'FY23 NR'!C54</f>
        <v>58909.916109999998</v>
      </c>
      <c r="G13" s="339" t="e">
        <f ca="1">_xll.RiskMean(H13)</f>
        <v>#NAME?</v>
      </c>
      <c r="H13" s="241" t="e">
        <f ca="1">_xll.RiskPert(F13*'Historical Data'!$AK10,F13,F13*'Historical Data'!$AM10)</f>
        <v>#NAME?</v>
      </c>
      <c r="I13" s="210">
        <f>'Revenue Requirement'!G10</f>
        <v>60231.282270000003</v>
      </c>
      <c r="J13" s="339" t="e">
        <f ca="1">_xll.RiskMean(K13)</f>
        <v>#NAME?</v>
      </c>
      <c r="K13" s="241" t="e">
        <f ca="1">_xll.RiskPert(I13*'Historical Data'!$AK10,I13,I13*'Historical Data'!$AM10)</f>
        <v>#NAME?</v>
      </c>
      <c r="L13" s="210">
        <f>'Revenue Requirement'!H10</f>
        <v>61194.17325</v>
      </c>
      <c r="M13" s="339" t="e">
        <f ca="1">_xll.RiskMean(N13)</f>
        <v>#NAME?</v>
      </c>
      <c r="N13" s="241" t="e">
        <f ca="1">_xll.RiskPert(L13*'Historical Data'!$AK10,L13,L13*'Historical Data'!$AM10)</f>
        <v>#NAME?</v>
      </c>
      <c r="O13" s="216"/>
      <c r="P13" s="244" t="e">
        <f t="shared" ca="1" si="1"/>
        <v>#NAME?</v>
      </c>
      <c r="Q13" s="244" t="e">
        <f t="shared" ca="1" si="2"/>
        <v>#NAME?</v>
      </c>
      <c r="R13" s="244" t="e">
        <f t="shared" ca="1" si="3"/>
        <v>#NAME?</v>
      </c>
      <c r="S13" s="212"/>
    </row>
    <row r="14" spans="1:19" ht="24.95" customHeight="1">
      <c r="A14" s="263" t="e">
        <f t="shared" si="0"/>
        <v>#REF!</v>
      </c>
      <c r="B14" s="211"/>
      <c r="C14" s="211"/>
      <c r="D14" s="221" t="s">
        <v>40</v>
      </c>
      <c r="E14" s="212"/>
      <c r="F14" s="210">
        <f>('FY23 NR'!C64+'FY23 NR'!C59)</f>
        <v>104718.77995</v>
      </c>
      <c r="G14" s="339" t="e">
        <f ca="1">_xll.RiskMean(H14)</f>
        <v>#NAME?</v>
      </c>
      <c r="H14" s="244">
        <f>F14</f>
        <v>104718.77995</v>
      </c>
      <c r="I14" s="210">
        <f>'Revenue Requirement'!G12</f>
        <v>117998.35228000001</v>
      </c>
      <c r="J14" s="339" t="e">
        <f ca="1">_xll.RiskMean(K14)</f>
        <v>#NAME?</v>
      </c>
      <c r="K14" s="244">
        <f>I14</f>
        <v>117998.35228000001</v>
      </c>
      <c r="L14" s="210">
        <f>'Revenue Requirement'!H12</f>
        <v>117998.35232000001</v>
      </c>
      <c r="M14" s="339" t="e">
        <f ca="1">_xll.RiskMean(N14)</f>
        <v>#NAME?</v>
      </c>
      <c r="N14" s="244">
        <f>L14</f>
        <v>117998.35232000001</v>
      </c>
      <c r="O14" s="216"/>
      <c r="P14" s="244" t="e">
        <f t="shared" ca="1" si="1"/>
        <v>#NAME?</v>
      </c>
      <c r="Q14" s="244" t="e">
        <f t="shared" ca="1" si="2"/>
        <v>#NAME?</v>
      </c>
      <c r="R14" s="244" t="e">
        <f t="shared" ca="1" si="3"/>
        <v>#NAME?</v>
      </c>
      <c r="S14" s="222"/>
    </row>
    <row r="15" spans="1:19" ht="15" customHeight="1">
      <c r="A15" s="263" t="e">
        <f t="shared" si="0"/>
        <v>#REF!</v>
      </c>
      <c r="B15" s="211"/>
      <c r="C15" s="211"/>
      <c r="D15" s="220" t="s">
        <v>41</v>
      </c>
      <c r="E15" s="212"/>
      <c r="F15" s="210">
        <f>'FY23 NR'!C67</f>
        <v>4356.6986800000004</v>
      </c>
      <c r="G15" s="339" t="e">
        <f ca="1">_xll.RiskMean(H15)</f>
        <v>#NAME?</v>
      </c>
      <c r="H15" s="244">
        <f>F15</f>
        <v>4356.6986800000004</v>
      </c>
      <c r="I15" s="210"/>
      <c r="J15" s="339" t="e">
        <f ca="1">_xll.RiskMean(K15)</f>
        <v>#NAME?</v>
      </c>
      <c r="K15" s="244">
        <f>I15</f>
        <v>0</v>
      </c>
      <c r="L15" s="210"/>
      <c r="M15" s="339" t="e">
        <f ca="1">_xll.RiskMean(N15)</f>
        <v>#NAME?</v>
      </c>
      <c r="N15" s="244">
        <f>L15</f>
        <v>0</v>
      </c>
      <c r="O15" s="216"/>
      <c r="P15" s="244" t="e">
        <f t="shared" ca="1" si="1"/>
        <v>#NAME?</v>
      </c>
      <c r="Q15" s="244" t="e">
        <f t="shared" ca="1" si="2"/>
        <v>#NAME?</v>
      </c>
      <c r="R15" s="244" t="e">
        <f t="shared" ca="1" si="3"/>
        <v>#NAME?</v>
      </c>
      <c r="S15" s="212"/>
    </row>
    <row r="16" spans="1:19" ht="15" customHeight="1">
      <c r="A16" s="263" t="e">
        <f t="shared" si="0"/>
        <v>#REF!</v>
      </c>
      <c r="B16" s="211"/>
      <c r="C16" s="211"/>
      <c r="D16" s="220" t="s">
        <v>42</v>
      </c>
      <c r="E16" s="212"/>
      <c r="F16" s="210">
        <f>'FY23 NR'!C70</f>
        <v>104681.43609999996</v>
      </c>
      <c r="G16" s="339" t="e">
        <f ca="1">_xll.RiskMean(H16)</f>
        <v>#NAME?</v>
      </c>
      <c r="H16" s="241" t="e">
        <f ca="1">_xll.RiskPert(F16*'Historical Data'!$AK13,F16,F16*'Historical Data'!$AM13)</f>
        <v>#NAME?</v>
      </c>
      <c r="I16" s="210">
        <f>'Revenue Requirement'!G13</f>
        <v>136033.86084000004</v>
      </c>
      <c r="J16" s="339" t="e">
        <f ca="1">_xll.RiskMean(K16)</f>
        <v>#NAME?</v>
      </c>
      <c r="K16" s="241" t="e">
        <f ca="1">_xll.RiskPert(I16*'Historical Data'!$AK13,I16,I16*'Historical Data'!$AM13)</f>
        <v>#NAME?</v>
      </c>
      <c r="L16" s="210">
        <f>'Revenue Requirement'!H13</f>
        <v>139964.84956999999</v>
      </c>
      <c r="M16" s="339" t="e">
        <f ca="1">_xll.RiskMean(N16)</f>
        <v>#NAME?</v>
      </c>
      <c r="N16" s="241" t="e">
        <f ca="1">_xll.RiskPert(L16*'Historical Data'!$AK13,L16,L16*'Historical Data'!$AM13)</f>
        <v>#NAME?</v>
      </c>
      <c r="O16" s="216"/>
      <c r="P16" s="244" t="e">
        <f t="shared" ca="1" si="1"/>
        <v>#NAME?</v>
      </c>
      <c r="Q16" s="244" t="e">
        <f t="shared" ca="1" si="2"/>
        <v>#NAME?</v>
      </c>
      <c r="R16" s="244" t="e">
        <f t="shared" ca="1" si="3"/>
        <v>#NAME?</v>
      </c>
      <c r="S16" s="212"/>
    </row>
    <row r="17" spans="1:19" ht="15" customHeight="1">
      <c r="A17" s="263" t="e">
        <f t="shared" si="0"/>
        <v>#REF!</v>
      </c>
      <c r="B17" s="211"/>
      <c r="C17" s="211"/>
      <c r="D17" s="220" t="s">
        <v>43</v>
      </c>
      <c r="E17" s="212"/>
      <c r="F17" s="210">
        <v>0</v>
      </c>
      <c r="G17" s="339" t="e">
        <f ca="1">_xll.RiskMean(H17)</f>
        <v>#NAME?</v>
      </c>
      <c r="H17" s="244">
        <f>F17</f>
        <v>0</v>
      </c>
      <c r="I17" s="210">
        <f>'Revenue Requirement'!G14</f>
        <v>-9200</v>
      </c>
      <c r="J17" s="339" t="e">
        <f ca="1">_xll.RiskMean(K17)</f>
        <v>#NAME?</v>
      </c>
      <c r="K17" s="244">
        <f>I17</f>
        <v>-9200</v>
      </c>
      <c r="L17" s="210">
        <f>'Revenue Requirement'!H14</f>
        <v>-7200</v>
      </c>
      <c r="M17" s="339" t="e">
        <f ca="1">_xll.RiskMean(N17)</f>
        <v>#NAME?</v>
      </c>
      <c r="N17" s="244">
        <f>L17</f>
        <v>-7200</v>
      </c>
      <c r="O17" s="216"/>
      <c r="P17" s="244" t="e">
        <f t="shared" ca="1" si="1"/>
        <v>#NAME?</v>
      </c>
      <c r="Q17" s="244" t="e">
        <f t="shared" ca="1" si="2"/>
        <v>#NAME?</v>
      </c>
      <c r="R17" s="244" t="e">
        <f t="shared" ca="1" si="3"/>
        <v>#NAME?</v>
      </c>
      <c r="S17" s="212"/>
    </row>
    <row r="18" spans="1:19" ht="15" customHeight="1">
      <c r="A18" s="263" t="e">
        <f t="shared" si="0"/>
        <v>#REF!</v>
      </c>
      <c r="B18" s="211"/>
      <c r="C18" s="211"/>
      <c r="D18" s="223" t="s">
        <v>44</v>
      </c>
      <c r="E18" s="212"/>
      <c r="F18" s="210">
        <v>25052.453689999995</v>
      </c>
      <c r="G18" s="339" t="e">
        <f ca="1">_xll.RiskMean(H18)</f>
        <v>#NAME?</v>
      </c>
      <c r="H18" s="244">
        <f>F18</f>
        <v>25052.453689999995</v>
      </c>
      <c r="I18" s="210">
        <v>0</v>
      </c>
      <c r="J18" s="339" t="e">
        <f ca="1">_xll.RiskMean(K18)</f>
        <v>#NAME?</v>
      </c>
      <c r="K18" s="244">
        <f>I18</f>
        <v>0</v>
      </c>
      <c r="L18" s="210">
        <v>0</v>
      </c>
      <c r="M18" s="339" t="e">
        <f ca="1">_xll.RiskMean(N18)</f>
        <v>#NAME?</v>
      </c>
      <c r="N18" s="244">
        <f>L18</f>
        <v>0</v>
      </c>
      <c r="O18" s="216"/>
      <c r="P18" s="244" t="e">
        <f t="shared" ca="1" si="1"/>
        <v>#NAME?</v>
      </c>
      <c r="Q18" s="244" t="e">
        <f t="shared" ca="1" si="2"/>
        <v>#NAME?</v>
      </c>
      <c r="R18" s="244" t="e">
        <f t="shared" ca="1" si="3"/>
        <v>#NAME?</v>
      </c>
      <c r="S18" s="212"/>
    </row>
    <row r="19" spans="1:19" s="16" customFormat="1" ht="15" customHeight="1">
      <c r="A19" s="263" t="e">
        <f t="shared" si="0"/>
        <v>#REF!</v>
      </c>
      <c r="B19" s="211"/>
      <c r="C19" s="215" t="s">
        <v>45</v>
      </c>
      <c r="D19" s="215"/>
      <c r="E19" s="215"/>
      <c r="F19" s="210">
        <f>SUM(F11:F18)</f>
        <v>656450.67579999997</v>
      </c>
      <c r="G19" s="339" t="e">
        <f ca="1">_xll.RiskMean(H19)</f>
        <v>#NAME?</v>
      </c>
      <c r="H19" s="244" t="e">
        <f ca="1">_xll.RiskOutput()+SUM(H11:H18)</f>
        <v>#NAME?</v>
      </c>
      <c r="I19" s="210">
        <f>SUM(I11:I18)</f>
        <v>689890.79191999999</v>
      </c>
      <c r="J19" s="339" t="e">
        <f ca="1">_xll.RiskMean(K19)</f>
        <v>#NAME?</v>
      </c>
      <c r="K19" s="244" t="e">
        <f ca="1">_xll.RiskOutput()+SUM(K11:K18)</f>
        <v>#NAME?</v>
      </c>
      <c r="L19" s="210">
        <f>SUM(L11:L18)</f>
        <v>709511.54544999998</v>
      </c>
      <c r="M19" s="339" t="e">
        <f ca="1">_xll.RiskMean(N19)</f>
        <v>#NAME?</v>
      </c>
      <c r="N19" s="244" t="e">
        <f ca="1">_xll.RiskOutput()+SUM(N11:N18)</f>
        <v>#NAME?</v>
      </c>
      <c r="O19" s="217"/>
      <c r="P19" s="244" t="e">
        <f t="shared" ca="1" si="1"/>
        <v>#NAME?</v>
      </c>
      <c r="Q19" s="244" t="e">
        <f t="shared" ca="1" si="2"/>
        <v>#NAME?</v>
      </c>
      <c r="R19" s="244" t="e">
        <f t="shared" ca="1" si="3"/>
        <v>#NAME?</v>
      </c>
      <c r="S19" s="215"/>
    </row>
    <row r="20" spans="1:19" ht="15" customHeight="1">
      <c r="A20" s="263" t="e">
        <f t="shared" si="0"/>
        <v>#REF!</v>
      </c>
      <c r="B20" s="224"/>
      <c r="C20" s="224"/>
      <c r="D20" s="484"/>
      <c r="E20" s="212"/>
      <c r="F20" s="210"/>
      <c r="G20" s="339"/>
      <c r="H20" s="245"/>
      <c r="I20" s="210"/>
      <c r="J20" s="339"/>
      <c r="K20" s="245"/>
      <c r="L20" s="210"/>
      <c r="M20" s="339"/>
      <c r="N20" s="245"/>
      <c r="O20" s="212"/>
      <c r="P20" s="244"/>
      <c r="Q20" s="244"/>
      <c r="R20" s="244"/>
      <c r="S20" s="212"/>
    </row>
    <row r="21" spans="1:19" s="16" customFormat="1" ht="15" customHeight="1">
      <c r="A21" s="263" t="e">
        <f t="shared" si="0"/>
        <v>#REF!</v>
      </c>
      <c r="B21" s="225"/>
      <c r="C21" s="217" t="s">
        <v>46</v>
      </c>
      <c r="D21" s="217"/>
      <c r="E21" s="217"/>
      <c r="F21" s="333">
        <f>-F19+F8</f>
        <v>563754.50784999959</v>
      </c>
      <c r="G21" s="340" t="e">
        <f ca="1">_xll.RiskMean(H21)</f>
        <v>#NAME?</v>
      </c>
      <c r="H21" s="334" t="e">
        <f ca="1">-H19+H8</f>
        <v>#NAME?</v>
      </c>
      <c r="I21" s="333">
        <f>-I19+I8</f>
        <v>563409.24808853935</v>
      </c>
      <c r="J21" s="340" t="e">
        <f ca="1">_xll.RiskMean(K21)</f>
        <v>#NAME?</v>
      </c>
      <c r="K21" s="334" t="e">
        <f ca="1">-K19+K8</f>
        <v>#NAME?</v>
      </c>
      <c r="L21" s="333">
        <f>-L19+L8</f>
        <v>565630.36215099914</v>
      </c>
      <c r="M21" s="340" t="e">
        <f ca="1">_xll.RiskMean(N21)</f>
        <v>#NAME?</v>
      </c>
      <c r="N21" s="334" t="e">
        <f ca="1">-N19+N8</f>
        <v>#NAME?</v>
      </c>
      <c r="O21" s="217"/>
      <c r="P21" s="244" t="e">
        <f t="shared" ca="1" si="1"/>
        <v>#NAME?</v>
      </c>
      <c r="Q21" s="244" t="e">
        <f t="shared" ca="1" si="2"/>
        <v>#NAME?</v>
      </c>
      <c r="R21" s="244" t="e">
        <f t="shared" ca="1" si="3"/>
        <v>#NAME?</v>
      </c>
      <c r="S21" s="215"/>
    </row>
    <row r="22" spans="1:19" ht="15" customHeight="1">
      <c r="A22" s="263" t="e">
        <f t="shared" si="0"/>
        <v>#REF!</v>
      </c>
      <c r="B22" s="224"/>
      <c r="C22" s="224"/>
      <c r="D22" s="212"/>
      <c r="E22" s="212"/>
      <c r="F22" s="210"/>
      <c r="G22" s="339"/>
      <c r="H22" s="245"/>
      <c r="I22" s="210"/>
      <c r="J22" s="339"/>
      <c r="K22" s="245"/>
      <c r="L22" s="210"/>
      <c r="M22" s="339"/>
      <c r="N22" s="245"/>
      <c r="O22" s="212"/>
      <c r="P22" s="244"/>
      <c r="Q22" s="244"/>
      <c r="R22" s="244"/>
      <c r="S22" s="212"/>
    </row>
    <row r="23" spans="1:19" ht="15" customHeight="1">
      <c r="A23" s="263" t="e">
        <f t="shared" si="0"/>
        <v>#REF!</v>
      </c>
      <c r="B23" s="225"/>
      <c r="C23" s="225"/>
      <c r="D23" s="226" t="s">
        <v>47</v>
      </c>
      <c r="E23" s="226"/>
      <c r="F23" s="210">
        <f>'FY23 NR'!C75</f>
        <v>341600</v>
      </c>
      <c r="G23" s="339" t="e">
        <f ca="1">_xll.RiskMean(H23)</f>
        <v>#NAME?</v>
      </c>
      <c r="H23" s="244">
        <f>F23</f>
        <v>341600</v>
      </c>
      <c r="I23" s="210">
        <f>'Revenue Requirement'!G15</f>
        <v>357998.39091400005</v>
      </c>
      <c r="J23" s="339" t="e">
        <f ca="1">_xll.RiskMean(K23)</f>
        <v>#NAME?</v>
      </c>
      <c r="K23" s="244">
        <f>I23</f>
        <v>357998.39091400005</v>
      </c>
      <c r="L23" s="210">
        <f>'Revenue Requirement'!H15</f>
        <v>343958.04538600001</v>
      </c>
      <c r="M23" s="339" t="e">
        <f ca="1">_xll.RiskMean(N23)</f>
        <v>#NAME?</v>
      </c>
      <c r="N23" s="244">
        <f>L23</f>
        <v>343958.04538600001</v>
      </c>
      <c r="O23" s="216"/>
      <c r="P23" s="244" t="e">
        <f t="shared" ca="1" si="1"/>
        <v>#NAME?</v>
      </c>
      <c r="Q23" s="244" t="e">
        <f t="shared" ca="1" si="2"/>
        <v>#NAME?</v>
      </c>
      <c r="R23" s="244" t="e">
        <f t="shared" ca="1" si="3"/>
        <v>#NAME?</v>
      </c>
      <c r="S23" s="212"/>
    </row>
    <row r="24" spans="1:19" ht="15" customHeight="1">
      <c r="A24" s="263" t="e">
        <f t="shared" si="0"/>
        <v>#REF!</v>
      </c>
      <c r="B24" s="224"/>
      <c r="C24" s="224"/>
      <c r="D24" s="212"/>
      <c r="E24" s="212"/>
      <c r="F24" s="210"/>
      <c r="G24" s="339"/>
      <c r="H24" s="245"/>
      <c r="I24" s="210"/>
      <c r="J24" s="339"/>
      <c r="K24" s="245"/>
      <c r="L24" s="210"/>
      <c r="M24" s="339"/>
      <c r="N24" s="245"/>
      <c r="O24" s="212"/>
      <c r="P24" s="244"/>
      <c r="Q24" s="244"/>
      <c r="R24" s="244"/>
      <c r="S24" s="212"/>
    </row>
    <row r="25" spans="1:19" s="16" customFormat="1" ht="15" customHeight="1">
      <c r="A25" s="263" t="e">
        <f t="shared" si="0"/>
        <v>#REF!</v>
      </c>
      <c r="B25" s="225"/>
      <c r="C25" s="217" t="s">
        <v>48</v>
      </c>
      <c r="D25" s="217"/>
      <c r="E25" s="217"/>
      <c r="F25" s="210">
        <f>F19+F23</f>
        <v>998050.67579999997</v>
      </c>
      <c r="G25" s="339" t="e">
        <f ca="1">_xll.RiskMean(H25)</f>
        <v>#NAME?</v>
      </c>
      <c r="H25" s="244" t="e">
        <f ca="1">H19+H23</f>
        <v>#NAME?</v>
      </c>
      <c r="I25" s="210">
        <f>I19+I23</f>
        <v>1047889.1828340001</v>
      </c>
      <c r="J25" s="339" t="e">
        <f ca="1">_xll.RiskMean(K25)</f>
        <v>#NAME?</v>
      </c>
      <c r="K25" s="244" t="e">
        <f ca="1">K19+K23</f>
        <v>#NAME?</v>
      </c>
      <c r="L25" s="210">
        <f>L19+L23</f>
        <v>1053469.5908359999</v>
      </c>
      <c r="M25" s="339" t="e">
        <f ca="1">_xll.RiskMean(N25)</f>
        <v>#NAME?</v>
      </c>
      <c r="N25" s="244" t="e">
        <f ca="1">N19+N23</f>
        <v>#NAME?</v>
      </c>
      <c r="O25" s="217"/>
      <c r="P25" s="244" t="e">
        <f t="shared" ca="1" si="1"/>
        <v>#NAME?</v>
      </c>
      <c r="Q25" s="244" t="e">
        <f t="shared" ca="1" si="2"/>
        <v>#NAME?</v>
      </c>
      <c r="R25" s="244" t="e">
        <f t="shared" ca="1" si="3"/>
        <v>#NAME?</v>
      </c>
      <c r="S25" s="215"/>
    </row>
    <row r="26" spans="1:19" ht="15" customHeight="1">
      <c r="A26" s="263" t="e">
        <f t="shared" si="0"/>
        <v>#REF!</v>
      </c>
      <c r="B26" s="224"/>
      <c r="C26" s="224"/>
      <c r="D26" s="212"/>
      <c r="E26" s="212"/>
      <c r="F26" s="210"/>
      <c r="G26" s="339"/>
      <c r="H26" s="245"/>
      <c r="I26" s="210"/>
      <c r="J26" s="339"/>
      <c r="K26" s="245"/>
      <c r="L26" s="210"/>
      <c r="M26" s="339"/>
      <c r="N26" s="245"/>
      <c r="O26" s="212"/>
      <c r="P26" s="244"/>
      <c r="Q26" s="244"/>
      <c r="R26" s="244"/>
      <c r="S26" s="212"/>
    </row>
    <row r="27" spans="1:19" s="25" customFormat="1" ht="15" customHeight="1">
      <c r="A27" s="263" t="e">
        <f t="shared" si="0"/>
        <v>#REF!</v>
      </c>
      <c r="B27" s="225"/>
      <c r="C27" s="217" t="s">
        <v>49</v>
      </c>
      <c r="D27" s="217"/>
      <c r="E27" s="217"/>
      <c r="F27" s="210">
        <f>-F25+F8</f>
        <v>222154.50784999959</v>
      </c>
      <c r="G27" s="339" t="e">
        <f ca="1">_xll.RiskMean(H27)</f>
        <v>#NAME?</v>
      </c>
      <c r="H27" s="244" t="e">
        <f ca="1">-H25+H8</f>
        <v>#NAME?</v>
      </c>
      <c r="I27" s="210">
        <f>-I25+I8</f>
        <v>205410.85717453924</v>
      </c>
      <c r="J27" s="339" t="e">
        <f ca="1">_xll.RiskMean(K27)</f>
        <v>#NAME?</v>
      </c>
      <c r="K27" s="244" t="e">
        <f ca="1">-K25+K8</f>
        <v>#NAME?</v>
      </c>
      <c r="L27" s="210">
        <f>-L25+L8</f>
        <v>221672.31676499918</v>
      </c>
      <c r="M27" s="339" t="e">
        <f ca="1">_xll.RiskMean(N27)</f>
        <v>#NAME?</v>
      </c>
      <c r="N27" s="244" t="e">
        <f ca="1">-N25+N8</f>
        <v>#NAME?</v>
      </c>
      <c r="O27" s="217"/>
      <c r="P27" s="244" t="e">
        <f t="shared" ca="1" si="1"/>
        <v>#NAME?</v>
      </c>
      <c r="Q27" s="244" t="e">
        <f t="shared" ca="1" si="2"/>
        <v>#NAME?</v>
      </c>
      <c r="R27" s="244" t="e">
        <f t="shared" ca="1" si="3"/>
        <v>#NAME?</v>
      </c>
      <c r="S27" s="227"/>
    </row>
    <row r="28" spans="1:19" s="26" customFormat="1" ht="15" customHeight="1">
      <c r="A28" s="263" t="e">
        <f>#REF!+1</f>
        <v>#REF!</v>
      </c>
      <c r="B28" s="229"/>
      <c r="C28" s="217" t="s">
        <v>258</v>
      </c>
      <c r="D28" s="217"/>
      <c r="E28" s="217"/>
      <c r="F28" s="210">
        <f>'FY23 NR'!C81-'FY23 NR'!C78-'FY23 NR'!C79</f>
        <v>-14709.999959999972</v>
      </c>
      <c r="G28" s="339" t="e">
        <f ca="1">_xll.RiskMean(H28)</f>
        <v>#NAME?</v>
      </c>
      <c r="H28" s="244">
        <f>F28</f>
        <v>-14709.999959999972</v>
      </c>
      <c r="I28" s="210">
        <f>'Revenue Requirement'!G29-I29-I30</f>
        <v>-15100.440427803158</v>
      </c>
      <c r="J28" s="339" t="e">
        <f ca="1">_xll.RiskMean(K28)</f>
        <v>#NAME?</v>
      </c>
      <c r="K28" s="244">
        <f>I28</f>
        <v>-15100.440427803158</v>
      </c>
      <c r="L28" s="210">
        <f>'Revenue Requirement'!H29-L29-L30</f>
        <v>-13934.146397284392</v>
      </c>
      <c r="M28" s="339" t="e">
        <f ca="1">_xll.RiskMean(N28)</f>
        <v>#NAME?</v>
      </c>
      <c r="N28" s="244">
        <f>L28</f>
        <v>-13934.146397284392</v>
      </c>
      <c r="O28" s="217"/>
      <c r="P28" s="244" t="e">
        <f t="shared" ref="P28" ca="1" si="4">G28-F28</f>
        <v>#NAME?</v>
      </c>
      <c r="Q28" s="244" t="e">
        <f t="shared" ref="Q28" ca="1" si="5">J28-I28</f>
        <v>#NAME?</v>
      </c>
      <c r="R28" s="244" t="e">
        <f t="shared" ref="R28" ca="1" si="6">M28-L28</f>
        <v>#NAME?</v>
      </c>
      <c r="S28" s="228"/>
    </row>
    <row r="29" spans="1:19" s="26" customFormat="1" ht="15" customHeight="1">
      <c r="A29" s="263" t="e">
        <f>#REF!+1</f>
        <v>#REF!</v>
      </c>
      <c r="B29" s="229"/>
      <c r="C29" s="217" t="s">
        <v>88</v>
      </c>
      <c r="D29" s="217"/>
      <c r="E29" s="217"/>
      <c r="F29" s="210">
        <f>'FY23 NR'!C78</f>
        <v>175306.48571999997</v>
      </c>
      <c r="G29" s="339" t="e">
        <f ca="1">_xll.RiskMean(H29)</f>
        <v>#NAME?</v>
      </c>
      <c r="H29" s="355" t="e">
        <f ca="1">_xll.RiskNormal(F29,1500)</f>
        <v>#NAME?</v>
      </c>
      <c r="I29" s="210">
        <f>SUM('Revenue Requirement'!G20:G26)</f>
        <v>167656.52491369957</v>
      </c>
      <c r="J29" s="339" t="e">
        <f ca="1">_xll.RiskMean(K29)</f>
        <v>#NAME?</v>
      </c>
      <c r="K29" s="355" t="e">
        <f ca="1">_xll.RiskNormal(I29,1700)</f>
        <v>#NAME?</v>
      </c>
      <c r="L29" s="210">
        <f>SUM('Revenue Requirement'!H20:H26)</f>
        <v>183605.16910249813</v>
      </c>
      <c r="M29" s="339" t="e">
        <f ca="1">_xll.RiskMean(N29)</f>
        <v>#NAME?</v>
      </c>
      <c r="N29" s="355" t="e">
        <f ca="1">_xll.RiskNormal(L29,5000)</f>
        <v>#NAME?</v>
      </c>
      <c r="O29" s="217"/>
      <c r="P29" s="244" t="e">
        <f t="shared" ca="1" si="1"/>
        <v>#NAME?</v>
      </c>
      <c r="Q29" s="244" t="e">
        <f t="shared" ca="1" si="2"/>
        <v>#NAME?</v>
      </c>
      <c r="R29" s="244" t="e">
        <f t="shared" ca="1" si="3"/>
        <v>#NAME?</v>
      </c>
      <c r="S29" s="228"/>
    </row>
    <row r="30" spans="1:19" s="26" customFormat="1" ht="15" customHeight="1">
      <c r="A30" s="263" t="e">
        <f>#REF!+1</f>
        <v>#REF!</v>
      </c>
      <c r="B30" s="229"/>
      <c r="C30" s="217" t="s">
        <v>254</v>
      </c>
      <c r="D30" s="217"/>
      <c r="E30" s="217"/>
      <c r="F30" s="210">
        <f>'FY23 NR'!C79</f>
        <v>-4509.9999600000001</v>
      </c>
      <c r="G30" s="339" t="e">
        <f ca="1">_xll.RiskMean(H30)</f>
        <v>#NAME?</v>
      </c>
      <c r="H30" s="355" t="e">
        <f ca="1">_xll.RiskUniform(F30,0)</f>
        <v>#NAME?</v>
      </c>
      <c r="I30" s="210">
        <f>'Revenue Requirement'!G28</f>
        <v>-1914.9958745926424</v>
      </c>
      <c r="J30" s="339" t="e">
        <f ca="1">_xll.RiskMean(K30)</f>
        <v>#NAME?</v>
      </c>
      <c r="K30" s="355" t="e">
        <f ca="1">_xll.RiskUniform(I30,0)</f>
        <v>#NAME?</v>
      </c>
      <c r="L30" s="210">
        <f>'Revenue Requirement'!H28</f>
        <v>-2727.4108239879283</v>
      </c>
      <c r="M30" s="339" t="e">
        <f ca="1">_xll.RiskMean(N30)</f>
        <v>#NAME?</v>
      </c>
      <c r="N30" s="355" t="e">
        <f ca="1">_xll.RiskUniform(L30,0)</f>
        <v>#NAME?</v>
      </c>
      <c r="O30" s="217"/>
      <c r="P30" s="244" t="e">
        <f t="shared" ref="P30" ca="1" si="7">G30-F30</f>
        <v>#NAME?</v>
      </c>
      <c r="Q30" s="244" t="e">
        <f t="shared" ref="Q30" ca="1" si="8">J30-I30</f>
        <v>#NAME?</v>
      </c>
      <c r="R30" s="244" t="e">
        <f t="shared" ref="R30" ca="1" si="9">M30-L30</f>
        <v>#NAME?</v>
      </c>
      <c r="S30" s="228"/>
    </row>
    <row r="31" spans="1:19" s="27" customFormat="1" ht="15" customHeight="1">
      <c r="A31" s="263" t="e">
        <f>#REF!+1</f>
        <v>#REF!</v>
      </c>
      <c r="B31" s="230"/>
      <c r="C31" s="230"/>
      <c r="D31" s="231" t="s">
        <v>51</v>
      </c>
      <c r="E31" s="231"/>
      <c r="F31" s="249">
        <f>F25+F28+F29+F30</f>
        <v>1154137.1616</v>
      </c>
      <c r="G31" s="341" t="e">
        <f t="shared" ref="G31:N31" ca="1" si="10">G25+G28+G29+G30</f>
        <v>#NAME?</v>
      </c>
      <c r="H31" s="250" t="e">
        <f t="shared" ca="1" si="10"/>
        <v>#NAME?</v>
      </c>
      <c r="I31" s="249">
        <f t="shared" si="10"/>
        <v>1198530.2714453039</v>
      </c>
      <c r="J31" s="341" t="e">
        <f t="shared" ca="1" si="10"/>
        <v>#NAME?</v>
      </c>
      <c r="K31" s="250" t="e">
        <f t="shared" ca="1" si="10"/>
        <v>#NAME?</v>
      </c>
      <c r="L31" s="249">
        <f t="shared" si="10"/>
        <v>1220413.2027172258</v>
      </c>
      <c r="M31" s="341" t="e">
        <f t="shared" ca="1" si="10"/>
        <v>#NAME?</v>
      </c>
      <c r="N31" s="250" t="e">
        <f t="shared" ca="1" si="10"/>
        <v>#NAME?</v>
      </c>
      <c r="O31" s="217"/>
      <c r="P31" s="250" t="e">
        <f t="shared" ca="1" si="1"/>
        <v>#NAME?</v>
      </c>
      <c r="Q31" s="250" t="e">
        <f t="shared" ca="1" si="2"/>
        <v>#NAME?</v>
      </c>
      <c r="R31" s="250" t="e">
        <f t="shared" ca="1" si="3"/>
        <v>#NAME?</v>
      </c>
      <c r="S31" s="232"/>
    </row>
    <row r="32" spans="1:19" ht="15" customHeight="1">
      <c r="A32" s="263" t="e">
        <f t="shared" si="0"/>
        <v>#REF!</v>
      </c>
      <c r="B32" s="224"/>
      <c r="C32" s="224"/>
      <c r="D32" s="212"/>
      <c r="E32" s="212"/>
      <c r="F32" s="210"/>
      <c r="G32" s="339"/>
      <c r="H32" s="246"/>
      <c r="I32" s="210"/>
      <c r="J32" s="339"/>
      <c r="K32" s="246"/>
      <c r="L32" s="210"/>
      <c r="M32" s="339"/>
      <c r="N32" s="246"/>
      <c r="O32" s="234"/>
      <c r="P32" s="234"/>
      <c r="Q32" s="212"/>
      <c r="R32" s="212"/>
      <c r="S32" s="212"/>
    </row>
    <row r="33" spans="1:19" ht="15" customHeight="1">
      <c r="A33" s="263" t="e">
        <f>#REF!+1</f>
        <v>#REF!</v>
      </c>
      <c r="B33" s="224"/>
      <c r="C33" s="224"/>
      <c r="D33" s="212"/>
      <c r="E33" s="212"/>
      <c r="F33" s="210"/>
      <c r="G33" s="339"/>
      <c r="H33" s="246"/>
      <c r="I33" s="210"/>
      <c r="J33" s="339"/>
      <c r="K33" s="246"/>
      <c r="L33" s="210"/>
      <c r="M33" s="339"/>
      <c r="N33" s="246"/>
      <c r="O33" s="233"/>
      <c r="P33" s="338">
        <f>F34</f>
        <v>66068.022049999563</v>
      </c>
      <c r="Q33" s="338">
        <f>I34</f>
        <v>54769.768563235411</v>
      </c>
      <c r="R33" s="338">
        <f>L34</f>
        <v>54728.704883773346</v>
      </c>
      <c r="S33" s="212"/>
    </row>
    <row r="34" spans="1:19" s="27" customFormat="1" ht="15" customHeight="1" thickBot="1">
      <c r="A34" s="263" t="e">
        <f t="shared" si="0"/>
        <v>#REF!</v>
      </c>
      <c r="B34" s="230"/>
      <c r="C34" s="217" t="s">
        <v>52</v>
      </c>
      <c r="D34" s="217"/>
      <c r="E34" s="217"/>
      <c r="F34" s="248">
        <f>F8-F31</f>
        <v>66068.022049999563</v>
      </c>
      <c r="G34" s="342" t="e">
        <f ca="1">_xll.RiskMean(H34)</f>
        <v>#NAME?</v>
      </c>
      <c r="H34" s="251" t="e">
        <f ca="1">(H8-H31)</f>
        <v>#NAME?</v>
      </c>
      <c r="I34" s="248">
        <f>I8-I31</f>
        <v>54769.768563235411</v>
      </c>
      <c r="J34" s="342" t="e">
        <f ca="1">_xll.RiskMean(K34)</f>
        <v>#NAME?</v>
      </c>
      <c r="K34" s="251" t="e">
        <f ca="1">_xll.RiskOutput(C34&amp;" / "&amp;K5)+(K8-K31)</f>
        <v>#NAME?</v>
      </c>
      <c r="L34" s="248">
        <f>L8-L31</f>
        <v>54728.704883773346</v>
      </c>
      <c r="M34" s="342" t="e">
        <f ca="1">_xll.RiskMean(N34)</f>
        <v>#NAME?</v>
      </c>
      <c r="N34" s="251" t="e">
        <f ca="1">_xll.RiskOutput(C34&amp;" / "&amp;N5)+(N8-N31)</f>
        <v>#NAME?</v>
      </c>
      <c r="O34" s="251" t="e">
        <f ca="1">_xll.RiskOutput(C34&amp;" / "&amp;O5)+K34+N34</f>
        <v>#NAME?</v>
      </c>
      <c r="P34" s="217" t="e">
        <f ca="1">P8-P31</f>
        <v>#NAME?</v>
      </c>
      <c r="Q34" s="217" t="e">
        <f ca="1">Q8-Q31</f>
        <v>#NAME?</v>
      </c>
      <c r="R34" s="217" t="e">
        <f ca="1">R8-R31</f>
        <v>#NAME?</v>
      </c>
      <c r="S34" s="232"/>
    </row>
    <row r="35" spans="1:19" ht="15" customHeight="1">
      <c r="A35" s="23"/>
      <c r="B35" s="224"/>
      <c r="C35" s="217"/>
      <c r="D35" s="235" t="s">
        <v>114</v>
      </c>
      <c r="E35" s="235"/>
      <c r="F35" s="235"/>
      <c r="G35" s="234"/>
      <c r="H35" s="235" t="e">
        <f ca="1">_xll.RiskOutput(,"Net Revenue Delta",1)+H34-F34</f>
        <v>#NAME?</v>
      </c>
      <c r="I35" s="235"/>
      <c r="J35" s="234"/>
      <c r="K35" s="235" t="e">
        <f ca="1">_xll.RiskOutput(,"Net Revenue Delta",2)+K34-I34</f>
        <v>#NAME?</v>
      </c>
      <c r="L35" s="235"/>
      <c r="M35" s="234"/>
      <c r="N35" s="235" t="e">
        <f ca="1">_xll.RiskOutput(,"Net Revenue Delta",3)+N34-L34</f>
        <v>#NAME?</v>
      </c>
      <c r="O35" s="235"/>
      <c r="P35" s="235" t="e">
        <f ca="1">P33+P34</f>
        <v>#NAME?</v>
      </c>
      <c r="Q35" s="235" t="e">
        <f ca="1">Q33+Q34</f>
        <v>#NAME?</v>
      </c>
      <c r="R35" s="235" t="e">
        <f ca="1">R33+R34</f>
        <v>#NAME?</v>
      </c>
      <c r="S35" s="212"/>
    </row>
    <row r="36" spans="1:19" ht="15" customHeight="1">
      <c r="C36" s="20"/>
      <c r="D36" s="50"/>
      <c r="E36" s="50"/>
      <c r="F36" s="50">
        <v>1721</v>
      </c>
      <c r="G36" s="52"/>
      <c r="I36" s="50"/>
      <c r="J36" s="52"/>
      <c r="L36" s="50"/>
      <c r="M36" s="52"/>
      <c r="O36" s="50"/>
      <c r="P36" s="50"/>
    </row>
    <row r="37" spans="1:19" ht="13.5" thickBot="1">
      <c r="D37" s="20" t="s">
        <v>241</v>
      </c>
      <c r="E37" s="31"/>
      <c r="F37" s="31"/>
      <c r="H37" s="251" t="e">
        <f ca="1">H8-F8+F34</f>
        <v>#NAME?</v>
      </c>
      <c r="J37" s="20"/>
      <c r="K37" s="251" t="e">
        <f ca="1">K8-I8+I34</f>
        <v>#NAME?</v>
      </c>
      <c r="M37" s="20"/>
      <c r="N37" s="251" t="e">
        <f ca="1">N8-L8+L34</f>
        <v>#NAME?</v>
      </c>
      <c r="O37" s="52"/>
      <c r="P37" s="52"/>
    </row>
    <row r="38" spans="1:19" ht="12.75">
      <c r="D38" s="20" t="s">
        <v>242</v>
      </c>
      <c r="E38" s="31"/>
      <c r="F38" s="31"/>
      <c r="H38" s="244" t="e">
        <f ca="1">H34-H37</f>
        <v>#NAME?</v>
      </c>
      <c r="J38" s="20"/>
      <c r="K38" s="244" t="e">
        <f ca="1">K34-K37</f>
        <v>#NAME?</v>
      </c>
      <c r="M38" s="20"/>
      <c r="N38" s="244" t="e">
        <f ca="1">N34-N37</f>
        <v>#NAME?</v>
      </c>
      <c r="O38" s="52"/>
      <c r="P38" s="52"/>
    </row>
    <row r="39" spans="1:19" ht="15" customHeight="1">
      <c r="A39" s="14"/>
      <c r="D39" s="28"/>
      <c r="E39" s="270" t="s">
        <v>166</v>
      </c>
      <c r="F39" s="308">
        <f>F31-'FY23 NR'!C82</f>
        <v>0</v>
      </c>
      <c r="G39" s="29"/>
      <c r="I39" s="269">
        <f>I31-'Revenue Requirement'!G31</f>
        <v>0</v>
      </c>
      <c r="J39" s="29"/>
      <c r="L39" s="269">
        <f>L31-'Revenue Requirement'!H31</f>
        <v>0</v>
      </c>
      <c r="M39" s="29"/>
      <c r="O39" s="29"/>
      <c r="P39" s="29"/>
    </row>
    <row r="40" spans="1:19">
      <c r="D40" s="51"/>
      <c r="E40" s="31"/>
      <c r="F40" s="45"/>
      <c r="G40" s="31"/>
      <c r="H40" s="52"/>
      <c r="K40" s="52"/>
      <c r="N40" s="52"/>
      <c r="O40" s="52"/>
      <c r="P40" s="52"/>
    </row>
    <row r="41" spans="1:19">
      <c r="D41" s="32"/>
      <c r="E41" s="31"/>
      <c r="F41" s="33"/>
      <c r="G41" s="33"/>
      <c r="H41" s="44"/>
      <c r="K41" s="44"/>
    </row>
    <row r="42" spans="1:19">
      <c r="D42" s="48"/>
      <c r="E42" s="32"/>
      <c r="F42" s="49"/>
      <c r="G42" s="35"/>
      <c r="H42" s="35"/>
      <c r="I42" s="49"/>
      <c r="J42" s="35"/>
      <c r="K42" s="35"/>
      <c r="L42" s="49"/>
      <c r="R42" s="24"/>
    </row>
    <row r="43" spans="1:19">
      <c r="D43" s="32"/>
      <c r="E43" s="32"/>
      <c r="F43" s="32"/>
      <c r="G43" s="32"/>
      <c r="H43" s="32"/>
      <c r="I43" s="32"/>
      <c r="J43" s="32"/>
      <c r="K43" s="32"/>
    </row>
    <row r="44" spans="1:19">
      <c r="D44" s="34"/>
      <c r="E44" s="32"/>
      <c r="F44" s="32"/>
      <c r="G44" s="32"/>
      <c r="H44" s="32"/>
      <c r="I44" s="32"/>
      <c r="J44" s="32"/>
      <c r="K44" s="32"/>
    </row>
    <row r="46" spans="1:19">
      <c r="D46" s="30"/>
      <c r="E46" s="32"/>
      <c r="F46" s="35"/>
      <c r="G46" s="35"/>
      <c r="H46" s="35"/>
      <c r="I46" s="35"/>
      <c r="J46" s="35"/>
      <c r="K46" s="35"/>
    </row>
    <row r="47" spans="1:19">
      <c r="D47" s="32"/>
      <c r="E47" s="32"/>
      <c r="F47" s="36"/>
      <c r="G47" s="36"/>
      <c r="H47" s="36"/>
      <c r="I47" s="36"/>
      <c r="J47" s="36"/>
      <c r="K47" s="36"/>
    </row>
    <row r="48" spans="1:19">
      <c r="D48" s="32"/>
      <c r="E48" s="32"/>
      <c r="F48" s="37"/>
      <c r="G48" s="37"/>
      <c r="H48" s="37"/>
      <c r="I48" s="37"/>
      <c r="J48" s="37"/>
      <c r="K48" s="37"/>
    </row>
    <row r="49" spans="1:16">
      <c r="D49" s="32"/>
      <c r="E49" s="32"/>
      <c r="F49" s="37"/>
      <c r="G49" s="37"/>
      <c r="H49" s="37"/>
      <c r="I49" s="37"/>
      <c r="J49" s="37"/>
      <c r="K49" s="37"/>
    </row>
    <row r="50" spans="1:16" ht="15.75">
      <c r="D50" s="18"/>
      <c r="E50" s="18"/>
      <c r="F50" s="37"/>
      <c r="G50" s="37"/>
      <c r="H50" s="37"/>
      <c r="I50" s="37"/>
      <c r="J50" s="37"/>
      <c r="K50" s="37"/>
    </row>
    <row r="52" spans="1:16">
      <c r="A52" s="32"/>
      <c r="B52" s="38"/>
      <c r="C52" s="38"/>
      <c r="D52" s="24"/>
      <c r="E52" s="24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</row>
    <row r="53" spans="1:16">
      <c r="A53" s="40"/>
      <c r="B53" s="38"/>
      <c r="C53" s="38"/>
      <c r="D53" s="24"/>
      <c r="E53" s="24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</row>
    <row r="57" spans="1:16">
      <c r="D57" s="41"/>
      <c r="E57" s="41"/>
      <c r="F57" s="24"/>
      <c r="G57" s="24"/>
      <c r="H57" s="24"/>
      <c r="I57" s="24"/>
      <c r="J57" s="24"/>
      <c r="K57" s="24"/>
      <c r="L57" s="42"/>
      <c r="M57" s="42"/>
      <c r="N57" s="43"/>
      <c r="O57" s="42"/>
      <c r="P57" s="43"/>
    </row>
  </sheetData>
  <mergeCells count="1">
    <mergeCell ref="C1:N1"/>
  </mergeCells>
  <phoneticPr fontId="52" type="noConversion"/>
  <pageMargins left="0.75" right="0.75" top="0.55000000000000004" bottom="0.54" header="0.5" footer="0.5"/>
  <pageSetup scale="71" orientation="landscape" r:id="rId1"/>
  <headerFooter alignWithMargins="0"/>
  <rowBreaks count="1" manualBreakCount="1">
    <brk id="3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0"/>
  <sheetViews>
    <sheetView zoomScale="85" zoomScaleNormal="85" workbookViewId="0">
      <selection activeCell="B27" sqref="B27"/>
    </sheetView>
  </sheetViews>
  <sheetFormatPr defaultColWidth="9.140625" defaultRowHeight="12.75"/>
  <cols>
    <col min="1" max="1" width="5.7109375" style="424" customWidth="1"/>
    <col min="2" max="2" width="37.42578125" style="424" customWidth="1"/>
    <col min="3" max="5" width="13.85546875" style="424" customWidth="1"/>
    <col min="6" max="6" width="9.140625" style="424"/>
    <col min="7" max="7" width="10.85546875" style="424" bestFit="1" customWidth="1"/>
    <col min="8" max="8" width="9.140625" style="424"/>
    <col min="9" max="9" width="10.28515625" style="424" bestFit="1" customWidth="1"/>
    <col min="10" max="16384" width="9.140625" style="424"/>
  </cols>
  <sheetData>
    <row r="1" spans="1:16" ht="15.75">
      <c r="A1" s="425"/>
      <c r="B1" s="425"/>
      <c r="C1" s="426"/>
      <c r="D1" s="425"/>
      <c r="E1" s="425"/>
      <c r="F1" s="426"/>
      <c r="G1" s="426"/>
      <c r="I1" s="426"/>
      <c r="J1" s="426"/>
      <c r="K1" s="426"/>
      <c r="L1" s="426"/>
    </row>
    <row r="2" spans="1:16">
      <c r="A2" s="427" t="s">
        <v>259</v>
      </c>
      <c r="B2" s="427"/>
      <c r="C2" s="427"/>
      <c r="D2" s="427"/>
      <c r="E2" s="427"/>
    </row>
    <row r="3" spans="1:16">
      <c r="A3" s="427" t="s">
        <v>260</v>
      </c>
      <c r="B3" s="428"/>
      <c r="C3" s="428"/>
      <c r="D3" s="428"/>
      <c r="E3" s="428"/>
      <c r="G3" s="426"/>
      <c r="H3" s="426"/>
      <c r="I3" s="426"/>
      <c r="J3" s="426"/>
      <c r="K3" s="426"/>
      <c r="L3" s="426"/>
      <c r="M3" s="426"/>
      <c r="N3" s="426"/>
      <c r="O3" s="426"/>
      <c r="P3" s="426"/>
    </row>
    <row r="4" spans="1:16" ht="13.5" customHeight="1">
      <c r="A4" s="429"/>
      <c r="B4" s="430"/>
      <c r="C4" s="500" t="s">
        <v>261</v>
      </c>
      <c r="D4" s="501"/>
      <c r="E4" s="502"/>
      <c r="F4" s="431"/>
      <c r="G4" s="426"/>
      <c r="I4" s="426"/>
      <c r="J4" s="426"/>
      <c r="K4" s="426"/>
      <c r="L4" s="426"/>
      <c r="M4" s="426"/>
      <c r="N4" s="426"/>
      <c r="O4" s="426"/>
      <c r="P4" s="426"/>
    </row>
    <row r="5" spans="1:16" ht="13.5" customHeight="1">
      <c r="A5" s="429"/>
      <c r="B5" s="430"/>
      <c r="C5" s="432"/>
      <c r="D5" s="432"/>
      <c r="E5" s="432"/>
      <c r="F5" s="431"/>
      <c r="G5" s="426"/>
      <c r="I5" s="426"/>
      <c r="J5" s="426"/>
      <c r="K5" s="426"/>
      <c r="L5" s="426"/>
      <c r="M5" s="426"/>
      <c r="N5" s="426"/>
      <c r="O5" s="426"/>
      <c r="P5" s="426"/>
    </row>
    <row r="6" spans="1:16" ht="13.5" customHeight="1" thickBot="1">
      <c r="A6" s="429"/>
      <c r="B6" s="430"/>
      <c r="C6" s="432"/>
      <c r="D6" s="432"/>
      <c r="E6" s="432"/>
      <c r="F6" s="431"/>
      <c r="G6" s="426"/>
      <c r="I6" s="426"/>
      <c r="J6" s="426"/>
      <c r="K6" s="426"/>
      <c r="L6" s="426"/>
      <c r="M6" s="426"/>
      <c r="N6" s="426"/>
      <c r="O6" s="426"/>
      <c r="P6" s="426"/>
    </row>
    <row r="7" spans="1:16" ht="13.5" thickBot="1">
      <c r="A7" s="433"/>
      <c r="B7" s="434"/>
      <c r="C7" s="435" t="s">
        <v>262</v>
      </c>
      <c r="D7" s="436" t="s">
        <v>274</v>
      </c>
      <c r="E7" s="437" t="s">
        <v>275</v>
      </c>
      <c r="G7" s="426"/>
      <c r="I7" s="426"/>
      <c r="J7" s="426"/>
      <c r="K7" s="426"/>
      <c r="L7" s="426"/>
      <c r="M7" s="426"/>
      <c r="N7" s="426"/>
      <c r="O7" s="426"/>
      <c r="P7" s="426"/>
    </row>
    <row r="8" spans="1:16">
      <c r="A8" s="438"/>
      <c r="B8" s="439"/>
      <c r="C8" s="439"/>
      <c r="D8" s="439"/>
      <c r="E8" s="439"/>
      <c r="G8" s="426"/>
      <c r="H8" s="426"/>
      <c r="I8" s="426"/>
      <c r="J8" s="426"/>
      <c r="K8" s="426"/>
      <c r="L8" s="426"/>
      <c r="M8" s="426"/>
      <c r="N8" s="426"/>
      <c r="O8" s="426"/>
      <c r="P8" s="426"/>
    </row>
    <row r="9" spans="1:16">
      <c r="A9" s="438">
        <v>1</v>
      </c>
      <c r="B9" s="440" t="s">
        <v>263</v>
      </c>
      <c r="C9" s="441">
        <v>-34329.224740352875</v>
      </c>
      <c r="D9" s="442">
        <v>-54751.347244523815</v>
      </c>
      <c r="E9" s="442">
        <v>-54723.468549817509</v>
      </c>
      <c r="G9" s="443"/>
      <c r="H9" s="443"/>
      <c r="I9" s="426"/>
      <c r="J9" s="426"/>
      <c r="K9" s="426"/>
      <c r="L9" s="426"/>
      <c r="M9" s="426"/>
      <c r="N9" s="426"/>
      <c r="O9" s="426"/>
      <c r="P9" s="426"/>
    </row>
    <row r="10" spans="1:16">
      <c r="A10" s="438"/>
      <c r="B10" s="444"/>
      <c r="G10" s="443"/>
      <c r="H10" s="443"/>
      <c r="I10" s="426"/>
      <c r="J10" s="426"/>
      <c r="K10" s="426"/>
      <c r="L10" s="426"/>
      <c r="M10" s="426"/>
      <c r="N10" s="426"/>
      <c r="O10" s="426"/>
      <c r="P10" s="426"/>
    </row>
    <row r="11" spans="1:16">
      <c r="A11" s="438">
        <v>5</v>
      </c>
      <c r="B11" s="445" t="s">
        <v>271</v>
      </c>
      <c r="C11" s="447">
        <v>0</v>
      </c>
      <c r="D11" s="447">
        <v>0</v>
      </c>
      <c r="E11" s="447">
        <v>0</v>
      </c>
      <c r="G11" s="443"/>
      <c r="H11" s="443"/>
      <c r="I11" s="446"/>
      <c r="J11" s="446"/>
      <c r="K11" s="446"/>
      <c r="L11" s="426"/>
      <c r="M11" s="426"/>
      <c r="N11" s="426"/>
      <c r="O11" s="426"/>
      <c r="P11" s="426"/>
    </row>
    <row r="12" spans="1:16">
      <c r="A12" s="438"/>
      <c r="B12" s="439"/>
      <c r="C12" s="205"/>
      <c r="D12" s="205"/>
      <c r="E12" s="205"/>
      <c r="G12" s="443"/>
      <c r="H12" s="443"/>
      <c r="I12" s="449"/>
      <c r="J12" s="449"/>
      <c r="K12" s="449"/>
      <c r="L12" s="426"/>
      <c r="M12" s="426"/>
      <c r="N12" s="426"/>
      <c r="O12" s="426"/>
      <c r="P12" s="426"/>
    </row>
    <row r="13" spans="1:16" ht="13.5" thickBot="1">
      <c r="A13" s="451">
        <v>7</v>
      </c>
      <c r="B13" s="452" t="s">
        <v>264</v>
      </c>
      <c r="C13" s="423">
        <f>IFERROR(_xll.RiskOutput("Adj CF 19")+SUM(C9:C11),C9)</f>
        <v>-34329.224740352875</v>
      </c>
      <c r="D13" s="423">
        <f>IFERROR(_xll.RiskOutput("Adj CF 19")+SUM(D9:D11),D9)</f>
        <v>-54751.347244523815</v>
      </c>
      <c r="E13" s="423">
        <f>IFERROR(_xll.RiskOutput("Adj CF 19")+SUM(E9:E11),E9)</f>
        <v>-54723.468549817509</v>
      </c>
      <c r="G13" s="443"/>
      <c r="H13" s="443"/>
      <c r="I13" s="450"/>
      <c r="J13" s="446"/>
      <c r="K13" s="446"/>
      <c r="L13" s="426"/>
      <c r="M13" s="426"/>
      <c r="N13" s="426"/>
      <c r="O13" s="426"/>
      <c r="P13" s="426"/>
    </row>
    <row r="14" spans="1:16" ht="13.5" thickTop="1">
      <c r="A14" s="453"/>
      <c r="G14" s="443"/>
      <c r="H14" s="443"/>
      <c r="I14" s="450"/>
      <c r="J14" s="446"/>
      <c r="K14" s="446"/>
      <c r="L14" s="426"/>
      <c r="M14" s="426"/>
      <c r="N14" s="426"/>
      <c r="O14" s="426"/>
      <c r="P14" s="426"/>
    </row>
    <row r="15" spans="1:16">
      <c r="A15" s="453"/>
      <c r="B15" s="440" t="s">
        <v>265</v>
      </c>
      <c r="C15" s="441"/>
      <c r="D15" s="442"/>
      <c r="E15" s="442"/>
      <c r="G15" s="443"/>
      <c r="H15" s="443"/>
      <c r="I15" s="450"/>
      <c r="J15" s="450"/>
      <c r="K15" s="449"/>
      <c r="L15" s="426"/>
      <c r="M15" s="426"/>
      <c r="N15" s="426"/>
      <c r="O15" s="426"/>
      <c r="P15" s="426"/>
    </row>
    <row r="16" spans="1:16">
      <c r="A16" s="453"/>
      <c r="B16" s="440" t="s">
        <v>266</v>
      </c>
      <c r="C16" s="441"/>
      <c r="D16" s="442"/>
      <c r="E16" s="442"/>
      <c r="G16" s="443"/>
      <c r="H16" s="443"/>
      <c r="I16" s="450"/>
      <c r="J16" s="450"/>
      <c r="K16" s="449"/>
      <c r="L16" s="426"/>
      <c r="M16" s="426"/>
      <c r="N16" s="426"/>
      <c r="O16" s="426"/>
      <c r="P16" s="426"/>
    </row>
    <row r="17" spans="1:16">
      <c r="A17" s="453"/>
      <c r="B17" s="440" t="s">
        <v>267</v>
      </c>
      <c r="C17" s="441"/>
      <c r="D17" s="441"/>
      <c r="E17" s="441"/>
      <c r="G17" s="443"/>
      <c r="H17" s="443"/>
      <c r="I17" s="448"/>
      <c r="J17" s="448"/>
      <c r="K17" s="448"/>
      <c r="L17" s="426"/>
      <c r="M17" s="426"/>
      <c r="N17" s="426"/>
      <c r="O17" s="426"/>
      <c r="P17" s="426"/>
    </row>
    <row r="18" spans="1:16">
      <c r="A18" s="453"/>
      <c r="B18" s="440" t="s">
        <v>268</v>
      </c>
      <c r="C18" s="441"/>
      <c r="D18" s="441"/>
      <c r="E18" s="441"/>
      <c r="G18" s="443"/>
      <c r="H18" s="443"/>
      <c r="I18" s="449"/>
      <c r="J18" s="446"/>
      <c r="K18" s="446"/>
      <c r="L18" s="426"/>
      <c r="M18" s="426"/>
      <c r="N18" s="426"/>
      <c r="O18" s="426"/>
      <c r="P18" s="426"/>
    </row>
    <row r="19" spans="1:16">
      <c r="A19" s="453"/>
      <c r="G19" s="443"/>
      <c r="H19" s="443"/>
      <c r="I19" s="449"/>
      <c r="J19" s="446"/>
      <c r="K19" s="446"/>
      <c r="L19" s="426"/>
      <c r="M19" s="426"/>
      <c r="N19" s="426"/>
      <c r="O19" s="426"/>
      <c r="P19" s="426"/>
    </row>
    <row r="20" spans="1:16">
      <c r="B20" s="454" t="s">
        <v>260</v>
      </c>
      <c r="C20" s="455" t="str">
        <f>C7</f>
        <v>FY 2023</v>
      </c>
      <c r="D20" s="455" t="str">
        <f>D7</f>
        <v>FY 2024</v>
      </c>
      <c r="E20" s="456" t="str">
        <f>E7</f>
        <v>FY 2025</v>
      </c>
      <c r="G20" s="443"/>
      <c r="H20" s="443"/>
      <c r="I20" s="449"/>
      <c r="J20" s="446"/>
      <c r="K20" s="446"/>
      <c r="L20" s="426"/>
      <c r="M20" s="426"/>
      <c r="N20" s="426"/>
      <c r="O20" s="426"/>
      <c r="P20" s="426"/>
    </row>
    <row r="21" spans="1:16">
      <c r="A21" s="438"/>
      <c r="B21" s="457" t="s">
        <v>272</v>
      </c>
      <c r="C21" s="458">
        <v>66068.022049999563</v>
      </c>
      <c r="D21" s="458">
        <f>'Revenue Requirement'!G5-'Revenue Requirement'!G31</f>
        <v>54769.768563234713</v>
      </c>
      <c r="E21" s="458">
        <f>'Revenue Requirement'!H5-'Revenue Requirement'!H31</f>
        <v>54728.704883773346</v>
      </c>
      <c r="G21" s="443"/>
      <c r="H21" s="443"/>
      <c r="I21" s="449"/>
      <c r="J21" s="446"/>
      <c r="K21" s="446"/>
      <c r="L21" s="426"/>
      <c r="M21" s="426"/>
      <c r="N21" s="426"/>
      <c r="O21" s="426"/>
      <c r="P21" s="426"/>
    </row>
    <row r="22" spans="1:16">
      <c r="A22" s="438"/>
      <c r="C22" s="459"/>
      <c r="D22" s="459"/>
      <c r="E22" s="459"/>
      <c r="G22" s="443"/>
      <c r="H22" s="443"/>
      <c r="I22" s="446"/>
      <c r="J22" s="446"/>
      <c r="K22" s="446"/>
      <c r="L22" s="426"/>
      <c r="M22" s="426"/>
      <c r="N22" s="426"/>
      <c r="O22" s="426"/>
      <c r="P22" s="426"/>
    </row>
    <row r="23" spans="1:16">
      <c r="A23" s="438"/>
      <c r="C23" s="459"/>
      <c r="D23" s="459"/>
      <c r="E23" s="459"/>
      <c r="G23" s="443"/>
      <c r="H23" s="443"/>
      <c r="I23" s="446"/>
      <c r="J23" s="446"/>
      <c r="K23" s="446"/>
      <c r="L23" s="426"/>
      <c r="M23" s="426"/>
      <c r="N23" s="426"/>
      <c r="O23" s="426"/>
      <c r="P23" s="426"/>
    </row>
    <row r="24" spans="1:16" ht="15.75">
      <c r="A24" s="438"/>
      <c r="B24" s="461" t="s">
        <v>269</v>
      </c>
      <c r="C24" s="458">
        <v>267134.55210432981</v>
      </c>
      <c r="D24" s="205">
        <f>C25</f>
        <v>298873.34941397648</v>
      </c>
      <c r="E24" s="205">
        <f>D25</f>
        <v>298891.77073268738</v>
      </c>
      <c r="G24" s="460"/>
      <c r="H24" s="460"/>
      <c r="I24" s="449"/>
      <c r="J24" s="446"/>
      <c r="K24" s="446"/>
    </row>
    <row r="25" spans="1:16" ht="15.75">
      <c r="B25" s="461" t="s">
        <v>270</v>
      </c>
      <c r="C25" s="205">
        <f>C13+C21+C24</f>
        <v>298873.34941397648</v>
      </c>
      <c r="D25" s="205">
        <f>D13+D21+D24</f>
        <v>298891.77073268738</v>
      </c>
      <c r="E25" s="205">
        <f>E13+E21+E24</f>
        <v>298897.00706664321</v>
      </c>
      <c r="G25" s="460"/>
      <c r="H25" s="460"/>
      <c r="I25" s="449"/>
      <c r="J25" s="449"/>
      <c r="K25" s="449"/>
    </row>
    <row r="26" spans="1:16">
      <c r="C26" s="462"/>
      <c r="D26" s="462"/>
      <c r="E26" s="462"/>
      <c r="G26" s="460"/>
      <c r="H26" s="460"/>
    </row>
    <row r="28" spans="1:16">
      <c r="A28" s="503"/>
      <c r="B28" s="504"/>
      <c r="C28" s="504"/>
      <c r="D28" s="504"/>
      <c r="E28" s="504"/>
      <c r="G28" s="462"/>
    </row>
    <row r="29" spans="1:16">
      <c r="C29" s="463"/>
      <c r="D29" s="463"/>
      <c r="E29" s="463"/>
      <c r="G29" s="462"/>
    </row>
    <row r="30" spans="1:16">
      <c r="C30" s="465"/>
      <c r="D30" s="465"/>
      <c r="E30" s="465"/>
    </row>
  </sheetData>
  <mergeCells count="2">
    <mergeCell ref="C4:E4"/>
    <mergeCell ref="A28:E28"/>
  </mergeCells>
  <pageMargins left="0.75" right="0.75" top="1" bottom="1" header="0.5" footer="0.5"/>
  <pageSetup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5">
    <tabColor rgb="FF660066"/>
    <pageSetUpPr fitToPage="1"/>
  </sheetPr>
  <dimension ref="A1:AX75"/>
  <sheetViews>
    <sheetView topLeftCell="T1" workbookViewId="0">
      <selection activeCell="V2" sqref="V2"/>
    </sheetView>
  </sheetViews>
  <sheetFormatPr defaultColWidth="9.140625" defaultRowHeight="15"/>
  <cols>
    <col min="1" max="1" width="9.140625" style="54"/>
    <col min="2" max="2" width="4.5703125" style="54" customWidth="1"/>
    <col min="3" max="3" width="36.140625" style="54" customWidth="1"/>
    <col min="4" max="8" width="9.140625" style="54"/>
    <col min="9" max="9" width="11.5703125" style="54" bestFit="1" customWidth="1"/>
    <col min="10" max="10" width="9.140625" style="54"/>
    <col min="11" max="11" width="10.42578125" style="54" bestFit="1" customWidth="1"/>
    <col min="12" max="12" width="10.42578125" style="54" customWidth="1"/>
    <col min="13" max="13" width="8.7109375" style="54" customWidth="1"/>
    <col min="14" max="14" width="10.42578125" style="54" customWidth="1"/>
    <col min="15" max="17" width="8.7109375" style="54" customWidth="1"/>
    <col min="18" max="18" width="9.140625" style="54"/>
    <col min="19" max="19" width="6.42578125" style="54" bestFit="1" customWidth="1"/>
    <col min="20" max="20" width="17.42578125" style="54" bestFit="1" customWidth="1"/>
    <col min="21" max="21" width="6.42578125" style="54" bestFit="1" customWidth="1"/>
    <col min="22" max="22" width="10.7109375" style="54" bestFit="1" customWidth="1"/>
    <col min="23" max="23" width="10.28515625" style="54" bestFit="1" customWidth="1"/>
    <col min="24" max="36" width="9.140625" style="54"/>
    <col min="37" max="39" width="8.28515625" style="54" bestFit="1" customWidth="1"/>
    <col min="40" max="40" width="37.85546875" style="54" bestFit="1" customWidth="1"/>
    <col min="41" max="41" width="16" style="54" bestFit="1" customWidth="1"/>
    <col min="42" max="45" width="9.140625" style="54"/>
    <col min="46" max="46" width="9.140625" style="309"/>
    <col min="47" max="47" width="10.140625" style="309" bestFit="1" customWidth="1"/>
    <col min="48" max="16384" width="9.140625" style="54"/>
  </cols>
  <sheetData>
    <row r="1" spans="1:50" ht="83.25" customHeight="1"/>
    <row r="2" spans="1:50" ht="18.75">
      <c r="A2" s="276"/>
      <c r="B2" s="279" t="s">
        <v>107</v>
      </c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512" t="s">
        <v>283</v>
      </c>
      <c r="R2" s="512"/>
      <c r="S2" s="276"/>
      <c r="T2" s="276"/>
      <c r="U2" s="276"/>
      <c r="V2" s="276"/>
    </row>
    <row r="3" spans="1:50" ht="18.75">
      <c r="A3" s="276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AN3" s="275" t="s">
        <v>203</v>
      </c>
    </row>
    <row r="4" spans="1:50">
      <c r="A4" s="276"/>
      <c r="B4" s="55" t="s">
        <v>184</v>
      </c>
      <c r="C4" s="56"/>
      <c r="D4" s="280">
        <v>2009</v>
      </c>
      <c r="E4" s="280">
        <v>2010</v>
      </c>
      <c r="F4" s="280">
        <v>2011</v>
      </c>
      <c r="G4" s="280">
        <v>2012</v>
      </c>
      <c r="H4" s="280">
        <v>2013</v>
      </c>
      <c r="I4" s="292">
        <v>2014</v>
      </c>
      <c r="J4" s="292">
        <v>2015</v>
      </c>
      <c r="K4" s="313">
        <v>2016</v>
      </c>
      <c r="L4" s="313">
        <v>2017</v>
      </c>
      <c r="M4" s="313">
        <v>2018</v>
      </c>
      <c r="N4" s="313">
        <v>2019</v>
      </c>
      <c r="O4" s="313">
        <v>2020</v>
      </c>
      <c r="P4" s="313">
        <v>2021</v>
      </c>
      <c r="Q4" s="313">
        <v>2022</v>
      </c>
      <c r="R4" s="281" t="s">
        <v>106</v>
      </c>
      <c r="S4" s="276"/>
      <c r="T4" s="276"/>
      <c r="U4" s="276"/>
      <c r="V4" s="276"/>
      <c r="AO4" s="506" t="s">
        <v>170</v>
      </c>
      <c r="AP4" s="507"/>
    </row>
    <row r="5" spans="1:50">
      <c r="A5" s="276"/>
      <c r="B5" s="60" t="s">
        <v>109</v>
      </c>
      <c r="C5" s="60"/>
      <c r="D5" s="56"/>
      <c r="E5" s="56"/>
      <c r="F5" s="56"/>
      <c r="G5" s="56"/>
      <c r="H5" s="56"/>
      <c r="I5" s="293"/>
      <c r="J5" s="293"/>
      <c r="K5" s="293"/>
      <c r="L5" s="293"/>
      <c r="M5" s="293"/>
      <c r="N5" s="293"/>
      <c r="O5" s="293"/>
      <c r="P5" s="293"/>
      <c r="Q5" s="293"/>
      <c r="R5" s="58"/>
      <c r="S5" s="276"/>
      <c r="T5" s="276"/>
      <c r="U5" s="276"/>
      <c r="V5" s="276"/>
      <c r="AO5" s="508"/>
      <c r="AP5" s="509"/>
      <c r="AR5" s="273" t="s">
        <v>196</v>
      </c>
      <c r="AS5" s="273" t="s">
        <v>199</v>
      </c>
    </row>
    <row r="6" spans="1:50">
      <c r="A6" s="276"/>
      <c r="B6" s="60"/>
      <c r="C6" s="60" t="s">
        <v>110</v>
      </c>
      <c r="D6" s="282">
        <v>831839708.78000021</v>
      </c>
      <c r="E6" s="282">
        <v>884080106.00000012</v>
      </c>
      <c r="F6" s="282">
        <v>908007842.08000004</v>
      </c>
      <c r="G6" s="282">
        <v>965140990.93000007</v>
      </c>
      <c r="H6" s="282">
        <v>979873187.47000003</v>
      </c>
      <c r="I6" s="294">
        <v>1052296000</v>
      </c>
      <c r="J6" s="294">
        <v>1036969000</v>
      </c>
      <c r="K6" s="314">
        <v>1061700000</v>
      </c>
      <c r="L6" s="314">
        <v>1091725000</v>
      </c>
      <c r="M6" s="314">
        <v>1090198032.8700001</v>
      </c>
      <c r="N6" s="314">
        <v>1038079602.08</v>
      </c>
      <c r="O6" s="314">
        <v>1094215155.22</v>
      </c>
      <c r="P6" s="469">
        <v>1107888727.52</v>
      </c>
      <c r="Q6" s="479">
        <v>1249957619.3399999</v>
      </c>
      <c r="R6" s="283">
        <f>SUM(D6:Q6)</f>
        <v>14391970972.290001</v>
      </c>
      <c r="S6" s="276"/>
      <c r="T6" s="345"/>
      <c r="U6" s="276"/>
      <c r="V6" s="276"/>
      <c r="AB6" s="276"/>
      <c r="AC6" s="276"/>
      <c r="AO6" s="510"/>
      <c r="AP6" s="511"/>
      <c r="AR6" s="273" t="s">
        <v>197</v>
      </c>
      <c r="AS6" s="273" t="s">
        <v>197</v>
      </c>
    </row>
    <row r="7" spans="1:50">
      <c r="A7" s="60"/>
      <c r="B7" s="60" t="s">
        <v>105</v>
      </c>
      <c r="C7" s="60"/>
      <c r="D7" s="284"/>
      <c r="E7" s="284"/>
      <c r="F7" s="284"/>
      <c r="G7" s="284"/>
      <c r="H7" s="284"/>
      <c r="I7" s="295"/>
      <c r="J7" s="295"/>
      <c r="K7" s="315"/>
      <c r="L7" s="315"/>
      <c r="M7" s="315"/>
      <c r="N7" s="315"/>
      <c r="O7" s="315"/>
      <c r="P7" s="315"/>
      <c r="Q7" s="480"/>
      <c r="R7" s="285"/>
      <c r="S7" s="276"/>
      <c r="T7" s="276"/>
      <c r="U7" s="276"/>
      <c r="V7" s="301">
        <v>2010</v>
      </c>
      <c r="W7" s="302">
        <v>2011</v>
      </c>
      <c r="X7" s="302">
        <v>2012</v>
      </c>
      <c r="Y7" s="302">
        <v>2013</v>
      </c>
      <c r="Z7" s="302">
        <v>2014</v>
      </c>
      <c r="AA7" s="302">
        <v>2015</v>
      </c>
      <c r="AB7" s="301">
        <v>2016</v>
      </c>
      <c r="AC7" s="301">
        <v>2017</v>
      </c>
      <c r="AD7" s="301">
        <v>2018</v>
      </c>
      <c r="AE7" s="301">
        <v>2019</v>
      </c>
      <c r="AF7" s="301">
        <v>2020</v>
      </c>
      <c r="AG7" s="301">
        <v>2021</v>
      </c>
      <c r="AH7" s="301">
        <v>2022</v>
      </c>
      <c r="AI7" s="303" t="s">
        <v>106</v>
      </c>
      <c r="AJ7" s="304"/>
      <c r="AK7" s="305" t="s">
        <v>171</v>
      </c>
      <c r="AL7" s="305" t="s">
        <v>172</v>
      </c>
      <c r="AM7" s="305" t="s">
        <v>173</v>
      </c>
      <c r="AO7" s="305" t="s">
        <v>115</v>
      </c>
      <c r="AP7" s="305" t="s">
        <v>116</v>
      </c>
      <c r="AQ7" s="273" t="s">
        <v>200</v>
      </c>
      <c r="AR7" s="273" t="s">
        <v>198</v>
      </c>
      <c r="AS7" s="273" t="s">
        <v>198</v>
      </c>
      <c r="AT7" s="273" t="s">
        <v>205</v>
      </c>
      <c r="AU7" s="273" t="s">
        <v>206</v>
      </c>
    </row>
    <row r="8" spans="1:50">
      <c r="A8" s="60"/>
      <c r="B8" s="60"/>
      <c r="C8" s="60" t="s">
        <v>91</v>
      </c>
      <c r="D8" s="284">
        <v>98521172.549999982</v>
      </c>
      <c r="E8" s="284">
        <v>103624965.85000001</v>
      </c>
      <c r="F8" s="284">
        <v>114010370.73</v>
      </c>
      <c r="G8" s="284">
        <v>121791661.74000001</v>
      </c>
      <c r="H8" s="284">
        <v>114942001.54999998</v>
      </c>
      <c r="I8" s="295">
        <v>131396000</v>
      </c>
      <c r="J8" s="295">
        <v>133793000</v>
      </c>
      <c r="K8" s="315">
        <v>145216000</v>
      </c>
      <c r="L8" s="315">
        <v>144518000</v>
      </c>
      <c r="M8" s="315">
        <v>154713917.23999998</v>
      </c>
      <c r="N8" s="315">
        <v>158557492.48000002</v>
      </c>
      <c r="O8" s="315">
        <v>175336989.33999997</v>
      </c>
      <c r="P8" s="315">
        <v>171168633.35999995</v>
      </c>
      <c r="Q8" s="480">
        <v>199489863.18999994</v>
      </c>
      <c r="R8" s="285">
        <f t="shared" ref="R8:R17" si="0">SUM(D8:Q8)</f>
        <v>1967080068.0299997</v>
      </c>
      <c r="S8" s="276"/>
      <c r="T8" s="276"/>
      <c r="U8" s="276"/>
      <c r="V8" s="300">
        <v>0.84314092699740328</v>
      </c>
      <c r="W8" s="271">
        <v>0.92901487539110617</v>
      </c>
      <c r="X8" s="271">
        <v>0.93649874550080536</v>
      </c>
      <c r="Y8" s="271">
        <v>0.86040872405682256</v>
      </c>
      <c r="Z8" s="271">
        <v>0.93368279972081392</v>
      </c>
      <c r="AA8" s="271">
        <v>0.92689159333321836</v>
      </c>
      <c r="AB8" s="271">
        <v>0.93522749578077591</v>
      </c>
      <c r="AC8" s="271">
        <v>0.89874455184708435</v>
      </c>
      <c r="AD8" s="271">
        <f>M8/M25</f>
        <v>0.92587622525433855</v>
      </c>
      <c r="AE8" s="271">
        <f t="shared" ref="AE8:AH11" si="1">N8/N25</f>
        <v>0.94379459809523825</v>
      </c>
      <c r="AF8" s="271">
        <f t="shared" si="1"/>
        <v>1.0405756043916912</v>
      </c>
      <c r="AG8" s="271">
        <f t="shared" si="1"/>
        <v>1.0446387672280024</v>
      </c>
      <c r="AH8" s="271">
        <f t="shared" si="1"/>
        <v>1.1824387389174045</v>
      </c>
      <c r="AI8" s="271">
        <f>R8/R25</f>
        <v>0.96968590897778972</v>
      </c>
      <c r="AJ8" s="177"/>
      <c r="AK8" s="271">
        <f>MIN(V8:AH8,1)</f>
        <v>0.84314092699740328</v>
      </c>
      <c r="AL8" s="271">
        <f>AVERAGE(V8:AH8)</f>
        <v>0.95391797280882351</v>
      </c>
      <c r="AM8" s="271">
        <f>MAX(V8:AH8,1)</f>
        <v>1.1824387389174045</v>
      </c>
      <c r="AN8" s="274" t="str">
        <f t="shared" ref="AN8:AN16" si="2">C8</f>
        <v xml:space="preserve">Transmission Operations Sub-Total </v>
      </c>
      <c r="AO8" s="271">
        <f>1-(AL8-AK8)/AL8</f>
        <v>0.8838715183390079</v>
      </c>
      <c r="AP8" s="271">
        <f>1+(AM8-AL8)/AL8</f>
        <v>1.2395601850709435</v>
      </c>
      <c r="AQ8" s="273">
        <v>8</v>
      </c>
      <c r="AR8" s="271">
        <f>AO8-1</f>
        <v>-0.1161284816609921</v>
      </c>
      <c r="AS8" s="271">
        <f t="shared" ref="AS8:AS11" si="3">AP8-1</f>
        <v>0.23956018507094345</v>
      </c>
      <c r="AT8" s="310">
        <f>STDEV(V8:AB8)</f>
        <v>3.9732522592988311E-2</v>
      </c>
      <c r="AU8" s="311">
        <f>AVERAGE(D8:K8)*AT8</f>
        <v>4784268.400236777</v>
      </c>
      <c r="AW8" s="357">
        <f>1-AK8</f>
        <v>0.15685907300259672</v>
      </c>
      <c r="AX8" s="357">
        <f>AM8-1</f>
        <v>0.18243873891740447</v>
      </c>
    </row>
    <row r="9" spans="1:50">
      <c r="A9" s="60"/>
      <c r="B9" s="60"/>
      <c r="C9" s="60" t="s">
        <v>81</v>
      </c>
      <c r="D9" s="284">
        <v>128284311.77</v>
      </c>
      <c r="E9" s="284">
        <v>125430723.13000001</v>
      </c>
      <c r="F9" s="284">
        <v>128937430.32000007</v>
      </c>
      <c r="G9" s="284">
        <v>135376875.28000009</v>
      </c>
      <c r="H9" s="284">
        <v>146932559.39199999</v>
      </c>
      <c r="I9" s="295">
        <v>153989000</v>
      </c>
      <c r="J9" s="295">
        <v>166157000</v>
      </c>
      <c r="K9" s="315">
        <v>157455000</v>
      </c>
      <c r="L9" s="315">
        <v>166929000</v>
      </c>
      <c r="M9" s="315">
        <v>163360602.10000008</v>
      </c>
      <c r="N9" s="315">
        <v>172236681.57000002</v>
      </c>
      <c r="O9" s="315">
        <v>159572416.11999997</v>
      </c>
      <c r="P9" s="315">
        <v>164424375.85999995</v>
      </c>
      <c r="Q9" s="480">
        <v>171501410.44999996</v>
      </c>
      <c r="R9" s="285">
        <f t="shared" si="0"/>
        <v>2140587385.9920001</v>
      </c>
      <c r="S9" s="276"/>
      <c r="T9" s="276"/>
      <c r="U9" s="276"/>
      <c r="V9" s="300">
        <v>0.99859736284923073</v>
      </c>
      <c r="W9" s="271">
        <v>0.98747064373784033</v>
      </c>
      <c r="X9" s="271">
        <v>0.92273460499631765</v>
      </c>
      <c r="Y9" s="271">
        <v>0.97415358741038549</v>
      </c>
      <c r="Z9" s="271">
        <v>0.99841615524384908</v>
      </c>
      <c r="AA9" s="271">
        <v>1.052337851916372</v>
      </c>
      <c r="AB9" s="271">
        <v>0.96864593603941185</v>
      </c>
      <c r="AC9" s="271">
        <v>1.016172739745447</v>
      </c>
      <c r="AD9" s="271">
        <f t="shared" ref="AD9:AD11" si="4">M9/M26</f>
        <v>0.94555442937598089</v>
      </c>
      <c r="AE9" s="271">
        <f t="shared" si="1"/>
        <v>0.97540311230037391</v>
      </c>
      <c r="AF9" s="271">
        <f t="shared" si="1"/>
        <v>0.92362786944265962</v>
      </c>
      <c r="AG9" s="271">
        <f t="shared" si="1"/>
        <v>0.94887786463117818</v>
      </c>
      <c r="AH9" s="271">
        <f t="shared" si="1"/>
        <v>0.96587692333774322</v>
      </c>
      <c r="AI9" s="271">
        <f>R9/R26</f>
        <v>0.98183018327542537</v>
      </c>
      <c r="AJ9" s="177"/>
      <c r="AK9" s="271">
        <f t="shared" ref="AK9:AK16" si="5">MIN(V9:AH9,1)</f>
        <v>0.92273460499631765</v>
      </c>
      <c r="AL9" s="271">
        <f t="shared" ref="AL9:AL16" si="6">AVERAGE(V9:AH9)</f>
        <v>0.97522069854052229</v>
      </c>
      <c r="AM9" s="271">
        <f t="shared" ref="AM9:AM16" si="7">MAX(V9:AH9,1)</f>
        <v>1.052337851916372</v>
      </c>
      <c r="AN9" s="274" t="str">
        <f t="shared" si="2"/>
        <v>Transmission Maintenance Sub-Total</v>
      </c>
      <c r="AO9" s="271">
        <f>1-(AL9-AK9)/AL9</f>
        <v>0.94618029167884432</v>
      </c>
      <c r="AP9" s="271">
        <f>1+(AM9-AL9)/AL9</f>
        <v>1.0790766166994408</v>
      </c>
      <c r="AQ9" s="273">
        <v>9</v>
      </c>
      <c r="AR9" s="271">
        <f>AO9-1</f>
        <v>-5.3819708321155679E-2</v>
      </c>
      <c r="AS9" s="271">
        <f t="shared" si="3"/>
        <v>7.9076616699440772E-2</v>
      </c>
      <c r="AT9" s="310">
        <f>STDEV(V9:AB9)</f>
        <v>3.9071986905009397E-2</v>
      </c>
      <c r="AU9" s="311">
        <f>AVERAGE(D9:K9)*AT9</f>
        <v>5580275.332841224</v>
      </c>
      <c r="AW9" s="357">
        <f t="shared" ref="AW9:AW16" si="8">1-AK9</f>
        <v>7.7265395003682347E-2</v>
      </c>
      <c r="AX9" s="357">
        <f t="shared" ref="AX9:AX16" si="9">AM9-1</f>
        <v>5.2337851916371969E-2</v>
      </c>
    </row>
    <row r="10" spans="1:50">
      <c r="A10" s="60"/>
      <c r="B10" s="60"/>
      <c r="C10" s="60" t="s">
        <v>95</v>
      </c>
      <c r="D10" s="284">
        <v>27604962.599999998</v>
      </c>
      <c r="E10" s="284">
        <v>24221205.75</v>
      </c>
      <c r="F10" s="284">
        <v>30894662.879999999</v>
      </c>
      <c r="G10" s="284">
        <v>46111313.32</v>
      </c>
      <c r="H10" s="284">
        <v>45876043.829999998</v>
      </c>
      <c r="I10" s="295">
        <v>52705000</v>
      </c>
      <c r="J10" s="295">
        <v>57251000</v>
      </c>
      <c r="K10" s="315">
        <v>51168000</v>
      </c>
      <c r="L10" s="315">
        <v>47901493.909999982</v>
      </c>
      <c r="M10" s="315">
        <v>47902384.940000005</v>
      </c>
      <c r="N10" s="315">
        <v>49720839.799999997</v>
      </c>
      <c r="O10" s="315">
        <v>49436778.57</v>
      </c>
      <c r="P10" s="315">
        <v>53598202.459999993</v>
      </c>
      <c r="Q10" s="480">
        <v>58262802.829999998</v>
      </c>
      <c r="R10" s="285">
        <f t="shared" si="0"/>
        <v>642654690.88999999</v>
      </c>
      <c r="S10" s="276"/>
      <c r="T10" s="276"/>
      <c r="U10" s="276"/>
      <c r="V10" s="300">
        <v>0.95965299431091033</v>
      </c>
      <c r="W10" s="271">
        <v>1.2140396535534315</v>
      </c>
      <c r="X10" s="271">
        <v>1.4500209005864766</v>
      </c>
      <c r="Y10" s="271">
        <v>1.3985211498008787</v>
      </c>
      <c r="Z10" s="271">
        <v>1.2657864058349424</v>
      </c>
      <c r="AA10" s="271">
        <v>1.3706407746438012</v>
      </c>
      <c r="AB10" s="271">
        <v>0.94022824426591711</v>
      </c>
      <c r="AC10" s="271">
        <v>0.9694936918485767</v>
      </c>
      <c r="AD10" s="271">
        <f t="shared" si="4"/>
        <v>0.92167827410386172</v>
      </c>
      <c r="AE10" s="271">
        <f t="shared" si="1"/>
        <v>0.88234174726269277</v>
      </c>
      <c r="AF10" s="271">
        <f t="shared" si="1"/>
        <v>1.1203408199593565</v>
      </c>
      <c r="AG10" s="271">
        <f t="shared" si="1"/>
        <v>1.0831527791146427</v>
      </c>
      <c r="AH10" s="271">
        <f t="shared" si="1"/>
        <v>1.029930782350345</v>
      </c>
      <c r="AI10" s="271">
        <f>R10/R27</f>
        <v>1.1065937044620073</v>
      </c>
      <c r="AJ10" s="177"/>
      <c r="AK10" s="271">
        <f t="shared" si="5"/>
        <v>0.88234174726269277</v>
      </c>
      <c r="AL10" s="271">
        <f t="shared" si="6"/>
        <v>1.1235252475104487</v>
      </c>
      <c r="AM10" s="271">
        <f t="shared" si="7"/>
        <v>1.4500209005864766</v>
      </c>
      <c r="AN10" s="274" t="str">
        <f t="shared" si="2"/>
        <v>Transmission Engineering Sub-Total</v>
      </c>
      <c r="AO10" s="271">
        <f>1-(AL10-AK10)/AL10</f>
        <v>0.78533326172938278</v>
      </c>
      <c r="AP10" s="271">
        <f>1+(AM10-AL10)/AL10</f>
        <v>1.2905993023294222</v>
      </c>
      <c r="AQ10" s="273">
        <v>10</v>
      </c>
      <c r="AR10" s="271">
        <f>AO10-1</f>
        <v>-0.21466673827061722</v>
      </c>
      <c r="AS10" s="271">
        <f t="shared" si="3"/>
        <v>0.29059930232942222</v>
      </c>
      <c r="AT10" s="310">
        <f>STDEV(V10:AB10)</f>
        <v>0.2062204899124267</v>
      </c>
      <c r="AU10" s="311">
        <f>AVERAGE(D10:K10)*AT10</f>
        <v>8656934.8020107467</v>
      </c>
      <c r="AW10" s="357">
        <f t="shared" si="8"/>
        <v>0.11765825273730723</v>
      </c>
      <c r="AX10" s="357">
        <f t="shared" si="9"/>
        <v>0.45002090058647659</v>
      </c>
    </row>
    <row r="11" spans="1:50">
      <c r="A11" s="60"/>
      <c r="B11" s="60"/>
      <c r="C11" s="60" t="s">
        <v>111</v>
      </c>
      <c r="D11" s="284">
        <v>85240983.209999993</v>
      </c>
      <c r="E11" s="284">
        <v>109781981.23999999</v>
      </c>
      <c r="F11" s="284">
        <v>116784965.53</v>
      </c>
      <c r="G11" s="284">
        <v>152809099.85999998</v>
      </c>
      <c r="H11" s="284">
        <v>156807254.38</v>
      </c>
      <c r="I11" s="295">
        <v>155368000</v>
      </c>
      <c r="J11" s="295">
        <v>142514000</v>
      </c>
      <c r="K11" s="315">
        <v>129210000</v>
      </c>
      <c r="L11" s="315">
        <v>140914000</v>
      </c>
      <c r="M11" s="315">
        <v>128092114.84</v>
      </c>
      <c r="N11" s="315">
        <v>108130168.56999998</v>
      </c>
      <c r="O11" s="315">
        <v>120262226.12999998</v>
      </c>
      <c r="P11" s="315">
        <v>124922110.29000001</v>
      </c>
      <c r="Q11" s="480">
        <v>101264784.31</v>
      </c>
      <c r="R11" s="285">
        <f t="shared" si="0"/>
        <v>1772101688.3599997</v>
      </c>
      <c r="S11" s="276"/>
      <c r="T11" s="276"/>
      <c r="U11" s="276"/>
      <c r="V11" s="300">
        <v>1.0828885807978903</v>
      </c>
      <c r="W11" s="271">
        <v>1.003117671144093</v>
      </c>
      <c r="X11" s="271">
        <v>1.1043274321699592</v>
      </c>
      <c r="Y11" s="271">
        <v>1.1036624296050332</v>
      </c>
      <c r="Z11" s="271">
        <v>1.1834168915933687</v>
      </c>
      <c r="AA11" s="271">
        <v>1.0615999480659915</v>
      </c>
      <c r="AB11" s="271">
        <v>0.91348425643370279</v>
      </c>
      <c r="AC11" s="271">
        <v>1.0009333322397602</v>
      </c>
      <c r="AD11" s="271">
        <f t="shared" si="4"/>
        <v>0.97228782432463212</v>
      </c>
      <c r="AE11" s="271">
        <f t="shared" si="1"/>
        <v>0.90515794885317247</v>
      </c>
      <c r="AF11" s="271">
        <f t="shared" si="1"/>
        <v>0.93685057709314679</v>
      </c>
      <c r="AG11" s="271">
        <f t="shared" si="1"/>
        <v>0.94486904882077527</v>
      </c>
      <c r="AH11" s="271">
        <f t="shared" si="1"/>
        <v>0.92397405321313542</v>
      </c>
      <c r="AI11" s="271">
        <f>R11/R28</f>
        <v>1.0358229387034683</v>
      </c>
      <c r="AJ11" s="177"/>
      <c r="AK11" s="271">
        <f t="shared" si="5"/>
        <v>0.90515794885317247</v>
      </c>
      <c r="AL11" s="271">
        <f t="shared" si="6"/>
        <v>1.0105053841811278</v>
      </c>
      <c r="AM11" s="271">
        <f t="shared" si="7"/>
        <v>1.1834168915933687</v>
      </c>
      <c r="AN11" s="274" t="str">
        <f t="shared" si="2"/>
        <v>Trans. Srvcs. Acq. and Ancillary Svcs.</v>
      </c>
      <c r="AO11" s="271">
        <f>1-(AL11-AK11)/AL11</f>
        <v>0.89574777435419151</v>
      </c>
      <c r="AP11" s="271">
        <f>1+(AM11-AL11)/AL11</f>
        <v>1.1711138902563705</v>
      </c>
      <c r="AQ11" s="273">
        <v>11</v>
      </c>
      <c r="AR11" s="271">
        <f>AO11-1</f>
        <v>-0.10425222564580849</v>
      </c>
      <c r="AS11" s="271">
        <f t="shared" si="3"/>
        <v>0.17111389025637047</v>
      </c>
      <c r="AT11" s="310">
        <f>STDEV(V11:AB11)</f>
        <v>8.5810936168445179E-2</v>
      </c>
      <c r="AU11" s="311">
        <f>AVERAGE(D11:K11)*AT11</f>
        <v>11246770.492097218</v>
      </c>
      <c r="AW11" s="357">
        <f t="shared" si="8"/>
        <v>9.4842051146827533E-2</v>
      </c>
      <c r="AX11" s="357">
        <f t="shared" si="9"/>
        <v>0.18341689159336871</v>
      </c>
    </row>
    <row r="12" spans="1:50">
      <c r="A12" s="60"/>
      <c r="B12" s="60"/>
      <c r="C12" s="60" t="s">
        <v>101</v>
      </c>
      <c r="D12" s="284">
        <v>8732539.7899999991</v>
      </c>
      <c r="E12" s="284">
        <v>9100389.2200000007</v>
      </c>
      <c r="F12" s="284">
        <v>13806886.899999974</v>
      </c>
      <c r="G12" s="284">
        <v>26722037.810000021</v>
      </c>
      <c r="H12" s="284">
        <v>27225473.739999972</v>
      </c>
      <c r="I12" s="295">
        <v>12866000</v>
      </c>
      <c r="J12" s="295">
        <v>10641000</v>
      </c>
      <c r="K12" s="315">
        <v>15376000</v>
      </c>
      <c r="L12" s="315">
        <v>15646000</v>
      </c>
      <c r="M12" s="315">
        <v>11748858.91</v>
      </c>
      <c r="N12" s="315">
        <v>11926807.399999995</v>
      </c>
      <c r="O12" s="315">
        <v>8951682.3899999987</v>
      </c>
      <c r="P12" s="315">
        <v>8331299.8700000029</v>
      </c>
      <c r="Q12" s="480">
        <v>11183525.859999999</v>
      </c>
      <c r="R12" s="285">
        <f t="shared" si="0"/>
        <v>192258501.88999999</v>
      </c>
      <c r="S12" s="276"/>
      <c r="T12" s="276"/>
      <c r="U12" s="276"/>
      <c r="V12" s="300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177"/>
      <c r="AK12" s="271"/>
      <c r="AL12" s="271"/>
      <c r="AM12" s="271"/>
      <c r="AN12" s="274" t="str">
        <f t="shared" si="2"/>
        <v>Transmission Reimbursables Sub-Total</v>
      </c>
      <c r="AO12" s="271"/>
      <c r="AP12" s="271"/>
      <c r="AQ12" s="273">
        <v>12</v>
      </c>
      <c r="AR12" s="272"/>
      <c r="AS12" s="272"/>
      <c r="AT12" s="310"/>
      <c r="AU12" s="311"/>
      <c r="AW12" s="357">
        <f t="shared" si="8"/>
        <v>1</v>
      </c>
      <c r="AX12" s="357">
        <f t="shared" si="9"/>
        <v>-1</v>
      </c>
    </row>
    <row r="13" spans="1:50">
      <c r="A13" s="60"/>
      <c r="B13" s="60"/>
      <c r="C13" s="60" t="s">
        <v>102</v>
      </c>
      <c r="D13" s="284">
        <v>63105633.599999994</v>
      </c>
      <c r="E13" s="284">
        <v>65808924.509999998</v>
      </c>
      <c r="F13" s="284">
        <v>75645408.700000003</v>
      </c>
      <c r="G13" s="284">
        <v>74308430.629999995</v>
      </c>
      <c r="H13" s="284">
        <v>77688691.560000002</v>
      </c>
      <c r="I13" s="295">
        <v>86784000</v>
      </c>
      <c r="J13" s="295">
        <f>18819000+64371000</f>
        <v>83190000</v>
      </c>
      <c r="K13" s="315">
        <f>16440000+71144000</f>
        <v>87584000</v>
      </c>
      <c r="L13" s="315">
        <v>80644000</v>
      </c>
      <c r="M13" s="315">
        <v>91752042.810000002</v>
      </c>
      <c r="N13" s="315">
        <v>101622246.88999997</v>
      </c>
      <c r="O13" s="315">
        <v>99671478.979999945</v>
      </c>
      <c r="P13" s="315">
        <v>109164788.17999999</v>
      </c>
      <c r="Q13" s="480">
        <v>121778016.45999999</v>
      </c>
      <c r="R13" s="285">
        <f t="shared" si="0"/>
        <v>1218747662.3199999</v>
      </c>
      <c r="S13" s="276"/>
      <c r="T13" s="276"/>
      <c r="U13" s="276"/>
      <c r="V13" s="300">
        <v>1.0221299570128588</v>
      </c>
      <c r="W13" s="271">
        <v>1.1693803765970352</v>
      </c>
      <c r="X13" s="271">
        <v>0.96379287457846985</v>
      </c>
      <c r="Y13" s="271">
        <v>0.98613487214903273</v>
      </c>
      <c r="Z13" s="271">
        <v>1.1065448241107831</v>
      </c>
      <c r="AA13" s="271">
        <v>1.0282844049363984</v>
      </c>
      <c r="AB13" s="271">
        <v>1.0676068935224494</v>
      </c>
      <c r="AC13" s="271">
        <v>0.9541124931538586</v>
      </c>
      <c r="AD13" s="271">
        <f>M13/M30</f>
        <v>1.0145746379680209</v>
      </c>
      <c r="AE13" s="271">
        <f t="shared" ref="AE13:AH13" si="10">N13/N30</f>
        <v>1.0817782296146474</v>
      </c>
      <c r="AF13" s="271">
        <f t="shared" si="10"/>
        <v>1.077200310071728</v>
      </c>
      <c r="AG13" s="271">
        <f t="shared" si="10"/>
        <v>1.1627587909432433</v>
      </c>
      <c r="AH13" s="271">
        <f t="shared" si="10"/>
        <v>1.1800710450969809</v>
      </c>
      <c r="AI13" s="271">
        <f>R13/R30</f>
        <v>1.0347353285398033</v>
      </c>
      <c r="AJ13" s="177"/>
      <c r="AK13" s="271">
        <f t="shared" si="5"/>
        <v>0.9541124931538586</v>
      </c>
      <c r="AL13" s="271">
        <f t="shared" si="6"/>
        <v>1.0626438238273466</v>
      </c>
      <c r="AM13" s="271">
        <f t="shared" si="7"/>
        <v>1.1800710450969809</v>
      </c>
      <c r="AN13" s="274" t="str">
        <f t="shared" si="2"/>
        <v>BPA Internal Support Subtotal</v>
      </c>
      <c r="AO13" s="271">
        <f>1-(AL13-AK13)/AL13</f>
        <v>0.89786669038117739</v>
      </c>
      <c r="AP13" s="271">
        <f>1+(AM13-AL13)/AL13</f>
        <v>1.1105047793405454</v>
      </c>
      <c r="AQ13" s="273">
        <v>13</v>
      </c>
      <c r="AR13" s="271">
        <f>AO13-1</f>
        <v>-0.10213330961882261</v>
      </c>
      <c r="AS13" s="271">
        <f>AP13-1</f>
        <v>0.11050477934054537</v>
      </c>
      <c r="AT13" s="310">
        <f>STDEV(V13:AB13)</f>
        <v>7.1311947074820498E-2</v>
      </c>
      <c r="AU13" s="311">
        <f>AVERAGE(D13:K13)*AT13</f>
        <v>5474217.8405770846</v>
      </c>
      <c r="AW13" s="357">
        <f t="shared" si="8"/>
        <v>4.5887506846141402E-2</v>
      </c>
      <c r="AX13" s="357">
        <f t="shared" si="9"/>
        <v>0.18007104509698091</v>
      </c>
    </row>
    <row r="14" spans="1:50">
      <c r="A14" s="60"/>
      <c r="B14" s="60"/>
      <c r="C14" s="60" t="s">
        <v>112</v>
      </c>
      <c r="D14" s="284">
        <v>67188.999999999942</v>
      </c>
      <c r="E14" s="284">
        <v>7721756.6699999999</v>
      </c>
      <c r="F14" s="284">
        <v>19886802.349999998</v>
      </c>
      <c r="G14" s="284">
        <v>-280314.84999999998</v>
      </c>
      <c r="H14" s="284">
        <v>-1629227.973</v>
      </c>
      <c r="I14" s="295">
        <v>-2525000</v>
      </c>
      <c r="J14" s="295">
        <v>161000</v>
      </c>
      <c r="K14" s="315">
        <v>-6727000</v>
      </c>
      <c r="L14" s="315">
        <v>-972245.57000000007</v>
      </c>
      <c r="M14" s="315">
        <v>-972245.57000000007</v>
      </c>
      <c r="N14" s="315">
        <v>-8539337.040000001</v>
      </c>
      <c r="O14" s="315">
        <v>0</v>
      </c>
      <c r="P14" s="315">
        <v>0</v>
      </c>
      <c r="Q14" s="480">
        <v>0</v>
      </c>
      <c r="R14" s="285">
        <f t="shared" si="0"/>
        <v>6191377.0169999916</v>
      </c>
      <c r="S14" s="276"/>
      <c r="T14" s="276"/>
      <c r="U14" s="276"/>
      <c r="V14" s="300"/>
      <c r="W14" s="271"/>
      <c r="X14" s="271"/>
      <c r="Y14" s="271"/>
      <c r="Z14" s="271"/>
      <c r="AA14" s="271"/>
      <c r="AB14" s="271"/>
      <c r="AC14" s="271"/>
      <c r="AD14" s="271"/>
      <c r="AE14" s="271"/>
      <c r="AF14" s="271"/>
      <c r="AG14" s="271"/>
      <c r="AH14" s="271"/>
      <c r="AI14" s="271"/>
      <c r="AJ14" s="177"/>
      <c r="AK14" s="271"/>
      <c r="AL14" s="271"/>
      <c r="AM14" s="271"/>
      <c r="AN14" s="274" t="str">
        <f t="shared" si="2"/>
        <v>Other Income, Expenses, and Adj.</v>
      </c>
      <c r="AO14" s="271"/>
      <c r="AP14" s="271"/>
      <c r="AQ14" s="273">
        <v>14</v>
      </c>
      <c r="AR14" s="272"/>
      <c r="AS14" s="272"/>
      <c r="AT14" s="310"/>
      <c r="AU14" s="311"/>
      <c r="AW14" s="357">
        <f t="shared" si="8"/>
        <v>1</v>
      </c>
      <c r="AX14" s="357">
        <f t="shared" si="9"/>
        <v>-1</v>
      </c>
    </row>
    <row r="15" spans="1:50">
      <c r="A15" s="60"/>
      <c r="B15" s="60"/>
      <c r="C15" s="60" t="s">
        <v>113</v>
      </c>
      <c r="D15" s="284">
        <v>174786083.45999998</v>
      </c>
      <c r="E15" s="284">
        <v>183381760.98000005</v>
      </c>
      <c r="F15" s="284">
        <v>192396004.09999999</v>
      </c>
      <c r="G15" s="284">
        <v>189811380.41999999</v>
      </c>
      <c r="H15" s="284">
        <v>206544763.11000001</v>
      </c>
      <c r="I15" s="295">
        <v>213257000</v>
      </c>
      <c r="J15" s="295">
        <v>223795000</v>
      </c>
      <c r="K15" s="315">
        <v>244158000</v>
      </c>
      <c r="L15" s="315">
        <v>260927000</v>
      </c>
      <c r="M15" s="315">
        <v>286284313.62</v>
      </c>
      <c r="N15" s="315">
        <v>305720025.03999996</v>
      </c>
      <c r="O15" s="315">
        <v>339832665.04000002</v>
      </c>
      <c r="P15" s="315">
        <v>338371430.78999996</v>
      </c>
      <c r="Q15" s="480">
        <v>338767686.09999996</v>
      </c>
      <c r="R15" s="285">
        <f t="shared" si="0"/>
        <v>3498033112.6599998</v>
      </c>
      <c r="S15" s="276"/>
      <c r="T15" s="276"/>
      <c r="U15" s="276"/>
      <c r="V15" s="300">
        <f t="shared" ref="V15:AD16" si="11">E15/E32</f>
        <v>0.96668332953790703</v>
      </c>
      <c r="W15" s="271">
        <f t="shared" si="11"/>
        <v>0.95464832139171163</v>
      </c>
      <c r="X15" s="271">
        <f t="shared" si="11"/>
        <v>0.95572788272139531</v>
      </c>
      <c r="Y15" s="271">
        <f t="shared" si="11"/>
        <v>0.9469144299114266</v>
      </c>
      <c r="Z15" s="271">
        <f t="shared" si="11"/>
        <v>1.1098984599851152</v>
      </c>
      <c r="AA15" s="271">
        <f t="shared" si="11"/>
        <v>1.1053515422418689</v>
      </c>
      <c r="AB15" s="271">
        <f t="shared" si="11"/>
        <v>1.0419541922185664</v>
      </c>
      <c r="AC15" s="271">
        <f t="shared" si="11"/>
        <v>0.95520273535312117</v>
      </c>
      <c r="AD15" s="271">
        <f t="shared" si="11"/>
        <v>0.97894390552656596</v>
      </c>
      <c r="AE15" s="271">
        <f t="shared" ref="AE15:AH15" si="12">N15/N32</f>
        <v>1.1191812429163432</v>
      </c>
      <c r="AF15" s="271">
        <f t="shared" si="12"/>
        <v>1.011988783843879</v>
      </c>
      <c r="AG15" s="271">
        <f t="shared" si="12"/>
        <v>0.98977584395736762</v>
      </c>
      <c r="AH15" s="271">
        <f t="shared" si="12"/>
        <v>0.98107368340269263</v>
      </c>
      <c r="AI15" s="271">
        <f t="shared" ref="AI15:AI16" si="13">R15/R32</f>
        <v>1.0002438057145915</v>
      </c>
      <c r="AJ15" s="177"/>
      <c r="AK15" s="271">
        <f t="shared" si="5"/>
        <v>0.9469144299114266</v>
      </c>
      <c r="AL15" s="271">
        <f t="shared" si="6"/>
        <v>1.0090264886929199</v>
      </c>
      <c r="AM15" s="271">
        <f t="shared" si="7"/>
        <v>1.1191812429163432</v>
      </c>
      <c r="AN15" s="274" t="str">
        <f t="shared" si="2"/>
        <v>Depreciation and Amortization</v>
      </c>
      <c r="AO15" s="271">
        <f>1-(AL15-AK15)/AL15</f>
        <v>0.93844357955166025</v>
      </c>
      <c r="AP15" s="271">
        <f>1+(AM15-AL15)/AL15</f>
        <v>1.1091693384245209</v>
      </c>
      <c r="AQ15" s="273">
        <v>15</v>
      </c>
      <c r="AR15" s="271">
        <f>AO15-1</f>
        <v>-6.1556420448339755E-2</v>
      </c>
      <c r="AS15" s="271">
        <f>AP15-1</f>
        <v>0.10916933842452092</v>
      </c>
      <c r="AT15" s="310">
        <f>STDEV(V15:AB15)</f>
        <v>7.2961443326644101E-2</v>
      </c>
      <c r="AU15" s="311">
        <f>AVERAGE(D15:K15)*AT15</f>
        <v>14848839.268103104</v>
      </c>
      <c r="AW15" s="357">
        <f t="shared" si="8"/>
        <v>5.3085570088573397E-2</v>
      </c>
      <c r="AX15" s="357">
        <f t="shared" si="9"/>
        <v>0.11918124291634324</v>
      </c>
    </row>
    <row r="16" spans="1:50">
      <c r="A16" s="60"/>
      <c r="B16" s="60"/>
      <c r="C16" s="60" t="s">
        <v>88</v>
      </c>
      <c r="D16" s="284">
        <v>122892189.72999997</v>
      </c>
      <c r="E16" s="284">
        <v>123194501.98999999</v>
      </c>
      <c r="F16" s="284">
        <v>143857703.97999999</v>
      </c>
      <c r="G16" s="284">
        <v>129780610.56</v>
      </c>
      <c r="H16" s="284">
        <v>134081829.06000002</v>
      </c>
      <c r="I16" s="295">
        <v>108125000</v>
      </c>
      <c r="J16" s="295">
        <v>120399000</v>
      </c>
      <c r="K16" s="315">
        <v>136358000</v>
      </c>
      <c r="L16" s="315">
        <v>164121000</v>
      </c>
      <c r="M16" s="315">
        <v>140787550.31999999</v>
      </c>
      <c r="N16" s="315">
        <v>147600409.44</v>
      </c>
      <c r="O16" s="315">
        <v>148893485.89999998</v>
      </c>
      <c r="P16" s="315">
        <v>135656730.35000002</v>
      </c>
      <c r="Q16" s="480">
        <v>140625204.63</v>
      </c>
      <c r="R16" s="285">
        <f t="shared" si="0"/>
        <v>1896373215.96</v>
      </c>
      <c r="S16" s="276"/>
      <c r="T16" s="276"/>
      <c r="U16" s="276"/>
      <c r="V16" s="300">
        <f t="shared" si="11"/>
        <v>0.80066623711137719</v>
      </c>
      <c r="W16" s="271">
        <f t="shared" si="11"/>
        <v>0.83723719406323971</v>
      </c>
      <c r="X16" s="271">
        <f t="shared" si="11"/>
        <v>0.81885219406968179</v>
      </c>
      <c r="Y16" s="271">
        <f t="shared" si="11"/>
        <v>0.75734638315381875</v>
      </c>
      <c r="Z16" s="271">
        <f t="shared" si="11"/>
        <v>0.75126977619977353</v>
      </c>
      <c r="AA16" s="271">
        <f t="shared" si="11"/>
        <v>0.75337897029009082</v>
      </c>
      <c r="AB16" s="271">
        <f t="shared" si="11"/>
        <v>0.96675576226364257</v>
      </c>
      <c r="AC16" s="271">
        <f t="shared" si="11"/>
        <v>1.1073693727733995</v>
      </c>
      <c r="AD16" s="271">
        <f t="shared" si="11"/>
        <v>0.99325928137544706</v>
      </c>
      <c r="AE16" s="271">
        <f t="shared" ref="AE16:AH16" si="14">N16/N33</f>
        <v>0.99590041995034007</v>
      </c>
      <c r="AF16" s="271">
        <f t="shared" si="14"/>
        <v>0.9069552014752571</v>
      </c>
      <c r="AG16" s="271">
        <f t="shared" si="14"/>
        <v>0.75944741683971684</v>
      </c>
      <c r="AH16" s="271">
        <f t="shared" si="14"/>
        <v>0.99345963384221936</v>
      </c>
      <c r="AI16" s="271">
        <f t="shared" si="13"/>
        <v>0.86005841310947406</v>
      </c>
      <c r="AJ16" s="177"/>
      <c r="AK16" s="271">
        <f t="shared" si="5"/>
        <v>0.75126977619977353</v>
      </c>
      <c r="AL16" s="271">
        <f t="shared" si="6"/>
        <v>0.88014598795446186</v>
      </c>
      <c r="AM16" s="271">
        <f t="shared" si="7"/>
        <v>1.1073693727733995</v>
      </c>
      <c r="AN16" s="274" t="str">
        <f t="shared" si="2"/>
        <v>Interest Expense</v>
      </c>
      <c r="AO16" s="271">
        <f>1-(AL16-AK16)/AL16</f>
        <v>0.85357405076150128</v>
      </c>
      <c r="AP16" s="271">
        <f>1+(AM16-AL16)/AL16</f>
        <v>1.2581655633595799</v>
      </c>
      <c r="AQ16" s="273">
        <v>16</v>
      </c>
      <c r="AR16" s="271">
        <f>AO16-1</f>
        <v>-0.14642594923849872</v>
      </c>
      <c r="AS16" s="271">
        <f>AP16-1</f>
        <v>0.25816556335957985</v>
      </c>
      <c r="AT16" s="310">
        <f>STDEV(V16:AB16)</f>
        <v>7.6237509880320298E-2</v>
      </c>
      <c r="AU16" s="311">
        <f>AVERAGE(D16:K16)*AT16</f>
        <v>9707787.5184600595</v>
      </c>
      <c r="AW16" s="357">
        <f t="shared" si="8"/>
        <v>0.24873022380022647</v>
      </c>
      <c r="AX16" s="357">
        <f t="shared" si="9"/>
        <v>0.10736937277339953</v>
      </c>
    </row>
    <row r="17" spans="1:45">
      <c r="A17" s="60"/>
      <c r="B17" s="60"/>
      <c r="C17" s="60" t="s">
        <v>87</v>
      </c>
      <c r="D17" s="278">
        <v>0</v>
      </c>
      <c r="E17" s="278">
        <v>0</v>
      </c>
      <c r="F17" s="278">
        <v>0</v>
      </c>
      <c r="G17" s="278">
        <v>0</v>
      </c>
      <c r="H17" s="278">
        <v>0</v>
      </c>
      <c r="I17" s="296">
        <v>0</v>
      </c>
      <c r="J17" s="296">
        <v>0</v>
      </c>
      <c r="K17" s="316">
        <v>0</v>
      </c>
      <c r="L17" s="316">
        <v>0</v>
      </c>
      <c r="M17" s="316">
        <v>0</v>
      </c>
      <c r="N17" s="316">
        <v>0</v>
      </c>
      <c r="O17" s="316">
        <v>0</v>
      </c>
      <c r="P17" s="316">
        <v>0</v>
      </c>
      <c r="Q17" s="481">
        <v>0</v>
      </c>
      <c r="R17" s="285">
        <f t="shared" si="0"/>
        <v>0</v>
      </c>
      <c r="S17" s="276"/>
      <c r="T17" s="276"/>
      <c r="U17" s="276"/>
      <c r="V17" s="276"/>
      <c r="AB17" s="277"/>
      <c r="AC17" s="277"/>
      <c r="AO17" s="273" t="s">
        <v>201</v>
      </c>
      <c r="AP17" s="273" t="s">
        <v>202</v>
      </c>
      <c r="AR17" s="177"/>
      <c r="AS17" s="177"/>
    </row>
    <row r="18" spans="1:45" ht="15" customHeight="1">
      <c r="A18" s="60"/>
      <c r="B18" s="60" t="s">
        <v>103</v>
      </c>
      <c r="C18" s="276"/>
      <c r="D18" s="284">
        <v>709235065.71000004</v>
      </c>
      <c r="E18" s="284">
        <v>752266209.34000015</v>
      </c>
      <c r="F18" s="284">
        <v>836220235.49000001</v>
      </c>
      <c r="G18" s="284">
        <v>876431094.76999998</v>
      </c>
      <c r="H18" s="284">
        <v>908469388.64899993</v>
      </c>
      <c r="I18" s="295">
        <f t="shared" ref="I18:L18" si="15">SUM(I8:I17)</f>
        <v>911965000</v>
      </c>
      <c r="J18" s="295">
        <f t="shared" si="15"/>
        <v>937901000</v>
      </c>
      <c r="K18" s="315">
        <f t="shared" si="15"/>
        <v>959798000</v>
      </c>
      <c r="L18" s="315">
        <f t="shared" si="15"/>
        <v>1020628248.3399999</v>
      </c>
      <c r="M18" s="315">
        <f t="shared" ref="M18:R18" si="16">SUM(M8:M17)</f>
        <v>1023669539.21</v>
      </c>
      <c r="N18" s="315">
        <f t="shared" si="16"/>
        <v>1046975334.1500001</v>
      </c>
      <c r="O18" s="315">
        <f t="shared" si="16"/>
        <v>1101957722.4699998</v>
      </c>
      <c r="P18" s="315">
        <f t="shared" si="16"/>
        <v>1105637571.1599998</v>
      </c>
      <c r="Q18" s="315">
        <f t="shared" si="16"/>
        <v>1142873293.8299999</v>
      </c>
      <c r="R18" s="475">
        <f t="shared" si="16"/>
        <v>13334027703.118999</v>
      </c>
      <c r="S18" s="276"/>
      <c r="T18" s="276"/>
      <c r="U18" s="276"/>
      <c r="V18" s="276"/>
    </row>
    <row r="19" spans="1:45">
      <c r="A19" s="60"/>
      <c r="B19" s="60" t="s">
        <v>108</v>
      </c>
      <c r="C19" s="60"/>
      <c r="D19" s="294">
        <f t="shared" ref="D19:I19" si="17">D6-D18</f>
        <v>122604643.07000017</v>
      </c>
      <c r="E19" s="294">
        <f t="shared" si="17"/>
        <v>131813896.65999997</v>
      </c>
      <c r="F19" s="294">
        <f t="shared" si="17"/>
        <v>71787606.590000033</v>
      </c>
      <c r="G19" s="294">
        <f t="shared" si="17"/>
        <v>88709896.160000086</v>
      </c>
      <c r="H19" s="294">
        <f t="shared" si="17"/>
        <v>71403798.821000099</v>
      </c>
      <c r="I19" s="294">
        <f t="shared" si="17"/>
        <v>140331000</v>
      </c>
      <c r="J19" s="294">
        <f t="shared" ref="J19:Q19" si="18">J6-J18</f>
        <v>99068000</v>
      </c>
      <c r="K19" s="294">
        <f t="shared" si="18"/>
        <v>101902000</v>
      </c>
      <c r="L19" s="294">
        <f t="shared" si="18"/>
        <v>71096751.660000086</v>
      </c>
      <c r="M19" s="294">
        <f t="shared" si="18"/>
        <v>66528493.660000086</v>
      </c>
      <c r="N19" s="294">
        <f t="shared" si="18"/>
        <v>-8895732.0700000525</v>
      </c>
      <c r="O19" s="294">
        <f t="shared" si="18"/>
        <v>-7742567.2499997616</v>
      </c>
      <c r="P19" s="294">
        <f t="shared" si="18"/>
        <v>2251156.3600001335</v>
      </c>
      <c r="Q19" s="294">
        <f t="shared" si="18"/>
        <v>107084325.50999999</v>
      </c>
      <c r="R19" s="475">
        <f t="shared" ref="R19" si="19">R6-R18</f>
        <v>1057943269.1710014</v>
      </c>
      <c r="S19" s="276"/>
      <c r="T19" s="276"/>
      <c r="U19" s="276"/>
      <c r="V19" s="276"/>
    </row>
    <row r="20" spans="1:45">
      <c r="A20" s="60"/>
      <c r="B20" s="56"/>
      <c r="C20" s="56"/>
      <c r="D20" s="286"/>
      <c r="E20" s="286"/>
      <c r="F20" s="286"/>
      <c r="G20" s="286"/>
      <c r="H20" s="286"/>
      <c r="I20" s="297"/>
      <c r="J20" s="297"/>
      <c r="K20" s="287"/>
      <c r="L20" s="287"/>
      <c r="M20" s="287"/>
      <c r="N20" s="287"/>
      <c r="O20" s="287"/>
      <c r="P20" s="287"/>
      <c r="Q20" s="287"/>
      <c r="R20" s="286"/>
      <c r="S20" s="276"/>
      <c r="T20" s="276"/>
      <c r="U20" s="276"/>
      <c r="V20" s="276"/>
    </row>
    <row r="21" spans="1:45">
      <c r="A21" s="60"/>
      <c r="B21" s="55" t="s">
        <v>177</v>
      </c>
      <c r="C21" s="56"/>
      <c r="D21" s="280">
        <v>2009</v>
      </c>
      <c r="E21" s="280">
        <v>2010</v>
      </c>
      <c r="F21" s="280">
        <v>2011</v>
      </c>
      <c r="G21" s="280">
        <v>2012</v>
      </c>
      <c r="H21" s="280">
        <v>2013</v>
      </c>
      <c r="I21" s="292">
        <v>2014</v>
      </c>
      <c r="J21" s="292">
        <v>2015</v>
      </c>
      <c r="K21" s="292">
        <v>2016</v>
      </c>
      <c r="L21" s="292">
        <v>2017</v>
      </c>
      <c r="M21" s="292">
        <v>2018</v>
      </c>
      <c r="N21" s="292">
        <v>2019</v>
      </c>
      <c r="O21" s="292">
        <v>2020</v>
      </c>
      <c r="P21" s="292">
        <v>2021</v>
      </c>
      <c r="Q21" s="292">
        <v>2022</v>
      </c>
      <c r="R21" s="281" t="s">
        <v>106</v>
      </c>
      <c r="S21" s="276"/>
      <c r="T21" s="276"/>
      <c r="U21" s="276"/>
      <c r="V21" s="276"/>
    </row>
    <row r="22" spans="1:45">
      <c r="A22" s="276"/>
      <c r="B22" s="60" t="s">
        <v>109</v>
      </c>
      <c r="C22" s="60"/>
      <c r="D22" s="56"/>
      <c r="E22" s="56"/>
      <c r="F22" s="56"/>
      <c r="G22" s="56"/>
      <c r="H22" s="56"/>
      <c r="I22" s="293"/>
      <c r="J22" s="293"/>
      <c r="K22" s="293"/>
      <c r="L22" s="293"/>
      <c r="M22" s="293"/>
      <c r="N22" s="293"/>
      <c r="O22" s="293"/>
      <c r="P22" s="293"/>
      <c r="Q22" s="293"/>
      <c r="R22" s="58"/>
      <c r="S22" s="276"/>
      <c r="T22" s="276"/>
      <c r="U22" s="276"/>
      <c r="V22" s="286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</row>
    <row r="23" spans="1:45">
      <c r="A23" s="276"/>
      <c r="B23" s="60"/>
      <c r="C23" s="60" t="s">
        <v>110</v>
      </c>
      <c r="D23" s="282">
        <v>777039000</v>
      </c>
      <c r="E23" s="282">
        <v>843365000</v>
      </c>
      <c r="F23" s="282">
        <v>863825000</v>
      </c>
      <c r="G23" s="282">
        <v>936384000</v>
      </c>
      <c r="H23" s="282">
        <v>958405000</v>
      </c>
      <c r="I23" s="294">
        <v>1003447000</v>
      </c>
      <c r="J23" s="294">
        <v>1024896000</v>
      </c>
      <c r="K23" s="294">
        <v>1081816000</v>
      </c>
      <c r="L23" s="294">
        <v>1045388000</v>
      </c>
      <c r="M23" s="294">
        <v>1040291491.285163</v>
      </c>
      <c r="N23" s="294">
        <v>1047723171.6048827</v>
      </c>
      <c r="O23" s="470">
        <v>1074673860.2862065</v>
      </c>
      <c r="P23" s="470">
        <v>1107213644.2266812</v>
      </c>
      <c r="Q23" s="470">
        <v>1151268878.038332</v>
      </c>
      <c r="R23" s="283">
        <f>SUM(D23:P23)</f>
        <v>12804467167.402935</v>
      </c>
      <c r="S23" s="276"/>
      <c r="T23" s="276"/>
      <c r="U23" s="276"/>
      <c r="V23" s="276"/>
      <c r="W23" s="202"/>
    </row>
    <row r="24" spans="1:45">
      <c r="A24" s="276"/>
      <c r="B24" s="60" t="s">
        <v>105</v>
      </c>
      <c r="C24" s="60"/>
      <c r="D24" s="284"/>
      <c r="E24" s="284"/>
      <c r="F24" s="284"/>
      <c r="G24" s="284"/>
      <c r="H24" s="284"/>
      <c r="I24" s="295"/>
      <c r="J24" s="295"/>
      <c r="K24" s="295"/>
      <c r="L24" s="295"/>
      <c r="M24" s="295"/>
      <c r="N24" s="295"/>
      <c r="O24" s="295"/>
      <c r="P24" s="295"/>
      <c r="Q24" s="295"/>
      <c r="R24" s="285"/>
      <c r="S24" s="276"/>
      <c r="T24" s="276"/>
      <c r="U24" s="276"/>
      <c r="V24" s="288"/>
      <c r="W24" s="201"/>
    </row>
    <row r="25" spans="1:45">
      <c r="A25" s="276"/>
      <c r="B25" s="60"/>
      <c r="C25" s="60" t="s">
        <v>91</v>
      </c>
      <c r="D25" s="284">
        <v>90453000</v>
      </c>
      <c r="E25" s="284">
        <v>117472061.59000002</v>
      </c>
      <c r="F25" s="284">
        <v>119695493.88</v>
      </c>
      <c r="G25" s="284">
        <v>130050000</v>
      </c>
      <c r="H25" s="284">
        <v>133590000</v>
      </c>
      <c r="I25" s="295">
        <v>140729000</v>
      </c>
      <c r="J25" s="295">
        <v>144346000</v>
      </c>
      <c r="K25" s="295">
        <v>155274000</v>
      </c>
      <c r="L25" s="295">
        <v>160800000</v>
      </c>
      <c r="M25" s="315">
        <v>167100000</v>
      </c>
      <c r="N25" s="295">
        <v>168000000</v>
      </c>
      <c r="O25" s="315">
        <v>168500000</v>
      </c>
      <c r="P25" s="315">
        <v>163854376.00999999</v>
      </c>
      <c r="Q25" s="315">
        <v>168710527.34000003</v>
      </c>
      <c r="R25" s="285">
        <f t="shared" ref="R25:R36" si="20">SUM(D25:Q25)</f>
        <v>2028574458.8200002</v>
      </c>
      <c r="S25" s="276"/>
      <c r="T25" s="276"/>
      <c r="U25" s="276"/>
      <c r="V25" s="289"/>
      <c r="W25" s="202"/>
      <c r="X25" s="59"/>
      <c r="Y25" s="59"/>
      <c r="Z25" s="59"/>
      <c r="AA25" s="59"/>
      <c r="AB25" s="59"/>
      <c r="AC25" s="59"/>
    </row>
    <row r="26" spans="1:45">
      <c r="A26" s="276"/>
      <c r="B26" s="60"/>
      <c r="C26" s="60" t="s">
        <v>81</v>
      </c>
      <c r="D26" s="284">
        <v>98789000</v>
      </c>
      <c r="E26" s="284">
        <v>127306492.73999999</v>
      </c>
      <c r="F26" s="284">
        <v>132346464.19999999</v>
      </c>
      <c r="G26" s="284">
        <v>146712000</v>
      </c>
      <c r="H26" s="284">
        <v>150831000</v>
      </c>
      <c r="I26" s="295">
        <v>154234000</v>
      </c>
      <c r="J26" s="295">
        <v>157893000</v>
      </c>
      <c r="K26" s="295">
        <v>162552000</v>
      </c>
      <c r="L26" s="295">
        <v>176580000</v>
      </c>
      <c r="M26" s="315">
        <v>172767000</v>
      </c>
      <c r="N26" s="295">
        <v>176580000</v>
      </c>
      <c r="O26" s="315">
        <v>172767000</v>
      </c>
      <c r="P26" s="315">
        <v>173282971.38</v>
      </c>
      <c r="Q26" s="315">
        <v>177560314.68000004</v>
      </c>
      <c r="R26" s="285">
        <f t="shared" si="20"/>
        <v>2180201243</v>
      </c>
      <c r="S26" s="276"/>
      <c r="T26" s="276"/>
      <c r="U26" s="276"/>
      <c r="V26" s="289"/>
      <c r="W26" s="202"/>
      <c r="X26" s="59"/>
      <c r="Y26" s="59"/>
      <c r="Z26" s="59"/>
      <c r="AA26" s="59"/>
      <c r="AB26" s="59"/>
      <c r="AC26" s="59"/>
    </row>
    <row r="27" spans="1:45">
      <c r="A27" s="276"/>
      <c r="B27" s="60"/>
      <c r="C27" s="60" t="s">
        <v>95</v>
      </c>
      <c r="D27" s="284">
        <v>16250000</v>
      </c>
      <c r="E27" s="284">
        <v>23539950.040000003</v>
      </c>
      <c r="F27" s="284">
        <v>23674715.180000003</v>
      </c>
      <c r="G27" s="284">
        <v>31800000</v>
      </c>
      <c r="H27" s="284">
        <v>32803000</v>
      </c>
      <c r="I27" s="295">
        <v>41638000</v>
      </c>
      <c r="J27" s="295">
        <v>41769000</v>
      </c>
      <c r="K27" s="295">
        <v>54421000</v>
      </c>
      <c r="L27" s="295">
        <v>56351000</v>
      </c>
      <c r="M27" s="315">
        <v>51973000</v>
      </c>
      <c r="N27" s="295">
        <v>56351000</v>
      </c>
      <c r="O27" s="295">
        <v>44126553</v>
      </c>
      <c r="P27" s="295">
        <v>49483511</v>
      </c>
      <c r="Q27" s="315">
        <v>56569629.560000002</v>
      </c>
      <c r="R27" s="285">
        <f t="shared" si="20"/>
        <v>580750358.77999997</v>
      </c>
      <c r="S27" s="276"/>
      <c r="T27" s="276"/>
      <c r="U27" s="276"/>
      <c r="V27" s="290"/>
      <c r="W27" s="203"/>
      <c r="X27" s="176"/>
      <c r="Y27" s="176"/>
      <c r="Z27" s="176"/>
      <c r="AA27" s="176"/>
      <c r="AB27" s="176"/>
      <c r="AC27" s="176"/>
      <c r="AD27" s="183"/>
      <c r="AE27" s="183"/>
      <c r="AF27" s="183"/>
      <c r="AG27" s="183"/>
      <c r="AH27" s="183"/>
      <c r="AI27" s="183"/>
    </row>
    <row r="28" spans="1:45">
      <c r="A28" s="276"/>
      <c r="B28" s="60"/>
      <c r="C28" s="60" t="s">
        <v>111</v>
      </c>
      <c r="D28" s="284">
        <v>76605000</v>
      </c>
      <c r="E28" s="284">
        <v>103328015</v>
      </c>
      <c r="F28" s="284">
        <v>116421581.99000001</v>
      </c>
      <c r="G28" s="284">
        <v>138373000</v>
      </c>
      <c r="H28" s="284">
        <v>142079000</v>
      </c>
      <c r="I28" s="295">
        <v>125174000</v>
      </c>
      <c r="J28" s="295">
        <v>127228000</v>
      </c>
      <c r="K28" s="295">
        <v>140767000</v>
      </c>
      <c r="L28" s="295">
        <v>119460000</v>
      </c>
      <c r="M28" s="315">
        <v>131743000</v>
      </c>
      <c r="N28" s="295">
        <v>119460000</v>
      </c>
      <c r="O28" s="295">
        <v>128368631.10353068</v>
      </c>
      <c r="P28" s="295">
        <v>132211030.13788685</v>
      </c>
      <c r="Q28" s="315">
        <v>109597000</v>
      </c>
      <c r="R28" s="285">
        <f t="shared" si="20"/>
        <v>1710815258.2314174</v>
      </c>
      <c r="S28" s="276"/>
      <c r="T28" s="276"/>
      <c r="U28" s="276"/>
      <c r="V28" s="289"/>
      <c r="W28" s="202"/>
      <c r="X28" s="59"/>
      <c r="Y28" s="59"/>
      <c r="Z28" s="59"/>
      <c r="AA28" s="59"/>
      <c r="AB28" s="59"/>
      <c r="AC28" s="59"/>
      <c r="AD28" s="183"/>
      <c r="AE28" s="183"/>
      <c r="AF28" s="183"/>
      <c r="AG28" s="183"/>
      <c r="AH28" s="183"/>
      <c r="AI28" s="183"/>
    </row>
    <row r="29" spans="1:45">
      <c r="A29" s="276"/>
      <c r="B29" s="60"/>
      <c r="C29" s="60" t="s">
        <v>101</v>
      </c>
      <c r="D29" s="284">
        <v>0</v>
      </c>
      <c r="E29" s="284">
        <v>0</v>
      </c>
      <c r="F29" s="284">
        <v>0</v>
      </c>
      <c r="G29" s="284">
        <v>0</v>
      </c>
      <c r="H29" s="284">
        <v>0</v>
      </c>
      <c r="I29" s="295">
        <v>0</v>
      </c>
      <c r="J29" s="295">
        <v>0</v>
      </c>
      <c r="K29" s="295">
        <v>0</v>
      </c>
      <c r="L29" s="295">
        <v>0</v>
      </c>
      <c r="M29" s="315">
        <v>11623000</v>
      </c>
      <c r="N29" s="295">
        <v>0</v>
      </c>
      <c r="O29" s="315">
        <v>0</v>
      </c>
      <c r="P29" s="315">
        <v>0</v>
      </c>
      <c r="Q29" s="315">
        <v>0</v>
      </c>
      <c r="R29" s="285">
        <f t="shared" si="20"/>
        <v>11623000</v>
      </c>
      <c r="S29" s="276"/>
      <c r="T29" s="276"/>
      <c r="U29" s="276"/>
      <c r="V29" s="200"/>
      <c r="W29" s="200"/>
      <c r="X29" s="59"/>
      <c r="Y29" s="59"/>
      <c r="Z29" s="59"/>
      <c r="AA29" s="59"/>
      <c r="AB29" s="59"/>
      <c r="AC29" s="59"/>
      <c r="AD29" s="183"/>
      <c r="AE29" s="183"/>
      <c r="AF29" s="183"/>
      <c r="AG29" s="183"/>
      <c r="AH29" s="183"/>
      <c r="AI29" s="183"/>
    </row>
    <row r="30" spans="1:45">
      <c r="A30" s="276"/>
      <c r="B30" s="60"/>
      <c r="C30" s="60" t="s">
        <v>102</v>
      </c>
      <c r="D30" s="284">
        <v>81636000</v>
      </c>
      <c r="E30" s="284">
        <v>65312005.000000007</v>
      </c>
      <c r="F30" s="284">
        <v>65716108.000000007</v>
      </c>
      <c r="G30" s="284">
        <v>77100000</v>
      </c>
      <c r="H30" s="284">
        <v>78781000</v>
      </c>
      <c r="I30" s="295">
        <v>78428000</v>
      </c>
      <c r="J30" s="295">
        <v>80902000</v>
      </c>
      <c r="K30" s="295">
        <v>82038000</v>
      </c>
      <c r="L30" s="489">
        <v>93940000</v>
      </c>
      <c r="M30" s="490">
        <v>90434000</v>
      </c>
      <c r="N30" s="489">
        <v>93940000</v>
      </c>
      <c r="O30" s="489">
        <v>92528268</v>
      </c>
      <c r="P30" s="489">
        <v>93884294</v>
      </c>
      <c r="Q30" s="490">
        <v>103195495.7</v>
      </c>
      <c r="R30" s="285">
        <f t="shared" si="20"/>
        <v>1177835170.7</v>
      </c>
      <c r="S30" s="276"/>
      <c r="T30" s="276"/>
      <c r="U30" s="276"/>
      <c r="V30" s="200"/>
      <c r="W30" s="200"/>
      <c r="X30" s="59"/>
      <c r="Y30" s="59"/>
      <c r="Z30" s="59"/>
      <c r="AA30" s="59"/>
      <c r="AB30" s="59"/>
      <c r="AC30" s="59"/>
      <c r="AD30" s="183"/>
      <c r="AE30" s="183"/>
      <c r="AF30" s="183"/>
      <c r="AG30" s="183"/>
      <c r="AH30" s="183"/>
      <c r="AI30" s="183"/>
    </row>
    <row r="31" spans="1:45">
      <c r="A31" s="276"/>
      <c r="B31" s="60"/>
      <c r="C31" s="60" t="s">
        <v>112</v>
      </c>
      <c r="D31" s="284">
        <v>0</v>
      </c>
      <c r="E31" s="284">
        <v>0</v>
      </c>
      <c r="F31" s="284">
        <v>0</v>
      </c>
      <c r="G31" s="284">
        <v>0</v>
      </c>
      <c r="H31" s="284">
        <v>0</v>
      </c>
      <c r="I31" s="295">
        <v>0</v>
      </c>
      <c r="J31" s="295">
        <v>-40000000</v>
      </c>
      <c r="K31" s="295">
        <v>-2100000</v>
      </c>
      <c r="L31" s="489">
        <v>-7548000</v>
      </c>
      <c r="M31" s="490">
        <v>0</v>
      </c>
      <c r="N31" s="489">
        <v>-7548000</v>
      </c>
      <c r="O31" s="489">
        <v>-58349641.219445094</v>
      </c>
      <c r="P31" s="489">
        <v>-52477000</v>
      </c>
      <c r="Q31" s="490">
        <v>0</v>
      </c>
      <c r="R31" s="285">
        <f t="shared" si="20"/>
        <v>-168022641.21944511</v>
      </c>
      <c r="S31" s="276"/>
      <c r="T31" s="276"/>
      <c r="U31" s="276"/>
      <c r="V31" s="289"/>
      <c r="W31" s="202"/>
      <c r="X31" s="59"/>
      <c r="Y31" s="59"/>
      <c r="Z31" s="59"/>
      <c r="AA31" s="59"/>
      <c r="AB31" s="59"/>
      <c r="AC31" s="59"/>
      <c r="AD31" s="183"/>
      <c r="AE31" s="183"/>
      <c r="AF31" s="183"/>
      <c r="AG31" s="183"/>
      <c r="AH31" s="183"/>
      <c r="AI31" s="183"/>
    </row>
    <row r="32" spans="1:45">
      <c r="B32" s="57"/>
      <c r="C32" s="57" t="s">
        <v>113</v>
      </c>
      <c r="D32" s="195">
        <v>198535000</v>
      </c>
      <c r="E32" s="195">
        <v>189702000</v>
      </c>
      <c r="F32" s="195">
        <v>201536000</v>
      </c>
      <c r="G32" s="195">
        <v>198604000</v>
      </c>
      <c r="H32" s="195">
        <v>218124000</v>
      </c>
      <c r="I32" s="298">
        <v>192141000</v>
      </c>
      <c r="J32" s="298">
        <v>202465000</v>
      </c>
      <c r="K32" s="298">
        <v>234327000</v>
      </c>
      <c r="L32" s="298">
        <v>273164000</v>
      </c>
      <c r="M32" s="315">
        <v>292442000</v>
      </c>
      <c r="N32" s="298">
        <v>273164000</v>
      </c>
      <c r="O32" s="298">
        <v>335806750.49500006</v>
      </c>
      <c r="P32" s="298">
        <v>341866729.57900006</v>
      </c>
      <c r="Q32" s="315">
        <v>345303000</v>
      </c>
      <c r="R32" s="285">
        <f t="shared" si="20"/>
        <v>3497180480.0739999</v>
      </c>
      <c r="T32" s="276"/>
      <c r="V32" s="200"/>
      <c r="W32" s="202"/>
      <c r="AD32" s="183"/>
      <c r="AE32" s="183"/>
      <c r="AF32" s="183"/>
      <c r="AG32" s="183"/>
      <c r="AH32" s="183"/>
      <c r="AI32" s="183"/>
    </row>
    <row r="33" spans="1:40">
      <c r="B33" s="57"/>
      <c r="C33" s="199" t="s">
        <v>50</v>
      </c>
      <c r="D33" s="195">
        <v>176427479.99999997</v>
      </c>
      <c r="E33" s="195">
        <v>153864989.28</v>
      </c>
      <c r="F33" s="195">
        <v>171824310.96000004</v>
      </c>
      <c r="G33" s="195">
        <v>158490887</v>
      </c>
      <c r="H33" s="195">
        <v>177041618</v>
      </c>
      <c r="I33" s="298">
        <v>143923000</v>
      </c>
      <c r="J33" s="298">
        <v>159812000</v>
      </c>
      <c r="K33" s="298">
        <v>141047000</v>
      </c>
      <c r="L33" s="298">
        <v>148208000</v>
      </c>
      <c r="M33" s="315">
        <v>141743000</v>
      </c>
      <c r="N33" s="298">
        <v>148208000</v>
      </c>
      <c r="O33" s="298">
        <v>164168512.02552146</v>
      </c>
      <c r="P33" s="298">
        <v>178625573.46564877</v>
      </c>
      <c r="Q33" s="315">
        <v>141551000</v>
      </c>
      <c r="R33" s="285">
        <f t="shared" si="20"/>
        <v>2204935370.7311702</v>
      </c>
      <c r="T33" s="276"/>
      <c r="V33" s="200"/>
      <c r="W33" s="202"/>
      <c r="AD33" s="183"/>
      <c r="AE33" s="183"/>
      <c r="AF33" s="183"/>
      <c r="AG33" s="183"/>
      <c r="AH33" s="183"/>
      <c r="AI33" s="183"/>
    </row>
    <row r="34" spans="1:40">
      <c r="B34" s="57"/>
      <c r="C34" s="60" t="s">
        <v>87</v>
      </c>
      <c r="D34" s="278">
        <v>-2000000</v>
      </c>
      <c r="E34" s="278">
        <v>0</v>
      </c>
      <c r="F34" s="278">
        <v>0</v>
      </c>
      <c r="G34" s="278">
        <v>0</v>
      </c>
      <c r="H34" s="278">
        <v>0</v>
      </c>
      <c r="I34" s="296">
        <v>0</v>
      </c>
      <c r="J34" s="296">
        <v>0</v>
      </c>
      <c r="K34" s="296">
        <v>0</v>
      </c>
      <c r="L34" s="296">
        <v>0</v>
      </c>
      <c r="M34" s="316">
        <v>0</v>
      </c>
      <c r="N34" s="296">
        <v>0</v>
      </c>
      <c r="O34" s="471">
        <v>0</v>
      </c>
      <c r="P34" s="296">
        <v>0</v>
      </c>
      <c r="Q34" s="471">
        <v>0</v>
      </c>
      <c r="R34" s="285">
        <f t="shared" si="20"/>
        <v>-2000000</v>
      </c>
      <c r="S34" s="276"/>
      <c r="T34" s="276"/>
      <c r="V34" s="198"/>
      <c r="AD34" s="183"/>
      <c r="AE34" s="183"/>
      <c r="AF34" s="183"/>
      <c r="AG34" s="183"/>
      <c r="AH34" s="183"/>
      <c r="AI34" s="183"/>
    </row>
    <row r="35" spans="1:40">
      <c r="B35" s="57" t="s">
        <v>103</v>
      </c>
      <c r="D35" s="195">
        <v>736695480</v>
      </c>
      <c r="E35" s="195">
        <v>780525513.64999998</v>
      </c>
      <c r="F35" s="195">
        <v>831214674.21000004</v>
      </c>
      <c r="G35" s="195">
        <v>881129887</v>
      </c>
      <c r="H35" s="195">
        <v>933249618</v>
      </c>
      <c r="I35" s="298">
        <v>876267000</v>
      </c>
      <c r="J35" s="298">
        <v>874415000</v>
      </c>
      <c r="K35" s="298">
        <v>968326000</v>
      </c>
      <c r="L35" s="298">
        <f>SUM(L25:L34)</f>
        <v>1020955000</v>
      </c>
      <c r="M35" s="298">
        <f>SUM(M25:M34)</f>
        <v>1059825000</v>
      </c>
      <c r="N35" s="298">
        <f>SUM(N25:N34)</f>
        <v>1028155000</v>
      </c>
      <c r="O35" s="472">
        <f>SUM(O25:O34)</f>
        <v>1047916073.4046071</v>
      </c>
      <c r="P35" s="472">
        <f t="shared" ref="P35:Q35" si="21">SUM(P25:P34)</f>
        <v>1080731485.5725355</v>
      </c>
      <c r="Q35" s="474">
        <f t="shared" si="21"/>
        <v>1102486967.2800002</v>
      </c>
      <c r="R35" s="285">
        <f t="shared" si="20"/>
        <v>13221892699.117144</v>
      </c>
      <c r="T35" s="348"/>
      <c r="V35" s="198"/>
      <c r="AD35" s="183"/>
      <c r="AE35" s="183"/>
      <c r="AF35" s="183"/>
      <c r="AG35" s="183"/>
      <c r="AH35" s="183"/>
      <c r="AI35" s="183"/>
    </row>
    <row r="36" spans="1:40">
      <c r="B36" s="57" t="s">
        <v>108</v>
      </c>
      <c r="C36" s="57"/>
      <c r="D36" s="299">
        <f t="shared" ref="D36" si="22">D23-D35</f>
        <v>40343520</v>
      </c>
      <c r="E36" s="299">
        <f t="shared" ref="E36" si="23">E23-E35</f>
        <v>62839486.350000024</v>
      </c>
      <c r="F36" s="299">
        <f t="shared" ref="F36" si="24">F23-F35</f>
        <v>32610325.789999962</v>
      </c>
      <c r="G36" s="299">
        <f t="shared" ref="G36" si="25">G23-G35</f>
        <v>55254113</v>
      </c>
      <c r="H36" s="299">
        <f t="shared" ref="H36" si="26">H23-H35</f>
        <v>25155382</v>
      </c>
      <c r="I36" s="299">
        <f t="shared" ref="I36" si="27">I23-I35</f>
        <v>127180000</v>
      </c>
      <c r="J36" s="299">
        <f t="shared" ref="J36" si="28">J23-J35</f>
        <v>150481000</v>
      </c>
      <c r="K36" s="299">
        <f t="shared" ref="K36" si="29">K23-K35</f>
        <v>113490000</v>
      </c>
      <c r="L36" s="299">
        <f t="shared" ref="L36" si="30">L23-L35</f>
        <v>24433000</v>
      </c>
      <c r="M36" s="299">
        <f t="shared" ref="M36" si="31">M23-M35</f>
        <v>-19533508.714836955</v>
      </c>
      <c r="N36" s="299">
        <f t="shared" ref="N36:Q36" si="32">N23-N35</f>
        <v>19568171.604882717</v>
      </c>
      <c r="O36" s="299">
        <f t="shared" si="32"/>
        <v>26757786.881599426</v>
      </c>
      <c r="P36" s="299">
        <f t="shared" si="32"/>
        <v>26482158.654145718</v>
      </c>
      <c r="Q36" s="299">
        <f t="shared" si="32"/>
        <v>48781910.758331776</v>
      </c>
      <c r="R36" s="473">
        <f t="shared" si="20"/>
        <v>733843346.32412267</v>
      </c>
      <c r="T36" s="276"/>
      <c r="V36" s="198"/>
      <c r="AD36" s="183"/>
      <c r="AE36" s="183"/>
      <c r="AF36" s="183"/>
      <c r="AG36" s="183"/>
      <c r="AH36" s="183"/>
      <c r="AI36" s="183"/>
      <c r="AJ36" s="183"/>
      <c r="AK36" s="182"/>
      <c r="AL36" s="182"/>
      <c r="AM36" s="182"/>
      <c r="AN36" s="183"/>
    </row>
    <row r="37" spans="1:40">
      <c r="B37" s="56"/>
      <c r="C37" s="56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V37" s="253"/>
      <c r="AD37" s="183"/>
      <c r="AE37" s="183"/>
      <c r="AF37" s="183"/>
      <c r="AG37" s="183"/>
      <c r="AH37" s="183"/>
      <c r="AI37" s="183"/>
      <c r="AJ37" s="183"/>
      <c r="AK37" s="182"/>
      <c r="AL37" s="182"/>
      <c r="AM37" s="182"/>
      <c r="AN37" s="183"/>
    </row>
    <row r="38" spans="1:40">
      <c r="B38" s="55"/>
      <c r="D38" s="178"/>
      <c r="E38" s="178"/>
      <c r="F38" s="178"/>
      <c r="G38" s="178"/>
      <c r="H38" s="178"/>
      <c r="I38" s="178"/>
      <c r="J38" s="178"/>
      <c r="K38" s="178"/>
      <c r="L38" s="178"/>
      <c r="M38" s="178"/>
      <c r="N38" s="178"/>
      <c r="O38" s="178"/>
      <c r="P38" s="178"/>
      <c r="Q38" s="476"/>
      <c r="R38" s="179"/>
      <c r="S38" s="179"/>
      <c r="T38" s="179"/>
      <c r="U38" s="179"/>
      <c r="V38" s="178"/>
      <c r="AD38" s="183"/>
      <c r="AE38" s="183"/>
      <c r="AF38" s="183"/>
      <c r="AG38" s="183"/>
      <c r="AH38" s="183"/>
      <c r="AI38" s="183"/>
      <c r="AJ38" s="183"/>
      <c r="AK38" s="182"/>
      <c r="AL38" s="182"/>
      <c r="AM38" s="182"/>
      <c r="AN38" s="183"/>
    </row>
    <row r="39" spans="1:40">
      <c r="B39" s="180"/>
      <c r="C39" s="252" t="s">
        <v>185</v>
      </c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178"/>
      <c r="AD39" s="183"/>
      <c r="AE39" s="183"/>
      <c r="AF39" s="183"/>
      <c r="AG39" s="183"/>
      <c r="AH39" s="183"/>
      <c r="AI39" s="183"/>
      <c r="AJ39" s="183"/>
      <c r="AK39" s="182"/>
      <c r="AL39" s="182"/>
      <c r="AM39" s="182"/>
      <c r="AN39" s="183"/>
    </row>
    <row r="40" spans="1:40">
      <c r="A40" s="178"/>
      <c r="B40" s="180"/>
      <c r="C40" s="56" t="s">
        <v>186</v>
      </c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78"/>
      <c r="AD40" s="183"/>
      <c r="AE40" s="183"/>
      <c r="AF40" s="183"/>
      <c r="AG40" s="183"/>
      <c r="AH40" s="183"/>
      <c r="AI40" s="183"/>
      <c r="AJ40" s="183"/>
      <c r="AK40" s="183"/>
      <c r="AL40" s="183"/>
      <c r="AM40" s="183"/>
      <c r="AN40" s="183"/>
    </row>
    <row r="41" spans="1:40" ht="15.75">
      <c r="A41" s="178"/>
      <c r="B41" s="180"/>
      <c r="C41" s="291" t="s">
        <v>215</v>
      </c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78"/>
      <c r="AD41" s="183"/>
      <c r="AE41" s="183"/>
      <c r="AF41" s="183"/>
      <c r="AG41" s="183"/>
      <c r="AH41" s="183"/>
      <c r="AI41" s="183"/>
      <c r="AJ41" s="183"/>
      <c r="AK41" s="183"/>
      <c r="AL41" s="183"/>
      <c r="AM41" s="183"/>
      <c r="AN41" s="183"/>
    </row>
    <row r="42" spans="1:40">
      <c r="A42" s="178"/>
      <c r="B42" s="180"/>
      <c r="C42" s="346" t="s">
        <v>207</v>
      </c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78"/>
      <c r="AD42" s="183"/>
      <c r="AE42" s="183"/>
      <c r="AF42" s="183"/>
      <c r="AG42" s="183"/>
      <c r="AH42" s="183"/>
      <c r="AI42" s="183"/>
      <c r="AJ42" s="183"/>
      <c r="AK42" s="183"/>
      <c r="AL42" s="183"/>
      <c r="AM42" s="183"/>
      <c r="AN42" s="183"/>
    </row>
    <row r="43" spans="1:40">
      <c r="A43" s="178"/>
      <c r="B43" s="180"/>
      <c r="C43" s="180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78"/>
      <c r="AD43" s="183"/>
      <c r="AE43" s="183"/>
      <c r="AF43" s="183"/>
      <c r="AG43" s="183"/>
      <c r="AH43" s="183"/>
      <c r="AI43" s="183"/>
      <c r="AJ43" s="183"/>
      <c r="AK43" s="183"/>
      <c r="AL43" s="183"/>
      <c r="AM43" s="183"/>
      <c r="AN43" s="183"/>
    </row>
    <row r="44" spans="1:40">
      <c r="A44" s="178"/>
      <c r="B44" s="180"/>
      <c r="C44" s="180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181"/>
      <c r="S44" s="181"/>
      <c r="T44" s="181"/>
      <c r="U44" s="181"/>
      <c r="V44" s="178"/>
    </row>
    <row r="45" spans="1:40">
      <c r="A45" s="178"/>
      <c r="B45" s="180"/>
      <c r="C45" s="180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  <c r="T45" s="181"/>
      <c r="U45" s="181"/>
      <c r="V45" s="178"/>
    </row>
    <row r="46" spans="1:40">
      <c r="A46" s="178"/>
      <c r="B46" s="180"/>
      <c r="C46" s="180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  <c r="T46" s="181"/>
      <c r="U46" s="181"/>
      <c r="V46" s="178"/>
    </row>
    <row r="47" spans="1:40">
      <c r="A47" s="178"/>
      <c r="B47" s="180"/>
      <c r="C47" s="180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  <c r="T47" s="181"/>
      <c r="U47" s="181"/>
      <c r="V47" s="178"/>
    </row>
    <row r="48" spans="1:40">
      <c r="A48" s="178"/>
      <c r="B48" s="180"/>
      <c r="C48" s="180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78"/>
    </row>
    <row r="49" spans="1:22">
      <c r="A49" s="178"/>
      <c r="B49" s="180"/>
      <c r="C49" s="180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78"/>
    </row>
    <row r="50" spans="1:22">
      <c r="A50" s="178"/>
      <c r="B50" s="180"/>
      <c r="C50" s="180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78"/>
    </row>
    <row r="51" spans="1:22">
      <c r="A51" s="178"/>
      <c r="B51" s="180"/>
      <c r="C51" s="180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178"/>
    </row>
    <row r="52" spans="1:22">
      <c r="A52" s="178"/>
      <c r="B52" s="180"/>
      <c r="C52" s="178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178"/>
    </row>
    <row r="53" spans="1:22">
      <c r="A53" s="178"/>
      <c r="B53" s="180"/>
      <c r="C53" s="180"/>
      <c r="D53" s="181"/>
      <c r="E53" s="181"/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181"/>
      <c r="S53" s="181"/>
      <c r="T53" s="181"/>
      <c r="U53" s="181"/>
      <c r="V53" s="178"/>
    </row>
    <row r="54" spans="1:22">
      <c r="A54" s="178"/>
      <c r="B54" s="178"/>
      <c r="C54" s="178"/>
      <c r="D54" s="178"/>
      <c r="E54" s="178"/>
      <c r="F54" s="178"/>
      <c r="G54" s="178"/>
      <c r="H54" s="178"/>
      <c r="I54" s="178"/>
      <c r="J54" s="178"/>
      <c r="K54" s="178"/>
      <c r="L54" s="178"/>
      <c r="M54" s="178"/>
      <c r="N54" s="178"/>
      <c r="O54" s="178"/>
      <c r="P54" s="178"/>
      <c r="Q54" s="178"/>
      <c r="R54" s="178"/>
      <c r="S54" s="178"/>
      <c r="T54" s="178"/>
      <c r="U54" s="178"/>
      <c r="V54" s="178"/>
    </row>
    <row r="55" spans="1:22">
      <c r="A55" s="178"/>
      <c r="B55" s="178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178"/>
      <c r="P55" s="178"/>
      <c r="Q55" s="178"/>
      <c r="R55" s="178"/>
      <c r="S55" s="178"/>
      <c r="T55" s="178"/>
      <c r="U55" s="178"/>
      <c r="V55" s="178"/>
    </row>
    <row r="56" spans="1:22">
      <c r="A56" s="178"/>
      <c r="B56" s="178"/>
      <c r="C56" s="178"/>
      <c r="D56" s="505"/>
      <c r="E56" s="505"/>
      <c r="F56" s="505"/>
      <c r="G56" s="178"/>
      <c r="H56" s="505"/>
      <c r="I56" s="505"/>
      <c r="J56" s="505"/>
      <c r="K56" s="505"/>
      <c r="L56" s="505"/>
      <c r="M56" s="505"/>
      <c r="N56" s="505"/>
      <c r="O56" s="505"/>
      <c r="P56" s="505"/>
      <c r="Q56" s="505"/>
      <c r="R56" s="505"/>
      <c r="S56" s="505"/>
      <c r="T56" s="178"/>
      <c r="U56" s="178"/>
      <c r="V56" s="178"/>
    </row>
    <row r="57" spans="1:22">
      <c r="A57" s="178"/>
      <c r="B57" s="55"/>
      <c r="C57" s="178"/>
      <c r="D57" s="179"/>
      <c r="E57" s="179"/>
      <c r="F57" s="179"/>
      <c r="G57" s="178"/>
      <c r="H57" s="179"/>
      <c r="I57" s="189"/>
      <c r="J57" s="189"/>
      <c r="K57" s="189"/>
      <c r="L57" s="344"/>
      <c r="M57" s="347"/>
      <c r="N57" s="397"/>
      <c r="O57" s="397"/>
      <c r="P57" s="467"/>
      <c r="Q57" s="467"/>
      <c r="R57" s="179"/>
      <c r="S57" s="179"/>
      <c r="T57" s="178"/>
      <c r="U57" s="178"/>
      <c r="V57" s="178"/>
    </row>
    <row r="58" spans="1:22">
      <c r="A58" s="178"/>
      <c r="B58" s="180"/>
      <c r="C58" s="180"/>
      <c r="D58" s="178"/>
      <c r="E58" s="178"/>
      <c r="F58" s="178"/>
      <c r="G58" s="178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178"/>
      <c r="U58" s="178"/>
      <c r="V58" s="178"/>
    </row>
    <row r="59" spans="1:22">
      <c r="A59" s="178"/>
      <c r="B59" s="180"/>
      <c r="C59" s="180"/>
      <c r="D59" s="181"/>
      <c r="E59" s="181"/>
      <c r="F59" s="181"/>
      <c r="G59" s="178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78"/>
      <c r="U59" s="178"/>
      <c r="V59" s="178"/>
    </row>
    <row r="60" spans="1:22">
      <c r="A60" s="178"/>
      <c r="B60" s="180"/>
      <c r="C60" s="180"/>
      <c r="D60" s="181"/>
      <c r="E60" s="181"/>
      <c r="F60" s="181"/>
      <c r="G60" s="178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  <c r="T60" s="178"/>
      <c r="U60" s="178"/>
      <c r="V60" s="178"/>
    </row>
    <row r="61" spans="1:22">
      <c r="A61" s="178"/>
      <c r="B61" s="180"/>
      <c r="C61" s="180"/>
      <c r="D61" s="181"/>
      <c r="E61" s="181"/>
      <c r="F61" s="181"/>
      <c r="G61" s="178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  <c r="T61" s="178"/>
      <c r="U61" s="178"/>
      <c r="V61" s="178"/>
    </row>
    <row r="62" spans="1:22">
      <c r="A62" s="178"/>
      <c r="B62" s="180"/>
      <c r="C62" s="180"/>
      <c r="D62" s="181"/>
      <c r="E62" s="181"/>
      <c r="F62" s="181"/>
      <c r="G62" s="178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78"/>
      <c r="U62" s="178"/>
      <c r="V62" s="178"/>
    </row>
    <row r="63" spans="1:22">
      <c r="A63" s="178"/>
      <c r="B63" s="180"/>
      <c r="C63" s="180"/>
      <c r="D63" s="181"/>
      <c r="E63" s="181"/>
      <c r="F63" s="181"/>
      <c r="G63" s="178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  <c r="T63" s="178"/>
      <c r="U63" s="178"/>
      <c r="V63" s="178"/>
    </row>
    <row r="64" spans="1:22">
      <c r="A64" s="178"/>
      <c r="B64" s="180"/>
      <c r="C64" s="180"/>
      <c r="D64" s="181"/>
      <c r="E64" s="181"/>
      <c r="F64" s="181"/>
      <c r="G64" s="178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78"/>
      <c r="U64" s="178"/>
      <c r="V64" s="178"/>
    </row>
    <row r="65" spans="1:22">
      <c r="A65" s="178"/>
      <c r="B65" s="180"/>
      <c r="C65" s="180"/>
      <c r="D65" s="181"/>
      <c r="E65" s="181"/>
      <c r="F65" s="181"/>
      <c r="G65" s="178"/>
      <c r="H65" s="181"/>
      <c r="I65" s="181"/>
      <c r="J65" s="181"/>
      <c r="K65" s="181"/>
      <c r="L65" s="181"/>
      <c r="M65" s="181"/>
      <c r="N65" s="181"/>
      <c r="O65" s="181"/>
      <c r="P65" s="181"/>
      <c r="Q65" s="181"/>
      <c r="R65" s="181"/>
      <c r="S65" s="181"/>
      <c r="T65" s="178"/>
      <c r="U65" s="178"/>
      <c r="V65" s="178"/>
    </row>
    <row r="66" spans="1:22">
      <c r="A66" s="178"/>
      <c r="B66" s="180"/>
      <c r="C66" s="180"/>
      <c r="D66" s="181"/>
      <c r="E66" s="181"/>
      <c r="F66" s="181"/>
      <c r="G66" s="178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  <c r="T66" s="178"/>
      <c r="U66" s="178"/>
      <c r="V66" s="178"/>
    </row>
    <row r="67" spans="1:22">
      <c r="A67" s="178"/>
      <c r="B67" s="180"/>
      <c r="C67" s="180"/>
      <c r="D67" s="181"/>
      <c r="E67" s="181"/>
      <c r="F67" s="181"/>
      <c r="G67" s="178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181"/>
      <c r="T67" s="178"/>
      <c r="U67" s="178"/>
      <c r="V67" s="178"/>
    </row>
    <row r="68" spans="1:22">
      <c r="A68" s="178"/>
      <c r="B68" s="180"/>
      <c r="C68" s="180"/>
      <c r="D68" s="181"/>
      <c r="E68" s="181"/>
      <c r="F68" s="181"/>
      <c r="G68" s="178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  <c r="T68" s="178"/>
      <c r="U68" s="178"/>
      <c r="V68" s="178"/>
    </row>
    <row r="69" spans="1:22">
      <c r="A69" s="178"/>
      <c r="B69" s="180"/>
      <c r="C69" s="180"/>
      <c r="D69" s="181"/>
      <c r="E69" s="181"/>
      <c r="F69" s="181"/>
      <c r="G69" s="178"/>
      <c r="H69" s="181"/>
      <c r="I69" s="181"/>
      <c r="J69" s="181"/>
      <c r="K69" s="181"/>
      <c r="L69" s="181"/>
      <c r="M69" s="181"/>
      <c r="N69" s="181"/>
      <c r="O69" s="181"/>
      <c r="P69" s="181"/>
      <c r="Q69" s="181"/>
      <c r="R69" s="181"/>
      <c r="S69" s="181"/>
      <c r="T69" s="178"/>
      <c r="U69" s="178"/>
      <c r="V69" s="178"/>
    </row>
    <row r="70" spans="1:22">
      <c r="A70" s="178"/>
      <c r="B70" s="180"/>
      <c r="C70" s="180"/>
      <c r="D70" s="181"/>
      <c r="E70" s="181"/>
      <c r="F70" s="181"/>
      <c r="G70" s="178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181"/>
      <c r="T70" s="178"/>
      <c r="U70" s="178"/>
      <c r="V70" s="178"/>
    </row>
    <row r="71" spans="1:22">
      <c r="A71" s="178"/>
      <c r="B71" s="180"/>
      <c r="C71" s="178"/>
      <c r="D71" s="181"/>
      <c r="E71" s="181"/>
      <c r="F71" s="181"/>
      <c r="G71" s="178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  <c r="T71" s="178"/>
      <c r="U71" s="178"/>
      <c r="V71" s="178"/>
    </row>
    <row r="72" spans="1:22">
      <c r="A72" s="178"/>
      <c r="B72" s="180"/>
      <c r="C72" s="180"/>
      <c r="D72" s="181"/>
      <c r="E72" s="181"/>
      <c r="F72" s="181"/>
      <c r="G72" s="178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  <c r="T72" s="178"/>
      <c r="U72" s="178"/>
      <c r="V72" s="178"/>
    </row>
    <row r="73" spans="1:22">
      <c r="A73" s="178"/>
      <c r="B73" s="178"/>
      <c r="C73" s="180"/>
      <c r="D73" s="181"/>
      <c r="E73" s="181"/>
      <c r="F73" s="181"/>
      <c r="G73" s="178"/>
      <c r="H73" s="178"/>
      <c r="I73" s="178"/>
      <c r="J73" s="178"/>
      <c r="K73" s="178"/>
      <c r="L73" s="178"/>
      <c r="M73" s="178"/>
      <c r="N73" s="178"/>
      <c r="O73" s="178"/>
      <c r="P73" s="178"/>
      <c r="Q73" s="178"/>
      <c r="R73" s="178"/>
      <c r="S73" s="178"/>
      <c r="T73" s="178"/>
      <c r="U73" s="178"/>
      <c r="V73" s="178"/>
    </row>
    <row r="74" spans="1:22">
      <c r="A74" s="178"/>
    </row>
    <row r="75" spans="1:22">
      <c r="A75" s="178"/>
    </row>
  </sheetData>
  <mergeCells count="4">
    <mergeCell ref="D56:F56"/>
    <mergeCell ref="H56:S56"/>
    <mergeCell ref="AO4:AP6"/>
    <mergeCell ref="Q2:R2"/>
  </mergeCells>
  <pageMargins left="0.7" right="0.7" top="0.75" bottom="0.75" header="0.3" footer="0.3"/>
  <pageSetup paperSize="3" scale="52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15"/>
  <sheetViews>
    <sheetView workbookViewId="0">
      <selection activeCell="B3211" sqref="B3211"/>
    </sheetView>
  </sheetViews>
  <sheetFormatPr defaultRowHeight="12.75"/>
  <cols>
    <col min="1" max="1" width="9.140625" style="2"/>
    <col min="2" max="4" width="9" style="6" bestFit="1" customWidth="1"/>
    <col min="5" max="5" width="9.140625" style="6"/>
    <col min="6" max="8" width="9" style="6" bestFit="1" customWidth="1"/>
    <col min="9" max="9" width="9.140625" style="6"/>
    <col min="10" max="12" width="9" style="6" bestFit="1" customWidth="1"/>
    <col min="13" max="16" width="9.140625" style="6"/>
  </cols>
  <sheetData>
    <row r="1" spans="1:17" ht="48.75" customHeight="1"/>
    <row r="4" spans="1:17">
      <c r="B4" s="194"/>
      <c r="C4" s="194"/>
      <c r="D4" s="194"/>
      <c r="E4" s="194"/>
      <c r="F4" s="194" t="s">
        <v>240</v>
      </c>
      <c r="G4" s="194" t="s">
        <v>240</v>
      </c>
      <c r="H4" s="194" t="s">
        <v>240</v>
      </c>
      <c r="I4" s="194"/>
      <c r="J4" s="194"/>
      <c r="K4" s="194"/>
      <c r="L4" s="194"/>
      <c r="M4" s="194"/>
      <c r="N4" s="192"/>
      <c r="O4" s="192"/>
      <c r="P4" s="192"/>
      <c r="Q4" s="2"/>
    </row>
    <row r="5" spans="1:17">
      <c r="B5" s="194" t="s">
        <v>181</v>
      </c>
      <c r="C5" s="194" t="s">
        <v>181</v>
      </c>
      <c r="D5" s="194" t="s">
        <v>181</v>
      </c>
      <c r="E5" s="194"/>
      <c r="F5" s="194" t="s">
        <v>181</v>
      </c>
      <c r="G5" s="194" t="s">
        <v>181</v>
      </c>
      <c r="H5" s="194" t="s">
        <v>181</v>
      </c>
      <c r="I5" s="194"/>
      <c r="J5" s="194" t="s">
        <v>238</v>
      </c>
      <c r="K5" s="194" t="s">
        <v>238</v>
      </c>
      <c r="L5" s="194" t="s">
        <v>238</v>
      </c>
      <c r="M5" s="194"/>
      <c r="N5" s="204"/>
      <c r="O5" s="204"/>
      <c r="P5" s="204"/>
      <c r="Q5" s="2"/>
    </row>
    <row r="6" spans="1:17">
      <c r="B6" s="194" t="s">
        <v>109</v>
      </c>
      <c r="C6" s="194" t="s">
        <v>109</v>
      </c>
      <c r="D6" s="194" t="s">
        <v>109</v>
      </c>
      <c r="E6" s="194"/>
      <c r="F6" s="194" t="s">
        <v>109</v>
      </c>
      <c r="G6" s="194" t="s">
        <v>109</v>
      </c>
      <c r="H6" s="194" t="s">
        <v>109</v>
      </c>
      <c r="I6" s="194"/>
      <c r="J6" s="194" t="s">
        <v>239</v>
      </c>
      <c r="K6" s="194" t="s">
        <v>239</v>
      </c>
      <c r="L6" s="194" t="s">
        <v>239</v>
      </c>
      <c r="M6" s="194"/>
      <c r="N6" s="194" t="s">
        <v>180</v>
      </c>
      <c r="O6" s="194" t="s">
        <v>180</v>
      </c>
      <c r="P6" s="194" t="s">
        <v>180</v>
      </c>
      <c r="Q6" s="2"/>
    </row>
    <row r="7" spans="1:17" s="188" customFormat="1">
      <c r="A7" s="187" t="s">
        <v>167</v>
      </c>
      <c r="B7" s="190" t="s">
        <v>214</v>
      </c>
      <c r="C7" s="190" t="s">
        <v>252</v>
      </c>
      <c r="D7" s="190" t="s">
        <v>253</v>
      </c>
      <c r="E7" s="191"/>
      <c r="F7" s="190" t="str">
        <f>B7</f>
        <v>FY21</v>
      </c>
      <c r="G7" s="190" t="str">
        <f t="shared" ref="G7:H7" si="0">C7</f>
        <v>FY22</v>
      </c>
      <c r="H7" s="190" t="str">
        <f t="shared" si="0"/>
        <v>FY23</v>
      </c>
      <c r="I7" s="191"/>
      <c r="J7" s="190" t="str">
        <f>F7</f>
        <v>FY21</v>
      </c>
      <c r="K7" s="190" t="s">
        <v>213</v>
      </c>
      <c r="L7" s="190" t="s">
        <v>214</v>
      </c>
      <c r="M7" s="191"/>
      <c r="N7" s="190" t="str">
        <f>J7</f>
        <v>FY21</v>
      </c>
      <c r="O7" s="190" t="s">
        <v>213</v>
      </c>
      <c r="P7" s="190" t="s">
        <v>214</v>
      </c>
    </row>
    <row r="8" spans="1:17">
      <c r="A8" s="2">
        <v>1</v>
      </c>
      <c r="B8" s="193" t="e">
        <f t="array" aca="1" ref="B8:B3207" ca="1">_xll.RiskData('Risk Summary'!$H$34,1)</f>
        <v>#NAME?</v>
      </c>
      <c r="C8" s="193" t="e">
        <f t="array" aca="1" ref="C8:C3207" ca="1">_xll.RiskData('Risk Summary'!$K$34,1)</f>
        <v>#NAME?</v>
      </c>
      <c r="D8" s="193" t="e">
        <f t="array" aca="1" ref="D8:D3207" ca="1">_xll.RiskData('Risk Summary'!$N$34,1)</f>
        <v>#NAME?</v>
      </c>
      <c r="F8" s="193" t="e">
        <f t="array" aca="1" ref="F8:F3207" ca="1">_xll.RiskData('Risk Summary'!$H$37,1)</f>
        <v>#NAME?</v>
      </c>
      <c r="G8" s="193" t="e">
        <f t="array" aca="1" ref="G8:G3207" ca="1">_xll.RiskData('Risk Summary'!$K$37,1)</f>
        <v>#NAME?</v>
      </c>
      <c r="H8" s="193" t="e">
        <f t="array" aca="1" ref="H8:H3207" ca="1">_xll.RiskData('Risk Summary'!$N$37,1)</f>
        <v>#NAME?</v>
      </c>
      <c r="J8" s="193" t="e">
        <f t="array" aca="1" ref="J8:J3207" ca="1">_xll.RiskData('Risk Summary'!$H$38,1)</f>
        <v>#NAME?</v>
      </c>
      <c r="K8" s="193" t="e">
        <f t="array" aca="1" ref="K8:K3207" ca="1">_xll.RiskData('Risk Summary'!$K$38,1)</f>
        <v>#NAME?</v>
      </c>
      <c r="L8" s="193" t="e">
        <f t="array" aca="1" ref="L8:L3207" ca="1">_xll.RiskData('Risk Summary'!$N$38,1)</f>
        <v>#NAME?</v>
      </c>
      <c r="N8" s="193" t="e">
        <f t="array" aca="1" ref="N8:N3207" ca="1">_xll.RiskData(NR_to_Cash!$C$13,1)</f>
        <v>#NAME?</v>
      </c>
      <c r="O8" s="193" t="e">
        <f t="array" aca="1" ref="O8:O3207" ca="1">_xll.RiskData(NR_to_Cash!$D$13,1)</f>
        <v>#NAME?</v>
      </c>
      <c r="P8" s="193" t="e">
        <f t="array" aca="1" ref="P8:P3207" ca="1">_xll.RiskData(NR_to_Cash!$E$13,1)</f>
        <v>#NAME?</v>
      </c>
    </row>
    <row r="9" spans="1:17">
      <c r="A9" s="2">
        <v>2</v>
      </c>
      <c r="B9" s="193" t="e">
        <f ca="1"/>
        <v>#NAME?</v>
      </c>
      <c r="C9" s="193" t="e">
        <f ca="1"/>
        <v>#NAME?</v>
      </c>
      <c r="D9" s="193" t="e">
        <f ca="1"/>
        <v>#NAME?</v>
      </c>
      <c r="F9" s="193" t="e">
        <f ca="1"/>
        <v>#NAME?</v>
      </c>
      <c r="G9" s="193" t="e">
        <f ca="1"/>
        <v>#NAME?</v>
      </c>
      <c r="H9" s="193" t="e">
        <f ca="1"/>
        <v>#NAME?</v>
      </c>
      <c r="J9" s="193" t="e">
        <f ca="1"/>
        <v>#NAME?</v>
      </c>
      <c r="K9" s="193" t="e">
        <f ca="1"/>
        <v>#NAME?</v>
      </c>
      <c r="L9" s="193" t="e">
        <f ca="1"/>
        <v>#NAME?</v>
      </c>
      <c r="N9" s="193" t="e">
        <f ca="1"/>
        <v>#NAME?</v>
      </c>
      <c r="O9" s="193" t="e">
        <f ca="1"/>
        <v>#NAME?</v>
      </c>
      <c r="P9" s="193" t="e">
        <f ca="1"/>
        <v>#NAME?</v>
      </c>
    </row>
    <row r="10" spans="1:17">
      <c r="A10" s="2">
        <v>3</v>
      </c>
      <c r="B10" s="193" t="e">
        <f ca="1"/>
        <v>#NAME?</v>
      </c>
      <c r="C10" s="193" t="e">
        <f ca="1"/>
        <v>#NAME?</v>
      </c>
      <c r="D10" s="193" t="e">
        <f ca="1"/>
        <v>#NAME?</v>
      </c>
      <c r="F10" s="193" t="e">
        <f ca="1"/>
        <v>#NAME?</v>
      </c>
      <c r="G10" s="193" t="e">
        <f ca="1"/>
        <v>#NAME?</v>
      </c>
      <c r="H10" s="193" t="e">
        <f ca="1"/>
        <v>#NAME?</v>
      </c>
      <c r="J10" s="193" t="e">
        <f ca="1"/>
        <v>#NAME?</v>
      </c>
      <c r="K10" s="193" t="e">
        <f ca="1"/>
        <v>#NAME?</v>
      </c>
      <c r="L10" s="193" t="e">
        <f ca="1"/>
        <v>#NAME?</v>
      </c>
      <c r="N10" s="193" t="e">
        <f ca="1"/>
        <v>#NAME?</v>
      </c>
      <c r="O10" s="193" t="e">
        <f ca="1"/>
        <v>#NAME?</v>
      </c>
      <c r="P10" s="193" t="e">
        <f ca="1"/>
        <v>#NAME?</v>
      </c>
    </row>
    <row r="11" spans="1:17">
      <c r="A11" s="2">
        <v>4</v>
      </c>
      <c r="B11" s="193" t="e">
        <f ca="1"/>
        <v>#NAME?</v>
      </c>
      <c r="C11" s="193" t="e">
        <f ca="1"/>
        <v>#NAME?</v>
      </c>
      <c r="D11" s="193" t="e">
        <f ca="1"/>
        <v>#NAME?</v>
      </c>
      <c r="F11" s="193" t="e">
        <f ca="1"/>
        <v>#NAME?</v>
      </c>
      <c r="G11" s="193" t="e">
        <f ca="1"/>
        <v>#NAME?</v>
      </c>
      <c r="H11" s="193" t="e">
        <f ca="1"/>
        <v>#NAME?</v>
      </c>
      <c r="J11" s="193" t="e">
        <f ca="1"/>
        <v>#NAME?</v>
      </c>
      <c r="K11" s="193" t="e">
        <f ca="1"/>
        <v>#NAME?</v>
      </c>
      <c r="L11" s="193" t="e">
        <f ca="1"/>
        <v>#NAME?</v>
      </c>
      <c r="N11" s="193" t="e">
        <f ca="1"/>
        <v>#NAME?</v>
      </c>
      <c r="O11" s="193" t="e">
        <f ca="1"/>
        <v>#NAME?</v>
      </c>
      <c r="P11" s="193" t="e">
        <f ca="1"/>
        <v>#NAME?</v>
      </c>
    </row>
    <row r="12" spans="1:17">
      <c r="A12" s="2">
        <v>5</v>
      </c>
      <c r="B12" s="193" t="e">
        <f ca="1"/>
        <v>#NAME?</v>
      </c>
      <c r="C12" s="193" t="e">
        <f ca="1"/>
        <v>#NAME?</v>
      </c>
      <c r="D12" s="193" t="e">
        <f ca="1"/>
        <v>#NAME?</v>
      </c>
      <c r="F12" s="193" t="e">
        <f ca="1"/>
        <v>#NAME?</v>
      </c>
      <c r="G12" s="193" t="e">
        <f ca="1"/>
        <v>#NAME?</v>
      </c>
      <c r="H12" s="193" t="e">
        <f ca="1"/>
        <v>#NAME?</v>
      </c>
      <c r="J12" s="193" t="e">
        <f ca="1"/>
        <v>#NAME?</v>
      </c>
      <c r="K12" s="193" t="e">
        <f ca="1"/>
        <v>#NAME?</v>
      </c>
      <c r="L12" s="193" t="e">
        <f ca="1"/>
        <v>#NAME?</v>
      </c>
      <c r="N12" s="193" t="e">
        <f ca="1"/>
        <v>#NAME?</v>
      </c>
      <c r="O12" s="193" t="e">
        <f ca="1"/>
        <v>#NAME?</v>
      </c>
      <c r="P12" s="193" t="e">
        <f ca="1"/>
        <v>#NAME?</v>
      </c>
    </row>
    <row r="13" spans="1:17">
      <c r="A13" s="2">
        <v>6</v>
      </c>
      <c r="B13" s="193" t="e">
        <f ca="1"/>
        <v>#NAME?</v>
      </c>
      <c r="C13" s="193" t="e">
        <f ca="1"/>
        <v>#NAME?</v>
      </c>
      <c r="D13" s="193" t="e">
        <f ca="1"/>
        <v>#NAME?</v>
      </c>
      <c r="F13" s="193" t="e">
        <f ca="1"/>
        <v>#NAME?</v>
      </c>
      <c r="G13" s="193" t="e">
        <f ca="1"/>
        <v>#NAME?</v>
      </c>
      <c r="H13" s="193" t="e">
        <f ca="1"/>
        <v>#NAME?</v>
      </c>
      <c r="J13" s="193" t="e">
        <f ca="1"/>
        <v>#NAME?</v>
      </c>
      <c r="K13" s="193" t="e">
        <f ca="1"/>
        <v>#NAME?</v>
      </c>
      <c r="L13" s="193" t="e">
        <f ca="1"/>
        <v>#NAME?</v>
      </c>
      <c r="N13" s="193" t="e">
        <f ca="1"/>
        <v>#NAME?</v>
      </c>
      <c r="O13" s="193" t="e">
        <f ca="1"/>
        <v>#NAME?</v>
      </c>
      <c r="P13" s="193" t="e">
        <f ca="1"/>
        <v>#NAME?</v>
      </c>
    </row>
    <row r="14" spans="1:17">
      <c r="A14" s="2">
        <v>7</v>
      </c>
      <c r="B14" s="193" t="e">
        <f ca="1"/>
        <v>#NAME?</v>
      </c>
      <c r="C14" s="193" t="e">
        <f ca="1"/>
        <v>#NAME?</v>
      </c>
      <c r="D14" s="193" t="e">
        <f ca="1"/>
        <v>#NAME?</v>
      </c>
      <c r="F14" s="193" t="e">
        <f ca="1"/>
        <v>#NAME?</v>
      </c>
      <c r="G14" s="193" t="e">
        <f ca="1"/>
        <v>#NAME?</v>
      </c>
      <c r="H14" s="193" t="e">
        <f ca="1"/>
        <v>#NAME?</v>
      </c>
      <c r="J14" s="193" t="e">
        <f ca="1"/>
        <v>#NAME?</v>
      </c>
      <c r="K14" s="193" t="e">
        <f ca="1"/>
        <v>#NAME?</v>
      </c>
      <c r="L14" s="193" t="e">
        <f ca="1"/>
        <v>#NAME?</v>
      </c>
      <c r="N14" s="193" t="e">
        <f ca="1"/>
        <v>#NAME?</v>
      </c>
      <c r="O14" s="193" t="e">
        <f ca="1"/>
        <v>#NAME?</v>
      </c>
      <c r="P14" s="193" t="e">
        <f ca="1"/>
        <v>#NAME?</v>
      </c>
    </row>
    <row r="15" spans="1:17">
      <c r="A15" s="2">
        <v>8</v>
      </c>
      <c r="B15" s="193" t="e">
        <f ca="1"/>
        <v>#NAME?</v>
      </c>
      <c r="C15" s="193" t="e">
        <f ca="1"/>
        <v>#NAME?</v>
      </c>
      <c r="D15" s="193" t="e">
        <f ca="1"/>
        <v>#NAME?</v>
      </c>
      <c r="F15" s="193" t="e">
        <f ca="1"/>
        <v>#NAME?</v>
      </c>
      <c r="G15" s="193" t="e">
        <f ca="1"/>
        <v>#NAME?</v>
      </c>
      <c r="H15" s="193" t="e">
        <f ca="1"/>
        <v>#NAME?</v>
      </c>
      <c r="J15" s="193" t="e">
        <f ca="1"/>
        <v>#NAME?</v>
      </c>
      <c r="K15" s="193" t="e">
        <f ca="1"/>
        <v>#NAME?</v>
      </c>
      <c r="L15" s="193" t="e">
        <f ca="1"/>
        <v>#NAME?</v>
      </c>
      <c r="N15" s="193" t="e">
        <f ca="1"/>
        <v>#NAME?</v>
      </c>
      <c r="O15" s="193" t="e">
        <f ca="1"/>
        <v>#NAME?</v>
      </c>
      <c r="P15" s="193" t="e">
        <f ca="1"/>
        <v>#NAME?</v>
      </c>
    </row>
    <row r="16" spans="1:17">
      <c r="A16" s="2">
        <v>9</v>
      </c>
      <c r="B16" s="193" t="e">
        <f ca="1"/>
        <v>#NAME?</v>
      </c>
      <c r="C16" s="193" t="e">
        <f ca="1"/>
        <v>#NAME?</v>
      </c>
      <c r="D16" s="193" t="e">
        <f ca="1"/>
        <v>#NAME?</v>
      </c>
      <c r="F16" s="193" t="e">
        <f ca="1"/>
        <v>#NAME?</v>
      </c>
      <c r="G16" s="193" t="e">
        <f ca="1"/>
        <v>#NAME?</v>
      </c>
      <c r="H16" s="193" t="e">
        <f ca="1"/>
        <v>#NAME?</v>
      </c>
      <c r="J16" s="193" t="e">
        <f ca="1"/>
        <v>#NAME?</v>
      </c>
      <c r="K16" s="193" t="e">
        <f ca="1"/>
        <v>#NAME?</v>
      </c>
      <c r="L16" s="193" t="e">
        <f ca="1"/>
        <v>#NAME?</v>
      </c>
      <c r="N16" s="193" t="e">
        <f ca="1"/>
        <v>#NAME?</v>
      </c>
      <c r="O16" s="193" t="e">
        <f ca="1"/>
        <v>#NAME?</v>
      </c>
      <c r="P16" s="193" t="e">
        <f ca="1"/>
        <v>#NAME?</v>
      </c>
    </row>
    <row r="17" spans="1:16">
      <c r="A17" s="2">
        <v>10</v>
      </c>
      <c r="B17" s="193" t="e">
        <f ca="1"/>
        <v>#NAME?</v>
      </c>
      <c r="C17" s="193" t="e">
        <f ca="1"/>
        <v>#NAME?</v>
      </c>
      <c r="D17" s="193" t="e">
        <f ca="1"/>
        <v>#NAME?</v>
      </c>
      <c r="F17" s="193" t="e">
        <f ca="1"/>
        <v>#NAME?</v>
      </c>
      <c r="G17" s="193" t="e">
        <f ca="1"/>
        <v>#NAME?</v>
      </c>
      <c r="H17" s="193" t="e">
        <f ca="1"/>
        <v>#NAME?</v>
      </c>
      <c r="J17" s="193" t="e">
        <f ca="1"/>
        <v>#NAME?</v>
      </c>
      <c r="K17" s="193" t="e">
        <f ca="1"/>
        <v>#NAME?</v>
      </c>
      <c r="L17" s="193" t="e">
        <f ca="1"/>
        <v>#NAME?</v>
      </c>
      <c r="N17" s="193" t="e">
        <f ca="1"/>
        <v>#NAME?</v>
      </c>
      <c r="O17" s="193" t="e">
        <f ca="1"/>
        <v>#NAME?</v>
      </c>
      <c r="P17" s="193" t="e">
        <f ca="1"/>
        <v>#NAME?</v>
      </c>
    </row>
    <row r="18" spans="1:16">
      <c r="A18" s="2">
        <v>11</v>
      </c>
      <c r="B18" s="193" t="e">
        <f ca="1"/>
        <v>#NAME?</v>
      </c>
      <c r="C18" s="193" t="e">
        <f ca="1"/>
        <v>#NAME?</v>
      </c>
      <c r="D18" s="193" t="e">
        <f ca="1"/>
        <v>#NAME?</v>
      </c>
      <c r="F18" s="193" t="e">
        <f ca="1"/>
        <v>#NAME?</v>
      </c>
      <c r="G18" s="193" t="e">
        <f ca="1"/>
        <v>#NAME?</v>
      </c>
      <c r="H18" s="193" t="e">
        <f ca="1"/>
        <v>#NAME?</v>
      </c>
      <c r="J18" s="193" t="e">
        <f ca="1"/>
        <v>#NAME?</v>
      </c>
      <c r="K18" s="193" t="e">
        <f ca="1"/>
        <v>#NAME?</v>
      </c>
      <c r="L18" s="193" t="e">
        <f ca="1"/>
        <v>#NAME?</v>
      </c>
      <c r="N18" s="193" t="e">
        <f ca="1"/>
        <v>#NAME?</v>
      </c>
      <c r="O18" s="193" t="e">
        <f ca="1"/>
        <v>#NAME?</v>
      </c>
      <c r="P18" s="193" t="e">
        <f ca="1"/>
        <v>#NAME?</v>
      </c>
    </row>
    <row r="19" spans="1:16">
      <c r="A19" s="2">
        <v>12</v>
      </c>
      <c r="B19" s="193" t="e">
        <f ca="1"/>
        <v>#NAME?</v>
      </c>
      <c r="C19" s="193" t="e">
        <f ca="1"/>
        <v>#NAME?</v>
      </c>
      <c r="D19" s="193" t="e">
        <f ca="1"/>
        <v>#NAME?</v>
      </c>
      <c r="F19" s="193" t="e">
        <f ca="1"/>
        <v>#NAME?</v>
      </c>
      <c r="G19" s="193" t="e">
        <f ca="1"/>
        <v>#NAME?</v>
      </c>
      <c r="H19" s="193" t="e">
        <f ca="1"/>
        <v>#NAME?</v>
      </c>
      <c r="J19" s="193" t="e">
        <f ca="1"/>
        <v>#NAME?</v>
      </c>
      <c r="K19" s="193" t="e">
        <f ca="1"/>
        <v>#NAME?</v>
      </c>
      <c r="L19" s="193" t="e">
        <f ca="1"/>
        <v>#NAME?</v>
      </c>
      <c r="N19" s="193" t="e">
        <f ca="1"/>
        <v>#NAME?</v>
      </c>
      <c r="O19" s="193" t="e">
        <f ca="1"/>
        <v>#NAME?</v>
      </c>
      <c r="P19" s="193" t="e">
        <f ca="1"/>
        <v>#NAME?</v>
      </c>
    </row>
    <row r="20" spans="1:16">
      <c r="A20" s="2">
        <v>13</v>
      </c>
      <c r="B20" s="193" t="e">
        <f ca="1"/>
        <v>#NAME?</v>
      </c>
      <c r="C20" s="193" t="e">
        <f ca="1"/>
        <v>#NAME?</v>
      </c>
      <c r="D20" s="193" t="e">
        <f ca="1"/>
        <v>#NAME?</v>
      </c>
      <c r="F20" s="193" t="e">
        <f ca="1"/>
        <v>#NAME?</v>
      </c>
      <c r="G20" s="193" t="e">
        <f ca="1"/>
        <v>#NAME?</v>
      </c>
      <c r="H20" s="193" t="e">
        <f ca="1"/>
        <v>#NAME?</v>
      </c>
      <c r="J20" s="193" t="e">
        <f ca="1"/>
        <v>#NAME?</v>
      </c>
      <c r="K20" s="193" t="e">
        <f ca="1"/>
        <v>#NAME?</v>
      </c>
      <c r="L20" s="193" t="e">
        <f ca="1"/>
        <v>#NAME?</v>
      </c>
      <c r="N20" s="193" t="e">
        <f ca="1"/>
        <v>#NAME?</v>
      </c>
      <c r="O20" s="193" t="e">
        <f ca="1"/>
        <v>#NAME?</v>
      </c>
      <c r="P20" s="193" t="e">
        <f ca="1"/>
        <v>#NAME?</v>
      </c>
    </row>
    <row r="21" spans="1:16">
      <c r="A21" s="2">
        <v>14</v>
      </c>
      <c r="B21" s="193" t="e">
        <f ca="1"/>
        <v>#NAME?</v>
      </c>
      <c r="C21" s="193" t="e">
        <f ca="1"/>
        <v>#NAME?</v>
      </c>
      <c r="D21" s="193" t="e">
        <f ca="1"/>
        <v>#NAME?</v>
      </c>
      <c r="F21" s="193" t="e">
        <f ca="1"/>
        <v>#NAME?</v>
      </c>
      <c r="G21" s="193" t="e">
        <f ca="1"/>
        <v>#NAME?</v>
      </c>
      <c r="H21" s="193" t="e">
        <f ca="1"/>
        <v>#NAME?</v>
      </c>
      <c r="J21" s="193" t="e">
        <f ca="1"/>
        <v>#NAME?</v>
      </c>
      <c r="K21" s="193" t="e">
        <f ca="1"/>
        <v>#NAME?</v>
      </c>
      <c r="L21" s="193" t="e">
        <f ca="1"/>
        <v>#NAME?</v>
      </c>
      <c r="N21" s="193" t="e">
        <f ca="1"/>
        <v>#NAME?</v>
      </c>
      <c r="O21" s="193" t="e">
        <f ca="1"/>
        <v>#NAME?</v>
      </c>
      <c r="P21" s="193" t="e">
        <f ca="1"/>
        <v>#NAME?</v>
      </c>
    </row>
    <row r="22" spans="1:16">
      <c r="A22" s="2">
        <v>15</v>
      </c>
      <c r="B22" s="193" t="e">
        <f ca="1"/>
        <v>#NAME?</v>
      </c>
      <c r="C22" s="193" t="e">
        <f ca="1"/>
        <v>#NAME?</v>
      </c>
      <c r="D22" s="193" t="e">
        <f ca="1"/>
        <v>#NAME?</v>
      </c>
      <c r="F22" s="193" t="e">
        <f ca="1"/>
        <v>#NAME?</v>
      </c>
      <c r="G22" s="193" t="e">
        <f ca="1"/>
        <v>#NAME?</v>
      </c>
      <c r="H22" s="193" t="e">
        <f ca="1"/>
        <v>#NAME?</v>
      </c>
      <c r="J22" s="193" t="e">
        <f ca="1"/>
        <v>#NAME?</v>
      </c>
      <c r="K22" s="193" t="e">
        <f ca="1"/>
        <v>#NAME?</v>
      </c>
      <c r="L22" s="193" t="e">
        <f ca="1"/>
        <v>#NAME?</v>
      </c>
      <c r="N22" s="193" t="e">
        <f ca="1"/>
        <v>#NAME?</v>
      </c>
      <c r="O22" s="193" t="e">
        <f ca="1"/>
        <v>#NAME?</v>
      </c>
      <c r="P22" s="193" t="e">
        <f ca="1"/>
        <v>#NAME?</v>
      </c>
    </row>
    <row r="23" spans="1:16">
      <c r="A23" s="2">
        <v>16</v>
      </c>
      <c r="B23" s="193" t="e">
        <f ca="1"/>
        <v>#NAME?</v>
      </c>
      <c r="C23" s="193" t="e">
        <f ca="1"/>
        <v>#NAME?</v>
      </c>
      <c r="D23" s="193" t="e">
        <f ca="1"/>
        <v>#NAME?</v>
      </c>
      <c r="F23" s="193" t="e">
        <f ca="1"/>
        <v>#NAME?</v>
      </c>
      <c r="G23" s="193" t="e">
        <f ca="1"/>
        <v>#NAME?</v>
      </c>
      <c r="H23" s="193" t="e">
        <f ca="1"/>
        <v>#NAME?</v>
      </c>
      <c r="J23" s="193" t="e">
        <f ca="1"/>
        <v>#NAME?</v>
      </c>
      <c r="K23" s="193" t="e">
        <f ca="1"/>
        <v>#NAME?</v>
      </c>
      <c r="L23" s="193" t="e">
        <f ca="1"/>
        <v>#NAME?</v>
      </c>
      <c r="N23" s="193" t="e">
        <f ca="1"/>
        <v>#NAME?</v>
      </c>
      <c r="O23" s="193" t="e">
        <f ca="1"/>
        <v>#NAME?</v>
      </c>
      <c r="P23" s="193" t="e">
        <f ca="1"/>
        <v>#NAME?</v>
      </c>
    </row>
    <row r="24" spans="1:16">
      <c r="A24" s="2">
        <v>17</v>
      </c>
      <c r="B24" s="193" t="e">
        <f ca="1"/>
        <v>#NAME?</v>
      </c>
      <c r="C24" s="193" t="e">
        <f ca="1"/>
        <v>#NAME?</v>
      </c>
      <c r="D24" s="193" t="e">
        <f ca="1"/>
        <v>#NAME?</v>
      </c>
      <c r="F24" s="193" t="e">
        <f ca="1"/>
        <v>#NAME?</v>
      </c>
      <c r="G24" s="193" t="e">
        <f ca="1"/>
        <v>#NAME?</v>
      </c>
      <c r="H24" s="193" t="e">
        <f ca="1"/>
        <v>#NAME?</v>
      </c>
      <c r="J24" s="193" t="e">
        <f ca="1"/>
        <v>#NAME?</v>
      </c>
      <c r="K24" s="193" t="e">
        <f ca="1"/>
        <v>#NAME?</v>
      </c>
      <c r="L24" s="193" t="e">
        <f ca="1"/>
        <v>#NAME?</v>
      </c>
      <c r="N24" s="193" t="e">
        <f ca="1"/>
        <v>#NAME?</v>
      </c>
      <c r="O24" s="193" t="e">
        <f ca="1"/>
        <v>#NAME?</v>
      </c>
      <c r="P24" s="193" t="e">
        <f ca="1"/>
        <v>#NAME?</v>
      </c>
    </row>
    <row r="25" spans="1:16">
      <c r="A25" s="2">
        <v>18</v>
      </c>
      <c r="B25" s="193" t="e">
        <f ca="1"/>
        <v>#NAME?</v>
      </c>
      <c r="C25" s="193" t="e">
        <f ca="1"/>
        <v>#NAME?</v>
      </c>
      <c r="D25" s="193" t="e">
        <f ca="1"/>
        <v>#NAME?</v>
      </c>
      <c r="F25" s="193" t="e">
        <f ca="1"/>
        <v>#NAME?</v>
      </c>
      <c r="G25" s="193" t="e">
        <f ca="1"/>
        <v>#NAME?</v>
      </c>
      <c r="H25" s="193" t="e">
        <f ca="1"/>
        <v>#NAME?</v>
      </c>
      <c r="J25" s="193" t="e">
        <f ca="1"/>
        <v>#NAME?</v>
      </c>
      <c r="K25" s="193" t="e">
        <f ca="1"/>
        <v>#NAME?</v>
      </c>
      <c r="L25" s="193" t="e">
        <f ca="1"/>
        <v>#NAME?</v>
      </c>
      <c r="N25" s="193" t="e">
        <f ca="1"/>
        <v>#NAME?</v>
      </c>
      <c r="O25" s="193" t="e">
        <f ca="1"/>
        <v>#NAME?</v>
      </c>
      <c r="P25" s="193" t="e">
        <f ca="1"/>
        <v>#NAME?</v>
      </c>
    </row>
    <row r="26" spans="1:16">
      <c r="A26" s="2">
        <v>19</v>
      </c>
      <c r="B26" s="193" t="e">
        <f ca="1"/>
        <v>#NAME?</v>
      </c>
      <c r="C26" s="193" t="e">
        <f ca="1"/>
        <v>#NAME?</v>
      </c>
      <c r="D26" s="193" t="e">
        <f ca="1"/>
        <v>#NAME?</v>
      </c>
      <c r="F26" s="193" t="e">
        <f ca="1"/>
        <v>#NAME?</v>
      </c>
      <c r="G26" s="193" t="e">
        <f ca="1"/>
        <v>#NAME?</v>
      </c>
      <c r="H26" s="193" t="e">
        <f ca="1"/>
        <v>#NAME?</v>
      </c>
      <c r="J26" s="193" t="e">
        <f ca="1"/>
        <v>#NAME?</v>
      </c>
      <c r="K26" s="193" t="e">
        <f ca="1"/>
        <v>#NAME?</v>
      </c>
      <c r="L26" s="193" t="e">
        <f ca="1"/>
        <v>#NAME?</v>
      </c>
      <c r="N26" s="193" t="e">
        <f ca="1"/>
        <v>#NAME?</v>
      </c>
      <c r="O26" s="193" t="e">
        <f ca="1"/>
        <v>#NAME?</v>
      </c>
      <c r="P26" s="193" t="e">
        <f ca="1"/>
        <v>#NAME?</v>
      </c>
    </row>
    <row r="27" spans="1:16">
      <c r="A27" s="2">
        <v>20</v>
      </c>
      <c r="B27" s="193" t="e">
        <f ca="1"/>
        <v>#NAME?</v>
      </c>
      <c r="C27" s="193" t="e">
        <f ca="1"/>
        <v>#NAME?</v>
      </c>
      <c r="D27" s="193" t="e">
        <f ca="1"/>
        <v>#NAME?</v>
      </c>
      <c r="F27" s="193" t="e">
        <f ca="1"/>
        <v>#NAME?</v>
      </c>
      <c r="G27" s="193" t="e">
        <f ca="1"/>
        <v>#NAME?</v>
      </c>
      <c r="H27" s="193" t="e">
        <f ca="1"/>
        <v>#NAME?</v>
      </c>
      <c r="J27" s="193" t="e">
        <f ca="1"/>
        <v>#NAME?</v>
      </c>
      <c r="K27" s="193" t="e">
        <f ca="1"/>
        <v>#NAME?</v>
      </c>
      <c r="L27" s="193" t="e">
        <f ca="1"/>
        <v>#NAME?</v>
      </c>
      <c r="N27" s="193" t="e">
        <f ca="1"/>
        <v>#NAME?</v>
      </c>
      <c r="O27" s="193" t="e">
        <f ca="1"/>
        <v>#NAME?</v>
      </c>
      <c r="P27" s="193" t="e">
        <f ca="1"/>
        <v>#NAME?</v>
      </c>
    </row>
    <row r="28" spans="1:16">
      <c r="A28" s="2">
        <v>21</v>
      </c>
      <c r="B28" s="193" t="e">
        <f ca="1"/>
        <v>#NAME?</v>
      </c>
      <c r="C28" s="193" t="e">
        <f ca="1"/>
        <v>#NAME?</v>
      </c>
      <c r="D28" s="193" t="e">
        <f ca="1"/>
        <v>#NAME?</v>
      </c>
      <c r="F28" s="193" t="e">
        <f ca="1"/>
        <v>#NAME?</v>
      </c>
      <c r="G28" s="193" t="e">
        <f ca="1"/>
        <v>#NAME?</v>
      </c>
      <c r="H28" s="193" t="e">
        <f ca="1"/>
        <v>#NAME?</v>
      </c>
      <c r="J28" s="193" t="e">
        <f ca="1"/>
        <v>#NAME?</v>
      </c>
      <c r="K28" s="193" t="e">
        <f ca="1"/>
        <v>#NAME?</v>
      </c>
      <c r="L28" s="193" t="e">
        <f ca="1"/>
        <v>#NAME?</v>
      </c>
      <c r="N28" s="193" t="e">
        <f ca="1"/>
        <v>#NAME?</v>
      </c>
      <c r="O28" s="193" t="e">
        <f ca="1"/>
        <v>#NAME?</v>
      </c>
      <c r="P28" s="193" t="e">
        <f ca="1"/>
        <v>#NAME?</v>
      </c>
    </row>
    <row r="29" spans="1:16">
      <c r="A29" s="2">
        <v>22</v>
      </c>
      <c r="B29" s="193" t="e">
        <f ca="1"/>
        <v>#NAME?</v>
      </c>
      <c r="C29" s="193" t="e">
        <f ca="1"/>
        <v>#NAME?</v>
      </c>
      <c r="D29" s="193" t="e">
        <f ca="1"/>
        <v>#NAME?</v>
      </c>
      <c r="F29" s="193" t="e">
        <f ca="1"/>
        <v>#NAME?</v>
      </c>
      <c r="G29" s="193" t="e">
        <f ca="1"/>
        <v>#NAME?</v>
      </c>
      <c r="H29" s="193" t="e">
        <f ca="1"/>
        <v>#NAME?</v>
      </c>
      <c r="J29" s="193" t="e">
        <f ca="1"/>
        <v>#NAME?</v>
      </c>
      <c r="K29" s="193" t="e">
        <f ca="1"/>
        <v>#NAME?</v>
      </c>
      <c r="L29" s="193" t="e">
        <f ca="1"/>
        <v>#NAME?</v>
      </c>
      <c r="N29" s="193" t="e">
        <f ca="1"/>
        <v>#NAME?</v>
      </c>
      <c r="O29" s="193" t="e">
        <f ca="1"/>
        <v>#NAME?</v>
      </c>
      <c r="P29" s="193" t="e">
        <f ca="1"/>
        <v>#NAME?</v>
      </c>
    </row>
    <row r="30" spans="1:16">
      <c r="A30" s="2">
        <v>23</v>
      </c>
      <c r="B30" s="193" t="e">
        <f ca="1"/>
        <v>#NAME?</v>
      </c>
      <c r="C30" s="193" t="e">
        <f ca="1"/>
        <v>#NAME?</v>
      </c>
      <c r="D30" s="193" t="e">
        <f ca="1"/>
        <v>#NAME?</v>
      </c>
      <c r="F30" s="193" t="e">
        <f ca="1"/>
        <v>#NAME?</v>
      </c>
      <c r="G30" s="193" t="e">
        <f ca="1"/>
        <v>#NAME?</v>
      </c>
      <c r="H30" s="193" t="e">
        <f ca="1"/>
        <v>#NAME?</v>
      </c>
      <c r="J30" s="193" t="e">
        <f ca="1"/>
        <v>#NAME?</v>
      </c>
      <c r="K30" s="193" t="e">
        <f ca="1"/>
        <v>#NAME?</v>
      </c>
      <c r="L30" s="193" t="e">
        <f ca="1"/>
        <v>#NAME?</v>
      </c>
      <c r="N30" s="193" t="e">
        <f ca="1"/>
        <v>#NAME?</v>
      </c>
      <c r="O30" s="193" t="e">
        <f ca="1"/>
        <v>#NAME?</v>
      </c>
      <c r="P30" s="193" t="e">
        <f ca="1"/>
        <v>#NAME?</v>
      </c>
    </row>
    <row r="31" spans="1:16">
      <c r="A31" s="2">
        <v>24</v>
      </c>
      <c r="B31" s="193" t="e">
        <f ca="1"/>
        <v>#NAME?</v>
      </c>
      <c r="C31" s="193" t="e">
        <f ca="1"/>
        <v>#NAME?</v>
      </c>
      <c r="D31" s="193" t="e">
        <f ca="1"/>
        <v>#NAME?</v>
      </c>
      <c r="F31" s="193" t="e">
        <f ca="1"/>
        <v>#NAME?</v>
      </c>
      <c r="G31" s="193" t="e">
        <f ca="1"/>
        <v>#NAME?</v>
      </c>
      <c r="H31" s="193" t="e">
        <f ca="1"/>
        <v>#NAME?</v>
      </c>
      <c r="J31" s="193" t="e">
        <f ca="1"/>
        <v>#NAME?</v>
      </c>
      <c r="K31" s="193" t="e">
        <f ca="1"/>
        <v>#NAME?</v>
      </c>
      <c r="L31" s="193" t="e">
        <f ca="1"/>
        <v>#NAME?</v>
      </c>
      <c r="N31" s="193" t="e">
        <f ca="1"/>
        <v>#NAME?</v>
      </c>
      <c r="O31" s="193" t="e">
        <f ca="1"/>
        <v>#NAME?</v>
      </c>
      <c r="P31" s="193" t="e">
        <f ca="1"/>
        <v>#NAME?</v>
      </c>
    </row>
    <row r="32" spans="1:16">
      <c r="A32" s="2">
        <v>25</v>
      </c>
      <c r="B32" s="193" t="e">
        <f ca="1"/>
        <v>#NAME?</v>
      </c>
      <c r="C32" s="193" t="e">
        <f ca="1"/>
        <v>#NAME?</v>
      </c>
      <c r="D32" s="193" t="e">
        <f ca="1"/>
        <v>#NAME?</v>
      </c>
      <c r="F32" s="193" t="e">
        <f ca="1"/>
        <v>#NAME?</v>
      </c>
      <c r="G32" s="193" t="e">
        <f ca="1"/>
        <v>#NAME?</v>
      </c>
      <c r="H32" s="193" t="e">
        <f ca="1"/>
        <v>#NAME?</v>
      </c>
      <c r="J32" s="193" t="e">
        <f ca="1"/>
        <v>#NAME?</v>
      </c>
      <c r="K32" s="193" t="e">
        <f ca="1"/>
        <v>#NAME?</v>
      </c>
      <c r="L32" s="193" t="e">
        <f ca="1"/>
        <v>#NAME?</v>
      </c>
      <c r="N32" s="193" t="e">
        <f ca="1"/>
        <v>#NAME?</v>
      </c>
      <c r="O32" s="193" t="e">
        <f ca="1"/>
        <v>#NAME?</v>
      </c>
      <c r="P32" s="193" t="e">
        <f ca="1"/>
        <v>#NAME?</v>
      </c>
    </row>
    <row r="33" spans="1:16">
      <c r="A33" s="2">
        <v>26</v>
      </c>
      <c r="B33" s="193" t="e">
        <f ca="1"/>
        <v>#NAME?</v>
      </c>
      <c r="C33" s="193" t="e">
        <f ca="1"/>
        <v>#NAME?</v>
      </c>
      <c r="D33" s="193" t="e">
        <f ca="1"/>
        <v>#NAME?</v>
      </c>
      <c r="F33" s="193" t="e">
        <f ca="1"/>
        <v>#NAME?</v>
      </c>
      <c r="G33" s="193" t="e">
        <f ca="1"/>
        <v>#NAME?</v>
      </c>
      <c r="H33" s="193" t="e">
        <f ca="1"/>
        <v>#NAME?</v>
      </c>
      <c r="J33" s="193" t="e">
        <f ca="1"/>
        <v>#NAME?</v>
      </c>
      <c r="K33" s="193" t="e">
        <f ca="1"/>
        <v>#NAME?</v>
      </c>
      <c r="L33" s="193" t="e">
        <f ca="1"/>
        <v>#NAME?</v>
      </c>
      <c r="N33" s="193" t="e">
        <f ca="1"/>
        <v>#NAME?</v>
      </c>
      <c r="O33" s="193" t="e">
        <f ca="1"/>
        <v>#NAME?</v>
      </c>
      <c r="P33" s="193" t="e">
        <f ca="1"/>
        <v>#NAME?</v>
      </c>
    </row>
    <row r="34" spans="1:16">
      <c r="A34" s="2">
        <v>27</v>
      </c>
      <c r="B34" s="193" t="e">
        <f ca="1"/>
        <v>#NAME?</v>
      </c>
      <c r="C34" s="193" t="e">
        <f ca="1"/>
        <v>#NAME?</v>
      </c>
      <c r="D34" s="193" t="e">
        <f ca="1"/>
        <v>#NAME?</v>
      </c>
      <c r="F34" s="193" t="e">
        <f ca="1"/>
        <v>#NAME?</v>
      </c>
      <c r="G34" s="193" t="e">
        <f ca="1"/>
        <v>#NAME?</v>
      </c>
      <c r="H34" s="193" t="e">
        <f ca="1"/>
        <v>#NAME?</v>
      </c>
      <c r="J34" s="193" t="e">
        <f ca="1"/>
        <v>#NAME?</v>
      </c>
      <c r="K34" s="193" t="e">
        <f ca="1"/>
        <v>#NAME?</v>
      </c>
      <c r="L34" s="193" t="e">
        <f ca="1"/>
        <v>#NAME?</v>
      </c>
      <c r="N34" s="193" t="e">
        <f ca="1"/>
        <v>#NAME?</v>
      </c>
      <c r="O34" s="193" t="e">
        <f ca="1"/>
        <v>#NAME?</v>
      </c>
      <c r="P34" s="193" t="e">
        <f ca="1"/>
        <v>#NAME?</v>
      </c>
    </row>
    <row r="35" spans="1:16">
      <c r="A35" s="2">
        <v>28</v>
      </c>
      <c r="B35" s="193" t="e">
        <f ca="1"/>
        <v>#NAME?</v>
      </c>
      <c r="C35" s="193" t="e">
        <f ca="1"/>
        <v>#NAME?</v>
      </c>
      <c r="D35" s="193" t="e">
        <f ca="1"/>
        <v>#NAME?</v>
      </c>
      <c r="F35" s="193" t="e">
        <f ca="1"/>
        <v>#NAME?</v>
      </c>
      <c r="G35" s="193" t="e">
        <f ca="1"/>
        <v>#NAME?</v>
      </c>
      <c r="H35" s="193" t="e">
        <f ca="1"/>
        <v>#NAME?</v>
      </c>
      <c r="J35" s="193" t="e">
        <f ca="1"/>
        <v>#NAME?</v>
      </c>
      <c r="K35" s="193" t="e">
        <f ca="1"/>
        <v>#NAME?</v>
      </c>
      <c r="L35" s="193" t="e">
        <f ca="1"/>
        <v>#NAME?</v>
      </c>
      <c r="N35" s="193" t="e">
        <f ca="1"/>
        <v>#NAME?</v>
      </c>
      <c r="O35" s="193" t="e">
        <f ca="1"/>
        <v>#NAME?</v>
      </c>
      <c r="P35" s="193" t="e">
        <f ca="1"/>
        <v>#NAME?</v>
      </c>
    </row>
    <row r="36" spans="1:16">
      <c r="A36" s="2">
        <v>29</v>
      </c>
      <c r="B36" s="193" t="e">
        <f ca="1"/>
        <v>#NAME?</v>
      </c>
      <c r="C36" s="193" t="e">
        <f ca="1"/>
        <v>#NAME?</v>
      </c>
      <c r="D36" s="193" t="e">
        <f ca="1"/>
        <v>#NAME?</v>
      </c>
      <c r="F36" s="193" t="e">
        <f ca="1"/>
        <v>#NAME?</v>
      </c>
      <c r="G36" s="193" t="e">
        <f ca="1"/>
        <v>#NAME?</v>
      </c>
      <c r="H36" s="193" t="e">
        <f ca="1"/>
        <v>#NAME?</v>
      </c>
      <c r="J36" s="193" t="e">
        <f ca="1"/>
        <v>#NAME?</v>
      </c>
      <c r="K36" s="193" t="e">
        <f ca="1"/>
        <v>#NAME?</v>
      </c>
      <c r="L36" s="193" t="e">
        <f ca="1"/>
        <v>#NAME?</v>
      </c>
      <c r="N36" s="193" t="e">
        <f ca="1"/>
        <v>#NAME?</v>
      </c>
      <c r="O36" s="193" t="e">
        <f ca="1"/>
        <v>#NAME?</v>
      </c>
      <c r="P36" s="193" t="e">
        <f ca="1"/>
        <v>#NAME?</v>
      </c>
    </row>
    <row r="37" spans="1:16">
      <c r="A37" s="2">
        <v>30</v>
      </c>
      <c r="B37" s="193" t="e">
        <f ca="1"/>
        <v>#NAME?</v>
      </c>
      <c r="C37" s="193" t="e">
        <f ca="1"/>
        <v>#NAME?</v>
      </c>
      <c r="D37" s="193" t="e">
        <f ca="1"/>
        <v>#NAME?</v>
      </c>
      <c r="F37" s="193" t="e">
        <f ca="1"/>
        <v>#NAME?</v>
      </c>
      <c r="G37" s="193" t="e">
        <f ca="1"/>
        <v>#NAME?</v>
      </c>
      <c r="H37" s="193" t="e">
        <f ca="1"/>
        <v>#NAME?</v>
      </c>
      <c r="J37" s="193" t="e">
        <f ca="1"/>
        <v>#NAME?</v>
      </c>
      <c r="K37" s="193" t="e">
        <f ca="1"/>
        <v>#NAME?</v>
      </c>
      <c r="L37" s="193" t="e">
        <f ca="1"/>
        <v>#NAME?</v>
      </c>
      <c r="N37" s="193" t="e">
        <f ca="1"/>
        <v>#NAME?</v>
      </c>
      <c r="O37" s="193" t="e">
        <f ca="1"/>
        <v>#NAME?</v>
      </c>
      <c r="P37" s="193" t="e">
        <f ca="1"/>
        <v>#NAME?</v>
      </c>
    </row>
    <row r="38" spans="1:16">
      <c r="A38" s="2">
        <v>31</v>
      </c>
      <c r="B38" s="193" t="e">
        <f ca="1"/>
        <v>#NAME?</v>
      </c>
      <c r="C38" s="193" t="e">
        <f ca="1"/>
        <v>#NAME?</v>
      </c>
      <c r="D38" s="193" t="e">
        <f ca="1"/>
        <v>#NAME?</v>
      </c>
      <c r="F38" s="193" t="e">
        <f ca="1"/>
        <v>#NAME?</v>
      </c>
      <c r="G38" s="193" t="e">
        <f ca="1"/>
        <v>#NAME?</v>
      </c>
      <c r="H38" s="193" t="e">
        <f ca="1"/>
        <v>#NAME?</v>
      </c>
      <c r="J38" s="193" t="e">
        <f ca="1"/>
        <v>#NAME?</v>
      </c>
      <c r="K38" s="193" t="e">
        <f ca="1"/>
        <v>#NAME?</v>
      </c>
      <c r="L38" s="193" t="e">
        <f ca="1"/>
        <v>#NAME?</v>
      </c>
      <c r="N38" s="193" t="e">
        <f ca="1"/>
        <v>#NAME?</v>
      </c>
      <c r="O38" s="193" t="e">
        <f ca="1"/>
        <v>#NAME?</v>
      </c>
      <c r="P38" s="193" t="e">
        <f ca="1"/>
        <v>#NAME?</v>
      </c>
    </row>
    <row r="39" spans="1:16">
      <c r="A39" s="2">
        <v>32</v>
      </c>
      <c r="B39" s="193" t="e">
        <f ca="1"/>
        <v>#NAME?</v>
      </c>
      <c r="C39" s="193" t="e">
        <f ca="1"/>
        <v>#NAME?</v>
      </c>
      <c r="D39" s="193" t="e">
        <f ca="1"/>
        <v>#NAME?</v>
      </c>
      <c r="F39" s="193" t="e">
        <f ca="1"/>
        <v>#NAME?</v>
      </c>
      <c r="G39" s="193" t="e">
        <f ca="1"/>
        <v>#NAME?</v>
      </c>
      <c r="H39" s="193" t="e">
        <f ca="1"/>
        <v>#NAME?</v>
      </c>
      <c r="J39" s="193" t="e">
        <f ca="1"/>
        <v>#NAME?</v>
      </c>
      <c r="K39" s="193" t="e">
        <f ca="1"/>
        <v>#NAME?</v>
      </c>
      <c r="L39" s="193" t="e">
        <f ca="1"/>
        <v>#NAME?</v>
      </c>
      <c r="N39" s="193" t="e">
        <f ca="1"/>
        <v>#NAME?</v>
      </c>
      <c r="O39" s="193" t="e">
        <f ca="1"/>
        <v>#NAME?</v>
      </c>
      <c r="P39" s="193" t="e">
        <f ca="1"/>
        <v>#NAME?</v>
      </c>
    </row>
    <row r="40" spans="1:16">
      <c r="A40" s="2">
        <v>33</v>
      </c>
      <c r="B40" s="193" t="e">
        <f ca="1"/>
        <v>#NAME?</v>
      </c>
      <c r="C40" s="193" t="e">
        <f ca="1"/>
        <v>#NAME?</v>
      </c>
      <c r="D40" s="193" t="e">
        <f ca="1"/>
        <v>#NAME?</v>
      </c>
      <c r="F40" s="193" t="e">
        <f ca="1"/>
        <v>#NAME?</v>
      </c>
      <c r="G40" s="193" t="e">
        <f ca="1"/>
        <v>#NAME?</v>
      </c>
      <c r="H40" s="193" t="e">
        <f ca="1"/>
        <v>#NAME?</v>
      </c>
      <c r="J40" s="193" t="e">
        <f ca="1"/>
        <v>#NAME?</v>
      </c>
      <c r="K40" s="193" t="e">
        <f ca="1"/>
        <v>#NAME?</v>
      </c>
      <c r="L40" s="193" t="e">
        <f ca="1"/>
        <v>#NAME?</v>
      </c>
      <c r="N40" s="193" t="e">
        <f ca="1"/>
        <v>#NAME?</v>
      </c>
      <c r="O40" s="193" t="e">
        <f ca="1"/>
        <v>#NAME?</v>
      </c>
      <c r="P40" s="193" t="e">
        <f ca="1"/>
        <v>#NAME?</v>
      </c>
    </row>
    <row r="41" spans="1:16">
      <c r="A41" s="2">
        <v>34</v>
      </c>
      <c r="B41" s="193" t="e">
        <f ca="1"/>
        <v>#NAME?</v>
      </c>
      <c r="C41" s="193" t="e">
        <f ca="1"/>
        <v>#NAME?</v>
      </c>
      <c r="D41" s="193" t="e">
        <f ca="1"/>
        <v>#NAME?</v>
      </c>
      <c r="F41" s="193" t="e">
        <f ca="1"/>
        <v>#NAME?</v>
      </c>
      <c r="G41" s="193" t="e">
        <f ca="1"/>
        <v>#NAME?</v>
      </c>
      <c r="H41" s="193" t="e">
        <f ca="1"/>
        <v>#NAME?</v>
      </c>
      <c r="J41" s="193" t="e">
        <f ca="1"/>
        <v>#NAME?</v>
      </c>
      <c r="K41" s="193" t="e">
        <f ca="1"/>
        <v>#NAME?</v>
      </c>
      <c r="L41" s="193" t="e">
        <f ca="1"/>
        <v>#NAME?</v>
      </c>
      <c r="N41" s="193" t="e">
        <f ca="1"/>
        <v>#NAME?</v>
      </c>
      <c r="O41" s="193" t="e">
        <f ca="1"/>
        <v>#NAME?</v>
      </c>
      <c r="P41" s="193" t="e">
        <f ca="1"/>
        <v>#NAME?</v>
      </c>
    </row>
    <row r="42" spans="1:16">
      <c r="A42" s="2">
        <v>35</v>
      </c>
      <c r="B42" s="193" t="e">
        <f ca="1"/>
        <v>#NAME?</v>
      </c>
      <c r="C42" s="193" t="e">
        <f ca="1"/>
        <v>#NAME?</v>
      </c>
      <c r="D42" s="193" t="e">
        <f ca="1"/>
        <v>#NAME?</v>
      </c>
      <c r="F42" s="193" t="e">
        <f ca="1"/>
        <v>#NAME?</v>
      </c>
      <c r="G42" s="193" t="e">
        <f ca="1"/>
        <v>#NAME?</v>
      </c>
      <c r="H42" s="193" t="e">
        <f ca="1"/>
        <v>#NAME?</v>
      </c>
      <c r="J42" s="193" t="e">
        <f ca="1"/>
        <v>#NAME?</v>
      </c>
      <c r="K42" s="193" t="e">
        <f ca="1"/>
        <v>#NAME?</v>
      </c>
      <c r="L42" s="193" t="e">
        <f ca="1"/>
        <v>#NAME?</v>
      </c>
      <c r="N42" s="193" t="e">
        <f ca="1"/>
        <v>#NAME?</v>
      </c>
      <c r="O42" s="193" t="e">
        <f ca="1"/>
        <v>#NAME?</v>
      </c>
      <c r="P42" s="193" t="e">
        <f ca="1"/>
        <v>#NAME?</v>
      </c>
    </row>
    <row r="43" spans="1:16">
      <c r="A43" s="2">
        <v>36</v>
      </c>
      <c r="B43" s="193" t="e">
        <f ca="1"/>
        <v>#NAME?</v>
      </c>
      <c r="C43" s="193" t="e">
        <f ca="1"/>
        <v>#NAME?</v>
      </c>
      <c r="D43" s="193" t="e">
        <f ca="1"/>
        <v>#NAME?</v>
      </c>
      <c r="F43" s="193" t="e">
        <f ca="1"/>
        <v>#NAME?</v>
      </c>
      <c r="G43" s="193" t="e">
        <f ca="1"/>
        <v>#NAME?</v>
      </c>
      <c r="H43" s="193" t="e">
        <f ca="1"/>
        <v>#NAME?</v>
      </c>
      <c r="J43" s="193" t="e">
        <f ca="1"/>
        <v>#NAME?</v>
      </c>
      <c r="K43" s="193" t="e">
        <f ca="1"/>
        <v>#NAME?</v>
      </c>
      <c r="L43" s="193" t="e">
        <f ca="1"/>
        <v>#NAME?</v>
      </c>
      <c r="N43" s="193" t="e">
        <f ca="1"/>
        <v>#NAME?</v>
      </c>
      <c r="O43" s="193" t="e">
        <f ca="1"/>
        <v>#NAME?</v>
      </c>
      <c r="P43" s="193" t="e">
        <f ca="1"/>
        <v>#NAME?</v>
      </c>
    </row>
    <row r="44" spans="1:16">
      <c r="A44" s="2">
        <v>37</v>
      </c>
      <c r="B44" s="193" t="e">
        <f ca="1"/>
        <v>#NAME?</v>
      </c>
      <c r="C44" s="193" t="e">
        <f ca="1"/>
        <v>#NAME?</v>
      </c>
      <c r="D44" s="193" t="e">
        <f ca="1"/>
        <v>#NAME?</v>
      </c>
      <c r="F44" s="193" t="e">
        <f ca="1"/>
        <v>#NAME?</v>
      </c>
      <c r="G44" s="193" t="e">
        <f ca="1"/>
        <v>#NAME?</v>
      </c>
      <c r="H44" s="193" t="e">
        <f ca="1"/>
        <v>#NAME?</v>
      </c>
      <c r="J44" s="193" t="e">
        <f ca="1"/>
        <v>#NAME?</v>
      </c>
      <c r="K44" s="193" t="e">
        <f ca="1"/>
        <v>#NAME?</v>
      </c>
      <c r="L44" s="193" t="e">
        <f ca="1"/>
        <v>#NAME?</v>
      </c>
      <c r="N44" s="193" t="e">
        <f ca="1"/>
        <v>#NAME?</v>
      </c>
      <c r="O44" s="193" t="e">
        <f ca="1"/>
        <v>#NAME?</v>
      </c>
      <c r="P44" s="193" t="e">
        <f ca="1"/>
        <v>#NAME?</v>
      </c>
    </row>
    <row r="45" spans="1:16">
      <c r="A45" s="2">
        <v>38</v>
      </c>
      <c r="B45" s="193" t="e">
        <f ca="1"/>
        <v>#NAME?</v>
      </c>
      <c r="C45" s="193" t="e">
        <f ca="1"/>
        <v>#NAME?</v>
      </c>
      <c r="D45" s="193" t="e">
        <f ca="1"/>
        <v>#NAME?</v>
      </c>
      <c r="F45" s="193" t="e">
        <f ca="1"/>
        <v>#NAME?</v>
      </c>
      <c r="G45" s="193" t="e">
        <f ca="1"/>
        <v>#NAME?</v>
      </c>
      <c r="H45" s="193" t="e">
        <f ca="1"/>
        <v>#NAME?</v>
      </c>
      <c r="J45" s="193" t="e">
        <f ca="1"/>
        <v>#NAME?</v>
      </c>
      <c r="K45" s="193" t="e">
        <f ca="1"/>
        <v>#NAME?</v>
      </c>
      <c r="L45" s="193" t="e">
        <f ca="1"/>
        <v>#NAME?</v>
      </c>
      <c r="N45" s="193" t="e">
        <f ca="1"/>
        <v>#NAME?</v>
      </c>
      <c r="O45" s="193" t="e">
        <f ca="1"/>
        <v>#NAME?</v>
      </c>
      <c r="P45" s="193" t="e">
        <f ca="1"/>
        <v>#NAME?</v>
      </c>
    </row>
    <row r="46" spans="1:16">
      <c r="A46" s="2">
        <v>39</v>
      </c>
      <c r="B46" s="193" t="e">
        <f ca="1"/>
        <v>#NAME?</v>
      </c>
      <c r="C46" s="193" t="e">
        <f ca="1"/>
        <v>#NAME?</v>
      </c>
      <c r="D46" s="193" t="e">
        <f ca="1"/>
        <v>#NAME?</v>
      </c>
      <c r="F46" s="193" t="e">
        <f ca="1"/>
        <v>#NAME?</v>
      </c>
      <c r="G46" s="193" t="e">
        <f ca="1"/>
        <v>#NAME?</v>
      </c>
      <c r="H46" s="193" t="e">
        <f ca="1"/>
        <v>#NAME?</v>
      </c>
      <c r="J46" s="193" t="e">
        <f ca="1"/>
        <v>#NAME?</v>
      </c>
      <c r="K46" s="193" t="e">
        <f ca="1"/>
        <v>#NAME?</v>
      </c>
      <c r="L46" s="193" t="e">
        <f ca="1"/>
        <v>#NAME?</v>
      </c>
      <c r="N46" s="193" t="e">
        <f ca="1"/>
        <v>#NAME?</v>
      </c>
      <c r="O46" s="193" t="e">
        <f ca="1"/>
        <v>#NAME?</v>
      </c>
      <c r="P46" s="193" t="e">
        <f ca="1"/>
        <v>#NAME?</v>
      </c>
    </row>
    <row r="47" spans="1:16">
      <c r="A47" s="2">
        <v>40</v>
      </c>
      <c r="B47" s="193" t="e">
        <f ca="1"/>
        <v>#NAME?</v>
      </c>
      <c r="C47" s="193" t="e">
        <f ca="1"/>
        <v>#NAME?</v>
      </c>
      <c r="D47" s="193" t="e">
        <f ca="1"/>
        <v>#NAME?</v>
      </c>
      <c r="F47" s="193" t="e">
        <f ca="1"/>
        <v>#NAME?</v>
      </c>
      <c r="G47" s="193" t="e">
        <f ca="1"/>
        <v>#NAME?</v>
      </c>
      <c r="H47" s="193" t="e">
        <f ca="1"/>
        <v>#NAME?</v>
      </c>
      <c r="J47" s="193" t="e">
        <f ca="1"/>
        <v>#NAME?</v>
      </c>
      <c r="K47" s="193" t="e">
        <f ca="1"/>
        <v>#NAME?</v>
      </c>
      <c r="L47" s="193" t="e">
        <f ca="1"/>
        <v>#NAME?</v>
      </c>
      <c r="N47" s="193" t="e">
        <f ca="1"/>
        <v>#NAME?</v>
      </c>
      <c r="O47" s="193" t="e">
        <f ca="1"/>
        <v>#NAME?</v>
      </c>
      <c r="P47" s="193" t="e">
        <f ca="1"/>
        <v>#NAME?</v>
      </c>
    </row>
    <row r="48" spans="1:16">
      <c r="A48" s="2">
        <v>41</v>
      </c>
      <c r="B48" s="193" t="e">
        <f ca="1"/>
        <v>#NAME?</v>
      </c>
      <c r="C48" s="193" t="e">
        <f ca="1"/>
        <v>#NAME?</v>
      </c>
      <c r="D48" s="193" t="e">
        <f ca="1"/>
        <v>#NAME?</v>
      </c>
      <c r="F48" s="193" t="e">
        <f ca="1"/>
        <v>#NAME?</v>
      </c>
      <c r="G48" s="193" t="e">
        <f ca="1"/>
        <v>#NAME?</v>
      </c>
      <c r="H48" s="193" t="e">
        <f ca="1"/>
        <v>#NAME?</v>
      </c>
      <c r="J48" s="193" t="e">
        <f ca="1"/>
        <v>#NAME?</v>
      </c>
      <c r="K48" s="193" t="e">
        <f ca="1"/>
        <v>#NAME?</v>
      </c>
      <c r="L48" s="193" t="e">
        <f ca="1"/>
        <v>#NAME?</v>
      </c>
      <c r="N48" s="193" t="e">
        <f ca="1"/>
        <v>#NAME?</v>
      </c>
      <c r="O48" s="193" t="e">
        <f ca="1"/>
        <v>#NAME?</v>
      </c>
      <c r="P48" s="193" t="e">
        <f ca="1"/>
        <v>#NAME?</v>
      </c>
    </row>
    <row r="49" spans="1:16">
      <c r="A49" s="2">
        <v>42</v>
      </c>
      <c r="B49" s="193" t="e">
        <f ca="1"/>
        <v>#NAME?</v>
      </c>
      <c r="C49" s="193" t="e">
        <f ca="1"/>
        <v>#NAME?</v>
      </c>
      <c r="D49" s="193" t="e">
        <f ca="1"/>
        <v>#NAME?</v>
      </c>
      <c r="F49" s="193" t="e">
        <f ca="1"/>
        <v>#NAME?</v>
      </c>
      <c r="G49" s="193" t="e">
        <f ca="1"/>
        <v>#NAME?</v>
      </c>
      <c r="H49" s="193" t="e">
        <f ca="1"/>
        <v>#NAME?</v>
      </c>
      <c r="J49" s="193" t="e">
        <f ca="1"/>
        <v>#NAME?</v>
      </c>
      <c r="K49" s="193" t="e">
        <f ca="1"/>
        <v>#NAME?</v>
      </c>
      <c r="L49" s="193" t="e">
        <f ca="1"/>
        <v>#NAME?</v>
      </c>
      <c r="N49" s="193" t="e">
        <f ca="1"/>
        <v>#NAME?</v>
      </c>
      <c r="O49" s="193" t="e">
        <f ca="1"/>
        <v>#NAME?</v>
      </c>
      <c r="P49" s="193" t="e">
        <f ca="1"/>
        <v>#NAME?</v>
      </c>
    </row>
    <row r="50" spans="1:16">
      <c r="A50" s="2">
        <v>43</v>
      </c>
      <c r="B50" s="193" t="e">
        <f ca="1"/>
        <v>#NAME?</v>
      </c>
      <c r="C50" s="193" t="e">
        <f ca="1"/>
        <v>#NAME?</v>
      </c>
      <c r="D50" s="193" t="e">
        <f ca="1"/>
        <v>#NAME?</v>
      </c>
      <c r="F50" s="193" t="e">
        <f ca="1"/>
        <v>#NAME?</v>
      </c>
      <c r="G50" s="193" t="e">
        <f ca="1"/>
        <v>#NAME?</v>
      </c>
      <c r="H50" s="193" t="e">
        <f ca="1"/>
        <v>#NAME?</v>
      </c>
      <c r="J50" s="193" t="e">
        <f ca="1"/>
        <v>#NAME?</v>
      </c>
      <c r="K50" s="193" t="e">
        <f ca="1"/>
        <v>#NAME?</v>
      </c>
      <c r="L50" s="193" t="e">
        <f ca="1"/>
        <v>#NAME?</v>
      </c>
      <c r="N50" s="193" t="e">
        <f ca="1"/>
        <v>#NAME?</v>
      </c>
      <c r="O50" s="193" t="e">
        <f ca="1"/>
        <v>#NAME?</v>
      </c>
      <c r="P50" s="193" t="e">
        <f ca="1"/>
        <v>#NAME?</v>
      </c>
    </row>
    <row r="51" spans="1:16">
      <c r="A51" s="2">
        <v>44</v>
      </c>
      <c r="B51" s="193" t="e">
        <f ca="1"/>
        <v>#NAME?</v>
      </c>
      <c r="C51" s="193" t="e">
        <f ca="1"/>
        <v>#NAME?</v>
      </c>
      <c r="D51" s="193" t="e">
        <f ca="1"/>
        <v>#NAME?</v>
      </c>
      <c r="F51" s="193" t="e">
        <f ca="1"/>
        <v>#NAME?</v>
      </c>
      <c r="G51" s="193" t="e">
        <f ca="1"/>
        <v>#NAME?</v>
      </c>
      <c r="H51" s="193" t="e">
        <f ca="1"/>
        <v>#NAME?</v>
      </c>
      <c r="J51" s="193" t="e">
        <f ca="1"/>
        <v>#NAME?</v>
      </c>
      <c r="K51" s="193" t="e">
        <f ca="1"/>
        <v>#NAME?</v>
      </c>
      <c r="L51" s="193" t="e">
        <f ca="1"/>
        <v>#NAME?</v>
      </c>
      <c r="N51" s="193" t="e">
        <f ca="1"/>
        <v>#NAME?</v>
      </c>
      <c r="O51" s="193" t="e">
        <f ca="1"/>
        <v>#NAME?</v>
      </c>
      <c r="P51" s="193" t="e">
        <f ca="1"/>
        <v>#NAME?</v>
      </c>
    </row>
    <row r="52" spans="1:16">
      <c r="A52" s="2">
        <v>45</v>
      </c>
      <c r="B52" s="193" t="e">
        <f ca="1"/>
        <v>#NAME?</v>
      </c>
      <c r="C52" s="193" t="e">
        <f ca="1"/>
        <v>#NAME?</v>
      </c>
      <c r="D52" s="193" t="e">
        <f ca="1"/>
        <v>#NAME?</v>
      </c>
      <c r="F52" s="193" t="e">
        <f ca="1"/>
        <v>#NAME?</v>
      </c>
      <c r="G52" s="193" t="e">
        <f ca="1"/>
        <v>#NAME?</v>
      </c>
      <c r="H52" s="193" t="e">
        <f ca="1"/>
        <v>#NAME?</v>
      </c>
      <c r="J52" s="193" t="e">
        <f ca="1"/>
        <v>#NAME?</v>
      </c>
      <c r="K52" s="193" t="e">
        <f ca="1"/>
        <v>#NAME?</v>
      </c>
      <c r="L52" s="193" t="e">
        <f ca="1"/>
        <v>#NAME?</v>
      </c>
      <c r="N52" s="193" t="e">
        <f ca="1"/>
        <v>#NAME?</v>
      </c>
      <c r="O52" s="193" t="e">
        <f ca="1"/>
        <v>#NAME?</v>
      </c>
      <c r="P52" s="193" t="e">
        <f ca="1"/>
        <v>#NAME?</v>
      </c>
    </row>
    <row r="53" spans="1:16">
      <c r="A53" s="2">
        <v>46</v>
      </c>
      <c r="B53" s="193" t="e">
        <f ca="1"/>
        <v>#NAME?</v>
      </c>
      <c r="C53" s="193" t="e">
        <f ca="1"/>
        <v>#NAME?</v>
      </c>
      <c r="D53" s="193" t="e">
        <f ca="1"/>
        <v>#NAME?</v>
      </c>
      <c r="F53" s="193" t="e">
        <f ca="1"/>
        <v>#NAME?</v>
      </c>
      <c r="G53" s="193" t="e">
        <f ca="1"/>
        <v>#NAME?</v>
      </c>
      <c r="H53" s="193" t="e">
        <f ca="1"/>
        <v>#NAME?</v>
      </c>
      <c r="J53" s="193" t="e">
        <f ca="1"/>
        <v>#NAME?</v>
      </c>
      <c r="K53" s="193" t="e">
        <f ca="1"/>
        <v>#NAME?</v>
      </c>
      <c r="L53" s="193" t="e">
        <f ca="1"/>
        <v>#NAME?</v>
      </c>
      <c r="N53" s="193" t="e">
        <f ca="1"/>
        <v>#NAME?</v>
      </c>
      <c r="O53" s="193" t="e">
        <f ca="1"/>
        <v>#NAME?</v>
      </c>
      <c r="P53" s="193" t="e">
        <f ca="1"/>
        <v>#NAME?</v>
      </c>
    </row>
    <row r="54" spans="1:16">
      <c r="A54" s="2">
        <v>47</v>
      </c>
      <c r="B54" s="193" t="e">
        <f ca="1"/>
        <v>#NAME?</v>
      </c>
      <c r="C54" s="193" t="e">
        <f ca="1"/>
        <v>#NAME?</v>
      </c>
      <c r="D54" s="193" t="e">
        <f ca="1"/>
        <v>#NAME?</v>
      </c>
      <c r="F54" s="193" t="e">
        <f ca="1"/>
        <v>#NAME?</v>
      </c>
      <c r="G54" s="193" t="e">
        <f ca="1"/>
        <v>#NAME?</v>
      </c>
      <c r="H54" s="193" t="e">
        <f ca="1"/>
        <v>#NAME?</v>
      </c>
      <c r="J54" s="193" t="e">
        <f ca="1"/>
        <v>#NAME?</v>
      </c>
      <c r="K54" s="193" t="e">
        <f ca="1"/>
        <v>#NAME?</v>
      </c>
      <c r="L54" s="193" t="e">
        <f ca="1"/>
        <v>#NAME?</v>
      </c>
      <c r="N54" s="193" t="e">
        <f ca="1"/>
        <v>#NAME?</v>
      </c>
      <c r="O54" s="193" t="e">
        <f ca="1"/>
        <v>#NAME?</v>
      </c>
      <c r="P54" s="193" t="e">
        <f ca="1"/>
        <v>#NAME?</v>
      </c>
    </row>
    <row r="55" spans="1:16">
      <c r="A55" s="2">
        <v>48</v>
      </c>
      <c r="B55" s="193" t="e">
        <f ca="1"/>
        <v>#NAME?</v>
      </c>
      <c r="C55" s="193" t="e">
        <f ca="1"/>
        <v>#NAME?</v>
      </c>
      <c r="D55" s="193" t="e">
        <f ca="1"/>
        <v>#NAME?</v>
      </c>
      <c r="F55" s="193" t="e">
        <f ca="1"/>
        <v>#NAME?</v>
      </c>
      <c r="G55" s="193" t="e">
        <f ca="1"/>
        <v>#NAME?</v>
      </c>
      <c r="H55" s="193" t="e">
        <f ca="1"/>
        <v>#NAME?</v>
      </c>
      <c r="J55" s="193" t="e">
        <f ca="1"/>
        <v>#NAME?</v>
      </c>
      <c r="K55" s="193" t="e">
        <f ca="1"/>
        <v>#NAME?</v>
      </c>
      <c r="L55" s="193" t="e">
        <f ca="1"/>
        <v>#NAME?</v>
      </c>
      <c r="N55" s="193" t="e">
        <f ca="1"/>
        <v>#NAME?</v>
      </c>
      <c r="O55" s="193" t="e">
        <f ca="1"/>
        <v>#NAME?</v>
      </c>
      <c r="P55" s="193" t="e">
        <f ca="1"/>
        <v>#NAME?</v>
      </c>
    </row>
    <row r="56" spans="1:16">
      <c r="A56" s="2">
        <v>49</v>
      </c>
      <c r="B56" s="193" t="e">
        <f ca="1"/>
        <v>#NAME?</v>
      </c>
      <c r="C56" s="193" t="e">
        <f ca="1"/>
        <v>#NAME?</v>
      </c>
      <c r="D56" s="193" t="e">
        <f ca="1"/>
        <v>#NAME?</v>
      </c>
      <c r="F56" s="193" t="e">
        <f ca="1"/>
        <v>#NAME?</v>
      </c>
      <c r="G56" s="193" t="e">
        <f ca="1"/>
        <v>#NAME?</v>
      </c>
      <c r="H56" s="193" t="e">
        <f ca="1"/>
        <v>#NAME?</v>
      </c>
      <c r="J56" s="193" t="e">
        <f ca="1"/>
        <v>#NAME?</v>
      </c>
      <c r="K56" s="193" t="e">
        <f ca="1"/>
        <v>#NAME?</v>
      </c>
      <c r="L56" s="193" t="e">
        <f ca="1"/>
        <v>#NAME?</v>
      </c>
      <c r="N56" s="193" t="e">
        <f ca="1"/>
        <v>#NAME?</v>
      </c>
      <c r="O56" s="193" t="e">
        <f ca="1"/>
        <v>#NAME?</v>
      </c>
      <c r="P56" s="193" t="e">
        <f ca="1"/>
        <v>#NAME?</v>
      </c>
    </row>
    <row r="57" spans="1:16">
      <c r="A57" s="2">
        <v>50</v>
      </c>
      <c r="B57" s="193" t="e">
        <f ca="1"/>
        <v>#NAME?</v>
      </c>
      <c r="C57" s="193" t="e">
        <f ca="1"/>
        <v>#NAME?</v>
      </c>
      <c r="D57" s="193" t="e">
        <f ca="1"/>
        <v>#NAME?</v>
      </c>
      <c r="F57" s="193" t="e">
        <f ca="1"/>
        <v>#NAME?</v>
      </c>
      <c r="G57" s="193" t="e">
        <f ca="1"/>
        <v>#NAME?</v>
      </c>
      <c r="H57" s="193" t="e">
        <f ca="1"/>
        <v>#NAME?</v>
      </c>
      <c r="J57" s="193" t="e">
        <f ca="1"/>
        <v>#NAME?</v>
      </c>
      <c r="K57" s="193" t="e">
        <f ca="1"/>
        <v>#NAME?</v>
      </c>
      <c r="L57" s="193" t="e">
        <f ca="1"/>
        <v>#NAME?</v>
      </c>
      <c r="N57" s="193" t="e">
        <f ca="1"/>
        <v>#NAME?</v>
      </c>
      <c r="O57" s="193" t="e">
        <f ca="1"/>
        <v>#NAME?</v>
      </c>
      <c r="P57" s="193" t="e">
        <f ca="1"/>
        <v>#NAME?</v>
      </c>
    </row>
    <row r="58" spans="1:16">
      <c r="A58" s="2">
        <v>51</v>
      </c>
      <c r="B58" s="193" t="e">
        <f ca="1"/>
        <v>#NAME?</v>
      </c>
      <c r="C58" s="193" t="e">
        <f ca="1"/>
        <v>#NAME?</v>
      </c>
      <c r="D58" s="193" t="e">
        <f ca="1"/>
        <v>#NAME?</v>
      </c>
      <c r="F58" s="193" t="e">
        <f ca="1"/>
        <v>#NAME?</v>
      </c>
      <c r="G58" s="193" t="e">
        <f ca="1"/>
        <v>#NAME?</v>
      </c>
      <c r="H58" s="193" t="e">
        <f ca="1"/>
        <v>#NAME?</v>
      </c>
      <c r="J58" s="193" t="e">
        <f ca="1"/>
        <v>#NAME?</v>
      </c>
      <c r="K58" s="193" t="e">
        <f ca="1"/>
        <v>#NAME?</v>
      </c>
      <c r="L58" s="193" t="e">
        <f ca="1"/>
        <v>#NAME?</v>
      </c>
      <c r="N58" s="193" t="e">
        <f ca="1"/>
        <v>#NAME?</v>
      </c>
      <c r="O58" s="193" t="e">
        <f ca="1"/>
        <v>#NAME?</v>
      </c>
      <c r="P58" s="193" t="e">
        <f ca="1"/>
        <v>#NAME?</v>
      </c>
    </row>
    <row r="59" spans="1:16">
      <c r="A59" s="2">
        <v>52</v>
      </c>
      <c r="B59" s="193" t="e">
        <f ca="1"/>
        <v>#NAME?</v>
      </c>
      <c r="C59" s="193" t="e">
        <f ca="1"/>
        <v>#NAME?</v>
      </c>
      <c r="D59" s="193" t="e">
        <f ca="1"/>
        <v>#NAME?</v>
      </c>
      <c r="F59" s="193" t="e">
        <f ca="1"/>
        <v>#NAME?</v>
      </c>
      <c r="G59" s="193" t="e">
        <f ca="1"/>
        <v>#NAME?</v>
      </c>
      <c r="H59" s="193" t="e">
        <f ca="1"/>
        <v>#NAME?</v>
      </c>
      <c r="J59" s="193" t="e">
        <f ca="1"/>
        <v>#NAME?</v>
      </c>
      <c r="K59" s="193" t="e">
        <f ca="1"/>
        <v>#NAME?</v>
      </c>
      <c r="L59" s="193" t="e">
        <f ca="1"/>
        <v>#NAME?</v>
      </c>
      <c r="N59" s="193" t="e">
        <f ca="1"/>
        <v>#NAME?</v>
      </c>
      <c r="O59" s="193" t="e">
        <f ca="1"/>
        <v>#NAME?</v>
      </c>
      <c r="P59" s="193" t="e">
        <f ca="1"/>
        <v>#NAME?</v>
      </c>
    </row>
    <row r="60" spans="1:16">
      <c r="A60" s="2">
        <v>53</v>
      </c>
      <c r="B60" s="193" t="e">
        <f ca="1"/>
        <v>#NAME?</v>
      </c>
      <c r="C60" s="193" t="e">
        <f ca="1"/>
        <v>#NAME?</v>
      </c>
      <c r="D60" s="193" t="e">
        <f ca="1"/>
        <v>#NAME?</v>
      </c>
      <c r="F60" s="193" t="e">
        <f ca="1"/>
        <v>#NAME?</v>
      </c>
      <c r="G60" s="193" t="e">
        <f ca="1"/>
        <v>#NAME?</v>
      </c>
      <c r="H60" s="193" t="e">
        <f ca="1"/>
        <v>#NAME?</v>
      </c>
      <c r="J60" s="193" t="e">
        <f ca="1"/>
        <v>#NAME?</v>
      </c>
      <c r="K60" s="193" t="e">
        <f ca="1"/>
        <v>#NAME?</v>
      </c>
      <c r="L60" s="193" t="e">
        <f ca="1"/>
        <v>#NAME?</v>
      </c>
      <c r="N60" s="193" t="e">
        <f ca="1"/>
        <v>#NAME?</v>
      </c>
      <c r="O60" s="193" t="e">
        <f ca="1"/>
        <v>#NAME?</v>
      </c>
      <c r="P60" s="193" t="e">
        <f ca="1"/>
        <v>#NAME?</v>
      </c>
    </row>
    <row r="61" spans="1:16">
      <c r="A61" s="2">
        <v>54</v>
      </c>
      <c r="B61" s="193" t="e">
        <f ca="1"/>
        <v>#NAME?</v>
      </c>
      <c r="C61" s="193" t="e">
        <f ca="1"/>
        <v>#NAME?</v>
      </c>
      <c r="D61" s="193" t="e">
        <f ca="1"/>
        <v>#NAME?</v>
      </c>
      <c r="F61" s="193" t="e">
        <f ca="1"/>
        <v>#NAME?</v>
      </c>
      <c r="G61" s="193" t="e">
        <f ca="1"/>
        <v>#NAME?</v>
      </c>
      <c r="H61" s="193" t="e">
        <f ca="1"/>
        <v>#NAME?</v>
      </c>
      <c r="J61" s="193" t="e">
        <f ca="1"/>
        <v>#NAME?</v>
      </c>
      <c r="K61" s="193" t="e">
        <f ca="1"/>
        <v>#NAME?</v>
      </c>
      <c r="L61" s="193" t="e">
        <f ca="1"/>
        <v>#NAME?</v>
      </c>
      <c r="N61" s="193" t="e">
        <f ca="1"/>
        <v>#NAME?</v>
      </c>
      <c r="O61" s="193" t="e">
        <f ca="1"/>
        <v>#NAME?</v>
      </c>
      <c r="P61" s="193" t="e">
        <f ca="1"/>
        <v>#NAME?</v>
      </c>
    </row>
    <row r="62" spans="1:16">
      <c r="A62" s="2">
        <v>55</v>
      </c>
      <c r="B62" s="193" t="e">
        <f ca="1"/>
        <v>#NAME?</v>
      </c>
      <c r="C62" s="193" t="e">
        <f ca="1"/>
        <v>#NAME?</v>
      </c>
      <c r="D62" s="193" t="e">
        <f ca="1"/>
        <v>#NAME?</v>
      </c>
      <c r="F62" s="193" t="e">
        <f ca="1"/>
        <v>#NAME?</v>
      </c>
      <c r="G62" s="193" t="e">
        <f ca="1"/>
        <v>#NAME?</v>
      </c>
      <c r="H62" s="193" t="e">
        <f ca="1"/>
        <v>#NAME?</v>
      </c>
      <c r="J62" s="193" t="e">
        <f ca="1"/>
        <v>#NAME?</v>
      </c>
      <c r="K62" s="193" t="e">
        <f ca="1"/>
        <v>#NAME?</v>
      </c>
      <c r="L62" s="193" t="e">
        <f ca="1"/>
        <v>#NAME?</v>
      </c>
      <c r="N62" s="193" t="e">
        <f ca="1"/>
        <v>#NAME?</v>
      </c>
      <c r="O62" s="193" t="e">
        <f ca="1"/>
        <v>#NAME?</v>
      </c>
      <c r="P62" s="193" t="e">
        <f ca="1"/>
        <v>#NAME?</v>
      </c>
    </row>
    <row r="63" spans="1:16">
      <c r="A63" s="2">
        <v>56</v>
      </c>
      <c r="B63" s="193" t="e">
        <f ca="1"/>
        <v>#NAME?</v>
      </c>
      <c r="C63" s="193" t="e">
        <f ca="1"/>
        <v>#NAME?</v>
      </c>
      <c r="D63" s="193" t="e">
        <f ca="1"/>
        <v>#NAME?</v>
      </c>
      <c r="F63" s="193" t="e">
        <f ca="1"/>
        <v>#NAME?</v>
      </c>
      <c r="G63" s="193" t="e">
        <f ca="1"/>
        <v>#NAME?</v>
      </c>
      <c r="H63" s="193" t="e">
        <f ca="1"/>
        <v>#NAME?</v>
      </c>
      <c r="J63" s="193" t="e">
        <f ca="1"/>
        <v>#NAME?</v>
      </c>
      <c r="K63" s="193" t="e">
        <f ca="1"/>
        <v>#NAME?</v>
      </c>
      <c r="L63" s="193" t="e">
        <f ca="1"/>
        <v>#NAME?</v>
      </c>
      <c r="N63" s="193" t="e">
        <f ca="1"/>
        <v>#NAME?</v>
      </c>
      <c r="O63" s="193" t="e">
        <f ca="1"/>
        <v>#NAME?</v>
      </c>
      <c r="P63" s="193" t="e">
        <f ca="1"/>
        <v>#NAME?</v>
      </c>
    </row>
    <row r="64" spans="1:16">
      <c r="A64" s="2">
        <v>57</v>
      </c>
      <c r="B64" s="193" t="e">
        <f ca="1"/>
        <v>#NAME?</v>
      </c>
      <c r="C64" s="193" t="e">
        <f ca="1"/>
        <v>#NAME?</v>
      </c>
      <c r="D64" s="193" t="e">
        <f ca="1"/>
        <v>#NAME?</v>
      </c>
      <c r="F64" s="193" t="e">
        <f ca="1"/>
        <v>#NAME?</v>
      </c>
      <c r="G64" s="193" t="e">
        <f ca="1"/>
        <v>#NAME?</v>
      </c>
      <c r="H64" s="193" t="e">
        <f ca="1"/>
        <v>#NAME?</v>
      </c>
      <c r="J64" s="193" t="e">
        <f ca="1"/>
        <v>#NAME?</v>
      </c>
      <c r="K64" s="193" t="e">
        <f ca="1"/>
        <v>#NAME?</v>
      </c>
      <c r="L64" s="193" t="e">
        <f ca="1"/>
        <v>#NAME?</v>
      </c>
      <c r="N64" s="193" t="e">
        <f ca="1"/>
        <v>#NAME?</v>
      </c>
      <c r="O64" s="193" t="e">
        <f ca="1"/>
        <v>#NAME?</v>
      </c>
      <c r="P64" s="193" t="e">
        <f ca="1"/>
        <v>#NAME?</v>
      </c>
    </row>
    <row r="65" spans="1:16">
      <c r="A65" s="2">
        <v>58</v>
      </c>
      <c r="B65" s="193" t="e">
        <f ca="1"/>
        <v>#NAME?</v>
      </c>
      <c r="C65" s="193" t="e">
        <f ca="1"/>
        <v>#NAME?</v>
      </c>
      <c r="D65" s="193" t="e">
        <f ca="1"/>
        <v>#NAME?</v>
      </c>
      <c r="F65" s="193" t="e">
        <f ca="1"/>
        <v>#NAME?</v>
      </c>
      <c r="G65" s="193" t="e">
        <f ca="1"/>
        <v>#NAME?</v>
      </c>
      <c r="H65" s="193" t="e">
        <f ca="1"/>
        <v>#NAME?</v>
      </c>
      <c r="J65" s="193" t="e">
        <f ca="1"/>
        <v>#NAME?</v>
      </c>
      <c r="K65" s="193" t="e">
        <f ca="1"/>
        <v>#NAME?</v>
      </c>
      <c r="L65" s="193" t="e">
        <f ca="1"/>
        <v>#NAME?</v>
      </c>
      <c r="N65" s="193" t="e">
        <f ca="1"/>
        <v>#NAME?</v>
      </c>
      <c r="O65" s="193" t="e">
        <f ca="1"/>
        <v>#NAME?</v>
      </c>
      <c r="P65" s="193" t="e">
        <f ca="1"/>
        <v>#NAME?</v>
      </c>
    </row>
    <row r="66" spans="1:16">
      <c r="A66" s="2">
        <v>59</v>
      </c>
      <c r="B66" s="193" t="e">
        <f ca="1"/>
        <v>#NAME?</v>
      </c>
      <c r="C66" s="193" t="e">
        <f ca="1"/>
        <v>#NAME?</v>
      </c>
      <c r="D66" s="193" t="e">
        <f ca="1"/>
        <v>#NAME?</v>
      </c>
      <c r="F66" s="193" t="e">
        <f ca="1"/>
        <v>#NAME?</v>
      </c>
      <c r="G66" s="193" t="e">
        <f ca="1"/>
        <v>#NAME?</v>
      </c>
      <c r="H66" s="193" t="e">
        <f ca="1"/>
        <v>#NAME?</v>
      </c>
      <c r="J66" s="193" t="e">
        <f ca="1"/>
        <v>#NAME?</v>
      </c>
      <c r="K66" s="193" t="e">
        <f ca="1"/>
        <v>#NAME?</v>
      </c>
      <c r="L66" s="193" t="e">
        <f ca="1"/>
        <v>#NAME?</v>
      </c>
      <c r="N66" s="193" t="e">
        <f ca="1"/>
        <v>#NAME?</v>
      </c>
      <c r="O66" s="193" t="e">
        <f ca="1"/>
        <v>#NAME?</v>
      </c>
      <c r="P66" s="193" t="e">
        <f ca="1"/>
        <v>#NAME?</v>
      </c>
    </row>
    <row r="67" spans="1:16">
      <c r="A67" s="2">
        <v>60</v>
      </c>
      <c r="B67" s="193" t="e">
        <f ca="1"/>
        <v>#NAME?</v>
      </c>
      <c r="C67" s="193" t="e">
        <f ca="1"/>
        <v>#NAME?</v>
      </c>
      <c r="D67" s="193" t="e">
        <f ca="1"/>
        <v>#NAME?</v>
      </c>
      <c r="F67" s="193" t="e">
        <f ca="1"/>
        <v>#NAME?</v>
      </c>
      <c r="G67" s="193" t="e">
        <f ca="1"/>
        <v>#NAME?</v>
      </c>
      <c r="H67" s="193" t="e">
        <f ca="1"/>
        <v>#NAME?</v>
      </c>
      <c r="J67" s="193" t="e">
        <f ca="1"/>
        <v>#NAME?</v>
      </c>
      <c r="K67" s="193" t="e">
        <f ca="1"/>
        <v>#NAME?</v>
      </c>
      <c r="L67" s="193" t="e">
        <f ca="1"/>
        <v>#NAME?</v>
      </c>
      <c r="N67" s="193" t="e">
        <f ca="1"/>
        <v>#NAME?</v>
      </c>
      <c r="O67" s="193" t="e">
        <f ca="1"/>
        <v>#NAME?</v>
      </c>
      <c r="P67" s="193" t="e">
        <f ca="1"/>
        <v>#NAME?</v>
      </c>
    </row>
    <row r="68" spans="1:16">
      <c r="A68" s="2">
        <v>61</v>
      </c>
      <c r="B68" s="193" t="e">
        <f ca="1"/>
        <v>#NAME?</v>
      </c>
      <c r="C68" s="193" t="e">
        <f ca="1"/>
        <v>#NAME?</v>
      </c>
      <c r="D68" s="193" t="e">
        <f ca="1"/>
        <v>#NAME?</v>
      </c>
      <c r="F68" s="193" t="e">
        <f ca="1"/>
        <v>#NAME?</v>
      </c>
      <c r="G68" s="193" t="e">
        <f ca="1"/>
        <v>#NAME?</v>
      </c>
      <c r="H68" s="193" t="e">
        <f ca="1"/>
        <v>#NAME?</v>
      </c>
      <c r="J68" s="193" t="e">
        <f ca="1"/>
        <v>#NAME?</v>
      </c>
      <c r="K68" s="193" t="e">
        <f ca="1"/>
        <v>#NAME?</v>
      </c>
      <c r="L68" s="193" t="e">
        <f ca="1"/>
        <v>#NAME?</v>
      </c>
      <c r="N68" s="193" t="e">
        <f ca="1"/>
        <v>#NAME?</v>
      </c>
      <c r="O68" s="193" t="e">
        <f ca="1"/>
        <v>#NAME?</v>
      </c>
      <c r="P68" s="193" t="e">
        <f ca="1"/>
        <v>#NAME?</v>
      </c>
    </row>
    <row r="69" spans="1:16">
      <c r="A69" s="2">
        <v>62</v>
      </c>
      <c r="B69" s="193" t="e">
        <f ca="1"/>
        <v>#NAME?</v>
      </c>
      <c r="C69" s="193" t="e">
        <f ca="1"/>
        <v>#NAME?</v>
      </c>
      <c r="D69" s="193" t="e">
        <f ca="1"/>
        <v>#NAME?</v>
      </c>
      <c r="F69" s="193" t="e">
        <f ca="1"/>
        <v>#NAME?</v>
      </c>
      <c r="G69" s="193" t="e">
        <f ca="1"/>
        <v>#NAME?</v>
      </c>
      <c r="H69" s="193" t="e">
        <f ca="1"/>
        <v>#NAME?</v>
      </c>
      <c r="J69" s="193" t="e">
        <f ca="1"/>
        <v>#NAME?</v>
      </c>
      <c r="K69" s="193" t="e">
        <f ca="1"/>
        <v>#NAME?</v>
      </c>
      <c r="L69" s="193" t="e">
        <f ca="1"/>
        <v>#NAME?</v>
      </c>
      <c r="N69" s="193" t="e">
        <f ca="1"/>
        <v>#NAME?</v>
      </c>
      <c r="O69" s="193" t="e">
        <f ca="1"/>
        <v>#NAME?</v>
      </c>
      <c r="P69" s="193" t="e">
        <f ca="1"/>
        <v>#NAME?</v>
      </c>
    </row>
    <row r="70" spans="1:16">
      <c r="A70" s="2">
        <v>63</v>
      </c>
      <c r="B70" s="193" t="e">
        <f ca="1"/>
        <v>#NAME?</v>
      </c>
      <c r="C70" s="193" t="e">
        <f ca="1"/>
        <v>#NAME?</v>
      </c>
      <c r="D70" s="193" t="e">
        <f ca="1"/>
        <v>#NAME?</v>
      </c>
      <c r="F70" s="193" t="e">
        <f ca="1"/>
        <v>#NAME?</v>
      </c>
      <c r="G70" s="193" t="e">
        <f ca="1"/>
        <v>#NAME?</v>
      </c>
      <c r="H70" s="193" t="e">
        <f ca="1"/>
        <v>#NAME?</v>
      </c>
      <c r="J70" s="193" t="e">
        <f ca="1"/>
        <v>#NAME?</v>
      </c>
      <c r="K70" s="193" t="e">
        <f ca="1"/>
        <v>#NAME?</v>
      </c>
      <c r="L70" s="193" t="e">
        <f ca="1"/>
        <v>#NAME?</v>
      </c>
      <c r="N70" s="193" t="e">
        <f ca="1"/>
        <v>#NAME?</v>
      </c>
      <c r="O70" s="193" t="e">
        <f ca="1"/>
        <v>#NAME?</v>
      </c>
      <c r="P70" s="193" t="e">
        <f ca="1"/>
        <v>#NAME?</v>
      </c>
    </row>
    <row r="71" spans="1:16">
      <c r="A71" s="2">
        <v>64</v>
      </c>
      <c r="B71" s="193" t="e">
        <f ca="1"/>
        <v>#NAME?</v>
      </c>
      <c r="C71" s="193" t="e">
        <f ca="1"/>
        <v>#NAME?</v>
      </c>
      <c r="D71" s="193" t="e">
        <f ca="1"/>
        <v>#NAME?</v>
      </c>
      <c r="F71" s="193" t="e">
        <f ca="1"/>
        <v>#NAME?</v>
      </c>
      <c r="G71" s="193" t="e">
        <f ca="1"/>
        <v>#NAME?</v>
      </c>
      <c r="H71" s="193" t="e">
        <f ca="1"/>
        <v>#NAME?</v>
      </c>
      <c r="J71" s="193" t="e">
        <f ca="1"/>
        <v>#NAME?</v>
      </c>
      <c r="K71" s="193" t="e">
        <f ca="1"/>
        <v>#NAME?</v>
      </c>
      <c r="L71" s="193" t="e">
        <f ca="1"/>
        <v>#NAME?</v>
      </c>
      <c r="N71" s="193" t="e">
        <f ca="1"/>
        <v>#NAME?</v>
      </c>
      <c r="O71" s="193" t="e">
        <f ca="1"/>
        <v>#NAME?</v>
      </c>
      <c r="P71" s="193" t="e">
        <f ca="1"/>
        <v>#NAME?</v>
      </c>
    </row>
    <row r="72" spans="1:16">
      <c r="A72" s="2">
        <v>65</v>
      </c>
      <c r="B72" s="193" t="e">
        <f ca="1"/>
        <v>#NAME?</v>
      </c>
      <c r="C72" s="193" t="e">
        <f ca="1"/>
        <v>#NAME?</v>
      </c>
      <c r="D72" s="193" t="e">
        <f ca="1"/>
        <v>#NAME?</v>
      </c>
      <c r="F72" s="193" t="e">
        <f ca="1"/>
        <v>#NAME?</v>
      </c>
      <c r="G72" s="193" t="e">
        <f ca="1"/>
        <v>#NAME?</v>
      </c>
      <c r="H72" s="193" t="e">
        <f ca="1"/>
        <v>#NAME?</v>
      </c>
      <c r="J72" s="193" t="e">
        <f ca="1"/>
        <v>#NAME?</v>
      </c>
      <c r="K72" s="193" t="e">
        <f ca="1"/>
        <v>#NAME?</v>
      </c>
      <c r="L72" s="193" t="e">
        <f ca="1"/>
        <v>#NAME?</v>
      </c>
      <c r="N72" s="193" t="e">
        <f ca="1"/>
        <v>#NAME?</v>
      </c>
      <c r="O72" s="193" t="e">
        <f ca="1"/>
        <v>#NAME?</v>
      </c>
      <c r="P72" s="193" t="e">
        <f ca="1"/>
        <v>#NAME?</v>
      </c>
    </row>
    <row r="73" spans="1:16">
      <c r="A73" s="2">
        <v>66</v>
      </c>
      <c r="B73" s="193" t="e">
        <f ca="1"/>
        <v>#NAME?</v>
      </c>
      <c r="C73" s="193" t="e">
        <f ca="1"/>
        <v>#NAME?</v>
      </c>
      <c r="D73" s="193" t="e">
        <f ca="1"/>
        <v>#NAME?</v>
      </c>
      <c r="F73" s="193" t="e">
        <f ca="1"/>
        <v>#NAME?</v>
      </c>
      <c r="G73" s="193" t="e">
        <f ca="1"/>
        <v>#NAME?</v>
      </c>
      <c r="H73" s="193" t="e">
        <f ca="1"/>
        <v>#NAME?</v>
      </c>
      <c r="J73" s="193" t="e">
        <f ca="1"/>
        <v>#NAME?</v>
      </c>
      <c r="K73" s="193" t="e">
        <f ca="1"/>
        <v>#NAME?</v>
      </c>
      <c r="L73" s="193" t="e">
        <f ca="1"/>
        <v>#NAME?</v>
      </c>
      <c r="N73" s="193" t="e">
        <f ca="1"/>
        <v>#NAME?</v>
      </c>
      <c r="O73" s="193" t="e">
        <f ca="1"/>
        <v>#NAME?</v>
      </c>
      <c r="P73" s="193" t="e">
        <f ca="1"/>
        <v>#NAME?</v>
      </c>
    </row>
    <row r="74" spans="1:16">
      <c r="A74" s="2">
        <v>67</v>
      </c>
      <c r="B74" s="193" t="e">
        <f ca="1"/>
        <v>#NAME?</v>
      </c>
      <c r="C74" s="193" t="e">
        <f ca="1"/>
        <v>#NAME?</v>
      </c>
      <c r="D74" s="193" t="e">
        <f ca="1"/>
        <v>#NAME?</v>
      </c>
      <c r="F74" s="193" t="e">
        <f ca="1"/>
        <v>#NAME?</v>
      </c>
      <c r="G74" s="193" t="e">
        <f ca="1"/>
        <v>#NAME?</v>
      </c>
      <c r="H74" s="193" t="e">
        <f ca="1"/>
        <v>#NAME?</v>
      </c>
      <c r="J74" s="193" t="e">
        <f ca="1"/>
        <v>#NAME?</v>
      </c>
      <c r="K74" s="193" t="e">
        <f ca="1"/>
        <v>#NAME?</v>
      </c>
      <c r="L74" s="193" t="e">
        <f ca="1"/>
        <v>#NAME?</v>
      </c>
      <c r="N74" s="193" t="e">
        <f ca="1"/>
        <v>#NAME?</v>
      </c>
      <c r="O74" s="193" t="e">
        <f ca="1"/>
        <v>#NAME?</v>
      </c>
      <c r="P74" s="193" t="e">
        <f ca="1"/>
        <v>#NAME?</v>
      </c>
    </row>
    <row r="75" spans="1:16">
      <c r="A75" s="2">
        <v>68</v>
      </c>
      <c r="B75" s="193" t="e">
        <f ca="1"/>
        <v>#NAME?</v>
      </c>
      <c r="C75" s="193" t="e">
        <f ca="1"/>
        <v>#NAME?</v>
      </c>
      <c r="D75" s="193" t="e">
        <f ca="1"/>
        <v>#NAME?</v>
      </c>
      <c r="F75" s="193" t="e">
        <f ca="1"/>
        <v>#NAME?</v>
      </c>
      <c r="G75" s="193" t="e">
        <f ca="1"/>
        <v>#NAME?</v>
      </c>
      <c r="H75" s="193" t="e">
        <f ca="1"/>
        <v>#NAME?</v>
      </c>
      <c r="J75" s="193" t="e">
        <f ca="1"/>
        <v>#NAME?</v>
      </c>
      <c r="K75" s="193" t="e">
        <f ca="1"/>
        <v>#NAME?</v>
      </c>
      <c r="L75" s="193" t="e">
        <f ca="1"/>
        <v>#NAME?</v>
      </c>
      <c r="N75" s="193" t="e">
        <f ca="1"/>
        <v>#NAME?</v>
      </c>
      <c r="O75" s="193" t="e">
        <f ca="1"/>
        <v>#NAME?</v>
      </c>
      <c r="P75" s="193" t="e">
        <f ca="1"/>
        <v>#NAME?</v>
      </c>
    </row>
    <row r="76" spans="1:16">
      <c r="A76" s="2">
        <v>69</v>
      </c>
      <c r="B76" s="193" t="e">
        <f ca="1"/>
        <v>#NAME?</v>
      </c>
      <c r="C76" s="193" t="e">
        <f ca="1"/>
        <v>#NAME?</v>
      </c>
      <c r="D76" s="193" t="e">
        <f ca="1"/>
        <v>#NAME?</v>
      </c>
      <c r="F76" s="193" t="e">
        <f ca="1"/>
        <v>#NAME?</v>
      </c>
      <c r="G76" s="193" t="e">
        <f ca="1"/>
        <v>#NAME?</v>
      </c>
      <c r="H76" s="193" t="e">
        <f ca="1"/>
        <v>#NAME?</v>
      </c>
      <c r="J76" s="193" t="e">
        <f ca="1"/>
        <v>#NAME?</v>
      </c>
      <c r="K76" s="193" t="e">
        <f ca="1"/>
        <v>#NAME?</v>
      </c>
      <c r="L76" s="193" t="e">
        <f ca="1"/>
        <v>#NAME?</v>
      </c>
      <c r="N76" s="193" t="e">
        <f ca="1"/>
        <v>#NAME?</v>
      </c>
      <c r="O76" s="193" t="e">
        <f ca="1"/>
        <v>#NAME?</v>
      </c>
      <c r="P76" s="193" t="e">
        <f ca="1"/>
        <v>#NAME?</v>
      </c>
    </row>
    <row r="77" spans="1:16">
      <c r="A77" s="2">
        <v>70</v>
      </c>
      <c r="B77" s="193" t="e">
        <f ca="1"/>
        <v>#NAME?</v>
      </c>
      <c r="C77" s="193" t="e">
        <f ca="1"/>
        <v>#NAME?</v>
      </c>
      <c r="D77" s="193" t="e">
        <f ca="1"/>
        <v>#NAME?</v>
      </c>
      <c r="F77" s="193" t="e">
        <f ca="1"/>
        <v>#NAME?</v>
      </c>
      <c r="G77" s="193" t="e">
        <f ca="1"/>
        <v>#NAME?</v>
      </c>
      <c r="H77" s="193" t="e">
        <f ca="1"/>
        <v>#NAME?</v>
      </c>
      <c r="J77" s="193" t="e">
        <f ca="1"/>
        <v>#NAME?</v>
      </c>
      <c r="K77" s="193" t="e">
        <f ca="1"/>
        <v>#NAME?</v>
      </c>
      <c r="L77" s="193" t="e">
        <f ca="1"/>
        <v>#NAME?</v>
      </c>
      <c r="N77" s="193" t="e">
        <f ca="1"/>
        <v>#NAME?</v>
      </c>
      <c r="O77" s="193" t="e">
        <f ca="1"/>
        <v>#NAME?</v>
      </c>
      <c r="P77" s="193" t="e">
        <f ca="1"/>
        <v>#NAME?</v>
      </c>
    </row>
    <row r="78" spans="1:16">
      <c r="A78" s="2">
        <v>71</v>
      </c>
      <c r="B78" s="193" t="e">
        <f ca="1"/>
        <v>#NAME?</v>
      </c>
      <c r="C78" s="193" t="e">
        <f ca="1"/>
        <v>#NAME?</v>
      </c>
      <c r="D78" s="193" t="e">
        <f ca="1"/>
        <v>#NAME?</v>
      </c>
      <c r="F78" s="193" t="e">
        <f ca="1"/>
        <v>#NAME?</v>
      </c>
      <c r="G78" s="193" t="e">
        <f ca="1"/>
        <v>#NAME?</v>
      </c>
      <c r="H78" s="193" t="e">
        <f ca="1"/>
        <v>#NAME?</v>
      </c>
      <c r="J78" s="193" t="e">
        <f ca="1"/>
        <v>#NAME?</v>
      </c>
      <c r="K78" s="193" t="e">
        <f ca="1"/>
        <v>#NAME?</v>
      </c>
      <c r="L78" s="193" t="e">
        <f ca="1"/>
        <v>#NAME?</v>
      </c>
      <c r="N78" s="193" t="e">
        <f ca="1"/>
        <v>#NAME?</v>
      </c>
      <c r="O78" s="193" t="e">
        <f ca="1"/>
        <v>#NAME?</v>
      </c>
      <c r="P78" s="193" t="e">
        <f ca="1"/>
        <v>#NAME?</v>
      </c>
    </row>
    <row r="79" spans="1:16">
      <c r="A79" s="2">
        <v>72</v>
      </c>
      <c r="B79" s="193" t="e">
        <f ca="1"/>
        <v>#NAME?</v>
      </c>
      <c r="C79" s="193" t="e">
        <f ca="1"/>
        <v>#NAME?</v>
      </c>
      <c r="D79" s="193" t="e">
        <f ca="1"/>
        <v>#NAME?</v>
      </c>
      <c r="F79" s="193" t="e">
        <f ca="1"/>
        <v>#NAME?</v>
      </c>
      <c r="G79" s="193" t="e">
        <f ca="1"/>
        <v>#NAME?</v>
      </c>
      <c r="H79" s="193" t="e">
        <f ca="1"/>
        <v>#NAME?</v>
      </c>
      <c r="J79" s="193" t="e">
        <f ca="1"/>
        <v>#NAME?</v>
      </c>
      <c r="K79" s="193" t="e">
        <f ca="1"/>
        <v>#NAME?</v>
      </c>
      <c r="L79" s="193" t="e">
        <f ca="1"/>
        <v>#NAME?</v>
      </c>
      <c r="N79" s="193" t="e">
        <f ca="1"/>
        <v>#NAME?</v>
      </c>
      <c r="O79" s="193" t="e">
        <f ca="1"/>
        <v>#NAME?</v>
      </c>
      <c r="P79" s="193" t="e">
        <f ca="1"/>
        <v>#NAME?</v>
      </c>
    </row>
    <row r="80" spans="1:16">
      <c r="A80" s="2">
        <v>73</v>
      </c>
      <c r="B80" s="193" t="e">
        <f ca="1"/>
        <v>#NAME?</v>
      </c>
      <c r="C80" s="193" t="e">
        <f ca="1"/>
        <v>#NAME?</v>
      </c>
      <c r="D80" s="193" t="e">
        <f ca="1"/>
        <v>#NAME?</v>
      </c>
      <c r="F80" s="193" t="e">
        <f ca="1"/>
        <v>#NAME?</v>
      </c>
      <c r="G80" s="193" t="e">
        <f ca="1"/>
        <v>#NAME?</v>
      </c>
      <c r="H80" s="193" t="e">
        <f ca="1"/>
        <v>#NAME?</v>
      </c>
      <c r="J80" s="193" t="e">
        <f ca="1"/>
        <v>#NAME?</v>
      </c>
      <c r="K80" s="193" t="e">
        <f ca="1"/>
        <v>#NAME?</v>
      </c>
      <c r="L80" s="193" t="e">
        <f ca="1"/>
        <v>#NAME?</v>
      </c>
      <c r="N80" s="193" t="e">
        <f ca="1"/>
        <v>#NAME?</v>
      </c>
      <c r="O80" s="193" t="e">
        <f ca="1"/>
        <v>#NAME?</v>
      </c>
      <c r="P80" s="193" t="e">
        <f ca="1"/>
        <v>#NAME?</v>
      </c>
    </row>
    <row r="81" spans="1:16">
      <c r="A81" s="2">
        <v>74</v>
      </c>
      <c r="B81" s="193" t="e">
        <f ca="1"/>
        <v>#NAME?</v>
      </c>
      <c r="C81" s="193" t="e">
        <f ca="1"/>
        <v>#NAME?</v>
      </c>
      <c r="D81" s="193" t="e">
        <f ca="1"/>
        <v>#NAME?</v>
      </c>
      <c r="F81" s="193" t="e">
        <f ca="1"/>
        <v>#NAME?</v>
      </c>
      <c r="G81" s="193" t="e">
        <f ca="1"/>
        <v>#NAME?</v>
      </c>
      <c r="H81" s="193" t="e">
        <f ca="1"/>
        <v>#NAME?</v>
      </c>
      <c r="J81" s="193" t="e">
        <f ca="1"/>
        <v>#NAME?</v>
      </c>
      <c r="K81" s="193" t="e">
        <f ca="1"/>
        <v>#NAME?</v>
      </c>
      <c r="L81" s="193" t="e">
        <f ca="1"/>
        <v>#NAME?</v>
      </c>
      <c r="N81" s="193" t="e">
        <f ca="1"/>
        <v>#NAME?</v>
      </c>
      <c r="O81" s="193" t="e">
        <f ca="1"/>
        <v>#NAME?</v>
      </c>
      <c r="P81" s="193" t="e">
        <f ca="1"/>
        <v>#NAME?</v>
      </c>
    </row>
    <row r="82" spans="1:16">
      <c r="A82" s="2">
        <v>75</v>
      </c>
      <c r="B82" s="193" t="e">
        <f ca="1"/>
        <v>#NAME?</v>
      </c>
      <c r="C82" s="193" t="e">
        <f ca="1"/>
        <v>#NAME?</v>
      </c>
      <c r="D82" s="193" t="e">
        <f ca="1"/>
        <v>#NAME?</v>
      </c>
      <c r="F82" s="193" t="e">
        <f ca="1"/>
        <v>#NAME?</v>
      </c>
      <c r="G82" s="193" t="e">
        <f ca="1"/>
        <v>#NAME?</v>
      </c>
      <c r="H82" s="193" t="e">
        <f ca="1"/>
        <v>#NAME?</v>
      </c>
      <c r="J82" s="193" t="e">
        <f ca="1"/>
        <v>#NAME?</v>
      </c>
      <c r="K82" s="193" t="e">
        <f ca="1"/>
        <v>#NAME?</v>
      </c>
      <c r="L82" s="193" t="e">
        <f ca="1"/>
        <v>#NAME?</v>
      </c>
      <c r="N82" s="193" t="e">
        <f ca="1"/>
        <v>#NAME?</v>
      </c>
      <c r="O82" s="193" t="e">
        <f ca="1"/>
        <v>#NAME?</v>
      </c>
      <c r="P82" s="193" t="e">
        <f ca="1"/>
        <v>#NAME?</v>
      </c>
    </row>
    <row r="83" spans="1:16">
      <c r="A83" s="2">
        <v>76</v>
      </c>
      <c r="B83" s="193" t="e">
        <f ca="1"/>
        <v>#NAME?</v>
      </c>
      <c r="C83" s="193" t="e">
        <f ca="1"/>
        <v>#NAME?</v>
      </c>
      <c r="D83" s="193" t="e">
        <f ca="1"/>
        <v>#NAME?</v>
      </c>
      <c r="F83" s="193" t="e">
        <f ca="1"/>
        <v>#NAME?</v>
      </c>
      <c r="G83" s="193" t="e">
        <f ca="1"/>
        <v>#NAME?</v>
      </c>
      <c r="H83" s="193" t="e">
        <f ca="1"/>
        <v>#NAME?</v>
      </c>
      <c r="J83" s="193" t="e">
        <f ca="1"/>
        <v>#NAME?</v>
      </c>
      <c r="K83" s="193" t="e">
        <f ca="1"/>
        <v>#NAME?</v>
      </c>
      <c r="L83" s="193" t="e">
        <f ca="1"/>
        <v>#NAME?</v>
      </c>
      <c r="N83" s="193" t="e">
        <f ca="1"/>
        <v>#NAME?</v>
      </c>
      <c r="O83" s="193" t="e">
        <f ca="1"/>
        <v>#NAME?</v>
      </c>
      <c r="P83" s="193" t="e">
        <f ca="1"/>
        <v>#NAME?</v>
      </c>
    </row>
    <row r="84" spans="1:16">
      <c r="A84" s="2">
        <v>77</v>
      </c>
      <c r="B84" s="193" t="e">
        <f ca="1"/>
        <v>#NAME?</v>
      </c>
      <c r="C84" s="193" t="e">
        <f ca="1"/>
        <v>#NAME?</v>
      </c>
      <c r="D84" s="193" t="e">
        <f ca="1"/>
        <v>#NAME?</v>
      </c>
      <c r="F84" s="193" t="e">
        <f ca="1"/>
        <v>#NAME?</v>
      </c>
      <c r="G84" s="193" t="e">
        <f ca="1"/>
        <v>#NAME?</v>
      </c>
      <c r="H84" s="193" t="e">
        <f ca="1"/>
        <v>#NAME?</v>
      </c>
      <c r="J84" s="193" t="e">
        <f ca="1"/>
        <v>#NAME?</v>
      </c>
      <c r="K84" s="193" t="e">
        <f ca="1"/>
        <v>#NAME?</v>
      </c>
      <c r="L84" s="193" t="e">
        <f ca="1"/>
        <v>#NAME?</v>
      </c>
      <c r="N84" s="193" t="e">
        <f ca="1"/>
        <v>#NAME?</v>
      </c>
      <c r="O84" s="193" t="e">
        <f ca="1"/>
        <v>#NAME?</v>
      </c>
      <c r="P84" s="193" t="e">
        <f ca="1"/>
        <v>#NAME?</v>
      </c>
    </row>
    <row r="85" spans="1:16">
      <c r="A85" s="2">
        <v>78</v>
      </c>
      <c r="B85" s="193" t="e">
        <f ca="1"/>
        <v>#NAME?</v>
      </c>
      <c r="C85" s="193" t="e">
        <f ca="1"/>
        <v>#NAME?</v>
      </c>
      <c r="D85" s="193" t="e">
        <f ca="1"/>
        <v>#NAME?</v>
      </c>
      <c r="F85" s="193" t="e">
        <f ca="1"/>
        <v>#NAME?</v>
      </c>
      <c r="G85" s="193" t="e">
        <f ca="1"/>
        <v>#NAME?</v>
      </c>
      <c r="H85" s="193" t="e">
        <f ca="1"/>
        <v>#NAME?</v>
      </c>
      <c r="J85" s="193" t="e">
        <f ca="1"/>
        <v>#NAME?</v>
      </c>
      <c r="K85" s="193" t="e">
        <f ca="1"/>
        <v>#NAME?</v>
      </c>
      <c r="L85" s="193" t="e">
        <f ca="1"/>
        <v>#NAME?</v>
      </c>
      <c r="N85" s="193" t="e">
        <f ca="1"/>
        <v>#NAME?</v>
      </c>
      <c r="O85" s="193" t="e">
        <f ca="1"/>
        <v>#NAME?</v>
      </c>
      <c r="P85" s="193" t="e">
        <f ca="1"/>
        <v>#NAME?</v>
      </c>
    </row>
    <row r="86" spans="1:16">
      <c r="A86" s="2">
        <v>79</v>
      </c>
      <c r="B86" s="193" t="e">
        <f ca="1"/>
        <v>#NAME?</v>
      </c>
      <c r="C86" s="193" t="e">
        <f ca="1"/>
        <v>#NAME?</v>
      </c>
      <c r="D86" s="193" t="e">
        <f ca="1"/>
        <v>#NAME?</v>
      </c>
      <c r="F86" s="193" t="e">
        <f ca="1"/>
        <v>#NAME?</v>
      </c>
      <c r="G86" s="193" t="e">
        <f ca="1"/>
        <v>#NAME?</v>
      </c>
      <c r="H86" s="193" t="e">
        <f ca="1"/>
        <v>#NAME?</v>
      </c>
      <c r="J86" s="193" t="e">
        <f ca="1"/>
        <v>#NAME?</v>
      </c>
      <c r="K86" s="193" t="e">
        <f ca="1"/>
        <v>#NAME?</v>
      </c>
      <c r="L86" s="193" t="e">
        <f ca="1"/>
        <v>#NAME?</v>
      </c>
      <c r="N86" s="193" t="e">
        <f ca="1"/>
        <v>#NAME?</v>
      </c>
      <c r="O86" s="193" t="e">
        <f ca="1"/>
        <v>#NAME?</v>
      </c>
      <c r="P86" s="193" t="e">
        <f ca="1"/>
        <v>#NAME?</v>
      </c>
    </row>
    <row r="87" spans="1:16">
      <c r="A87" s="2">
        <v>80</v>
      </c>
      <c r="B87" s="193" t="e">
        <f ca="1"/>
        <v>#NAME?</v>
      </c>
      <c r="C87" s="193" t="e">
        <f ca="1"/>
        <v>#NAME?</v>
      </c>
      <c r="D87" s="193" t="e">
        <f ca="1"/>
        <v>#NAME?</v>
      </c>
      <c r="F87" s="193" t="e">
        <f ca="1"/>
        <v>#NAME?</v>
      </c>
      <c r="G87" s="193" t="e">
        <f ca="1"/>
        <v>#NAME?</v>
      </c>
      <c r="H87" s="193" t="e">
        <f ca="1"/>
        <v>#NAME?</v>
      </c>
      <c r="J87" s="193" t="e">
        <f ca="1"/>
        <v>#NAME?</v>
      </c>
      <c r="K87" s="193" t="e">
        <f ca="1"/>
        <v>#NAME?</v>
      </c>
      <c r="L87" s="193" t="e">
        <f ca="1"/>
        <v>#NAME?</v>
      </c>
      <c r="N87" s="193" t="e">
        <f ca="1"/>
        <v>#NAME?</v>
      </c>
      <c r="O87" s="193" t="e">
        <f ca="1"/>
        <v>#NAME?</v>
      </c>
      <c r="P87" s="193" t="e">
        <f ca="1"/>
        <v>#NAME?</v>
      </c>
    </row>
    <row r="88" spans="1:16">
      <c r="A88" s="2">
        <v>81</v>
      </c>
      <c r="B88" s="193" t="e">
        <f ca="1"/>
        <v>#NAME?</v>
      </c>
      <c r="C88" s="193" t="e">
        <f ca="1"/>
        <v>#NAME?</v>
      </c>
      <c r="D88" s="193" t="e">
        <f ca="1"/>
        <v>#NAME?</v>
      </c>
      <c r="F88" s="193" t="e">
        <f ca="1"/>
        <v>#NAME?</v>
      </c>
      <c r="G88" s="193" t="e">
        <f ca="1"/>
        <v>#NAME?</v>
      </c>
      <c r="H88" s="193" t="e">
        <f ca="1"/>
        <v>#NAME?</v>
      </c>
      <c r="J88" s="193" t="e">
        <f ca="1"/>
        <v>#NAME?</v>
      </c>
      <c r="K88" s="193" t="e">
        <f ca="1"/>
        <v>#NAME?</v>
      </c>
      <c r="L88" s="193" t="e">
        <f ca="1"/>
        <v>#NAME?</v>
      </c>
      <c r="N88" s="193" t="e">
        <f ca="1"/>
        <v>#NAME?</v>
      </c>
      <c r="O88" s="193" t="e">
        <f ca="1"/>
        <v>#NAME?</v>
      </c>
      <c r="P88" s="193" t="e">
        <f ca="1"/>
        <v>#NAME?</v>
      </c>
    </row>
    <row r="89" spans="1:16">
      <c r="A89" s="2">
        <v>82</v>
      </c>
      <c r="B89" s="193" t="e">
        <f ca="1"/>
        <v>#NAME?</v>
      </c>
      <c r="C89" s="193" t="e">
        <f ca="1"/>
        <v>#NAME?</v>
      </c>
      <c r="D89" s="193" t="e">
        <f ca="1"/>
        <v>#NAME?</v>
      </c>
      <c r="F89" s="193" t="e">
        <f ca="1"/>
        <v>#NAME?</v>
      </c>
      <c r="G89" s="193" t="e">
        <f ca="1"/>
        <v>#NAME?</v>
      </c>
      <c r="H89" s="193" t="e">
        <f ca="1"/>
        <v>#NAME?</v>
      </c>
      <c r="J89" s="193" t="e">
        <f ca="1"/>
        <v>#NAME?</v>
      </c>
      <c r="K89" s="193" t="e">
        <f ca="1"/>
        <v>#NAME?</v>
      </c>
      <c r="L89" s="193" t="e">
        <f ca="1"/>
        <v>#NAME?</v>
      </c>
      <c r="N89" s="193" t="e">
        <f ca="1"/>
        <v>#NAME?</v>
      </c>
      <c r="O89" s="193" t="e">
        <f ca="1"/>
        <v>#NAME?</v>
      </c>
      <c r="P89" s="193" t="e">
        <f ca="1"/>
        <v>#NAME?</v>
      </c>
    </row>
    <row r="90" spans="1:16">
      <c r="A90" s="2">
        <v>83</v>
      </c>
      <c r="B90" s="193" t="e">
        <f ca="1"/>
        <v>#NAME?</v>
      </c>
      <c r="C90" s="193" t="e">
        <f ca="1"/>
        <v>#NAME?</v>
      </c>
      <c r="D90" s="193" t="e">
        <f ca="1"/>
        <v>#NAME?</v>
      </c>
      <c r="F90" s="193" t="e">
        <f ca="1"/>
        <v>#NAME?</v>
      </c>
      <c r="G90" s="193" t="e">
        <f ca="1"/>
        <v>#NAME?</v>
      </c>
      <c r="H90" s="193" t="e">
        <f ca="1"/>
        <v>#NAME?</v>
      </c>
      <c r="J90" s="193" t="e">
        <f ca="1"/>
        <v>#NAME?</v>
      </c>
      <c r="K90" s="193" t="e">
        <f ca="1"/>
        <v>#NAME?</v>
      </c>
      <c r="L90" s="193" t="e">
        <f ca="1"/>
        <v>#NAME?</v>
      </c>
      <c r="N90" s="193" t="e">
        <f ca="1"/>
        <v>#NAME?</v>
      </c>
      <c r="O90" s="193" t="e">
        <f ca="1"/>
        <v>#NAME?</v>
      </c>
      <c r="P90" s="193" t="e">
        <f ca="1"/>
        <v>#NAME?</v>
      </c>
    </row>
    <row r="91" spans="1:16">
      <c r="A91" s="2">
        <v>84</v>
      </c>
      <c r="B91" s="193" t="e">
        <f ca="1"/>
        <v>#NAME?</v>
      </c>
      <c r="C91" s="193" t="e">
        <f ca="1"/>
        <v>#NAME?</v>
      </c>
      <c r="D91" s="193" t="e">
        <f ca="1"/>
        <v>#NAME?</v>
      </c>
      <c r="F91" s="193" t="e">
        <f ca="1"/>
        <v>#NAME?</v>
      </c>
      <c r="G91" s="193" t="e">
        <f ca="1"/>
        <v>#NAME?</v>
      </c>
      <c r="H91" s="193" t="e">
        <f ca="1"/>
        <v>#NAME?</v>
      </c>
      <c r="J91" s="193" t="e">
        <f ca="1"/>
        <v>#NAME?</v>
      </c>
      <c r="K91" s="193" t="e">
        <f ca="1"/>
        <v>#NAME?</v>
      </c>
      <c r="L91" s="193" t="e">
        <f ca="1"/>
        <v>#NAME?</v>
      </c>
      <c r="N91" s="193" t="e">
        <f ca="1"/>
        <v>#NAME?</v>
      </c>
      <c r="O91" s="193" t="e">
        <f ca="1"/>
        <v>#NAME?</v>
      </c>
      <c r="P91" s="193" t="e">
        <f ca="1"/>
        <v>#NAME?</v>
      </c>
    </row>
    <row r="92" spans="1:16">
      <c r="A92" s="2">
        <v>85</v>
      </c>
      <c r="B92" s="193" t="e">
        <f ca="1"/>
        <v>#NAME?</v>
      </c>
      <c r="C92" s="193" t="e">
        <f ca="1"/>
        <v>#NAME?</v>
      </c>
      <c r="D92" s="193" t="e">
        <f ca="1"/>
        <v>#NAME?</v>
      </c>
      <c r="F92" s="193" t="e">
        <f ca="1"/>
        <v>#NAME?</v>
      </c>
      <c r="G92" s="193" t="e">
        <f ca="1"/>
        <v>#NAME?</v>
      </c>
      <c r="H92" s="193" t="e">
        <f ca="1"/>
        <v>#NAME?</v>
      </c>
      <c r="J92" s="193" t="e">
        <f ca="1"/>
        <v>#NAME?</v>
      </c>
      <c r="K92" s="193" t="e">
        <f ca="1"/>
        <v>#NAME?</v>
      </c>
      <c r="L92" s="193" t="e">
        <f ca="1"/>
        <v>#NAME?</v>
      </c>
      <c r="N92" s="193" t="e">
        <f ca="1"/>
        <v>#NAME?</v>
      </c>
      <c r="O92" s="193" t="e">
        <f ca="1"/>
        <v>#NAME?</v>
      </c>
      <c r="P92" s="193" t="e">
        <f ca="1"/>
        <v>#NAME?</v>
      </c>
    </row>
    <row r="93" spans="1:16">
      <c r="A93" s="2">
        <v>86</v>
      </c>
      <c r="B93" s="193" t="e">
        <f ca="1"/>
        <v>#NAME?</v>
      </c>
      <c r="C93" s="193" t="e">
        <f ca="1"/>
        <v>#NAME?</v>
      </c>
      <c r="D93" s="193" t="e">
        <f ca="1"/>
        <v>#NAME?</v>
      </c>
      <c r="F93" s="193" t="e">
        <f ca="1"/>
        <v>#NAME?</v>
      </c>
      <c r="G93" s="193" t="e">
        <f ca="1"/>
        <v>#NAME?</v>
      </c>
      <c r="H93" s="193" t="e">
        <f ca="1"/>
        <v>#NAME?</v>
      </c>
      <c r="J93" s="193" t="e">
        <f ca="1"/>
        <v>#NAME?</v>
      </c>
      <c r="K93" s="193" t="e">
        <f ca="1"/>
        <v>#NAME?</v>
      </c>
      <c r="L93" s="193" t="e">
        <f ca="1"/>
        <v>#NAME?</v>
      </c>
      <c r="N93" s="193" t="e">
        <f ca="1"/>
        <v>#NAME?</v>
      </c>
      <c r="O93" s="193" t="e">
        <f ca="1"/>
        <v>#NAME?</v>
      </c>
      <c r="P93" s="193" t="e">
        <f ca="1"/>
        <v>#NAME?</v>
      </c>
    </row>
    <row r="94" spans="1:16">
      <c r="A94" s="2">
        <v>87</v>
      </c>
      <c r="B94" s="193" t="e">
        <f ca="1"/>
        <v>#NAME?</v>
      </c>
      <c r="C94" s="193" t="e">
        <f ca="1"/>
        <v>#NAME?</v>
      </c>
      <c r="D94" s="193" t="e">
        <f ca="1"/>
        <v>#NAME?</v>
      </c>
      <c r="F94" s="193" t="e">
        <f ca="1"/>
        <v>#NAME?</v>
      </c>
      <c r="G94" s="193" t="e">
        <f ca="1"/>
        <v>#NAME?</v>
      </c>
      <c r="H94" s="193" t="e">
        <f ca="1"/>
        <v>#NAME?</v>
      </c>
      <c r="J94" s="193" t="e">
        <f ca="1"/>
        <v>#NAME?</v>
      </c>
      <c r="K94" s="193" t="e">
        <f ca="1"/>
        <v>#NAME?</v>
      </c>
      <c r="L94" s="193" t="e">
        <f ca="1"/>
        <v>#NAME?</v>
      </c>
      <c r="N94" s="193" t="e">
        <f ca="1"/>
        <v>#NAME?</v>
      </c>
      <c r="O94" s="193" t="e">
        <f ca="1"/>
        <v>#NAME?</v>
      </c>
      <c r="P94" s="193" t="e">
        <f ca="1"/>
        <v>#NAME?</v>
      </c>
    </row>
    <row r="95" spans="1:16">
      <c r="A95" s="2">
        <v>88</v>
      </c>
      <c r="B95" s="193" t="e">
        <f ca="1"/>
        <v>#NAME?</v>
      </c>
      <c r="C95" s="193" t="e">
        <f ca="1"/>
        <v>#NAME?</v>
      </c>
      <c r="D95" s="193" t="e">
        <f ca="1"/>
        <v>#NAME?</v>
      </c>
      <c r="F95" s="193" t="e">
        <f ca="1"/>
        <v>#NAME?</v>
      </c>
      <c r="G95" s="193" t="e">
        <f ca="1"/>
        <v>#NAME?</v>
      </c>
      <c r="H95" s="193" t="e">
        <f ca="1"/>
        <v>#NAME?</v>
      </c>
      <c r="J95" s="193" t="e">
        <f ca="1"/>
        <v>#NAME?</v>
      </c>
      <c r="K95" s="193" t="e">
        <f ca="1"/>
        <v>#NAME?</v>
      </c>
      <c r="L95" s="193" t="e">
        <f ca="1"/>
        <v>#NAME?</v>
      </c>
      <c r="N95" s="193" t="e">
        <f ca="1"/>
        <v>#NAME?</v>
      </c>
      <c r="O95" s="193" t="e">
        <f ca="1"/>
        <v>#NAME?</v>
      </c>
      <c r="P95" s="193" t="e">
        <f ca="1"/>
        <v>#NAME?</v>
      </c>
    </row>
    <row r="96" spans="1:16">
      <c r="A96" s="2">
        <v>89</v>
      </c>
      <c r="B96" s="193" t="e">
        <f ca="1"/>
        <v>#NAME?</v>
      </c>
      <c r="C96" s="193" t="e">
        <f ca="1"/>
        <v>#NAME?</v>
      </c>
      <c r="D96" s="193" t="e">
        <f ca="1"/>
        <v>#NAME?</v>
      </c>
      <c r="F96" s="193" t="e">
        <f ca="1"/>
        <v>#NAME?</v>
      </c>
      <c r="G96" s="193" t="e">
        <f ca="1"/>
        <v>#NAME?</v>
      </c>
      <c r="H96" s="193" t="e">
        <f ca="1"/>
        <v>#NAME?</v>
      </c>
      <c r="J96" s="193" t="e">
        <f ca="1"/>
        <v>#NAME?</v>
      </c>
      <c r="K96" s="193" t="e">
        <f ca="1"/>
        <v>#NAME?</v>
      </c>
      <c r="L96" s="193" t="e">
        <f ca="1"/>
        <v>#NAME?</v>
      </c>
      <c r="N96" s="193" t="e">
        <f ca="1"/>
        <v>#NAME?</v>
      </c>
      <c r="O96" s="193" t="e">
        <f ca="1"/>
        <v>#NAME?</v>
      </c>
      <c r="P96" s="193" t="e">
        <f ca="1"/>
        <v>#NAME?</v>
      </c>
    </row>
    <row r="97" spans="1:16">
      <c r="A97" s="2">
        <v>90</v>
      </c>
      <c r="B97" s="193" t="e">
        <f ca="1"/>
        <v>#NAME?</v>
      </c>
      <c r="C97" s="193" t="e">
        <f ca="1"/>
        <v>#NAME?</v>
      </c>
      <c r="D97" s="193" t="e">
        <f ca="1"/>
        <v>#NAME?</v>
      </c>
      <c r="F97" s="193" t="e">
        <f ca="1"/>
        <v>#NAME?</v>
      </c>
      <c r="G97" s="193" t="e">
        <f ca="1"/>
        <v>#NAME?</v>
      </c>
      <c r="H97" s="193" t="e">
        <f ca="1"/>
        <v>#NAME?</v>
      </c>
      <c r="J97" s="193" t="e">
        <f ca="1"/>
        <v>#NAME?</v>
      </c>
      <c r="K97" s="193" t="e">
        <f ca="1"/>
        <v>#NAME?</v>
      </c>
      <c r="L97" s="193" t="e">
        <f ca="1"/>
        <v>#NAME?</v>
      </c>
      <c r="N97" s="193" t="e">
        <f ca="1"/>
        <v>#NAME?</v>
      </c>
      <c r="O97" s="193" t="e">
        <f ca="1"/>
        <v>#NAME?</v>
      </c>
      <c r="P97" s="193" t="e">
        <f ca="1"/>
        <v>#NAME?</v>
      </c>
    </row>
    <row r="98" spans="1:16">
      <c r="A98" s="2">
        <v>91</v>
      </c>
      <c r="B98" s="193" t="e">
        <f ca="1"/>
        <v>#NAME?</v>
      </c>
      <c r="C98" s="193" t="e">
        <f ca="1"/>
        <v>#NAME?</v>
      </c>
      <c r="D98" s="193" t="e">
        <f ca="1"/>
        <v>#NAME?</v>
      </c>
      <c r="F98" s="193" t="e">
        <f ca="1"/>
        <v>#NAME?</v>
      </c>
      <c r="G98" s="193" t="e">
        <f ca="1"/>
        <v>#NAME?</v>
      </c>
      <c r="H98" s="193" t="e">
        <f ca="1"/>
        <v>#NAME?</v>
      </c>
      <c r="J98" s="193" t="e">
        <f ca="1"/>
        <v>#NAME?</v>
      </c>
      <c r="K98" s="193" t="e">
        <f ca="1"/>
        <v>#NAME?</v>
      </c>
      <c r="L98" s="193" t="e">
        <f ca="1"/>
        <v>#NAME?</v>
      </c>
      <c r="N98" s="193" t="e">
        <f ca="1"/>
        <v>#NAME?</v>
      </c>
      <c r="O98" s="193" t="e">
        <f ca="1"/>
        <v>#NAME?</v>
      </c>
      <c r="P98" s="193" t="e">
        <f ca="1"/>
        <v>#NAME?</v>
      </c>
    </row>
    <row r="99" spans="1:16">
      <c r="A99" s="2">
        <v>92</v>
      </c>
      <c r="B99" s="193" t="e">
        <f ca="1"/>
        <v>#NAME?</v>
      </c>
      <c r="C99" s="193" t="e">
        <f ca="1"/>
        <v>#NAME?</v>
      </c>
      <c r="D99" s="193" t="e">
        <f ca="1"/>
        <v>#NAME?</v>
      </c>
      <c r="F99" s="193" t="e">
        <f ca="1"/>
        <v>#NAME?</v>
      </c>
      <c r="G99" s="193" t="e">
        <f ca="1"/>
        <v>#NAME?</v>
      </c>
      <c r="H99" s="193" t="e">
        <f ca="1"/>
        <v>#NAME?</v>
      </c>
      <c r="J99" s="193" t="e">
        <f ca="1"/>
        <v>#NAME?</v>
      </c>
      <c r="K99" s="193" t="e">
        <f ca="1"/>
        <v>#NAME?</v>
      </c>
      <c r="L99" s="193" t="e">
        <f ca="1"/>
        <v>#NAME?</v>
      </c>
      <c r="N99" s="193" t="e">
        <f ca="1"/>
        <v>#NAME?</v>
      </c>
      <c r="O99" s="193" t="e">
        <f ca="1"/>
        <v>#NAME?</v>
      </c>
      <c r="P99" s="193" t="e">
        <f ca="1"/>
        <v>#NAME?</v>
      </c>
    </row>
    <row r="100" spans="1:16">
      <c r="A100" s="2">
        <v>93</v>
      </c>
      <c r="B100" s="193" t="e">
        <f ca="1"/>
        <v>#NAME?</v>
      </c>
      <c r="C100" s="193" t="e">
        <f ca="1"/>
        <v>#NAME?</v>
      </c>
      <c r="D100" s="193" t="e">
        <f ca="1"/>
        <v>#NAME?</v>
      </c>
      <c r="F100" s="193" t="e">
        <f ca="1"/>
        <v>#NAME?</v>
      </c>
      <c r="G100" s="193" t="e">
        <f ca="1"/>
        <v>#NAME?</v>
      </c>
      <c r="H100" s="193" t="e">
        <f ca="1"/>
        <v>#NAME?</v>
      </c>
      <c r="J100" s="193" t="e">
        <f ca="1"/>
        <v>#NAME?</v>
      </c>
      <c r="K100" s="193" t="e">
        <f ca="1"/>
        <v>#NAME?</v>
      </c>
      <c r="L100" s="193" t="e">
        <f ca="1"/>
        <v>#NAME?</v>
      </c>
      <c r="N100" s="193" t="e">
        <f ca="1"/>
        <v>#NAME?</v>
      </c>
      <c r="O100" s="193" t="e">
        <f ca="1"/>
        <v>#NAME?</v>
      </c>
      <c r="P100" s="193" t="e">
        <f ca="1"/>
        <v>#NAME?</v>
      </c>
    </row>
    <row r="101" spans="1:16">
      <c r="A101" s="2">
        <v>94</v>
      </c>
      <c r="B101" s="193" t="e">
        <f ca="1"/>
        <v>#NAME?</v>
      </c>
      <c r="C101" s="193" t="e">
        <f ca="1"/>
        <v>#NAME?</v>
      </c>
      <c r="D101" s="193" t="e">
        <f ca="1"/>
        <v>#NAME?</v>
      </c>
      <c r="F101" s="193" t="e">
        <f ca="1"/>
        <v>#NAME?</v>
      </c>
      <c r="G101" s="193" t="e">
        <f ca="1"/>
        <v>#NAME?</v>
      </c>
      <c r="H101" s="193" t="e">
        <f ca="1"/>
        <v>#NAME?</v>
      </c>
      <c r="J101" s="193" t="e">
        <f ca="1"/>
        <v>#NAME?</v>
      </c>
      <c r="K101" s="193" t="e">
        <f ca="1"/>
        <v>#NAME?</v>
      </c>
      <c r="L101" s="193" t="e">
        <f ca="1"/>
        <v>#NAME?</v>
      </c>
      <c r="N101" s="193" t="e">
        <f ca="1"/>
        <v>#NAME?</v>
      </c>
      <c r="O101" s="193" t="e">
        <f ca="1"/>
        <v>#NAME?</v>
      </c>
      <c r="P101" s="193" t="e">
        <f ca="1"/>
        <v>#NAME?</v>
      </c>
    </row>
    <row r="102" spans="1:16">
      <c r="A102" s="2">
        <v>95</v>
      </c>
      <c r="B102" s="193" t="e">
        <f ca="1"/>
        <v>#NAME?</v>
      </c>
      <c r="C102" s="193" t="e">
        <f ca="1"/>
        <v>#NAME?</v>
      </c>
      <c r="D102" s="193" t="e">
        <f ca="1"/>
        <v>#NAME?</v>
      </c>
      <c r="F102" s="193" t="e">
        <f ca="1"/>
        <v>#NAME?</v>
      </c>
      <c r="G102" s="193" t="e">
        <f ca="1"/>
        <v>#NAME?</v>
      </c>
      <c r="H102" s="193" t="e">
        <f ca="1"/>
        <v>#NAME?</v>
      </c>
      <c r="J102" s="193" t="e">
        <f ca="1"/>
        <v>#NAME?</v>
      </c>
      <c r="K102" s="193" t="e">
        <f ca="1"/>
        <v>#NAME?</v>
      </c>
      <c r="L102" s="193" t="e">
        <f ca="1"/>
        <v>#NAME?</v>
      </c>
      <c r="N102" s="193" t="e">
        <f ca="1"/>
        <v>#NAME?</v>
      </c>
      <c r="O102" s="193" t="e">
        <f ca="1"/>
        <v>#NAME?</v>
      </c>
      <c r="P102" s="193" t="e">
        <f ca="1"/>
        <v>#NAME?</v>
      </c>
    </row>
    <row r="103" spans="1:16">
      <c r="A103" s="2">
        <v>96</v>
      </c>
      <c r="B103" s="193" t="e">
        <f ca="1"/>
        <v>#NAME?</v>
      </c>
      <c r="C103" s="193" t="e">
        <f ca="1"/>
        <v>#NAME?</v>
      </c>
      <c r="D103" s="193" t="e">
        <f ca="1"/>
        <v>#NAME?</v>
      </c>
      <c r="F103" s="193" t="e">
        <f ca="1"/>
        <v>#NAME?</v>
      </c>
      <c r="G103" s="193" t="e">
        <f ca="1"/>
        <v>#NAME?</v>
      </c>
      <c r="H103" s="193" t="e">
        <f ca="1"/>
        <v>#NAME?</v>
      </c>
      <c r="J103" s="193" t="e">
        <f ca="1"/>
        <v>#NAME?</v>
      </c>
      <c r="K103" s="193" t="e">
        <f ca="1"/>
        <v>#NAME?</v>
      </c>
      <c r="L103" s="193" t="e">
        <f ca="1"/>
        <v>#NAME?</v>
      </c>
      <c r="N103" s="193" t="e">
        <f ca="1"/>
        <v>#NAME?</v>
      </c>
      <c r="O103" s="193" t="e">
        <f ca="1"/>
        <v>#NAME?</v>
      </c>
      <c r="P103" s="193" t="e">
        <f ca="1"/>
        <v>#NAME?</v>
      </c>
    </row>
    <row r="104" spans="1:16">
      <c r="A104" s="2">
        <v>97</v>
      </c>
      <c r="B104" s="193" t="e">
        <f ca="1"/>
        <v>#NAME?</v>
      </c>
      <c r="C104" s="193" t="e">
        <f ca="1"/>
        <v>#NAME?</v>
      </c>
      <c r="D104" s="193" t="e">
        <f ca="1"/>
        <v>#NAME?</v>
      </c>
      <c r="F104" s="193" t="e">
        <f ca="1"/>
        <v>#NAME?</v>
      </c>
      <c r="G104" s="193" t="e">
        <f ca="1"/>
        <v>#NAME?</v>
      </c>
      <c r="H104" s="193" t="e">
        <f ca="1"/>
        <v>#NAME?</v>
      </c>
      <c r="J104" s="193" t="e">
        <f ca="1"/>
        <v>#NAME?</v>
      </c>
      <c r="K104" s="193" t="e">
        <f ca="1"/>
        <v>#NAME?</v>
      </c>
      <c r="L104" s="193" t="e">
        <f ca="1"/>
        <v>#NAME?</v>
      </c>
      <c r="N104" s="193" t="e">
        <f ca="1"/>
        <v>#NAME?</v>
      </c>
      <c r="O104" s="193" t="e">
        <f ca="1"/>
        <v>#NAME?</v>
      </c>
      <c r="P104" s="193" t="e">
        <f ca="1"/>
        <v>#NAME?</v>
      </c>
    </row>
    <row r="105" spans="1:16">
      <c r="A105" s="2">
        <v>98</v>
      </c>
      <c r="B105" s="193" t="e">
        <f ca="1"/>
        <v>#NAME?</v>
      </c>
      <c r="C105" s="193" t="e">
        <f ca="1"/>
        <v>#NAME?</v>
      </c>
      <c r="D105" s="193" t="e">
        <f ca="1"/>
        <v>#NAME?</v>
      </c>
      <c r="F105" s="193" t="e">
        <f ca="1"/>
        <v>#NAME?</v>
      </c>
      <c r="G105" s="193" t="e">
        <f ca="1"/>
        <v>#NAME?</v>
      </c>
      <c r="H105" s="193" t="e">
        <f ca="1"/>
        <v>#NAME?</v>
      </c>
      <c r="J105" s="193" t="e">
        <f ca="1"/>
        <v>#NAME?</v>
      </c>
      <c r="K105" s="193" t="e">
        <f ca="1"/>
        <v>#NAME?</v>
      </c>
      <c r="L105" s="193" t="e">
        <f ca="1"/>
        <v>#NAME?</v>
      </c>
      <c r="N105" s="193" t="e">
        <f ca="1"/>
        <v>#NAME?</v>
      </c>
      <c r="O105" s="193" t="e">
        <f ca="1"/>
        <v>#NAME?</v>
      </c>
      <c r="P105" s="193" t="e">
        <f ca="1"/>
        <v>#NAME?</v>
      </c>
    </row>
    <row r="106" spans="1:16">
      <c r="A106" s="2">
        <v>99</v>
      </c>
      <c r="B106" s="193" t="e">
        <f ca="1"/>
        <v>#NAME?</v>
      </c>
      <c r="C106" s="193" t="e">
        <f ca="1"/>
        <v>#NAME?</v>
      </c>
      <c r="D106" s="193" t="e">
        <f ca="1"/>
        <v>#NAME?</v>
      </c>
      <c r="F106" s="193" t="e">
        <f ca="1"/>
        <v>#NAME?</v>
      </c>
      <c r="G106" s="193" t="e">
        <f ca="1"/>
        <v>#NAME?</v>
      </c>
      <c r="H106" s="193" t="e">
        <f ca="1"/>
        <v>#NAME?</v>
      </c>
      <c r="J106" s="193" t="e">
        <f ca="1"/>
        <v>#NAME?</v>
      </c>
      <c r="K106" s="193" t="e">
        <f ca="1"/>
        <v>#NAME?</v>
      </c>
      <c r="L106" s="193" t="e">
        <f ca="1"/>
        <v>#NAME?</v>
      </c>
      <c r="N106" s="193" t="e">
        <f ca="1"/>
        <v>#NAME?</v>
      </c>
      <c r="O106" s="193" t="e">
        <f ca="1"/>
        <v>#NAME?</v>
      </c>
      <c r="P106" s="193" t="e">
        <f ca="1"/>
        <v>#NAME?</v>
      </c>
    </row>
    <row r="107" spans="1:16">
      <c r="A107" s="2">
        <v>100</v>
      </c>
      <c r="B107" s="193" t="e">
        <f ca="1"/>
        <v>#NAME?</v>
      </c>
      <c r="C107" s="193" t="e">
        <f ca="1"/>
        <v>#NAME?</v>
      </c>
      <c r="D107" s="193" t="e">
        <f ca="1"/>
        <v>#NAME?</v>
      </c>
      <c r="F107" s="193" t="e">
        <f ca="1"/>
        <v>#NAME?</v>
      </c>
      <c r="G107" s="193" t="e">
        <f ca="1"/>
        <v>#NAME?</v>
      </c>
      <c r="H107" s="193" t="e">
        <f ca="1"/>
        <v>#NAME?</v>
      </c>
      <c r="J107" s="193" t="e">
        <f ca="1"/>
        <v>#NAME?</v>
      </c>
      <c r="K107" s="193" t="e">
        <f ca="1"/>
        <v>#NAME?</v>
      </c>
      <c r="L107" s="193" t="e">
        <f ca="1"/>
        <v>#NAME?</v>
      </c>
      <c r="N107" s="193" t="e">
        <f ca="1"/>
        <v>#NAME?</v>
      </c>
      <c r="O107" s="193" t="e">
        <f ca="1"/>
        <v>#NAME?</v>
      </c>
      <c r="P107" s="193" t="e">
        <f ca="1"/>
        <v>#NAME?</v>
      </c>
    </row>
    <row r="108" spans="1:16">
      <c r="A108" s="2">
        <v>101</v>
      </c>
      <c r="B108" s="193" t="e">
        <f ca="1"/>
        <v>#NAME?</v>
      </c>
      <c r="C108" s="193" t="e">
        <f ca="1"/>
        <v>#NAME?</v>
      </c>
      <c r="D108" s="193" t="e">
        <f ca="1"/>
        <v>#NAME?</v>
      </c>
      <c r="F108" s="193" t="e">
        <f ca="1"/>
        <v>#NAME?</v>
      </c>
      <c r="G108" s="193" t="e">
        <f ca="1"/>
        <v>#NAME?</v>
      </c>
      <c r="H108" s="193" t="e">
        <f ca="1"/>
        <v>#NAME?</v>
      </c>
      <c r="J108" s="193" t="e">
        <f ca="1"/>
        <v>#NAME?</v>
      </c>
      <c r="K108" s="193" t="e">
        <f ca="1"/>
        <v>#NAME?</v>
      </c>
      <c r="L108" s="193" t="e">
        <f ca="1"/>
        <v>#NAME?</v>
      </c>
      <c r="N108" s="193" t="e">
        <f ca="1"/>
        <v>#NAME?</v>
      </c>
      <c r="O108" s="193" t="e">
        <f ca="1"/>
        <v>#NAME?</v>
      </c>
      <c r="P108" s="193" t="e">
        <f ca="1"/>
        <v>#NAME?</v>
      </c>
    </row>
    <row r="109" spans="1:16">
      <c r="A109" s="2">
        <v>102</v>
      </c>
      <c r="B109" s="193" t="e">
        <f ca="1"/>
        <v>#NAME?</v>
      </c>
      <c r="C109" s="193" t="e">
        <f ca="1"/>
        <v>#NAME?</v>
      </c>
      <c r="D109" s="193" t="e">
        <f ca="1"/>
        <v>#NAME?</v>
      </c>
      <c r="F109" s="193" t="e">
        <f ca="1"/>
        <v>#NAME?</v>
      </c>
      <c r="G109" s="193" t="e">
        <f ca="1"/>
        <v>#NAME?</v>
      </c>
      <c r="H109" s="193" t="e">
        <f ca="1"/>
        <v>#NAME?</v>
      </c>
      <c r="J109" s="193" t="e">
        <f ca="1"/>
        <v>#NAME?</v>
      </c>
      <c r="K109" s="193" t="e">
        <f ca="1"/>
        <v>#NAME?</v>
      </c>
      <c r="L109" s="193" t="e">
        <f ca="1"/>
        <v>#NAME?</v>
      </c>
      <c r="N109" s="193" t="e">
        <f ca="1"/>
        <v>#NAME?</v>
      </c>
      <c r="O109" s="193" t="e">
        <f ca="1"/>
        <v>#NAME?</v>
      </c>
      <c r="P109" s="193" t="e">
        <f ca="1"/>
        <v>#NAME?</v>
      </c>
    </row>
    <row r="110" spans="1:16">
      <c r="A110" s="2">
        <v>103</v>
      </c>
      <c r="B110" s="193" t="e">
        <f ca="1"/>
        <v>#NAME?</v>
      </c>
      <c r="C110" s="193" t="e">
        <f ca="1"/>
        <v>#NAME?</v>
      </c>
      <c r="D110" s="193" t="e">
        <f ca="1"/>
        <v>#NAME?</v>
      </c>
      <c r="F110" s="193" t="e">
        <f ca="1"/>
        <v>#NAME?</v>
      </c>
      <c r="G110" s="193" t="e">
        <f ca="1"/>
        <v>#NAME?</v>
      </c>
      <c r="H110" s="193" t="e">
        <f ca="1"/>
        <v>#NAME?</v>
      </c>
      <c r="J110" s="193" t="e">
        <f ca="1"/>
        <v>#NAME?</v>
      </c>
      <c r="K110" s="193" t="e">
        <f ca="1"/>
        <v>#NAME?</v>
      </c>
      <c r="L110" s="193" t="e">
        <f ca="1"/>
        <v>#NAME?</v>
      </c>
      <c r="N110" s="193" t="e">
        <f ca="1"/>
        <v>#NAME?</v>
      </c>
      <c r="O110" s="193" t="e">
        <f ca="1"/>
        <v>#NAME?</v>
      </c>
      <c r="P110" s="193" t="e">
        <f ca="1"/>
        <v>#NAME?</v>
      </c>
    </row>
    <row r="111" spans="1:16">
      <c r="A111" s="2">
        <v>104</v>
      </c>
      <c r="B111" s="193" t="e">
        <f ca="1"/>
        <v>#NAME?</v>
      </c>
      <c r="C111" s="193" t="e">
        <f ca="1"/>
        <v>#NAME?</v>
      </c>
      <c r="D111" s="193" t="e">
        <f ca="1"/>
        <v>#NAME?</v>
      </c>
      <c r="F111" s="193" t="e">
        <f ca="1"/>
        <v>#NAME?</v>
      </c>
      <c r="G111" s="193" t="e">
        <f ca="1"/>
        <v>#NAME?</v>
      </c>
      <c r="H111" s="193" t="e">
        <f ca="1"/>
        <v>#NAME?</v>
      </c>
      <c r="J111" s="193" t="e">
        <f ca="1"/>
        <v>#NAME?</v>
      </c>
      <c r="K111" s="193" t="e">
        <f ca="1"/>
        <v>#NAME?</v>
      </c>
      <c r="L111" s="193" t="e">
        <f ca="1"/>
        <v>#NAME?</v>
      </c>
      <c r="N111" s="193" t="e">
        <f ca="1"/>
        <v>#NAME?</v>
      </c>
      <c r="O111" s="193" t="e">
        <f ca="1"/>
        <v>#NAME?</v>
      </c>
      <c r="P111" s="193" t="e">
        <f ca="1"/>
        <v>#NAME?</v>
      </c>
    </row>
    <row r="112" spans="1:16">
      <c r="A112" s="2">
        <v>105</v>
      </c>
      <c r="B112" s="193" t="e">
        <f ca="1"/>
        <v>#NAME?</v>
      </c>
      <c r="C112" s="193" t="e">
        <f ca="1"/>
        <v>#NAME?</v>
      </c>
      <c r="D112" s="193" t="e">
        <f ca="1"/>
        <v>#NAME?</v>
      </c>
      <c r="F112" s="193" t="e">
        <f ca="1"/>
        <v>#NAME?</v>
      </c>
      <c r="G112" s="193" t="e">
        <f ca="1"/>
        <v>#NAME?</v>
      </c>
      <c r="H112" s="193" t="e">
        <f ca="1"/>
        <v>#NAME?</v>
      </c>
      <c r="J112" s="193" t="e">
        <f ca="1"/>
        <v>#NAME?</v>
      </c>
      <c r="K112" s="193" t="e">
        <f ca="1"/>
        <v>#NAME?</v>
      </c>
      <c r="L112" s="193" t="e">
        <f ca="1"/>
        <v>#NAME?</v>
      </c>
      <c r="N112" s="193" t="e">
        <f ca="1"/>
        <v>#NAME?</v>
      </c>
      <c r="O112" s="193" t="e">
        <f ca="1"/>
        <v>#NAME?</v>
      </c>
      <c r="P112" s="193" t="e">
        <f ca="1"/>
        <v>#NAME?</v>
      </c>
    </row>
    <row r="113" spans="1:16">
      <c r="A113" s="2">
        <v>106</v>
      </c>
      <c r="B113" s="193" t="e">
        <f ca="1"/>
        <v>#NAME?</v>
      </c>
      <c r="C113" s="193" t="e">
        <f ca="1"/>
        <v>#NAME?</v>
      </c>
      <c r="D113" s="193" t="e">
        <f ca="1"/>
        <v>#NAME?</v>
      </c>
      <c r="F113" s="193" t="e">
        <f ca="1"/>
        <v>#NAME?</v>
      </c>
      <c r="G113" s="193" t="e">
        <f ca="1"/>
        <v>#NAME?</v>
      </c>
      <c r="H113" s="193" t="e">
        <f ca="1"/>
        <v>#NAME?</v>
      </c>
      <c r="J113" s="193" t="e">
        <f ca="1"/>
        <v>#NAME?</v>
      </c>
      <c r="K113" s="193" t="e">
        <f ca="1"/>
        <v>#NAME?</v>
      </c>
      <c r="L113" s="193" t="e">
        <f ca="1"/>
        <v>#NAME?</v>
      </c>
      <c r="N113" s="193" t="e">
        <f ca="1"/>
        <v>#NAME?</v>
      </c>
      <c r="O113" s="193" t="e">
        <f ca="1"/>
        <v>#NAME?</v>
      </c>
      <c r="P113" s="193" t="e">
        <f ca="1"/>
        <v>#NAME?</v>
      </c>
    </row>
    <row r="114" spans="1:16">
      <c r="A114" s="2">
        <v>107</v>
      </c>
      <c r="B114" s="193" t="e">
        <f ca="1"/>
        <v>#NAME?</v>
      </c>
      <c r="C114" s="193" t="e">
        <f ca="1"/>
        <v>#NAME?</v>
      </c>
      <c r="D114" s="193" t="e">
        <f ca="1"/>
        <v>#NAME?</v>
      </c>
      <c r="F114" s="193" t="e">
        <f ca="1"/>
        <v>#NAME?</v>
      </c>
      <c r="G114" s="193" t="e">
        <f ca="1"/>
        <v>#NAME?</v>
      </c>
      <c r="H114" s="193" t="e">
        <f ca="1"/>
        <v>#NAME?</v>
      </c>
      <c r="J114" s="193" t="e">
        <f ca="1"/>
        <v>#NAME?</v>
      </c>
      <c r="K114" s="193" t="e">
        <f ca="1"/>
        <v>#NAME?</v>
      </c>
      <c r="L114" s="193" t="e">
        <f ca="1"/>
        <v>#NAME?</v>
      </c>
      <c r="N114" s="193" t="e">
        <f ca="1"/>
        <v>#NAME?</v>
      </c>
      <c r="O114" s="193" t="e">
        <f ca="1"/>
        <v>#NAME?</v>
      </c>
      <c r="P114" s="193" t="e">
        <f ca="1"/>
        <v>#NAME?</v>
      </c>
    </row>
    <row r="115" spans="1:16">
      <c r="A115" s="2">
        <v>108</v>
      </c>
      <c r="B115" s="193" t="e">
        <f ca="1"/>
        <v>#NAME?</v>
      </c>
      <c r="C115" s="193" t="e">
        <f ca="1"/>
        <v>#NAME?</v>
      </c>
      <c r="D115" s="193" t="e">
        <f ca="1"/>
        <v>#NAME?</v>
      </c>
      <c r="F115" s="193" t="e">
        <f ca="1"/>
        <v>#NAME?</v>
      </c>
      <c r="G115" s="193" t="e">
        <f ca="1"/>
        <v>#NAME?</v>
      </c>
      <c r="H115" s="193" t="e">
        <f ca="1"/>
        <v>#NAME?</v>
      </c>
      <c r="J115" s="193" t="e">
        <f ca="1"/>
        <v>#NAME?</v>
      </c>
      <c r="K115" s="193" t="e">
        <f ca="1"/>
        <v>#NAME?</v>
      </c>
      <c r="L115" s="193" t="e">
        <f ca="1"/>
        <v>#NAME?</v>
      </c>
      <c r="N115" s="193" t="e">
        <f ca="1"/>
        <v>#NAME?</v>
      </c>
      <c r="O115" s="193" t="e">
        <f ca="1"/>
        <v>#NAME?</v>
      </c>
      <c r="P115" s="193" t="e">
        <f ca="1"/>
        <v>#NAME?</v>
      </c>
    </row>
    <row r="116" spans="1:16">
      <c r="A116" s="2">
        <v>109</v>
      </c>
      <c r="B116" s="193" t="e">
        <f ca="1"/>
        <v>#NAME?</v>
      </c>
      <c r="C116" s="193" t="e">
        <f ca="1"/>
        <v>#NAME?</v>
      </c>
      <c r="D116" s="193" t="e">
        <f ca="1"/>
        <v>#NAME?</v>
      </c>
      <c r="F116" s="193" t="e">
        <f ca="1"/>
        <v>#NAME?</v>
      </c>
      <c r="G116" s="193" t="e">
        <f ca="1"/>
        <v>#NAME?</v>
      </c>
      <c r="H116" s="193" t="e">
        <f ca="1"/>
        <v>#NAME?</v>
      </c>
      <c r="J116" s="193" t="e">
        <f ca="1"/>
        <v>#NAME?</v>
      </c>
      <c r="K116" s="193" t="e">
        <f ca="1"/>
        <v>#NAME?</v>
      </c>
      <c r="L116" s="193" t="e">
        <f ca="1"/>
        <v>#NAME?</v>
      </c>
      <c r="N116" s="193" t="e">
        <f ca="1"/>
        <v>#NAME?</v>
      </c>
      <c r="O116" s="193" t="e">
        <f ca="1"/>
        <v>#NAME?</v>
      </c>
      <c r="P116" s="193" t="e">
        <f ca="1"/>
        <v>#NAME?</v>
      </c>
    </row>
    <row r="117" spans="1:16">
      <c r="A117" s="2">
        <v>110</v>
      </c>
      <c r="B117" s="193" t="e">
        <f ca="1"/>
        <v>#NAME?</v>
      </c>
      <c r="C117" s="193" t="e">
        <f ca="1"/>
        <v>#NAME?</v>
      </c>
      <c r="D117" s="193" t="e">
        <f ca="1"/>
        <v>#NAME?</v>
      </c>
      <c r="F117" s="193" t="e">
        <f ca="1"/>
        <v>#NAME?</v>
      </c>
      <c r="G117" s="193" t="e">
        <f ca="1"/>
        <v>#NAME?</v>
      </c>
      <c r="H117" s="193" t="e">
        <f ca="1"/>
        <v>#NAME?</v>
      </c>
      <c r="J117" s="193" t="e">
        <f ca="1"/>
        <v>#NAME?</v>
      </c>
      <c r="K117" s="193" t="e">
        <f ca="1"/>
        <v>#NAME?</v>
      </c>
      <c r="L117" s="193" t="e">
        <f ca="1"/>
        <v>#NAME?</v>
      </c>
      <c r="N117" s="193" t="e">
        <f ca="1"/>
        <v>#NAME?</v>
      </c>
      <c r="O117" s="193" t="e">
        <f ca="1"/>
        <v>#NAME?</v>
      </c>
      <c r="P117" s="193" t="e">
        <f ca="1"/>
        <v>#NAME?</v>
      </c>
    </row>
    <row r="118" spans="1:16">
      <c r="A118" s="2">
        <v>111</v>
      </c>
      <c r="B118" s="193" t="e">
        <f ca="1"/>
        <v>#NAME?</v>
      </c>
      <c r="C118" s="193" t="e">
        <f ca="1"/>
        <v>#NAME?</v>
      </c>
      <c r="D118" s="193" t="e">
        <f ca="1"/>
        <v>#NAME?</v>
      </c>
      <c r="F118" s="193" t="e">
        <f ca="1"/>
        <v>#NAME?</v>
      </c>
      <c r="G118" s="193" t="e">
        <f ca="1"/>
        <v>#NAME?</v>
      </c>
      <c r="H118" s="193" t="e">
        <f ca="1"/>
        <v>#NAME?</v>
      </c>
      <c r="J118" s="193" t="e">
        <f ca="1"/>
        <v>#NAME?</v>
      </c>
      <c r="K118" s="193" t="e">
        <f ca="1"/>
        <v>#NAME?</v>
      </c>
      <c r="L118" s="193" t="e">
        <f ca="1"/>
        <v>#NAME?</v>
      </c>
      <c r="N118" s="193" t="e">
        <f ca="1"/>
        <v>#NAME?</v>
      </c>
      <c r="O118" s="193" t="e">
        <f ca="1"/>
        <v>#NAME?</v>
      </c>
      <c r="P118" s="193" t="e">
        <f ca="1"/>
        <v>#NAME?</v>
      </c>
    </row>
    <row r="119" spans="1:16">
      <c r="A119" s="2">
        <v>112</v>
      </c>
      <c r="B119" s="193" t="e">
        <f ca="1"/>
        <v>#NAME?</v>
      </c>
      <c r="C119" s="193" t="e">
        <f ca="1"/>
        <v>#NAME?</v>
      </c>
      <c r="D119" s="193" t="e">
        <f ca="1"/>
        <v>#NAME?</v>
      </c>
      <c r="F119" s="193" t="e">
        <f ca="1"/>
        <v>#NAME?</v>
      </c>
      <c r="G119" s="193" t="e">
        <f ca="1"/>
        <v>#NAME?</v>
      </c>
      <c r="H119" s="193" t="e">
        <f ca="1"/>
        <v>#NAME?</v>
      </c>
      <c r="J119" s="193" t="e">
        <f ca="1"/>
        <v>#NAME?</v>
      </c>
      <c r="K119" s="193" t="e">
        <f ca="1"/>
        <v>#NAME?</v>
      </c>
      <c r="L119" s="193" t="e">
        <f ca="1"/>
        <v>#NAME?</v>
      </c>
      <c r="N119" s="193" t="e">
        <f ca="1"/>
        <v>#NAME?</v>
      </c>
      <c r="O119" s="193" t="e">
        <f ca="1"/>
        <v>#NAME?</v>
      </c>
      <c r="P119" s="193" t="e">
        <f ca="1"/>
        <v>#NAME?</v>
      </c>
    </row>
    <row r="120" spans="1:16">
      <c r="A120" s="2">
        <v>113</v>
      </c>
      <c r="B120" s="193" t="e">
        <f ca="1"/>
        <v>#NAME?</v>
      </c>
      <c r="C120" s="193" t="e">
        <f ca="1"/>
        <v>#NAME?</v>
      </c>
      <c r="D120" s="193" t="e">
        <f ca="1"/>
        <v>#NAME?</v>
      </c>
      <c r="F120" s="193" t="e">
        <f ca="1"/>
        <v>#NAME?</v>
      </c>
      <c r="G120" s="193" t="e">
        <f ca="1"/>
        <v>#NAME?</v>
      </c>
      <c r="H120" s="193" t="e">
        <f ca="1"/>
        <v>#NAME?</v>
      </c>
      <c r="J120" s="193" t="e">
        <f ca="1"/>
        <v>#NAME?</v>
      </c>
      <c r="K120" s="193" t="e">
        <f ca="1"/>
        <v>#NAME?</v>
      </c>
      <c r="L120" s="193" t="e">
        <f ca="1"/>
        <v>#NAME?</v>
      </c>
      <c r="N120" s="193" t="e">
        <f ca="1"/>
        <v>#NAME?</v>
      </c>
      <c r="O120" s="193" t="e">
        <f ca="1"/>
        <v>#NAME?</v>
      </c>
      <c r="P120" s="193" t="e">
        <f ca="1"/>
        <v>#NAME?</v>
      </c>
    </row>
    <row r="121" spans="1:16">
      <c r="A121" s="2">
        <v>114</v>
      </c>
      <c r="B121" s="193" t="e">
        <f ca="1"/>
        <v>#NAME?</v>
      </c>
      <c r="C121" s="193" t="e">
        <f ca="1"/>
        <v>#NAME?</v>
      </c>
      <c r="D121" s="193" t="e">
        <f ca="1"/>
        <v>#NAME?</v>
      </c>
      <c r="F121" s="193" t="e">
        <f ca="1"/>
        <v>#NAME?</v>
      </c>
      <c r="G121" s="193" t="e">
        <f ca="1"/>
        <v>#NAME?</v>
      </c>
      <c r="H121" s="193" t="e">
        <f ca="1"/>
        <v>#NAME?</v>
      </c>
      <c r="J121" s="193" t="e">
        <f ca="1"/>
        <v>#NAME?</v>
      </c>
      <c r="K121" s="193" t="e">
        <f ca="1"/>
        <v>#NAME?</v>
      </c>
      <c r="L121" s="193" t="e">
        <f ca="1"/>
        <v>#NAME?</v>
      </c>
      <c r="N121" s="193" t="e">
        <f ca="1"/>
        <v>#NAME?</v>
      </c>
      <c r="O121" s="193" t="e">
        <f ca="1"/>
        <v>#NAME?</v>
      </c>
      <c r="P121" s="193" t="e">
        <f ca="1"/>
        <v>#NAME?</v>
      </c>
    </row>
    <row r="122" spans="1:16">
      <c r="A122" s="2">
        <v>115</v>
      </c>
      <c r="B122" s="193" t="e">
        <f ca="1"/>
        <v>#NAME?</v>
      </c>
      <c r="C122" s="193" t="e">
        <f ca="1"/>
        <v>#NAME?</v>
      </c>
      <c r="D122" s="193" t="e">
        <f ca="1"/>
        <v>#NAME?</v>
      </c>
      <c r="F122" s="193" t="e">
        <f ca="1"/>
        <v>#NAME?</v>
      </c>
      <c r="G122" s="193" t="e">
        <f ca="1"/>
        <v>#NAME?</v>
      </c>
      <c r="H122" s="193" t="e">
        <f ca="1"/>
        <v>#NAME?</v>
      </c>
      <c r="J122" s="193" t="e">
        <f ca="1"/>
        <v>#NAME?</v>
      </c>
      <c r="K122" s="193" t="e">
        <f ca="1"/>
        <v>#NAME?</v>
      </c>
      <c r="L122" s="193" t="e">
        <f ca="1"/>
        <v>#NAME?</v>
      </c>
      <c r="N122" s="193" t="e">
        <f ca="1"/>
        <v>#NAME?</v>
      </c>
      <c r="O122" s="193" t="e">
        <f ca="1"/>
        <v>#NAME?</v>
      </c>
      <c r="P122" s="193" t="e">
        <f ca="1"/>
        <v>#NAME?</v>
      </c>
    </row>
    <row r="123" spans="1:16">
      <c r="A123" s="2">
        <v>116</v>
      </c>
      <c r="B123" s="193" t="e">
        <f ca="1"/>
        <v>#NAME?</v>
      </c>
      <c r="C123" s="193" t="e">
        <f ca="1"/>
        <v>#NAME?</v>
      </c>
      <c r="D123" s="193" t="e">
        <f ca="1"/>
        <v>#NAME?</v>
      </c>
      <c r="F123" s="193" t="e">
        <f ca="1"/>
        <v>#NAME?</v>
      </c>
      <c r="G123" s="193" t="e">
        <f ca="1"/>
        <v>#NAME?</v>
      </c>
      <c r="H123" s="193" t="e">
        <f ca="1"/>
        <v>#NAME?</v>
      </c>
      <c r="J123" s="193" t="e">
        <f ca="1"/>
        <v>#NAME?</v>
      </c>
      <c r="K123" s="193" t="e">
        <f ca="1"/>
        <v>#NAME?</v>
      </c>
      <c r="L123" s="193" t="e">
        <f ca="1"/>
        <v>#NAME?</v>
      </c>
      <c r="N123" s="193" t="e">
        <f ca="1"/>
        <v>#NAME?</v>
      </c>
      <c r="O123" s="193" t="e">
        <f ca="1"/>
        <v>#NAME?</v>
      </c>
      <c r="P123" s="193" t="e">
        <f ca="1"/>
        <v>#NAME?</v>
      </c>
    </row>
    <row r="124" spans="1:16">
      <c r="A124" s="2">
        <v>117</v>
      </c>
      <c r="B124" s="193" t="e">
        <f ca="1"/>
        <v>#NAME?</v>
      </c>
      <c r="C124" s="193" t="e">
        <f ca="1"/>
        <v>#NAME?</v>
      </c>
      <c r="D124" s="193" t="e">
        <f ca="1"/>
        <v>#NAME?</v>
      </c>
      <c r="F124" s="193" t="e">
        <f ca="1"/>
        <v>#NAME?</v>
      </c>
      <c r="G124" s="193" t="e">
        <f ca="1"/>
        <v>#NAME?</v>
      </c>
      <c r="H124" s="193" t="e">
        <f ca="1"/>
        <v>#NAME?</v>
      </c>
      <c r="J124" s="193" t="e">
        <f ca="1"/>
        <v>#NAME?</v>
      </c>
      <c r="K124" s="193" t="e">
        <f ca="1"/>
        <v>#NAME?</v>
      </c>
      <c r="L124" s="193" t="e">
        <f ca="1"/>
        <v>#NAME?</v>
      </c>
      <c r="N124" s="193" t="e">
        <f ca="1"/>
        <v>#NAME?</v>
      </c>
      <c r="O124" s="193" t="e">
        <f ca="1"/>
        <v>#NAME?</v>
      </c>
      <c r="P124" s="193" t="e">
        <f ca="1"/>
        <v>#NAME?</v>
      </c>
    </row>
    <row r="125" spans="1:16">
      <c r="A125" s="2">
        <v>118</v>
      </c>
      <c r="B125" s="193" t="e">
        <f ca="1"/>
        <v>#NAME?</v>
      </c>
      <c r="C125" s="193" t="e">
        <f ca="1"/>
        <v>#NAME?</v>
      </c>
      <c r="D125" s="193" t="e">
        <f ca="1"/>
        <v>#NAME?</v>
      </c>
      <c r="F125" s="193" t="e">
        <f ca="1"/>
        <v>#NAME?</v>
      </c>
      <c r="G125" s="193" t="e">
        <f ca="1"/>
        <v>#NAME?</v>
      </c>
      <c r="H125" s="193" t="e">
        <f ca="1"/>
        <v>#NAME?</v>
      </c>
      <c r="J125" s="193" t="e">
        <f ca="1"/>
        <v>#NAME?</v>
      </c>
      <c r="K125" s="193" t="e">
        <f ca="1"/>
        <v>#NAME?</v>
      </c>
      <c r="L125" s="193" t="e">
        <f ca="1"/>
        <v>#NAME?</v>
      </c>
      <c r="N125" s="193" t="e">
        <f ca="1"/>
        <v>#NAME?</v>
      </c>
      <c r="O125" s="193" t="e">
        <f ca="1"/>
        <v>#NAME?</v>
      </c>
      <c r="P125" s="193" t="e">
        <f ca="1"/>
        <v>#NAME?</v>
      </c>
    </row>
    <row r="126" spans="1:16">
      <c r="A126" s="2">
        <v>119</v>
      </c>
      <c r="B126" s="193" t="e">
        <f ca="1"/>
        <v>#NAME?</v>
      </c>
      <c r="C126" s="193" t="e">
        <f ca="1"/>
        <v>#NAME?</v>
      </c>
      <c r="D126" s="193" t="e">
        <f ca="1"/>
        <v>#NAME?</v>
      </c>
      <c r="F126" s="193" t="e">
        <f ca="1"/>
        <v>#NAME?</v>
      </c>
      <c r="G126" s="193" t="e">
        <f ca="1"/>
        <v>#NAME?</v>
      </c>
      <c r="H126" s="193" t="e">
        <f ca="1"/>
        <v>#NAME?</v>
      </c>
      <c r="J126" s="193" t="e">
        <f ca="1"/>
        <v>#NAME?</v>
      </c>
      <c r="K126" s="193" t="e">
        <f ca="1"/>
        <v>#NAME?</v>
      </c>
      <c r="L126" s="193" t="e">
        <f ca="1"/>
        <v>#NAME?</v>
      </c>
      <c r="N126" s="193" t="e">
        <f ca="1"/>
        <v>#NAME?</v>
      </c>
      <c r="O126" s="193" t="e">
        <f ca="1"/>
        <v>#NAME?</v>
      </c>
      <c r="P126" s="193" t="e">
        <f ca="1"/>
        <v>#NAME?</v>
      </c>
    </row>
    <row r="127" spans="1:16">
      <c r="A127" s="2">
        <v>120</v>
      </c>
      <c r="B127" s="193" t="e">
        <f ca="1"/>
        <v>#NAME?</v>
      </c>
      <c r="C127" s="193" t="e">
        <f ca="1"/>
        <v>#NAME?</v>
      </c>
      <c r="D127" s="193" t="e">
        <f ca="1"/>
        <v>#NAME?</v>
      </c>
      <c r="F127" s="193" t="e">
        <f ca="1"/>
        <v>#NAME?</v>
      </c>
      <c r="G127" s="193" t="e">
        <f ca="1"/>
        <v>#NAME?</v>
      </c>
      <c r="H127" s="193" t="e">
        <f ca="1"/>
        <v>#NAME?</v>
      </c>
      <c r="J127" s="193" t="e">
        <f ca="1"/>
        <v>#NAME?</v>
      </c>
      <c r="K127" s="193" t="e">
        <f ca="1"/>
        <v>#NAME?</v>
      </c>
      <c r="L127" s="193" t="e">
        <f ca="1"/>
        <v>#NAME?</v>
      </c>
      <c r="N127" s="193" t="e">
        <f ca="1"/>
        <v>#NAME?</v>
      </c>
      <c r="O127" s="193" t="e">
        <f ca="1"/>
        <v>#NAME?</v>
      </c>
      <c r="P127" s="193" t="e">
        <f ca="1"/>
        <v>#NAME?</v>
      </c>
    </row>
    <row r="128" spans="1:16">
      <c r="A128" s="2">
        <v>121</v>
      </c>
      <c r="B128" s="193" t="e">
        <f ca="1"/>
        <v>#NAME?</v>
      </c>
      <c r="C128" s="193" t="e">
        <f ca="1"/>
        <v>#NAME?</v>
      </c>
      <c r="D128" s="193" t="e">
        <f ca="1"/>
        <v>#NAME?</v>
      </c>
      <c r="F128" s="193" t="e">
        <f ca="1"/>
        <v>#NAME?</v>
      </c>
      <c r="G128" s="193" t="e">
        <f ca="1"/>
        <v>#NAME?</v>
      </c>
      <c r="H128" s="193" t="e">
        <f ca="1"/>
        <v>#NAME?</v>
      </c>
      <c r="J128" s="193" t="e">
        <f ca="1"/>
        <v>#NAME?</v>
      </c>
      <c r="K128" s="193" t="e">
        <f ca="1"/>
        <v>#NAME?</v>
      </c>
      <c r="L128" s="193" t="e">
        <f ca="1"/>
        <v>#NAME?</v>
      </c>
      <c r="N128" s="193" t="e">
        <f ca="1"/>
        <v>#NAME?</v>
      </c>
      <c r="O128" s="193" t="e">
        <f ca="1"/>
        <v>#NAME?</v>
      </c>
      <c r="P128" s="193" t="e">
        <f ca="1"/>
        <v>#NAME?</v>
      </c>
    </row>
    <row r="129" spans="1:16">
      <c r="A129" s="2">
        <v>122</v>
      </c>
      <c r="B129" s="193" t="e">
        <f ca="1"/>
        <v>#NAME?</v>
      </c>
      <c r="C129" s="193" t="e">
        <f ca="1"/>
        <v>#NAME?</v>
      </c>
      <c r="D129" s="193" t="e">
        <f ca="1"/>
        <v>#NAME?</v>
      </c>
      <c r="F129" s="193" t="e">
        <f ca="1"/>
        <v>#NAME?</v>
      </c>
      <c r="G129" s="193" t="e">
        <f ca="1"/>
        <v>#NAME?</v>
      </c>
      <c r="H129" s="193" t="e">
        <f ca="1"/>
        <v>#NAME?</v>
      </c>
      <c r="J129" s="193" t="e">
        <f ca="1"/>
        <v>#NAME?</v>
      </c>
      <c r="K129" s="193" t="e">
        <f ca="1"/>
        <v>#NAME?</v>
      </c>
      <c r="L129" s="193" t="e">
        <f ca="1"/>
        <v>#NAME?</v>
      </c>
      <c r="N129" s="193" t="e">
        <f ca="1"/>
        <v>#NAME?</v>
      </c>
      <c r="O129" s="193" t="e">
        <f ca="1"/>
        <v>#NAME?</v>
      </c>
      <c r="P129" s="193" t="e">
        <f ca="1"/>
        <v>#NAME?</v>
      </c>
    </row>
    <row r="130" spans="1:16">
      <c r="A130" s="2">
        <v>123</v>
      </c>
      <c r="B130" s="193" t="e">
        <f ca="1"/>
        <v>#NAME?</v>
      </c>
      <c r="C130" s="193" t="e">
        <f ca="1"/>
        <v>#NAME?</v>
      </c>
      <c r="D130" s="193" t="e">
        <f ca="1"/>
        <v>#NAME?</v>
      </c>
      <c r="F130" s="193" t="e">
        <f ca="1"/>
        <v>#NAME?</v>
      </c>
      <c r="G130" s="193" t="e">
        <f ca="1"/>
        <v>#NAME?</v>
      </c>
      <c r="H130" s="193" t="e">
        <f ca="1"/>
        <v>#NAME?</v>
      </c>
      <c r="J130" s="193" t="e">
        <f ca="1"/>
        <v>#NAME?</v>
      </c>
      <c r="K130" s="193" t="e">
        <f ca="1"/>
        <v>#NAME?</v>
      </c>
      <c r="L130" s="193" t="e">
        <f ca="1"/>
        <v>#NAME?</v>
      </c>
      <c r="N130" s="193" t="e">
        <f ca="1"/>
        <v>#NAME?</v>
      </c>
      <c r="O130" s="193" t="e">
        <f ca="1"/>
        <v>#NAME?</v>
      </c>
      <c r="P130" s="193" t="e">
        <f ca="1"/>
        <v>#NAME?</v>
      </c>
    </row>
    <row r="131" spans="1:16">
      <c r="A131" s="2">
        <v>124</v>
      </c>
      <c r="B131" s="193" t="e">
        <f ca="1"/>
        <v>#NAME?</v>
      </c>
      <c r="C131" s="193" t="e">
        <f ca="1"/>
        <v>#NAME?</v>
      </c>
      <c r="D131" s="193" t="e">
        <f ca="1"/>
        <v>#NAME?</v>
      </c>
      <c r="F131" s="193" t="e">
        <f ca="1"/>
        <v>#NAME?</v>
      </c>
      <c r="G131" s="193" t="e">
        <f ca="1"/>
        <v>#NAME?</v>
      </c>
      <c r="H131" s="193" t="e">
        <f ca="1"/>
        <v>#NAME?</v>
      </c>
      <c r="J131" s="193" t="e">
        <f ca="1"/>
        <v>#NAME?</v>
      </c>
      <c r="K131" s="193" t="e">
        <f ca="1"/>
        <v>#NAME?</v>
      </c>
      <c r="L131" s="193" t="e">
        <f ca="1"/>
        <v>#NAME?</v>
      </c>
      <c r="N131" s="193" t="e">
        <f ca="1"/>
        <v>#NAME?</v>
      </c>
      <c r="O131" s="193" t="e">
        <f ca="1"/>
        <v>#NAME?</v>
      </c>
      <c r="P131" s="193" t="e">
        <f ca="1"/>
        <v>#NAME?</v>
      </c>
    </row>
    <row r="132" spans="1:16">
      <c r="A132" s="2">
        <v>125</v>
      </c>
      <c r="B132" s="193" t="e">
        <f ca="1"/>
        <v>#NAME?</v>
      </c>
      <c r="C132" s="193" t="e">
        <f ca="1"/>
        <v>#NAME?</v>
      </c>
      <c r="D132" s="193" t="e">
        <f ca="1"/>
        <v>#NAME?</v>
      </c>
      <c r="F132" s="193" t="e">
        <f ca="1"/>
        <v>#NAME?</v>
      </c>
      <c r="G132" s="193" t="e">
        <f ca="1"/>
        <v>#NAME?</v>
      </c>
      <c r="H132" s="193" t="e">
        <f ca="1"/>
        <v>#NAME?</v>
      </c>
      <c r="J132" s="193" t="e">
        <f ca="1"/>
        <v>#NAME?</v>
      </c>
      <c r="K132" s="193" t="e">
        <f ca="1"/>
        <v>#NAME?</v>
      </c>
      <c r="L132" s="193" t="e">
        <f ca="1"/>
        <v>#NAME?</v>
      </c>
      <c r="N132" s="193" t="e">
        <f ca="1"/>
        <v>#NAME?</v>
      </c>
      <c r="O132" s="193" t="e">
        <f ca="1"/>
        <v>#NAME?</v>
      </c>
      <c r="P132" s="193" t="e">
        <f ca="1"/>
        <v>#NAME?</v>
      </c>
    </row>
    <row r="133" spans="1:16">
      <c r="A133" s="2">
        <v>126</v>
      </c>
      <c r="B133" s="193" t="e">
        <f ca="1"/>
        <v>#NAME?</v>
      </c>
      <c r="C133" s="193" t="e">
        <f ca="1"/>
        <v>#NAME?</v>
      </c>
      <c r="D133" s="193" t="e">
        <f ca="1"/>
        <v>#NAME?</v>
      </c>
      <c r="F133" s="193" t="e">
        <f ca="1"/>
        <v>#NAME?</v>
      </c>
      <c r="G133" s="193" t="e">
        <f ca="1"/>
        <v>#NAME?</v>
      </c>
      <c r="H133" s="193" t="e">
        <f ca="1"/>
        <v>#NAME?</v>
      </c>
      <c r="J133" s="193" t="e">
        <f ca="1"/>
        <v>#NAME?</v>
      </c>
      <c r="K133" s="193" t="e">
        <f ca="1"/>
        <v>#NAME?</v>
      </c>
      <c r="L133" s="193" t="e">
        <f ca="1"/>
        <v>#NAME?</v>
      </c>
      <c r="N133" s="193" t="e">
        <f ca="1"/>
        <v>#NAME?</v>
      </c>
      <c r="O133" s="193" t="e">
        <f ca="1"/>
        <v>#NAME?</v>
      </c>
      <c r="P133" s="193" t="e">
        <f ca="1"/>
        <v>#NAME?</v>
      </c>
    </row>
    <row r="134" spans="1:16">
      <c r="A134" s="2">
        <v>127</v>
      </c>
      <c r="B134" s="193" t="e">
        <f ca="1"/>
        <v>#NAME?</v>
      </c>
      <c r="C134" s="193" t="e">
        <f ca="1"/>
        <v>#NAME?</v>
      </c>
      <c r="D134" s="193" t="e">
        <f ca="1"/>
        <v>#NAME?</v>
      </c>
      <c r="F134" s="193" t="e">
        <f ca="1"/>
        <v>#NAME?</v>
      </c>
      <c r="G134" s="193" t="e">
        <f ca="1"/>
        <v>#NAME?</v>
      </c>
      <c r="H134" s="193" t="e">
        <f ca="1"/>
        <v>#NAME?</v>
      </c>
      <c r="J134" s="193" t="e">
        <f ca="1"/>
        <v>#NAME?</v>
      </c>
      <c r="K134" s="193" t="e">
        <f ca="1"/>
        <v>#NAME?</v>
      </c>
      <c r="L134" s="193" t="e">
        <f ca="1"/>
        <v>#NAME?</v>
      </c>
      <c r="N134" s="193" t="e">
        <f ca="1"/>
        <v>#NAME?</v>
      </c>
      <c r="O134" s="193" t="e">
        <f ca="1"/>
        <v>#NAME?</v>
      </c>
      <c r="P134" s="193" t="e">
        <f ca="1"/>
        <v>#NAME?</v>
      </c>
    </row>
    <row r="135" spans="1:16">
      <c r="A135" s="2">
        <v>128</v>
      </c>
      <c r="B135" s="193" t="e">
        <f ca="1"/>
        <v>#NAME?</v>
      </c>
      <c r="C135" s="193" t="e">
        <f ca="1"/>
        <v>#NAME?</v>
      </c>
      <c r="D135" s="193" t="e">
        <f ca="1"/>
        <v>#NAME?</v>
      </c>
      <c r="F135" s="193" t="e">
        <f ca="1"/>
        <v>#NAME?</v>
      </c>
      <c r="G135" s="193" t="e">
        <f ca="1"/>
        <v>#NAME?</v>
      </c>
      <c r="H135" s="193" t="e">
        <f ca="1"/>
        <v>#NAME?</v>
      </c>
      <c r="J135" s="193" t="e">
        <f ca="1"/>
        <v>#NAME?</v>
      </c>
      <c r="K135" s="193" t="e">
        <f ca="1"/>
        <v>#NAME?</v>
      </c>
      <c r="L135" s="193" t="e">
        <f ca="1"/>
        <v>#NAME?</v>
      </c>
      <c r="N135" s="193" t="e">
        <f ca="1"/>
        <v>#NAME?</v>
      </c>
      <c r="O135" s="193" t="e">
        <f ca="1"/>
        <v>#NAME?</v>
      </c>
      <c r="P135" s="193" t="e">
        <f ca="1"/>
        <v>#NAME?</v>
      </c>
    </row>
    <row r="136" spans="1:16">
      <c r="A136" s="2">
        <v>129</v>
      </c>
      <c r="B136" s="193" t="e">
        <f ca="1"/>
        <v>#NAME?</v>
      </c>
      <c r="C136" s="193" t="e">
        <f ca="1"/>
        <v>#NAME?</v>
      </c>
      <c r="D136" s="193" t="e">
        <f ca="1"/>
        <v>#NAME?</v>
      </c>
      <c r="F136" s="193" t="e">
        <f ca="1"/>
        <v>#NAME?</v>
      </c>
      <c r="G136" s="193" t="e">
        <f ca="1"/>
        <v>#NAME?</v>
      </c>
      <c r="H136" s="193" t="e">
        <f ca="1"/>
        <v>#NAME?</v>
      </c>
      <c r="J136" s="193" t="e">
        <f ca="1"/>
        <v>#NAME?</v>
      </c>
      <c r="K136" s="193" t="e">
        <f ca="1"/>
        <v>#NAME?</v>
      </c>
      <c r="L136" s="193" t="e">
        <f ca="1"/>
        <v>#NAME?</v>
      </c>
      <c r="N136" s="193" t="e">
        <f ca="1"/>
        <v>#NAME?</v>
      </c>
      <c r="O136" s="193" t="e">
        <f ca="1"/>
        <v>#NAME?</v>
      </c>
      <c r="P136" s="193" t="e">
        <f ca="1"/>
        <v>#NAME?</v>
      </c>
    </row>
    <row r="137" spans="1:16">
      <c r="A137" s="2">
        <v>130</v>
      </c>
      <c r="B137" s="193" t="e">
        <f ca="1"/>
        <v>#NAME?</v>
      </c>
      <c r="C137" s="193" t="e">
        <f ca="1"/>
        <v>#NAME?</v>
      </c>
      <c r="D137" s="193" t="e">
        <f ca="1"/>
        <v>#NAME?</v>
      </c>
      <c r="F137" s="193" t="e">
        <f ca="1"/>
        <v>#NAME?</v>
      </c>
      <c r="G137" s="193" t="e">
        <f ca="1"/>
        <v>#NAME?</v>
      </c>
      <c r="H137" s="193" t="e">
        <f ca="1"/>
        <v>#NAME?</v>
      </c>
      <c r="J137" s="193" t="e">
        <f ca="1"/>
        <v>#NAME?</v>
      </c>
      <c r="K137" s="193" t="e">
        <f ca="1"/>
        <v>#NAME?</v>
      </c>
      <c r="L137" s="193" t="e">
        <f ca="1"/>
        <v>#NAME?</v>
      </c>
      <c r="N137" s="193" t="e">
        <f ca="1"/>
        <v>#NAME?</v>
      </c>
      <c r="O137" s="193" t="e">
        <f ca="1"/>
        <v>#NAME?</v>
      </c>
      <c r="P137" s="193" t="e">
        <f ca="1"/>
        <v>#NAME?</v>
      </c>
    </row>
    <row r="138" spans="1:16">
      <c r="A138" s="2">
        <v>131</v>
      </c>
      <c r="B138" s="193" t="e">
        <f ca="1"/>
        <v>#NAME?</v>
      </c>
      <c r="C138" s="193" t="e">
        <f ca="1"/>
        <v>#NAME?</v>
      </c>
      <c r="D138" s="193" t="e">
        <f ca="1"/>
        <v>#NAME?</v>
      </c>
      <c r="F138" s="193" t="e">
        <f ca="1"/>
        <v>#NAME?</v>
      </c>
      <c r="G138" s="193" t="e">
        <f ca="1"/>
        <v>#NAME?</v>
      </c>
      <c r="H138" s="193" t="e">
        <f ca="1"/>
        <v>#NAME?</v>
      </c>
      <c r="J138" s="193" t="e">
        <f ca="1"/>
        <v>#NAME?</v>
      </c>
      <c r="K138" s="193" t="e">
        <f ca="1"/>
        <v>#NAME?</v>
      </c>
      <c r="L138" s="193" t="e">
        <f ca="1"/>
        <v>#NAME?</v>
      </c>
      <c r="N138" s="193" t="e">
        <f ca="1"/>
        <v>#NAME?</v>
      </c>
      <c r="O138" s="193" t="e">
        <f ca="1"/>
        <v>#NAME?</v>
      </c>
      <c r="P138" s="193" t="e">
        <f ca="1"/>
        <v>#NAME?</v>
      </c>
    </row>
    <row r="139" spans="1:16">
      <c r="A139" s="2">
        <v>132</v>
      </c>
      <c r="B139" s="193" t="e">
        <f ca="1"/>
        <v>#NAME?</v>
      </c>
      <c r="C139" s="193" t="e">
        <f ca="1"/>
        <v>#NAME?</v>
      </c>
      <c r="D139" s="193" t="e">
        <f ca="1"/>
        <v>#NAME?</v>
      </c>
      <c r="F139" s="193" t="e">
        <f ca="1"/>
        <v>#NAME?</v>
      </c>
      <c r="G139" s="193" t="e">
        <f ca="1"/>
        <v>#NAME?</v>
      </c>
      <c r="H139" s="193" t="e">
        <f ca="1"/>
        <v>#NAME?</v>
      </c>
      <c r="J139" s="193" t="e">
        <f ca="1"/>
        <v>#NAME?</v>
      </c>
      <c r="K139" s="193" t="e">
        <f ca="1"/>
        <v>#NAME?</v>
      </c>
      <c r="L139" s="193" t="e">
        <f ca="1"/>
        <v>#NAME?</v>
      </c>
      <c r="N139" s="193" t="e">
        <f ca="1"/>
        <v>#NAME?</v>
      </c>
      <c r="O139" s="193" t="e">
        <f ca="1"/>
        <v>#NAME?</v>
      </c>
      <c r="P139" s="193" t="e">
        <f ca="1"/>
        <v>#NAME?</v>
      </c>
    </row>
    <row r="140" spans="1:16">
      <c r="A140" s="2">
        <v>133</v>
      </c>
      <c r="B140" s="193" t="e">
        <f ca="1"/>
        <v>#NAME?</v>
      </c>
      <c r="C140" s="193" t="e">
        <f ca="1"/>
        <v>#NAME?</v>
      </c>
      <c r="D140" s="193" t="e">
        <f ca="1"/>
        <v>#NAME?</v>
      </c>
      <c r="F140" s="193" t="e">
        <f ca="1"/>
        <v>#NAME?</v>
      </c>
      <c r="G140" s="193" t="e">
        <f ca="1"/>
        <v>#NAME?</v>
      </c>
      <c r="H140" s="193" t="e">
        <f ca="1"/>
        <v>#NAME?</v>
      </c>
      <c r="J140" s="193" t="e">
        <f ca="1"/>
        <v>#NAME?</v>
      </c>
      <c r="K140" s="193" t="e">
        <f ca="1"/>
        <v>#NAME?</v>
      </c>
      <c r="L140" s="193" t="e">
        <f ca="1"/>
        <v>#NAME?</v>
      </c>
      <c r="N140" s="193" t="e">
        <f ca="1"/>
        <v>#NAME?</v>
      </c>
      <c r="O140" s="193" t="e">
        <f ca="1"/>
        <v>#NAME?</v>
      </c>
      <c r="P140" s="193" t="e">
        <f ca="1"/>
        <v>#NAME?</v>
      </c>
    </row>
    <row r="141" spans="1:16">
      <c r="A141" s="2">
        <v>134</v>
      </c>
      <c r="B141" s="193" t="e">
        <f ca="1"/>
        <v>#NAME?</v>
      </c>
      <c r="C141" s="193" t="e">
        <f ca="1"/>
        <v>#NAME?</v>
      </c>
      <c r="D141" s="193" t="e">
        <f ca="1"/>
        <v>#NAME?</v>
      </c>
      <c r="F141" s="193" t="e">
        <f ca="1"/>
        <v>#NAME?</v>
      </c>
      <c r="G141" s="193" t="e">
        <f ca="1"/>
        <v>#NAME?</v>
      </c>
      <c r="H141" s="193" t="e">
        <f ca="1"/>
        <v>#NAME?</v>
      </c>
      <c r="J141" s="193" t="e">
        <f ca="1"/>
        <v>#NAME?</v>
      </c>
      <c r="K141" s="193" t="e">
        <f ca="1"/>
        <v>#NAME?</v>
      </c>
      <c r="L141" s="193" t="e">
        <f ca="1"/>
        <v>#NAME?</v>
      </c>
      <c r="N141" s="193" t="e">
        <f ca="1"/>
        <v>#NAME?</v>
      </c>
      <c r="O141" s="193" t="e">
        <f ca="1"/>
        <v>#NAME?</v>
      </c>
      <c r="P141" s="193" t="e">
        <f ca="1"/>
        <v>#NAME?</v>
      </c>
    </row>
    <row r="142" spans="1:16">
      <c r="A142" s="2">
        <v>135</v>
      </c>
      <c r="B142" s="193" t="e">
        <f ca="1"/>
        <v>#NAME?</v>
      </c>
      <c r="C142" s="193" t="e">
        <f ca="1"/>
        <v>#NAME?</v>
      </c>
      <c r="D142" s="193" t="e">
        <f ca="1"/>
        <v>#NAME?</v>
      </c>
      <c r="F142" s="193" t="e">
        <f ca="1"/>
        <v>#NAME?</v>
      </c>
      <c r="G142" s="193" t="e">
        <f ca="1"/>
        <v>#NAME?</v>
      </c>
      <c r="H142" s="193" t="e">
        <f ca="1"/>
        <v>#NAME?</v>
      </c>
      <c r="J142" s="193" t="e">
        <f ca="1"/>
        <v>#NAME?</v>
      </c>
      <c r="K142" s="193" t="e">
        <f ca="1"/>
        <v>#NAME?</v>
      </c>
      <c r="L142" s="193" t="e">
        <f ca="1"/>
        <v>#NAME?</v>
      </c>
      <c r="N142" s="193" t="e">
        <f ca="1"/>
        <v>#NAME?</v>
      </c>
      <c r="O142" s="193" t="e">
        <f ca="1"/>
        <v>#NAME?</v>
      </c>
      <c r="P142" s="193" t="e">
        <f ca="1"/>
        <v>#NAME?</v>
      </c>
    </row>
    <row r="143" spans="1:16">
      <c r="A143" s="2">
        <v>136</v>
      </c>
      <c r="B143" s="193" t="e">
        <f ca="1"/>
        <v>#NAME?</v>
      </c>
      <c r="C143" s="193" t="e">
        <f ca="1"/>
        <v>#NAME?</v>
      </c>
      <c r="D143" s="193" t="e">
        <f ca="1"/>
        <v>#NAME?</v>
      </c>
      <c r="F143" s="193" t="e">
        <f ca="1"/>
        <v>#NAME?</v>
      </c>
      <c r="G143" s="193" t="e">
        <f ca="1"/>
        <v>#NAME?</v>
      </c>
      <c r="H143" s="193" t="e">
        <f ca="1"/>
        <v>#NAME?</v>
      </c>
      <c r="J143" s="193" t="e">
        <f ca="1"/>
        <v>#NAME?</v>
      </c>
      <c r="K143" s="193" t="e">
        <f ca="1"/>
        <v>#NAME?</v>
      </c>
      <c r="L143" s="193" t="e">
        <f ca="1"/>
        <v>#NAME?</v>
      </c>
      <c r="N143" s="193" t="e">
        <f ca="1"/>
        <v>#NAME?</v>
      </c>
      <c r="O143" s="193" t="e">
        <f ca="1"/>
        <v>#NAME?</v>
      </c>
      <c r="P143" s="193" t="e">
        <f ca="1"/>
        <v>#NAME?</v>
      </c>
    </row>
    <row r="144" spans="1:16">
      <c r="A144" s="2">
        <v>137</v>
      </c>
      <c r="B144" s="193" t="e">
        <f ca="1"/>
        <v>#NAME?</v>
      </c>
      <c r="C144" s="193" t="e">
        <f ca="1"/>
        <v>#NAME?</v>
      </c>
      <c r="D144" s="193" t="e">
        <f ca="1"/>
        <v>#NAME?</v>
      </c>
      <c r="F144" s="193" t="e">
        <f ca="1"/>
        <v>#NAME?</v>
      </c>
      <c r="G144" s="193" t="e">
        <f ca="1"/>
        <v>#NAME?</v>
      </c>
      <c r="H144" s="193" t="e">
        <f ca="1"/>
        <v>#NAME?</v>
      </c>
      <c r="J144" s="193" t="e">
        <f ca="1"/>
        <v>#NAME?</v>
      </c>
      <c r="K144" s="193" t="e">
        <f ca="1"/>
        <v>#NAME?</v>
      </c>
      <c r="L144" s="193" t="e">
        <f ca="1"/>
        <v>#NAME?</v>
      </c>
      <c r="N144" s="193" t="e">
        <f ca="1"/>
        <v>#NAME?</v>
      </c>
      <c r="O144" s="193" t="e">
        <f ca="1"/>
        <v>#NAME?</v>
      </c>
      <c r="P144" s="193" t="e">
        <f ca="1"/>
        <v>#NAME?</v>
      </c>
    </row>
    <row r="145" spans="1:16">
      <c r="A145" s="2">
        <v>138</v>
      </c>
      <c r="B145" s="193" t="e">
        <f ca="1"/>
        <v>#NAME?</v>
      </c>
      <c r="C145" s="193" t="e">
        <f ca="1"/>
        <v>#NAME?</v>
      </c>
      <c r="D145" s="193" t="e">
        <f ca="1"/>
        <v>#NAME?</v>
      </c>
      <c r="F145" s="193" t="e">
        <f ca="1"/>
        <v>#NAME?</v>
      </c>
      <c r="G145" s="193" t="e">
        <f ca="1"/>
        <v>#NAME?</v>
      </c>
      <c r="H145" s="193" t="e">
        <f ca="1"/>
        <v>#NAME?</v>
      </c>
      <c r="J145" s="193" t="e">
        <f ca="1"/>
        <v>#NAME?</v>
      </c>
      <c r="K145" s="193" t="e">
        <f ca="1"/>
        <v>#NAME?</v>
      </c>
      <c r="L145" s="193" t="e">
        <f ca="1"/>
        <v>#NAME?</v>
      </c>
      <c r="N145" s="193" t="e">
        <f ca="1"/>
        <v>#NAME?</v>
      </c>
      <c r="O145" s="193" t="e">
        <f ca="1"/>
        <v>#NAME?</v>
      </c>
      <c r="P145" s="193" t="e">
        <f ca="1"/>
        <v>#NAME?</v>
      </c>
    </row>
    <row r="146" spans="1:16">
      <c r="A146" s="2">
        <v>139</v>
      </c>
      <c r="B146" s="193" t="e">
        <f ca="1"/>
        <v>#NAME?</v>
      </c>
      <c r="C146" s="193" t="e">
        <f ca="1"/>
        <v>#NAME?</v>
      </c>
      <c r="D146" s="193" t="e">
        <f ca="1"/>
        <v>#NAME?</v>
      </c>
      <c r="F146" s="193" t="e">
        <f ca="1"/>
        <v>#NAME?</v>
      </c>
      <c r="G146" s="193" t="e">
        <f ca="1"/>
        <v>#NAME?</v>
      </c>
      <c r="H146" s="193" t="e">
        <f ca="1"/>
        <v>#NAME?</v>
      </c>
      <c r="J146" s="193" t="e">
        <f ca="1"/>
        <v>#NAME?</v>
      </c>
      <c r="K146" s="193" t="e">
        <f ca="1"/>
        <v>#NAME?</v>
      </c>
      <c r="L146" s="193" t="e">
        <f ca="1"/>
        <v>#NAME?</v>
      </c>
      <c r="N146" s="193" t="e">
        <f ca="1"/>
        <v>#NAME?</v>
      </c>
      <c r="O146" s="193" t="e">
        <f ca="1"/>
        <v>#NAME?</v>
      </c>
      <c r="P146" s="193" t="e">
        <f ca="1"/>
        <v>#NAME?</v>
      </c>
    </row>
    <row r="147" spans="1:16">
      <c r="A147" s="2">
        <v>140</v>
      </c>
      <c r="B147" s="193" t="e">
        <f ca="1"/>
        <v>#NAME?</v>
      </c>
      <c r="C147" s="193" t="e">
        <f ca="1"/>
        <v>#NAME?</v>
      </c>
      <c r="D147" s="193" t="e">
        <f ca="1"/>
        <v>#NAME?</v>
      </c>
      <c r="F147" s="193" t="e">
        <f ca="1"/>
        <v>#NAME?</v>
      </c>
      <c r="G147" s="193" t="e">
        <f ca="1"/>
        <v>#NAME?</v>
      </c>
      <c r="H147" s="193" t="e">
        <f ca="1"/>
        <v>#NAME?</v>
      </c>
      <c r="J147" s="193" t="e">
        <f ca="1"/>
        <v>#NAME?</v>
      </c>
      <c r="K147" s="193" t="e">
        <f ca="1"/>
        <v>#NAME?</v>
      </c>
      <c r="L147" s="193" t="e">
        <f ca="1"/>
        <v>#NAME?</v>
      </c>
      <c r="N147" s="193" t="e">
        <f ca="1"/>
        <v>#NAME?</v>
      </c>
      <c r="O147" s="193" t="e">
        <f ca="1"/>
        <v>#NAME?</v>
      </c>
      <c r="P147" s="193" t="e">
        <f ca="1"/>
        <v>#NAME?</v>
      </c>
    </row>
    <row r="148" spans="1:16">
      <c r="A148" s="2">
        <v>141</v>
      </c>
      <c r="B148" s="193" t="e">
        <f ca="1"/>
        <v>#NAME?</v>
      </c>
      <c r="C148" s="193" t="e">
        <f ca="1"/>
        <v>#NAME?</v>
      </c>
      <c r="D148" s="193" t="e">
        <f ca="1"/>
        <v>#NAME?</v>
      </c>
      <c r="F148" s="193" t="e">
        <f ca="1"/>
        <v>#NAME?</v>
      </c>
      <c r="G148" s="193" t="e">
        <f ca="1"/>
        <v>#NAME?</v>
      </c>
      <c r="H148" s="193" t="e">
        <f ca="1"/>
        <v>#NAME?</v>
      </c>
      <c r="J148" s="193" t="e">
        <f ca="1"/>
        <v>#NAME?</v>
      </c>
      <c r="K148" s="193" t="e">
        <f ca="1"/>
        <v>#NAME?</v>
      </c>
      <c r="L148" s="193" t="e">
        <f ca="1"/>
        <v>#NAME?</v>
      </c>
      <c r="N148" s="193" t="e">
        <f ca="1"/>
        <v>#NAME?</v>
      </c>
      <c r="O148" s="193" t="e">
        <f ca="1"/>
        <v>#NAME?</v>
      </c>
      <c r="P148" s="193" t="e">
        <f ca="1"/>
        <v>#NAME?</v>
      </c>
    </row>
    <row r="149" spans="1:16">
      <c r="A149" s="2">
        <v>142</v>
      </c>
      <c r="B149" s="193" t="e">
        <f ca="1"/>
        <v>#NAME?</v>
      </c>
      <c r="C149" s="193" t="e">
        <f ca="1"/>
        <v>#NAME?</v>
      </c>
      <c r="D149" s="193" t="e">
        <f ca="1"/>
        <v>#NAME?</v>
      </c>
      <c r="F149" s="193" t="e">
        <f ca="1"/>
        <v>#NAME?</v>
      </c>
      <c r="G149" s="193" t="e">
        <f ca="1"/>
        <v>#NAME?</v>
      </c>
      <c r="H149" s="193" t="e">
        <f ca="1"/>
        <v>#NAME?</v>
      </c>
      <c r="J149" s="193" t="e">
        <f ca="1"/>
        <v>#NAME?</v>
      </c>
      <c r="K149" s="193" t="e">
        <f ca="1"/>
        <v>#NAME?</v>
      </c>
      <c r="L149" s="193" t="e">
        <f ca="1"/>
        <v>#NAME?</v>
      </c>
      <c r="N149" s="193" t="e">
        <f ca="1"/>
        <v>#NAME?</v>
      </c>
      <c r="O149" s="193" t="e">
        <f ca="1"/>
        <v>#NAME?</v>
      </c>
      <c r="P149" s="193" t="e">
        <f ca="1"/>
        <v>#NAME?</v>
      </c>
    </row>
    <row r="150" spans="1:16">
      <c r="A150" s="2">
        <v>143</v>
      </c>
      <c r="B150" s="193" t="e">
        <f ca="1"/>
        <v>#NAME?</v>
      </c>
      <c r="C150" s="193" t="e">
        <f ca="1"/>
        <v>#NAME?</v>
      </c>
      <c r="D150" s="193" t="e">
        <f ca="1"/>
        <v>#NAME?</v>
      </c>
      <c r="F150" s="193" t="e">
        <f ca="1"/>
        <v>#NAME?</v>
      </c>
      <c r="G150" s="193" t="e">
        <f ca="1"/>
        <v>#NAME?</v>
      </c>
      <c r="H150" s="193" t="e">
        <f ca="1"/>
        <v>#NAME?</v>
      </c>
      <c r="J150" s="193" t="e">
        <f ca="1"/>
        <v>#NAME?</v>
      </c>
      <c r="K150" s="193" t="e">
        <f ca="1"/>
        <v>#NAME?</v>
      </c>
      <c r="L150" s="193" t="e">
        <f ca="1"/>
        <v>#NAME?</v>
      </c>
      <c r="N150" s="193" t="e">
        <f ca="1"/>
        <v>#NAME?</v>
      </c>
      <c r="O150" s="193" t="e">
        <f ca="1"/>
        <v>#NAME?</v>
      </c>
      <c r="P150" s="193" t="e">
        <f ca="1"/>
        <v>#NAME?</v>
      </c>
    </row>
    <row r="151" spans="1:16">
      <c r="A151" s="2">
        <v>144</v>
      </c>
      <c r="B151" s="193" t="e">
        <f ca="1"/>
        <v>#NAME?</v>
      </c>
      <c r="C151" s="193" t="e">
        <f ca="1"/>
        <v>#NAME?</v>
      </c>
      <c r="D151" s="193" t="e">
        <f ca="1"/>
        <v>#NAME?</v>
      </c>
      <c r="F151" s="193" t="e">
        <f ca="1"/>
        <v>#NAME?</v>
      </c>
      <c r="G151" s="193" t="e">
        <f ca="1"/>
        <v>#NAME?</v>
      </c>
      <c r="H151" s="193" t="e">
        <f ca="1"/>
        <v>#NAME?</v>
      </c>
      <c r="J151" s="193" t="e">
        <f ca="1"/>
        <v>#NAME?</v>
      </c>
      <c r="K151" s="193" t="e">
        <f ca="1"/>
        <v>#NAME?</v>
      </c>
      <c r="L151" s="193" t="e">
        <f ca="1"/>
        <v>#NAME?</v>
      </c>
      <c r="N151" s="193" t="e">
        <f ca="1"/>
        <v>#NAME?</v>
      </c>
      <c r="O151" s="193" t="e">
        <f ca="1"/>
        <v>#NAME?</v>
      </c>
      <c r="P151" s="193" t="e">
        <f ca="1"/>
        <v>#NAME?</v>
      </c>
    </row>
    <row r="152" spans="1:16">
      <c r="A152" s="2">
        <v>145</v>
      </c>
      <c r="B152" s="193" t="e">
        <f ca="1"/>
        <v>#NAME?</v>
      </c>
      <c r="C152" s="193" t="e">
        <f ca="1"/>
        <v>#NAME?</v>
      </c>
      <c r="D152" s="193" t="e">
        <f ca="1"/>
        <v>#NAME?</v>
      </c>
      <c r="F152" s="193" t="e">
        <f ca="1"/>
        <v>#NAME?</v>
      </c>
      <c r="G152" s="193" t="e">
        <f ca="1"/>
        <v>#NAME?</v>
      </c>
      <c r="H152" s="193" t="e">
        <f ca="1"/>
        <v>#NAME?</v>
      </c>
      <c r="J152" s="193" t="e">
        <f ca="1"/>
        <v>#NAME?</v>
      </c>
      <c r="K152" s="193" t="e">
        <f ca="1"/>
        <v>#NAME?</v>
      </c>
      <c r="L152" s="193" t="e">
        <f ca="1"/>
        <v>#NAME?</v>
      </c>
      <c r="N152" s="193" t="e">
        <f ca="1"/>
        <v>#NAME?</v>
      </c>
      <c r="O152" s="193" t="e">
        <f ca="1"/>
        <v>#NAME?</v>
      </c>
      <c r="P152" s="193" t="e">
        <f ca="1"/>
        <v>#NAME?</v>
      </c>
    </row>
    <row r="153" spans="1:16">
      <c r="A153" s="2">
        <v>146</v>
      </c>
      <c r="B153" s="193" t="e">
        <f ca="1"/>
        <v>#NAME?</v>
      </c>
      <c r="C153" s="193" t="e">
        <f ca="1"/>
        <v>#NAME?</v>
      </c>
      <c r="D153" s="193" t="e">
        <f ca="1"/>
        <v>#NAME?</v>
      </c>
      <c r="F153" s="193" t="e">
        <f ca="1"/>
        <v>#NAME?</v>
      </c>
      <c r="G153" s="193" t="e">
        <f ca="1"/>
        <v>#NAME?</v>
      </c>
      <c r="H153" s="193" t="e">
        <f ca="1"/>
        <v>#NAME?</v>
      </c>
      <c r="J153" s="193" t="e">
        <f ca="1"/>
        <v>#NAME?</v>
      </c>
      <c r="K153" s="193" t="e">
        <f ca="1"/>
        <v>#NAME?</v>
      </c>
      <c r="L153" s="193" t="e">
        <f ca="1"/>
        <v>#NAME?</v>
      </c>
      <c r="N153" s="193" t="e">
        <f ca="1"/>
        <v>#NAME?</v>
      </c>
      <c r="O153" s="193" t="e">
        <f ca="1"/>
        <v>#NAME?</v>
      </c>
      <c r="P153" s="193" t="e">
        <f ca="1"/>
        <v>#NAME?</v>
      </c>
    </row>
    <row r="154" spans="1:16">
      <c r="A154" s="2">
        <v>147</v>
      </c>
      <c r="B154" s="193" t="e">
        <f ca="1"/>
        <v>#NAME?</v>
      </c>
      <c r="C154" s="193" t="e">
        <f ca="1"/>
        <v>#NAME?</v>
      </c>
      <c r="D154" s="193" t="e">
        <f ca="1"/>
        <v>#NAME?</v>
      </c>
      <c r="F154" s="193" t="e">
        <f ca="1"/>
        <v>#NAME?</v>
      </c>
      <c r="G154" s="193" t="e">
        <f ca="1"/>
        <v>#NAME?</v>
      </c>
      <c r="H154" s="193" t="e">
        <f ca="1"/>
        <v>#NAME?</v>
      </c>
      <c r="J154" s="193" t="e">
        <f ca="1"/>
        <v>#NAME?</v>
      </c>
      <c r="K154" s="193" t="e">
        <f ca="1"/>
        <v>#NAME?</v>
      </c>
      <c r="L154" s="193" t="e">
        <f ca="1"/>
        <v>#NAME?</v>
      </c>
      <c r="N154" s="193" t="e">
        <f ca="1"/>
        <v>#NAME?</v>
      </c>
      <c r="O154" s="193" t="e">
        <f ca="1"/>
        <v>#NAME?</v>
      </c>
      <c r="P154" s="193" t="e">
        <f ca="1"/>
        <v>#NAME?</v>
      </c>
    </row>
    <row r="155" spans="1:16">
      <c r="A155" s="2">
        <v>148</v>
      </c>
      <c r="B155" s="193" t="e">
        <f ca="1"/>
        <v>#NAME?</v>
      </c>
      <c r="C155" s="193" t="e">
        <f ca="1"/>
        <v>#NAME?</v>
      </c>
      <c r="D155" s="193" t="e">
        <f ca="1"/>
        <v>#NAME?</v>
      </c>
      <c r="F155" s="193" t="e">
        <f ca="1"/>
        <v>#NAME?</v>
      </c>
      <c r="G155" s="193" t="e">
        <f ca="1"/>
        <v>#NAME?</v>
      </c>
      <c r="H155" s="193" t="e">
        <f ca="1"/>
        <v>#NAME?</v>
      </c>
      <c r="J155" s="193" t="e">
        <f ca="1"/>
        <v>#NAME?</v>
      </c>
      <c r="K155" s="193" t="e">
        <f ca="1"/>
        <v>#NAME?</v>
      </c>
      <c r="L155" s="193" t="e">
        <f ca="1"/>
        <v>#NAME?</v>
      </c>
      <c r="N155" s="193" t="e">
        <f ca="1"/>
        <v>#NAME?</v>
      </c>
      <c r="O155" s="193" t="e">
        <f ca="1"/>
        <v>#NAME?</v>
      </c>
      <c r="P155" s="193" t="e">
        <f ca="1"/>
        <v>#NAME?</v>
      </c>
    </row>
    <row r="156" spans="1:16">
      <c r="A156" s="2">
        <v>149</v>
      </c>
      <c r="B156" s="193" t="e">
        <f ca="1"/>
        <v>#NAME?</v>
      </c>
      <c r="C156" s="193" t="e">
        <f ca="1"/>
        <v>#NAME?</v>
      </c>
      <c r="D156" s="193" t="e">
        <f ca="1"/>
        <v>#NAME?</v>
      </c>
      <c r="F156" s="193" t="e">
        <f ca="1"/>
        <v>#NAME?</v>
      </c>
      <c r="G156" s="193" t="e">
        <f ca="1"/>
        <v>#NAME?</v>
      </c>
      <c r="H156" s="193" t="e">
        <f ca="1"/>
        <v>#NAME?</v>
      </c>
      <c r="J156" s="193" t="e">
        <f ca="1"/>
        <v>#NAME?</v>
      </c>
      <c r="K156" s="193" t="e">
        <f ca="1"/>
        <v>#NAME?</v>
      </c>
      <c r="L156" s="193" t="e">
        <f ca="1"/>
        <v>#NAME?</v>
      </c>
      <c r="N156" s="193" t="e">
        <f ca="1"/>
        <v>#NAME?</v>
      </c>
      <c r="O156" s="193" t="e">
        <f ca="1"/>
        <v>#NAME?</v>
      </c>
      <c r="P156" s="193" t="e">
        <f ca="1"/>
        <v>#NAME?</v>
      </c>
    </row>
    <row r="157" spans="1:16">
      <c r="A157" s="2">
        <v>150</v>
      </c>
      <c r="B157" s="193" t="e">
        <f ca="1"/>
        <v>#NAME?</v>
      </c>
      <c r="C157" s="193" t="e">
        <f ca="1"/>
        <v>#NAME?</v>
      </c>
      <c r="D157" s="193" t="e">
        <f ca="1"/>
        <v>#NAME?</v>
      </c>
      <c r="F157" s="193" t="e">
        <f ca="1"/>
        <v>#NAME?</v>
      </c>
      <c r="G157" s="193" t="e">
        <f ca="1"/>
        <v>#NAME?</v>
      </c>
      <c r="H157" s="193" t="e">
        <f ca="1"/>
        <v>#NAME?</v>
      </c>
      <c r="J157" s="193" t="e">
        <f ca="1"/>
        <v>#NAME?</v>
      </c>
      <c r="K157" s="193" t="e">
        <f ca="1"/>
        <v>#NAME?</v>
      </c>
      <c r="L157" s="193" t="e">
        <f ca="1"/>
        <v>#NAME?</v>
      </c>
      <c r="N157" s="193" t="e">
        <f ca="1"/>
        <v>#NAME?</v>
      </c>
      <c r="O157" s="193" t="e">
        <f ca="1"/>
        <v>#NAME?</v>
      </c>
      <c r="P157" s="193" t="e">
        <f ca="1"/>
        <v>#NAME?</v>
      </c>
    </row>
    <row r="158" spans="1:16">
      <c r="A158" s="2">
        <v>151</v>
      </c>
      <c r="B158" s="193" t="e">
        <f ca="1"/>
        <v>#NAME?</v>
      </c>
      <c r="C158" s="193" t="e">
        <f ca="1"/>
        <v>#NAME?</v>
      </c>
      <c r="D158" s="193" t="e">
        <f ca="1"/>
        <v>#NAME?</v>
      </c>
      <c r="F158" s="193" t="e">
        <f ca="1"/>
        <v>#NAME?</v>
      </c>
      <c r="G158" s="193" t="e">
        <f ca="1"/>
        <v>#NAME?</v>
      </c>
      <c r="H158" s="193" t="e">
        <f ca="1"/>
        <v>#NAME?</v>
      </c>
      <c r="J158" s="193" t="e">
        <f ca="1"/>
        <v>#NAME?</v>
      </c>
      <c r="K158" s="193" t="e">
        <f ca="1"/>
        <v>#NAME?</v>
      </c>
      <c r="L158" s="193" t="e">
        <f ca="1"/>
        <v>#NAME?</v>
      </c>
      <c r="N158" s="193" t="e">
        <f ca="1"/>
        <v>#NAME?</v>
      </c>
      <c r="O158" s="193" t="e">
        <f ca="1"/>
        <v>#NAME?</v>
      </c>
      <c r="P158" s="193" t="e">
        <f ca="1"/>
        <v>#NAME?</v>
      </c>
    </row>
    <row r="159" spans="1:16">
      <c r="A159" s="2">
        <v>152</v>
      </c>
      <c r="B159" s="193" t="e">
        <f ca="1"/>
        <v>#NAME?</v>
      </c>
      <c r="C159" s="193" t="e">
        <f ca="1"/>
        <v>#NAME?</v>
      </c>
      <c r="D159" s="193" t="e">
        <f ca="1"/>
        <v>#NAME?</v>
      </c>
      <c r="F159" s="193" t="e">
        <f ca="1"/>
        <v>#NAME?</v>
      </c>
      <c r="G159" s="193" t="e">
        <f ca="1"/>
        <v>#NAME?</v>
      </c>
      <c r="H159" s="193" t="e">
        <f ca="1"/>
        <v>#NAME?</v>
      </c>
      <c r="J159" s="193" t="e">
        <f ca="1"/>
        <v>#NAME?</v>
      </c>
      <c r="K159" s="193" t="e">
        <f ca="1"/>
        <v>#NAME?</v>
      </c>
      <c r="L159" s="193" t="e">
        <f ca="1"/>
        <v>#NAME?</v>
      </c>
      <c r="N159" s="193" t="e">
        <f ca="1"/>
        <v>#NAME?</v>
      </c>
      <c r="O159" s="193" t="e">
        <f ca="1"/>
        <v>#NAME?</v>
      </c>
      <c r="P159" s="193" t="e">
        <f ca="1"/>
        <v>#NAME?</v>
      </c>
    </row>
    <row r="160" spans="1:16">
      <c r="A160" s="2">
        <v>153</v>
      </c>
      <c r="B160" s="193" t="e">
        <f ca="1"/>
        <v>#NAME?</v>
      </c>
      <c r="C160" s="193" t="e">
        <f ca="1"/>
        <v>#NAME?</v>
      </c>
      <c r="D160" s="193" t="e">
        <f ca="1"/>
        <v>#NAME?</v>
      </c>
      <c r="F160" s="193" t="e">
        <f ca="1"/>
        <v>#NAME?</v>
      </c>
      <c r="G160" s="193" t="e">
        <f ca="1"/>
        <v>#NAME?</v>
      </c>
      <c r="H160" s="193" t="e">
        <f ca="1"/>
        <v>#NAME?</v>
      </c>
      <c r="J160" s="193" t="e">
        <f ca="1"/>
        <v>#NAME?</v>
      </c>
      <c r="K160" s="193" t="e">
        <f ca="1"/>
        <v>#NAME?</v>
      </c>
      <c r="L160" s="193" t="e">
        <f ca="1"/>
        <v>#NAME?</v>
      </c>
      <c r="N160" s="193" t="e">
        <f ca="1"/>
        <v>#NAME?</v>
      </c>
      <c r="O160" s="193" t="e">
        <f ca="1"/>
        <v>#NAME?</v>
      </c>
      <c r="P160" s="193" t="e">
        <f ca="1"/>
        <v>#NAME?</v>
      </c>
    </row>
    <row r="161" spans="1:16">
      <c r="A161" s="2">
        <v>154</v>
      </c>
      <c r="B161" s="193" t="e">
        <f ca="1"/>
        <v>#NAME?</v>
      </c>
      <c r="C161" s="193" t="e">
        <f ca="1"/>
        <v>#NAME?</v>
      </c>
      <c r="D161" s="193" t="e">
        <f ca="1"/>
        <v>#NAME?</v>
      </c>
      <c r="F161" s="193" t="e">
        <f ca="1"/>
        <v>#NAME?</v>
      </c>
      <c r="G161" s="193" t="e">
        <f ca="1"/>
        <v>#NAME?</v>
      </c>
      <c r="H161" s="193" t="e">
        <f ca="1"/>
        <v>#NAME?</v>
      </c>
      <c r="J161" s="193" t="e">
        <f ca="1"/>
        <v>#NAME?</v>
      </c>
      <c r="K161" s="193" t="e">
        <f ca="1"/>
        <v>#NAME?</v>
      </c>
      <c r="L161" s="193" t="e">
        <f ca="1"/>
        <v>#NAME?</v>
      </c>
      <c r="N161" s="193" t="e">
        <f ca="1"/>
        <v>#NAME?</v>
      </c>
      <c r="O161" s="193" t="e">
        <f ca="1"/>
        <v>#NAME?</v>
      </c>
      <c r="P161" s="193" t="e">
        <f ca="1"/>
        <v>#NAME?</v>
      </c>
    </row>
    <row r="162" spans="1:16">
      <c r="A162" s="2">
        <v>155</v>
      </c>
      <c r="B162" s="193" t="e">
        <f ca="1"/>
        <v>#NAME?</v>
      </c>
      <c r="C162" s="193" t="e">
        <f ca="1"/>
        <v>#NAME?</v>
      </c>
      <c r="D162" s="193" t="e">
        <f ca="1"/>
        <v>#NAME?</v>
      </c>
      <c r="F162" s="193" t="e">
        <f ca="1"/>
        <v>#NAME?</v>
      </c>
      <c r="G162" s="193" t="e">
        <f ca="1"/>
        <v>#NAME?</v>
      </c>
      <c r="H162" s="193" t="e">
        <f ca="1"/>
        <v>#NAME?</v>
      </c>
      <c r="J162" s="193" t="e">
        <f ca="1"/>
        <v>#NAME?</v>
      </c>
      <c r="K162" s="193" t="e">
        <f ca="1"/>
        <v>#NAME?</v>
      </c>
      <c r="L162" s="193" t="e">
        <f ca="1"/>
        <v>#NAME?</v>
      </c>
      <c r="N162" s="193" t="e">
        <f ca="1"/>
        <v>#NAME?</v>
      </c>
      <c r="O162" s="193" t="e">
        <f ca="1"/>
        <v>#NAME?</v>
      </c>
      <c r="P162" s="193" t="e">
        <f ca="1"/>
        <v>#NAME?</v>
      </c>
    </row>
    <row r="163" spans="1:16">
      <c r="A163" s="2">
        <v>156</v>
      </c>
      <c r="B163" s="193" t="e">
        <f ca="1"/>
        <v>#NAME?</v>
      </c>
      <c r="C163" s="193" t="e">
        <f ca="1"/>
        <v>#NAME?</v>
      </c>
      <c r="D163" s="193" t="e">
        <f ca="1"/>
        <v>#NAME?</v>
      </c>
      <c r="F163" s="193" t="e">
        <f ca="1"/>
        <v>#NAME?</v>
      </c>
      <c r="G163" s="193" t="e">
        <f ca="1"/>
        <v>#NAME?</v>
      </c>
      <c r="H163" s="193" t="e">
        <f ca="1"/>
        <v>#NAME?</v>
      </c>
      <c r="J163" s="193" t="e">
        <f ca="1"/>
        <v>#NAME?</v>
      </c>
      <c r="K163" s="193" t="e">
        <f ca="1"/>
        <v>#NAME?</v>
      </c>
      <c r="L163" s="193" t="e">
        <f ca="1"/>
        <v>#NAME?</v>
      </c>
      <c r="N163" s="193" t="e">
        <f ca="1"/>
        <v>#NAME?</v>
      </c>
      <c r="O163" s="193" t="e">
        <f ca="1"/>
        <v>#NAME?</v>
      </c>
      <c r="P163" s="193" t="e">
        <f ca="1"/>
        <v>#NAME?</v>
      </c>
    </row>
    <row r="164" spans="1:16">
      <c r="A164" s="2">
        <v>157</v>
      </c>
      <c r="B164" s="193" t="e">
        <f ca="1"/>
        <v>#NAME?</v>
      </c>
      <c r="C164" s="193" t="e">
        <f ca="1"/>
        <v>#NAME?</v>
      </c>
      <c r="D164" s="193" t="e">
        <f ca="1"/>
        <v>#NAME?</v>
      </c>
      <c r="F164" s="193" t="e">
        <f ca="1"/>
        <v>#NAME?</v>
      </c>
      <c r="G164" s="193" t="e">
        <f ca="1"/>
        <v>#NAME?</v>
      </c>
      <c r="H164" s="193" t="e">
        <f ca="1"/>
        <v>#NAME?</v>
      </c>
      <c r="J164" s="193" t="e">
        <f ca="1"/>
        <v>#NAME?</v>
      </c>
      <c r="K164" s="193" t="e">
        <f ca="1"/>
        <v>#NAME?</v>
      </c>
      <c r="L164" s="193" t="e">
        <f ca="1"/>
        <v>#NAME?</v>
      </c>
      <c r="N164" s="193" t="e">
        <f ca="1"/>
        <v>#NAME?</v>
      </c>
      <c r="O164" s="193" t="e">
        <f ca="1"/>
        <v>#NAME?</v>
      </c>
      <c r="P164" s="193" t="e">
        <f ca="1"/>
        <v>#NAME?</v>
      </c>
    </row>
    <row r="165" spans="1:16">
      <c r="A165" s="2">
        <v>158</v>
      </c>
      <c r="B165" s="193" t="e">
        <f ca="1"/>
        <v>#NAME?</v>
      </c>
      <c r="C165" s="193" t="e">
        <f ca="1"/>
        <v>#NAME?</v>
      </c>
      <c r="D165" s="193" t="e">
        <f ca="1"/>
        <v>#NAME?</v>
      </c>
      <c r="F165" s="193" t="e">
        <f ca="1"/>
        <v>#NAME?</v>
      </c>
      <c r="G165" s="193" t="e">
        <f ca="1"/>
        <v>#NAME?</v>
      </c>
      <c r="H165" s="193" t="e">
        <f ca="1"/>
        <v>#NAME?</v>
      </c>
      <c r="J165" s="193" t="e">
        <f ca="1"/>
        <v>#NAME?</v>
      </c>
      <c r="K165" s="193" t="e">
        <f ca="1"/>
        <v>#NAME?</v>
      </c>
      <c r="L165" s="193" t="e">
        <f ca="1"/>
        <v>#NAME?</v>
      </c>
      <c r="N165" s="193" t="e">
        <f ca="1"/>
        <v>#NAME?</v>
      </c>
      <c r="O165" s="193" t="e">
        <f ca="1"/>
        <v>#NAME?</v>
      </c>
      <c r="P165" s="193" t="e">
        <f ca="1"/>
        <v>#NAME?</v>
      </c>
    </row>
    <row r="166" spans="1:16">
      <c r="A166" s="2">
        <v>159</v>
      </c>
      <c r="B166" s="193" t="e">
        <f ca="1"/>
        <v>#NAME?</v>
      </c>
      <c r="C166" s="193" t="e">
        <f ca="1"/>
        <v>#NAME?</v>
      </c>
      <c r="D166" s="193" t="e">
        <f ca="1"/>
        <v>#NAME?</v>
      </c>
      <c r="F166" s="193" t="e">
        <f ca="1"/>
        <v>#NAME?</v>
      </c>
      <c r="G166" s="193" t="e">
        <f ca="1"/>
        <v>#NAME?</v>
      </c>
      <c r="H166" s="193" t="e">
        <f ca="1"/>
        <v>#NAME?</v>
      </c>
      <c r="J166" s="193" t="e">
        <f ca="1"/>
        <v>#NAME?</v>
      </c>
      <c r="K166" s="193" t="e">
        <f ca="1"/>
        <v>#NAME?</v>
      </c>
      <c r="L166" s="193" t="e">
        <f ca="1"/>
        <v>#NAME?</v>
      </c>
      <c r="N166" s="193" t="e">
        <f ca="1"/>
        <v>#NAME?</v>
      </c>
      <c r="O166" s="193" t="e">
        <f ca="1"/>
        <v>#NAME?</v>
      </c>
      <c r="P166" s="193" t="e">
        <f ca="1"/>
        <v>#NAME?</v>
      </c>
    </row>
    <row r="167" spans="1:16">
      <c r="A167" s="2">
        <v>160</v>
      </c>
      <c r="B167" s="193" t="e">
        <f ca="1"/>
        <v>#NAME?</v>
      </c>
      <c r="C167" s="193" t="e">
        <f ca="1"/>
        <v>#NAME?</v>
      </c>
      <c r="D167" s="193" t="e">
        <f ca="1"/>
        <v>#NAME?</v>
      </c>
      <c r="F167" s="193" t="e">
        <f ca="1"/>
        <v>#NAME?</v>
      </c>
      <c r="G167" s="193" t="e">
        <f ca="1"/>
        <v>#NAME?</v>
      </c>
      <c r="H167" s="193" t="e">
        <f ca="1"/>
        <v>#NAME?</v>
      </c>
      <c r="J167" s="193" t="e">
        <f ca="1"/>
        <v>#NAME?</v>
      </c>
      <c r="K167" s="193" t="e">
        <f ca="1"/>
        <v>#NAME?</v>
      </c>
      <c r="L167" s="193" t="e">
        <f ca="1"/>
        <v>#NAME?</v>
      </c>
      <c r="N167" s="193" t="e">
        <f ca="1"/>
        <v>#NAME?</v>
      </c>
      <c r="O167" s="193" t="e">
        <f ca="1"/>
        <v>#NAME?</v>
      </c>
      <c r="P167" s="193" t="e">
        <f ca="1"/>
        <v>#NAME?</v>
      </c>
    </row>
    <row r="168" spans="1:16">
      <c r="A168" s="2">
        <v>161</v>
      </c>
      <c r="B168" s="193" t="e">
        <f ca="1"/>
        <v>#NAME?</v>
      </c>
      <c r="C168" s="193" t="e">
        <f ca="1"/>
        <v>#NAME?</v>
      </c>
      <c r="D168" s="193" t="e">
        <f ca="1"/>
        <v>#NAME?</v>
      </c>
      <c r="F168" s="193" t="e">
        <f ca="1"/>
        <v>#NAME?</v>
      </c>
      <c r="G168" s="193" t="e">
        <f ca="1"/>
        <v>#NAME?</v>
      </c>
      <c r="H168" s="193" t="e">
        <f ca="1"/>
        <v>#NAME?</v>
      </c>
      <c r="J168" s="193" t="e">
        <f ca="1"/>
        <v>#NAME?</v>
      </c>
      <c r="K168" s="193" t="e">
        <f ca="1"/>
        <v>#NAME?</v>
      </c>
      <c r="L168" s="193" t="e">
        <f ca="1"/>
        <v>#NAME?</v>
      </c>
      <c r="N168" s="193" t="e">
        <f ca="1"/>
        <v>#NAME?</v>
      </c>
      <c r="O168" s="193" t="e">
        <f ca="1"/>
        <v>#NAME?</v>
      </c>
      <c r="P168" s="193" t="e">
        <f ca="1"/>
        <v>#NAME?</v>
      </c>
    </row>
    <row r="169" spans="1:16">
      <c r="A169" s="2">
        <v>162</v>
      </c>
      <c r="B169" s="193" t="e">
        <f ca="1"/>
        <v>#NAME?</v>
      </c>
      <c r="C169" s="193" t="e">
        <f ca="1"/>
        <v>#NAME?</v>
      </c>
      <c r="D169" s="193" t="e">
        <f ca="1"/>
        <v>#NAME?</v>
      </c>
      <c r="F169" s="193" t="e">
        <f ca="1"/>
        <v>#NAME?</v>
      </c>
      <c r="G169" s="193" t="e">
        <f ca="1"/>
        <v>#NAME?</v>
      </c>
      <c r="H169" s="193" t="e">
        <f ca="1"/>
        <v>#NAME?</v>
      </c>
      <c r="J169" s="193" t="e">
        <f ca="1"/>
        <v>#NAME?</v>
      </c>
      <c r="K169" s="193" t="e">
        <f ca="1"/>
        <v>#NAME?</v>
      </c>
      <c r="L169" s="193" t="e">
        <f ca="1"/>
        <v>#NAME?</v>
      </c>
      <c r="N169" s="193" t="e">
        <f ca="1"/>
        <v>#NAME?</v>
      </c>
      <c r="O169" s="193" t="e">
        <f ca="1"/>
        <v>#NAME?</v>
      </c>
      <c r="P169" s="193" t="e">
        <f ca="1"/>
        <v>#NAME?</v>
      </c>
    </row>
    <row r="170" spans="1:16">
      <c r="A170" s="2">
        <v>163</v>
      </c>
      <c r="B170" s="193" t="e">
        <f ca="1"/>
        <v>#NAME?</v>
      </c>
      <c r="C170" s="193" t="e">
        <f ca="1"/>
        <v>#NAME?</v>
      </c>
      <c r="D170" s="193" t="e">
        <f ca="1"/>
        <v>#NAME?</v>
      </c>
      <c r="F170" s="193" t="e">
        <f ca="1"/>
        <v>#NAME?</v>
      </c>
      <c r="G170" s="193" t="e">
        <f ca="1"/>
        <v>#NAME?</v>
      </c>
      <c r="H170" s="193" t="e">
        <f ca="1"/>
        <v>#NAME?</v>
      </c>
      <c r="J170" s="193" t="e">
        <f ca="1"/>
        <v>#NAME?</v>
      </c>
      <c r="K170" s="193" t="e">
        <f ca="1"/>
        <v>#NAME?</v>
      </c>
      <c r="L170" s="193" t="e">
        <f ca="1"/>
        <v>#NAME?</v>
      </c>
      <c r="N170" s="193" t="e">
        <f ca="1"/>
        <v>#NAME?</v>
      </c>
      <c r="O170" s="193" t="e">
        <f ca="1"/>
        <v>#NAME?</v>
      </c>
      <c r="P170" s="193" t="e">
        <f ca="1"/>
        <v>#NAME?</v>
      </c>
    </row>
    <row r="171" spans="1:16">
      <c r="A171" s="2">
        <v>164</v>
      </c>
      <c r="B171" s="193" t="e">
        <f ca="1"/>
        <v>#NAME?</v>
      </c>
      <c r="C171" s="193" t="e">
        <f ca="1"/>
        <v>#NAME?</v>
      </c>
      <c r="D171" s="193" t="e">
        <f ca="1"/>
        <v>#NAME?</v>
      </c>
      <c r="F171" s="193" t="e">
        <f ca="1"/>
        <v>#NAME?</v>
      </c>
      <c r="G171" s="193" t="e">
        <f ca="1"/>
        <v>#NAME?</v>
      </c>
      <c r="H171" s="193" t="e">
        <f ca="1"/>
        <v>#NAME?</v>
      </c>
      <c r="J171" s="193" t="e">
        <f ca="1"/>
        <v>#NAME?</v>
      </c>
      <c r="K171" s="193" t="e">
        <f ca="1"/>
        <v>#NAME?</v>
      </c>
      <c r="L171" s="193" t="e">
        <f ca="1"/>
        <v>#NAME?</v>
      </c>
      <c r="N171" s="193" t="e">
        <f ca="1"/>
        <v>#NAME?</v>
      </c>
      <c r="O171" s="193" t="e">
        <f ca="1"/>
        <v>#NAME?</v>
      </c>
      <c r="P171" s="193" t="e">
        <f ca="1"/>
        <v>#NAME?</v>
      </c>
    </row>
    <row r="172" spans="1:16">
      <c r="A172" s="2">
        <v>165</v>
      </c>
      <c r="B172" s="193" t="e">
        <f ca="1"/>
        <v>#NAME?</v>
      </c>
      <c r="C172" s="193" t="e">
        <f ca="1"/>
        <v>#NAME?</v>
      </c>
      <c r="D172" s="193" t="e">
        <f ca="1"/>
        <v>#NAME?</v>
      </c>
      <c r="F172" s="193" t="e">
        <f ca="1"/>
        <v>#NAME?</v>
      </c>
      <c r="G172" s="193" t="e">
        <f ca="1"/>
        <v>#NAME?</v>
      </c>
      <c r="H172" s="193" t="e">
        <f ca="1"/>
        <v>#NAME?</v>
      </c>
      <c r="J172" s="193" t="e">
        <f ca="1"/>
        <v>#NAME?</v>
      </c>
      <c r="K172" s="193" t="e">
        <f ca="1"/>
        <v>#NAME?</v>
      </c>
      <c r="L172" s="193" t="e">
        <f ca="1"/>
        <v>#NAME?</v>
      </c>
      <c r="N172" s="193" t="e">
        <f ca="1"/>
        <v>#NAME?</v>
      </c>
      <c r="O172" s="193" t="e">
        <f ca="1"/>
        <v>#NAME?</v>
      </c>
      <c r="P172" s="193" t="e">
        <f ca="1"/>
        <v>#NAME?</v>
      </c>
    </row>
    <row r="173" spans="1:16">
      <c r="A173" s="2">
        <v>166</v>
      </c>
      <c r="B173" s="193" t="e">
        <f ca="1"/>
        <v>#NAME?</v>
      </c>
      <c r="C173" s="193" t="e">
        <f ca="1"/>
        <v>#NAME?</v>
      </c>
      <c r="D173" s="193" t="e">
        <f ca="1"/>
        <v>#NAME?</v>
      </c>
      <c r="F173" s="193" t="e">
        <f ca="1"/>
        <v>#NAME?</v>
      </c>
      <c r="G173" s="193" t="e">
        <f ca="1"/>
        <v>#NAME?</v>
      </c>
      <c r="H173" s="193" t="e">
        <f ca="1"/>
        <v>#NAME?</v>
      </c>
      <c r="J173" s="193" t="e">
        <f ca="1"/>
        <v>#NAME?</v>
      </c>
      <c r="K173" s="193" t="e">
        <f ca="1"/>
        <v>#NAME?</v>
      </c>
      <c r="L173" s="193" t="e">
        <f ca="1"/>
        <v>#NAME?</v>
      </c>
      <c r="N173" s="193" t="e">
        <f ca="1"/>
        <v>#NAME?</v>
      </c>
      <c r="O173" s="193" t="e">
        <f ca="1"/>
        <v>#NAME?</v>
      </c>
      <c r="P173" s="193" t="e">
        <f ca="1"/>
        <v>#NAME?</v>
      </c>
    </row>
    <row r="174" spans="1:16">
      <c r="A174" s="2">
        <v>167</v>
      </c>
      <c r="B174" s="193" t="e">
        <f ca="1"/>
        <v>#NAME?</v>
      </c>
      <c r="C174" s="193" t="e">
        <f ca="1"/>
        <v>#NAME?</v>
      </c>
      <c r="D174" s="193" t="e">
        <f ca="1"/>
        <v>#NAME?</v>
      </c>
      <c r="F174" s="193" t="e">
        <f ca="1"/>
        <v>#NAME?</v>
      </c>
      <c r="G174" s="193" t="e">
        <f ca="1"/>
        <v>#NAME?</v>
      </c>
      <c r="H174" s="193" t="e">
        <f ca="1"/>
        <v>#NAME?</v>
      </c>
      <c r="J174" s="193" t="e">
        <f ca="1"/>
        <v>#NAME?</v>
      </c>
      <c r="K174" s="193" t="e">
        <f ca="1"/>
        <v>#NAME?</v>
      </c>
      <c r="L174" s="193" t="e">
        <f ca="1"/>
        <v>#NAME?</v>
      </c>
      <c r="N174" s="193" t="e">
        <f ca="1"/>
        <v>#NAME?</v>
      </c>
      <c r="O174" s="193" t="e">
        <f ca="1"/>
        <v>#NAME?</v>
      </c>
      <c r="P174" s="193" t="e">
        <f ca="1"/>
        <v>#NAME?</v>
      </c>
    </row>
    <row r="175" spans="1:16">
      <c r="A175" s="2">
        <v>168</v>
      </c>
      <c r="B175" s="193" t="e">
        <f ca="1"/>
        <v>#NAME?</v>
      </c>
      <c r="C175" s="193" t="e">
        <f ca="1"/>
        <v>#NAME?</v>
      </c>
      <c r="D175" s="193" t="e">
        <f ca="1"/>
        <v>#NAME?</v>
      </c>
      <c r="F175" s="193" t="e">
        <f ca="1"/>
        <v>#NAME?</v>
      </c>
      <c r="G175" s="193" t="e">
        <f ca="1"/>
        <v>#NAME?</v>
      </c>
      <c r="H175" s="193" t="e">
        <f ca="1"/>
        <v>#NAME?</v>
      </c>
      <c r="J175" s="193" t="e">
        <f ca="1"/>
        <v>#NAME?</v>
      </c>
      <c r="K175" s="193" t="e">
        <f ca="1"/>
        <v>#NAME?</v>
      </c>
      <c r="L175" s="193" t="e">
        <f ca="1"/>
        <v>#NAME?</v>
      </c>
      <c r="N175" s="193" t="e">
        <f ca="1"/>
        <v>#NAME?</v>
      </c>
      <c r="O175" s="193" t="e">
        <f ca="1"/>
        <v>#NAME?</v>
      </c>
      <c r="P175" s="193" t="e">
        <f ca="1"/>
        <v>#NAME?</v>
      </c>
    </row>
    <row r="176" spans="1:16">
      <c r="A176" s="2">
        <v>169</v>
      </c>
      <c r="B176" s="193" t="e">
        <f ca="1"/>
        <v>#NAME?</v>
      </c>
      <c r="C176" s="193" t="e">
        <f ca="1"/>
        <v>#NAME?</v>
      </c>
      <c r="D176" s="193" t="e">
        <f ca="1"/>
        <v>#NAME?</v>
      </c>
      <c r="F176" s="193" t="e">
        <f ca="1"/>
        <v>#NAME?</v>
      </c>
      <c r="G176" s="193" t="e">
        <f ca="1"/>
        <v>#NAME?</v>
      </c>
      <c r="H176" s="193" t="e">
        <f ca="1"/>
        <v>#NAME?</v>
      </c>
      <c r="J176" s="193" t="e">
        <f ca="1"/>
        <v>#NAME?</v>
      </c>
      <c r="K176" s="193" t="e">
        <f ca="1"/>
        <v>#NAME?</v>
      </c>
      <c r="L176" s="193" t="e">
        <f ca="1"/>
        <v>#NAME?</v>
      </c>
      <c r="N176" s="193" t="e">
        <f ca="1"/>
        <v>#NAME?</v>
      </c>
      <c r="O176" s="193" t="e">
        <f ca="1"/>
        <v>#NAME?</v>
      </c>
      <c r="P176" s="193" t="e">
        <f ca="1"/>
        <v>#NAME?</v>
      </c>
    </row>
    <row r="177" spans="1:16">
      <c r="A177" s="2">
        <v>170</v>
      </c>
      <c r="B177" s="193" t="e">
        <f ca="1"/>
        <v>#NAME?</v>
      </c>
      <c r="C177" s="193" t="e">
        <f ca="1"/>
        <v>#NAME?</v>
      </c>
      <c r="D177" s="193" t="e">
        <f ca="1"/>
        <v>#NAME?</v>
      </c>
      <c r="F177" s="193" t="e">
        <f ca="1"/>
        <v>#NAME?</v>
      </c>
      <c r="G177" s="193" t="e">
        <f ca="1"/>
        <v>#NAME?</v>
      </c>
      <c r="H177" s="193" t="e">
        <f ca="1"/>
        <v>#NAME?</v>
      </c>
      <c r="J177" s="193" t="e">
        <f ca="1"/>
        <v>#NAME?</v>
      </c>
      <c r="K177" s="193" t="e">
        <f ca="1"/>
        <v>#NAME?</v>
      </c>
      <c r="L177" s="193" t="e">
        <f ca="1"/>
        <v>#NAME?</v>
      </c>
      <c r="N177" s="193" t="e">
        <f ca="1"/>
        <v>#NAME?</v>
      </c>
      <c r="O177" s="193" t="e">
        <f ca="1"/>
        <v>#NAME?</v>
      </c>
      <c r="P177" s="193" t="e">
        <f ca="1"/>
        <v>#NAME?</v>
      </c>
    </row>
    <row r="178" spans="1:16">
      <c r="A178" s="2">
        <v>171</v>
      </c>
      <c r="B178" s="193" t="e">
        <f ca="1"/>
        <v>#NAME?</v>
      </c>
      <c r="C178" s="193" t="e">
        <f ca="1"/>
        <v>#NAME?</v>
      </c>
      <c r="D178" s="193" t="e">
        <f ca="1"/>
        <v>#NAME?</v>
      </c>
      <c r="F178" s="193" t="e">
        <f ca="1"/>
        <v>#NAME?</v>
      </c>
      <c r="G178" s="193" t="e">
        <f ca="1"/>
        <v>#NAME?</v>
      </c>
      <c r="H178" s="193" t="e">
        <f ca="1"/>
        <v>#NAME?</v>
      </c>
      <c r="J178" s="193" t="e">
        <f ca="1"/>
        <v>#NAME?</v>
      </c>
      <c r="K178" s="193" t="e">
        <f ca="1"/>
        <v>#NAME?</v>
      </c>
      <c r="L178" s="193" t="e">
        <f ca="1"/>
        <v>#NAME?</v>
      </c>
      <c r="N178" s="193" t="e">
        <f ca="1"/>
        <v>#NAME?</v>
      </c>
      <c r="O178" s="193" t="e">
        <f ca="1"/>
        <v>#NAME?</v>
      </c>
      <c r="P178" s="193" t="e">
        <f ca="1"/>
        <v>#NAME?</v>
      </c>
    </row>
    <row r="179" spans="1:16">
      <c r="A179" s="2">
        <v>172</v>
      </c>
      <c r="B179" s="193" t="e">
        <f ca="1"/>
        <v>#NAME?</v>
      </c>
      <c r="C179" s="193" t="e">
        <f ca="1"/>
        <v>#NAME?</v>
      </c>
      <c r="D179" s="193" t="e">
        <f ca="1"/>
        <v>#NAME?</v>
      </c>
      <c r="F179" s="193" t="e">
        <f ca="1"/>
        <v>#NAME?</v>
      </c>
      <c r="G179" s="193" t="e">
        <f ca="1"/>
        <v>#NAME?</v>
      </c>
      <c r="H179" s="193" t="e">
        <f ca="1"/>
        <v>#NAME?</v>
      </c>
      <c r="J179" s="193" t="e">
        <f ca="1"/>
        <v>#NAME?</v>
      </c>
      <c r="K179" s="193" t="e">
        <f ca="1"/>
        <v>#NAME?</v>
      </c>
      <c r="L179" s="193" t="e">
        <f ca="1"/>
        <v>#NAME?</v>
      </c>
      <c r="N179" s="193" t="e">
        <f ca="1"/>
        <v>#NAME?</v>
      </c>
      <c r="O179" s="193" t="e">
        <f ca="1"/>
        <v>#NAME?</v>
      </c>
      <c r="P179" s="193" t="e">
        <f ca="1"/>
        <v>#NAME?</v>
      </c>
    </row>
    <row r="180" spans="1:16">
      <c r="A180" s="2">
        <v>173</v>
      </c>
      <c r="B180" s="193" t="e">
        <f ca="1"/>
        <v>#NAME?</v>
      </c>
      <c r="C180" s="193" t="e">
        <f ca="1"/>
        <v>#NAME?</v>
      </c>
      <c r="D180" s="193" t="e">
        <f ca="1"/>
        <v>#NAME?</v>
      </c>
      <c r="F180" s="193" t="e">
        <f ca="1"/>
        <v>#NAME?</v>
      </c>
      <c r="G180" s="193" t="e">
        <f ca="1"/>
        <v>#NAME?</v>
      </c>
      <c r="H180" s="193" t="e">
        <f ca="1"/>
        <v>#NAME?</v>
      </c>
      <c r="J180" s="193" t="e">
        <f ca="1"/>
        <v>#NAME?</v>
      </c>
      <c r="K180" s="193" t="e">
        <f ca="1"/>
        <v>#NAME?</v>
      </c>
      <c r="L180" s="193" t="e">
        <f ca="1"/>
        <v>#NAME?</v>
      </c>
      <c r="N180" s="193" t="e">
        <f ca="1"/>
        <v>#NAME?</v>
      </c>
      <c r="O180" s="193" t="e">
        <f ca="1"/>
        <v>#NAME?</v>
      </c>
      <c r="P180" s="193" t="e">
        <f ca="1"/>
        <v>#NAME?</v>
      </c>
    </row>
    <row r="181" spans="1:16">
      <c r="A181" s="2">
        <v>174</v>
      </c>
      <c r="B181" s="193" t="e">
        <f ca="1"/>
        <v>#NAME?</v>
      </c>
      <c r="C181" s="193" t="e">
        <f ca="1"/>
        <v>#NAME?</v>
      </c>
      <c r="D181" s="193" t="e">
        <f ca="1"/>
        <v>#NAME?</v>
      </c>
      <c r="F181" s="193" t="e">
        <f ca="1"/>
        <v>#NAME?</v>
      </c>
      <c r="G181" s="193" t="e">
        <f ca="1"/>
        <v>#NAME?</v>
      </c>
      <c r="H181" s="193" t="e">
        <f ca="1"/>
        <v>#NAME?</v>
      </c>
      <c r="J181" s="193" t="e">
        <f ca="1"/>
        <v>#NAME?</v>
      </c>
      <c r="K181" s="193" t="e">
        <f ca="1"/>
        <v>#NAME?</v>
      </c>
      <c r="L181" s="193" t="e">
        <f ca="1"/>
        <v>#NAME?</v>
      </c>
      <c r="N181" s="193" t="e">
        <f ca="1"/>
        <v>#NAME?</v>
      </c>
      <c r="O181" s="193" t="e">
        <f ca="1"/>
        <v>#NAME?</v>
      </c>
      <c r="P181" s="193" t="e">
        <f ca="1"/>
        <v>#NAME?</v>
      </c>
    </row>
    <row r="182" spans="1:16">
      <c r="A182" s="2">
        <v>175</v>
      </c>
      <c r="B182" s="193" t="e">
        <f ca="1"/>
        <v>#NAME?</v>
      </c>
      <c r="C182" s="193" t="e">
        <f ca="1"/>
        <v>#NAME?</v>
      </c>
      <c r="D182" s="193" t="e">
        <f ca="1"/>
        <v>#NAME?</v>
      </c>
      <c r="F182" s="193" t="e">
        <f ca="1"/>
        <v>#NAME?</v>
      </c>
      <c r="G182" s="193" t="e">
        <f ca="1"/>
        <v>#NAME?</v>
      </c>
      <c r="H182" s="193" t="e">
        <f ca="1"/>
        <v>#NAME?</v>
      </c>
      <c r="J182" s="193" t="e">
        <f ca="1"/>
        <v>#NAME?</v>
      </c>
      <c r="K182" s="193" t="e">
        <f ca="1"/>
        <v>#NAME?</v>
      </c>
      <c r="L182" s="193" t="e">
        <f ca="1"/>
        <v>#NAME?</v>
      </c>
      <c r="N182" s="193" t="e">
        <f ca="1"/>
        <v>#NAME?</v>
      </c>
      <c r="O182" s="193" t="e">
        <f ca="1"/>
        <v>#NAME?</v>
      </c>
      <c r="P182" s="193" t="e">
        <f ca="1"/>
        <v>#NAME?</v>
      </c>
    </row>
    <row r="183" spans="1:16">
      <c r="A183" s="2">
        <v>176</v>
      </c>
      <c r="B183" s="193" t="e">
        <f ca="1"/>
        <v>#NAME?</v>
      </c>
      <c r="C183" s="193" t="e">
        <f ca="1"/>
        <v>#NAME?</v>
      </c>
      <c r="D183" s="193" t="e">
        <f ca="1"/>
        <v>#NAME?</v>
      </c>
      <c r="F183" s="193" t="e">
        <f ca="1"/>
        <v>#NAME?</v>
      </c>
      <c r="G183" s="193" t="e">
        <f ca="1"/>
        <v>#NAME?</v>
      </c>
      <c r="H183" s="193" t="e">
        <f ca="1"/>
        <v>#NAME?</v>
      </c>
      <c r="J183" s="193" t="e">
        <f ca="1"/>
        <v>#NAME?</v>
      </c>
      <c r="K183" s="193" t="e">
        <f ca="1"/>
        <v>#NAME?</v>
      </c>
      <c r="L183" s="193" t="e">
        <f ca="1"/>
        <v>#NAME?</v>
      </c>
      <c r="N183" s="193" t="e">
        <f ca="1"/>
        <v>#NAME?</v>
      </c>
      <c r="O183" s="193" t="e">
        <f ca="1"/>
        <v>#NAME?</v>
      </c>
      <c r="P183" s="193" t="e">
        <f ca="1"/>
        <v>#NAME?</v>
      </c>
    </row>
    <row r="184" spans="1:16">
      <c r="A184" s="2">
        <v>177</v>
      </c>
      <c r="B184" s="193" t="e">
        <f ca="1"/>
        <v>#NAME?</v>
      </c>
      <c r="C184" s="193" t="e">
        <f ca="1"/>
        <v>#NAME?</v>
      </c>
      <c r="D184" s="193" t="e">
        <f ca="1"/>
        <v>#NAME?</v>
      </c>
      <c r="F184" s="193" t="e">
        <f ca="1"/>
        <v>#NAME?</v>
      </c>
      <c r="G184" s="193" t="e">
        <f ca="1"/>
        <v>#NAME?</v>
      </c>
      <c r="H184" s="193" t="e">
        <f ca="1"/>
        <v>#NAME?</v>
      </c>
      <c r="J184" s="193" t="e">
        <f ca="1"/>
        <v>#NAME?</v>
      </c>
      <c r="K184" s="193" t="e">
        <f ca="1"/>
        <v>#NAME?</v>
      </c>
      <c r="L184" s="193" t="e">
        <f ca="1"/>
        <v>#NAME?</v>
      </c>
      <c r="N184" s="193" t="e">
        <f ca="1"/>
        <v>#NAME?</v>
      </c>
      <c r="O184" s="193" t="e">
        <f ca="1"/>
        <v>#NAME?</v>
      </c>
      <c r="P184" s="193" t="e">
        <f ca="1"/>
        <v>#NAME?</v>
      </c>
    </row>
    <row r="185" spans="1:16">
      <c r="A185" s="2">
        <v>178</v>
      </c>
      <c r="B185" s="193" t="e">
        <f ca="1"/>
        <v>#NAME?</v>
      </c>
      <c r="C185" s="193" t="e">
        <f ca="1"/>
        <v>#NAME?</v>
      </c>
      <c r="D185" s="193" t="e">
        <f ca="1"/>
        <v>#NAME?</v>
      </c>
      <c r="F185" s="193" t="e">
        <f ca="1"/>
        <v>#NAME?</v>
      </c>
      <c r="G185" s="193" t="e">
        <f ca="1"/>
        <v>#NAME?</v>
      </c>
      <c r="H185" s="193" t="e">
        <f ca="1"/>
        <v>#NAME?</v>
      </c>
      <c r="J185" s="193" t="e">
        <f ca="1"/>
        <v>#NAME?</v>
      </c>
      <c r="K185" s="193" t="e">
        <f ca="1"/>
        <v>#NAME?</v>
      </c>
      <c r="L185" s="193" t="e">
        <f ca="1"/>
        <v>#NAME?</v>
      </c>
      <c r="N185" s="193" t="e">
        <f ca="1"/>
        <v>#NAME?</v>
      </c>
      <c r="O185" s="193" t="e">
        <f ca="1"/>
        <v>#NAME?</v>
      </c>
      <c r="P185" s="193" t="e">
        <f ca="1"/>
        <v>#NAME?</v>
      </c>
    </row>
    <row r="186" spans="1:16">
      <c r="A186" s="2">
        <v>179</v>
      </c>
      <c r="B186" s="193" t="e">
        <f ca="1"/>
        <v>#NAME?</v>
      </c>
      <c r="C186" s="193" t="e">
        <f ca="1"/>
        <v>#NAME?</v>
      </c>
      <c r="D186" s="193" t="e">
        <f ca="1"/>
        <v>#NAME?</v>
      </c>
      <c r="F186" s="193" t="e">
        <f ca="1"/>
        <v>#NAME?</v>
      </c>
      <c r="G186" s="193" t="e">
        <f ca="1"/>
        <v>#NAME?</v>
      </c>
      <c r="H186" s="193" t="e">
        <f ca="1"/>
        <v>#NAME?</v>
      </c>
      <c r="J186" s="193" t="e">
        <f ca="1"/>
        <v>#NAME?</v>
      </c>
      <c r="K186" s="193" t="e">
        <f ca="1"/>
        <v>#NAME?</v>
      </c>
      <c r="L186" s="193" t="e">
        <f ca="1"/>
        <v>#NAME?</v>
      </c>
      <c r="N186" s="193" t="e">
        <f ca="1"/>
        <v>#NAME?</v>
      </c>
      <c r="O186" s="193" t="e">
        <f ca="1"/>
        <v>#NAME?</v>
      </c>
      <c r="P186" s="193" t="e">
        <f ca="1"/>
        <v>#NAME?</v>
      </c>
    </row>
    <row r="187" spans="1:16">
      <c r="A187" s="2">
        <v>180</v>
      </c>
      <c r="B187" s="193" t="e">
        <f ca="1"/>
        <v>#NAME?</v>
      </c>
      <c r="C187" s="193" t="e">
        <f ca="1"/>
        <v>#NAME?</v>
      </c>
      <c r="D187" s="193" t="e">
        <f ca="1"/>
        <v>#NAME?</v>
      </c>
      <c r="F187" s="193" t="e">
        <f ca="1"/>
        <v>#NAME?</v>
      </c>
      <c r="G187" s="193" t="e">
        <f ca="1"/>
        <v>#NAME?</v>
      </c>
      <c r="H187" s="193" t="e">
        <f ca="1"/>
        <v>#NAME?</v>
      </c>
      <c r="J187" s="193" t="e">
        <f ca="1"/>
        <v>#NAME?</v>
      </c>
      <c r="K187" s="193" t="e">
        <f ca="1"/>
        <v>#NAME?</v>
      </c>
      <c r="L187" s="193" t="e">
        <f ca="1"/>
        <v>#NAME?</v>
      </c>
      <c r="N187" s="193" t="e">
        <f ca="1"/>
        <v>#NAME?</v>
      </c>
      <c r="O187" s="193" t="e">
        <f ca="1"/>
        <v>#NAME?</v>
      </c>
      <c r="P187" s="193" t="e">
        <f ca="1"/>
        <v>#NAME?</v>
      </c>
    </row>
    <row r="188" spans="1:16">
      <c r="A188" s="2">
        <v>181</v>
      </c>
      <c r="B188" s="193" t="e">
        <f ca="1"/>
        <v>#NAME?</v>
      </c>
      <c r="C188" s="193" t="e">
        <f ca="1"/>
        <v>#NAME?</v>
      </c>
      <c r="D188" s="193" t="e">
        <f ca="1"/>
        <v>#NAME?</v>
      </c>
      <c r="F188" s="193" t="e">
        <f ca="1"/>
        <v>#NAME?</v>
      </c>
      <c r="G188" s="193" t="e">
        <f ca="1"/>
        <v>#NAME?</v>
      </c>
      <c r="H188" s="193" t="e">
        <f ca="1"/>
        <v>#NAME?</v>
      </c>
      <c r="J188" s="193" t="e">
        <f ca="1"/>
        <v>#NAME?</v>
      </c>
      <c r="K188" s="193" t="e">
        <f ca="1"/>
        <v>#NAME?</v>
      </c>
      <c r="L188" s="193" t="e">
        <f ca="1"/>
        <v>#NAME?</v>
      </c>
      <c r="N188" s="193" t="e">
        <f ca="1"/>
        <v>#NAME?</v>
      </c>
      <c r="O188" s="193" t="e">
        <f ca="1"/>
        <v>#NAME?</v>
      </c>
      <c r="P188" s="193" t="e">
        <f ca="1"/>
        <v>#NAME?</v>
      </c>
    </row>
    <row r="189" spans="1:16">
      <c r="A189" s="2">
        <v>182</v>
      </c>
      <c r="B189" s="193" t="e">
        <f ca="1"/>
        <v>#NAME?</v>
      </c>
      <c r="C189" s="193" t="e">
        <f ca="1"/>
        <v>#NAME?</v>
      </c>
      <c r="D189" s="193" t="e">
        <f ca="1"/>
        <v>#NAME?</v>
      </c>
      <c r="F189" s="193" t="e">
        <f ca="1"/>
        <v>#NAME?</v>
      </c>
      <c r="G189" s="193" t="e">
        <f ca="1"/>
        <v>#NAME?</v>
      </c>
      <c r="H189" s="193" t="e">
        <f ca="1"/>
        <v>#NAME?</v>
      </c>
      <c r="J189" s="193" t="e">
        <f ca="1"/>
        <v>#NAME?</v>
      </c>
      <c r="K189" s="193" t="e">
        <f ca="1"/>
        <v>#NAME?</v>
      </c>
      <c r="L189" s="193" t="e">
        <f ca="1"/>
        <v>#NAME?</v>
      </c>
      <c r="N189" s="193" t="e">
        <f ca="1"/>
        <v>#NAME?</v>
      </c>
      <c r="O189" s="193" t="e">
        <f ca="1"/>
        <v>#NAME?</v>
      </c>
      <c r="P189" s="193" t="e">
        <f ca="1"/>
        <v>#NAME?</v>
      </c>
    </row>
    <row r="190" spans="1:16">
      <c r="A190" s="2">
        <v>183</v>
      </c>
      <c r="B190" s="193" t="e">
        <f ca="1"/>
        <v>#NAME?</v>
      </c>
      <c r="C190" s="193" t="e">
        <f ca="1"/>
        <v>#NAME?</v>
      </c>
      <c r="D190" s="193" t="e">
        <f ca="1"/>
        <v>#NAME?</v>
      </c>
      <c r="F190" s="193" t="e">
        <f ca="1"/>
        <v>#NAME?</v>
      </c>
      <c r="G190" s="193" t="e">
        <f ca="1"/>
        <v>#NAME?</v>
      </c>
      <c r="H190" s="193" t="e">
        <f ca="1"/>
        <v>#NAME?</v>
      </c>
      <c r="J190" s="193" t="e">
        <f ca="1"/>
        <v>#NAME?</v>
      </c>
      <c r="K190" s="193" t="e">
        <f ca="1"/>
        <v>#NAME?</v>
      </c>
      <c r="L190" s="193" t="e">
        <f ca="1"/>
        <v>#NAME?</v>
      </c>
      <c r="N190" s="193" t="e">
        <f ca="1"/>
        <v>#NAME?</v>
      </c>
      <c r="O190" s="193" t="e">
        <f ca="1"/>
        <v>#NAME?</v>
      </c>
      <c r="P190" s="193" t="e">
        <f ca="1"/>
        <v>#NAME?</v>
      </c>
    </row>
    <row r="191" spans="1:16">
      <c r="A191" s="2">
        <v>184</v>
      </c>
      <c r="B191" s="193" t="e">
        <f ca="1"/>
        <v>#NAME?</v>
      </c>
      <c r="C191" s="193" t="e">
        <f ca="1"/>
        <v>#NAME?</v>
      </c>
      <c r="D191" s="193" t="e">
        <f ca="1"/>
        <v>#NAME?</v>
      </c>
      <c r="F191" s="193" t="e">
        <f ca="1"/>
        <v>#NAME?</v>
      </c>
      <c r="G191" s="193" t="e">
        <f ca="1"/>
        <v>#NAME?</v>
      </c>
      <c r="H191" s="193" t="e">
        <f ca="1"/>
        <v>#NAME?</v>
      </c>
      <c r="J191" s="193" t="e">
        <f ca="1"/>
        <v>#NAME?</v>
      </c>
      <c r="K191" s="193" t="e">
        <f ca="1"/>
        <v>#NAME?</v>
      </c>
      <c r="L191" s="193" t="e">
        <f ca="1"/>
        <v>#NAME?</v>
      </c>
      <c r="N191" s="193" t="e">
        <f ca="1"/>
        <v>#NAME?</v>
      </c>
      <c r="O191" s="193" t="e">
        <f ca="1"/>
        <v>#NAME?</v>
      </c>
      <c r="P191" s="193" t="e">
        <f ca="1"/>
        <v>#NAME?</v>
      </c>
    </row>
    <row r="192" spans="1:16">
      <c r="A192" s="2">
        <v>185</v>
      </c>
      <c r="B192" s="193" t="e">
        <f ca="1"/>
        <v>#NAME?</v>
      </c>
      <c r="C192" s="193" t="e">
        <f ca="1"/>
        <v>#NAME?</v>
      </c>
      <c r="D192" s="193" t="e">
        <f ca="1"/>
        <v>#NAME?</v>
      </c>
      <c r="F192" s="193" t="e">
        <f ca="1"/>
        <v>#NAME?</v>
      </c>
      <c r="G192" s="193" t="e">
        <f ca="1"/>
        <v>#NAME?</v>
      </c>
      <c r="H192" s="193" t="e">
        <f ca="1"/>
        <v>#NAME?</v>
      </c>
      <c r="J192" s="193" t="e">
        <f ca="1"/>
        <v>#NAME?</v>
      </c>
      <c r="K192" s="193" t="e">
        <f ca="1"/>
        <v>#NAME?</v>
      </c>
      <c r="L192" s="193" t="e">
        <f ca="1"/>
        <v>#NAME?</v>
      </c>
      <c r="N192" s="193" t="e">
        <f ca="1"/>
        <v>#NAME?</v>
      </c>
      <c r="O192" s="193" t="e">
        <f ca="1"/>
        <v>#NAME?</v>
      </c>
      <c r="P192" s="193" t="e">
        <f ca="1"/>
        <v>#NAME?</v>
      </c>
    </row>
    <row r="193" spans="1:16">
      <c r="A193" s="2">
        <v>186</v>
      </c>
      <c r="B193" s="193" t="e">
        <f ca="1"/>
        <v>#NAME?</v>
      </c>
      <c r="C193" s="193" t="e">
        <f ca="1"/>
        <v>#NAME?</v>
      </c>
      <c r="D193" s="193" t="e">
        <f ca="1"/>
        <v>#NAME?</v>
      </c>
      <c r="F193" s="193" t="e">
        <f ca="1"/>
        <v>#NAME?</v>
      </c>
      <c r="G193" s="193" t="e">
        <f ca="1"/>
        <v>#NAME?</v>
      </c>
      <c r="H193" s="193" t="e">
        <f ca="1"/>
        <v>#NAME?</v>
      </c>
      <c r="J193" s="193" t="e">
        <f ca="1"/>
        <v>#NAME?</v>
      </c>
      <c r="K193" s="193" t="e">
        <f ca="1"/>
        <v>#NAME?</v>
      </c>
      <c r="L193" s="193" t="e">
        <f ca="1"/>
        <v>#NAME?</v>
      </c>
      <c r="N193" s="193" t="e">
        <f ca="1"/>
        <v>#NAME?</v>
      </c>
      <c r="O193" s="193" t="e">
        <f ca="1"/>
        <v>#NAME?</v>
      </c>
      <c r="P193" s="193" t="e">
        <f ca="1"/>
        <v>#NAME?</v>
      </c>
    </row>
    <row r="194" spans="1:16">
      <c r="A194" s="2">
        <v>187</v>
      </c>
      <c r="B194" s="193" t="e">
        <f ca="1"/>
        <v>#NAME?</v>
      </c>
      <c r="C194" s="193" t="e">
        <f ca="1"/>
        <v>#NAME?</v>
      </c>
      <c r="D194" s="193" t="e">
        <f ca="1"/>
        <v>#NAME?</v>
      </c>
      <c r="F194" s="193" t="e">
        <f ca="1"/>
        <v>#NAME?</v>
      </c>
      <c r="G194" s="193" t="e">
        <f ca="1"/>
        <v>#NAME?</v>
      </c>
      <c r="H194" s="193" t="e">
        <f ca="1"/>
        <v>#NAME?</v>
      </c>
      <c r="J194" s="193" t="e">
        <f ca="1"/>
        <v>#NAME?</v>
      </c>
      <c r="K194" s="193" t="e">
        <f ca="1"/>
        <v>#NAME?</v>
      </c>
      <c r="L194" s="193" t="e">
        <f ca="1"/>
        <v>#NAME?</v>
      </c>
      <c r="N194" s="193" t="e">
        <f ca="1"/>
        <v>#NAME?</v>
      </c>
      <c r="O194" s="193" t="e">
        <f ca="1"/>
        <v>#NAME?</v>
      </c>
      <c r="P194" s="193" t="e">
        <f ca="1"/>
        <v>#NAME?</v>
      </c>
    </row>
    <row r="195" spans="1:16">
      <c r="A195" s="2">
        <v>188</v>
      </c>
      <c r="B195" s="193" t="e">
        <f ca="1"/>
        <v>#NAME?</v>
      </c>
      <c r="C195" s="193" t="e">
        <f ca="1"/>
        <v>#NAME?</v>
      </c>
      <c r="D195" s="193" t="e">
        <f ca="1"/>
        <v>#NAME?</v>
      </c>
      <c r="F195" s="193" t="e">
        <f ca="1"/>
        <v>#NAME?</v>
      </c>
      <c r="G195" s="193" t="e">
        <f ca="1"/>
        <v>#NAME?</v>
      </c>
      <c r="H195" s="193" t="e">
        <f ca="1"/>
        <v>#NAME?</v>
      </c>
      <c r="J195" s="193" t="e">
        <f ca="1"/>
        <v>#NAME?</v>
      </c>
      <c r="K195" s="193" t="e">
        <f ca="1"/>
        <v>#NAME?</v>
      </c>
      <c r="L195" s="193" t="e">
        <f ca="1"/>
        <v>#NAME?</v>
      </c>
      <c r="N195" s="193" t="e">
        <f ca="1"/>
        <v>#NAME?</v>
      </c>
      <c r="O195" s="193" t="e">
        <f ca="1"/>
        <v>#NAME?</v>
      </c>
      <c r="P195" s="193" t="e">
        <f ca="1"/>
        <v>#NAME?</v>
      </c>
    </row>
    <row r="196" spans="1:16">
      <c r="A196" s="2">
        <v>189</v>
      </c>
      <c r="B196" s="193" t="e">
        <f ca="1"/>
        <v>#NAME?</v>
      </c>
      <c r="C196" s="193" t="e">
        <f ca="1"/>
        <v>#NAME?</v>
      </c>
      <c r="D196" s="193" t="e">
        <f ca="1"/>
        <v>#NAME?</v>
      </c>
      <c r="F196" s="193" t="e">
        <f ca="1"/>
        <v>#NAME?</v>
      </c>
      <c r="G196" s="193" t="e">
        <f ca="1"/>
        <v>#NAME?</v>
      </c>
      <c r="H196" s="193" t="e">
        <f ca="1"/>
        <v>#NAME?</v>
      </c>
      <c r="J196" s="193" t="e">
        <f ca="1"/>
        <v>#NAME?</v>
      </c>
      <c r="K196" s="193" t="e">
        <f ca="1"/>
        <v>#NAME?</v>
      </c>
      <c r="L196" s="193" t="e">
        <f ca="1"/>
        <v>#NAME?</v>
      </c>
      <c r="N196" s="193" t="e">
        <f ca="1"/>
        <v>#NAME?</v>
      </c>
      <c r="O196" s="193" t="e">
        <f ca="1"/>
        <v>#NAME?</v>
      </c>
      <c r="P196" s="193" t="e">
        <f ca="1"/>
        <v>#NAME?</v>
      </c>
    </row>
    <row r="197" spans="1:16">
      <c r="A197" s="2">
        <v>190</v>
      </c>
      <c r="B197" s="193" t="e">
        <f ca="1"/>
        <v>#NAME?</v>
      </c>
      <c r="C197" s="193" t="e">
        <f ca="1"/>
        <v>#NAME?</v>
      </c>
      <c r="D197" s="193" t="e">
        <f ca="1"/>
        <v>#NAME?</v>
      </c>
      <c r="F197" s="193" t="e">
        <f ca="1"/>
        <v>#NAME?</v>
      </c>
      <c r="G197" s="193" t="e">
        <f ca="1"/>
        <v>#NAME?</v>
      </c>
      <c r="H197" s="193" t="e">
        <f ca="1"/>
        <v>#NAME?</v>
      </c>
      <c r="J197" s="193" t="e">
        <f ca="1"/>
        <v>#NAME?</v>
      </c>
      <c r="K197" s="193" t="e">
        <f ca="1"/>
        <v>#NAME?</v>
      </c>
      <c r="L197" s="193" t="e">
        <f ca="1"/>
        <v>#NAME?</v>
      </c>
      <c r="N197" s="193" t="e">
        <f ca="1"/>
        <v>#NAME?</v>
      </c>
      <c r="O197" s="193" t="e">
        <f ca="1"/>
        <v>#NAME?</v>
      </c>
      <c r="P197" s="193" t="e">
        <f ca="1"/>
        <v>#NAME?</v>
      </c>
    </row>
    <row r="198" spans="1:16">
      <c r="A198" s="2">
        <v>191</v>
      </c>
      <c r="B198" s="193" t="e">
        <f ca="1"/>
        <v>#NAME?</v>
      </c>
      <c r="C198" s="193" t="e">
        <f ca="1"/>
        <v>#NAME?</v>
      </c>
      <c r="D198" s="193" t="e">
        <f ca="1"/>
        <v>#NAME?</v>
      </c>
      <c r="F198" s="193" t="e">
        <f ca="1"/>
        <v>#NAME?</v>
      </c>
      <c r="G198" s="193" t="e">
        <f ca="1"/>
        <v>#NAME?</v>
      </c>
      <c r="H198" s="193" t="e">
        <f ca="1"/>
        <v>#NAME?</v>
      </c>
      <c r="J198" s="193" t="e">
        <f ca="1"/>
        <v>#NAME?</v>
      </c>
      <c r="K198" s="193" t="e">
        <f ca="1"/>
        <v>#NAME?</v>
      </c>
      <c r="L198" s="193" t="e">
        <f ca="1"/>
        <v>#NAME?</v>
      </c>
      <c r="N198" s="193" t="e">
        <f ca="1"/>
        <v>#NAME?</v>
      </c>
      <c r="O198" s="193" t="e">
        <f ca="1"/>
        <v>#NAME?</v>
      </c>
      <c r="P198" s="193" t="e">
        <f ca="1"/>
        <v>#NAME?</v>
      </c>
    </row>
    <row r="199" spans="1:16">
      <c r="A199" s="2">
        <v>192</v>
      </c>
      <c r="B199" s="193" t="e">
        <f ca="1"/>
        <v>#NAME?</v>
      </c>
      <c r="C199" s="193" t="e">
        <f ca="1"/>
        <v>#NAME?</v>
      </c>
      <c r="D199" s="193" t="e">
        <f ca="1"/>
        <v>#NAME?</v>
      </c>
      <c r="F199" s="193" t="e">
        <f ca="1"/>
        <v>#NAME?</v>
      </c>
      <c r="G199" s="193" t="e">
        <f ca="1"/>
        <v>#NAME?</v>
      </c>
      <c r="H199" s="193" t="e">
        <f ca="1"/>
        <v>#NAME?</v>
      </c>
      <c r="J199" s="193" t="e">
        <f ca="1"/>
        <v>#NAME?</v>
      </c>
      <c r="K199" s="193" t="e">
        <f ca="1"/>
        <v>#NAME?</v>
      </c>
      <c r="L199" s="193" t="e">
        <f ca="1"/>
        <v>#NAME?</v>
      </c>
      <c r="N199" s="193" t="e">
        <f ca="1"/>
        <v>#NAME?</v>
      </c>
      <c r="O199" s="193" t="e">
        <f ca="1"/>
        <v>#NAME?</v>
      </c>
      <c r="P199" s="193" t="e">
        <f ca="1"/>
        <v>#NAME?</v>
      </c>
    </row>
    <row r="200" spans="1:16">
      <c r="A200" s="2">
        <v>193</v>
      </c>
      <c r="B200" s="193" t="e">
        <f ca="1"/>
        <v>#NAME?</v>
      </c>
      <c r="C200" s="193" t="e">
        <f ca="1"/>
        <v>#NAME?</v>
      </c>
      <c r="D200" s="193" t="e">
        <f ca="1"/>
        <v>#NAME?</v>
      </c>
      <c r="F200" s="193" t="e">
        <f ca="1"/>
        <v>#NAME?</v>
      </c>
      <c r="G200" s="193" t="e">
        <f ca="1"/>
        <v>#NAME?</v>
      </c>
      <c r="H200" s="193" t="e">
        <f ca="1"/>
        <v>#NAME?</v>
      </c>
      <c r="J200" s="193" t="e">
        <f ca="1"/>
        <v>#NAME?</v>
      </c>
      <c r="K200" s="193" t="e">
        <f ca="1"/>
        <v>#NAME?</v>
      </c>
      <c r="L200" s="193" t="e">
        <f ca="1"/>
        <v>#NAME?</v>
      </c>
      <c r="N200" s="193" t="e">
        <f ca="1"/>
        <v>#NAME?</v>
      </c>
      <c r="O200" s="193" t="e">
        <f ca="1"/>
        <v>#NAME?</v>
      </c>
      <c r="P200" s="193" t="e">
        <f ca="1"/>
        <v>#NAME?</v>
      </c>
    </row>
    <row r="201" spans="1:16">
      <c r="A201" s="2">
        <v>194</v>
      </c>
      <c r="B201" s="193" t="e">
        <f ca="1"/>
        <v>#NAME?</v>
      </c>
      <c r="C201" s="193" t="e">
        <f ca="1"/>
        <v>#NAME?</v>
      </c>
      <c r="D201" s="193" t="e">
        <f ca="1"/>
        <v>#NAME?</v>
      </c>
      <c r="F201" s="193" t="e">
        <f ca="1"/>
        <v>#NAME?</v>
      </c>
      <c r="G201" s="193" t="e">
        <f ca="1"/>
        <v>#NAME?</v>
      </c>
      <c r="H201" s="193" t="e">
        <f ca="1"/>
        <v>#NAME?</v>
      </c>
      <c r="J201" s="193" t="e">
        <f ca="1"/>
        <v>#NAME?</v>
      </c>
      <c r="K201" s="193" t="e">
        <f ca="1"/>
        <v>#NAME?</v>
      </c>
      <c r="L201" s="193" t="e">
        <f ca="1"/>
        <v>#NAME?</v>
      </c>
      <c r="N201" s="193" t="e">
        <f ca="1"/>
        <v>#NAME?</v>
      </c>
      <c r="O201" s="193" t="e">
        <f ca="1"/>
        <v>#NAME?</v>
      </c>
      <c r="P201" s="193" t="e">
        <f ca="1"/>
        <v>#NAME?</v>
      </c>
    </row>
    <row r="202" spans="1:16">
      <c r="A202" s="2">
        <v>195</v>
      </c>
      <c r="B202" s="193" t="e">
        <f ca="1"/>
        <v>#NAME?</v>
      </c>
      <c r="C202" s="193" t="e">
        <f ca="1"/>
        <v>#NAME?</v>
      </c>
      <c r="D202" s="193" t="e">
        <f ca="1"/>
        <v>#NAME?</v>
      </c>
      <c r="F202" s="193" t="e">
        <f ca="1"/>
        <v>#NAME?</v>
      </c>
      <c r="G202" s="193" t="e">
        <f ca="1"/>
        <v>#NAME?</v>
      </c>
      <c r="H202" s="193" t="e">
        <f ca="1"/>
        <v>#NAME?</v>
      </c>
      <c r="J202" s="193" t="e">
        <f ca="1"/>
        <v>#NAME?</v>
      </c>
      <c r="K202" s="193" t="e">
        <f ca="1"/>
        <v>#NAME?</v>
      </c>
      <c r="L202" s="193" t="e">
        <f ca="1"/>
        <v>#NAME?</v>
      </c>
      <c r="N202" s="193" t="e">
        <f ca="1"/>
        <v>#NAME?</v>
      </c>
      <c r="O202" s="193" t="e">
        <f ca="1"/>
        <v>#NAME?</v>
      </c>
      <c r="P202" s="193" t="e">
        <f ca="1"/>
        <v>#NAME?</v>
      </c>
    </row>
    <row r="203" spans="1:16">
      <c r="A203" s="2">
        <v>196</v>
      </c>
      <c r="B203" s="193" t="e">
        <f ca="1"/>
        <v>#NAME?</v>
      </c>
      <c r="C203" s="193" t="e">
        <f ca="1"/>
        <v>#NAME?</v>
      </c>
      <c r="D203" s="193" t="e">
        <f ca="1"/>
        <v>#NAME?</v>
      </c>
      <c r="F203" s="193" t="e">
        <f ca="1"/>
        <v>#NAME?</v>
      </c>
      <c r="G203" s="193" t="e">
        <f ca="1"/>
        <v>#NAME?</v>
      </c>
      <c r="H203" s="193" t="e">
        <f ca="1"/>
        <v>#NAME?</v>
      </c>
      <c r="J203" s="193" t="e">
        <f ca="1"/>
        <v>#NAME?</v>
      </c>
      <c r="K203" s="193" t="e">
        <f ca="1"/>
        <v>#NAME?</v>
      </c>
      <c r="L203" s="193" t="e">
        <f ca="1"/>
        <v>#NAME?</v>
      </c>
      <c r="N203" s="193" t="e">
        <f ca="1"/>
        <v>#NAME?</v>
      </c>
      <c r="O203" s="193" t="e">
        <f ca="1"/>
        <v>#NAME?</v>
      </c>
      <c r="P203" s="193" t="e">
        <f ca="1"/>
        <v>#NAME?</v>
      </c>
    </row>
    <row r="204" spans="1:16">
      <c r="A204" s="2">
        <v>197</v>
      </c>
      <c r="B204" s="193" t="e">
        <f ca="1"/>
        <v>#NAME?</v>
      </c>
      <c r="C204" s="193" t="e">
        <f ca="1"/>
        <v>#NAME?</v>
      </c>
      <c r="D204" s="193" t="e">
        <f ca="1"/>
        <v>#NAME?</v>
      </c>
      <c r="F204" s="193" t="e">
        <f ca="1"/>
        <v>#NAME?</v>
      </c>
      <c r="G204" s="193" t="e">
        <f ca="1"/>
        <v>#NAME?</v>
      </c>
      <c r="H204" s="193" t="e">
        <f ca="1"/>
        <v>#NAME?</v>
      </c>
      <c r="J204" s="193" t="e">
        <f ca="1"/>
        <v>#NAME?</v>
      </c>
      <c r="K204" s="193" t="e">
        <f ca="1"/>
        <v>#NAME?</v>
      </c>
      <c r="L204" s="193" t="e">
        <f ca="1"/>
        <v>#NAME?</v>
      </c>
      <c r="N204" s="193" t="e">
        <f ca="1"/>
        <v>#NAME?</v>
      </c>
      <c r="O204" s="193" t="e">
        <f ca="1"/>
        <v>#NAME?</v>
      </c>
      <c r="P204" s="193" t="e">
        <f ca="1"/>
        <v>#NAME?</v>
      </c>
    </row>
    <row r="205" spans="1:16">
      <c r="A205" s="2">
        <v>198</v>
      </c>
      <c r="B205" s="193" t="e">
        <f ca="1"/>
        <v>#NAME?</v>
      </c>
      <c r="C205" s="193" t="e">
        <f ca="1"/>
        <v>#NAME?</v>
      </c>
      <c r="D205" s="193" t="e">
        <f ca="1"/>
        <v>#NAME?</v>
      </c>
      <c r="F205" s="193" t="e">
        <f ca="1"/>
        <v>#NAME?</v>
      </c>
      <c r="G205" s="193" t="e">
        <f ca="1"/>
        <v>#NAME?</v>
      </c>
      <c r="H205" s="193" t="e">
        <f ca="1"/>
        <v>#NAME?</v>
      </c>
      <c r="J205" s="193" t="e">
        <f ca="1"/>
        <v>#NAME?</v>
      </c>
      <c r="K205" s="193" t="e">
        <f ca="1"/>
        <v>#NAME?</v>
      </c>
      <c r="L205" s="193" t="e">
        <f ca="1"/>
        <v>#NAME?</v>
      </c>
      <c r="N205" s="193" t="e">
        <f ca="1"/>
        <v>#NAME?</v>
      </c>
      <c r="O205" s="193" t="e">
        <f ca="1"/>
        <v>#NAME?</v>
      </c>
      <c r="P205" s="193" t="e">
        <f ca="1"/>
        <v>#NAME?</v>
      </c>
    </row>
    <row r="206" spans="1:16">
      <c r="A206" s="2">
        <v>199</v>
      </c>
      <c r="B206" s="193" t="e">
        <f ca="1"/>
        <v>#NAME?</v>
      </c>
      <c r="C206" s="193" t="e">
        <f ca="1"/>
        <v>#NAME?</v>
      </c>
      <c r="D206" s="193" t="e">
        <f ca="1"/>
        <v>#NAME?</v>
      </c>
      <c r="F206" s="193" t="e">
        <f ca="1"/>
        <v>#NAME?</v>
      </c>
      <c r="G206" s="193" t="e">
        <f ca="1"/>
        <v>#NAME?</v>
      </c>
      <c r="H206" s="193" t="e">
        <f ca="1"/>
        <v>#NAME?</v>
      </c>
      <c r="J206" s="193" t="e">
        <f ca="1"/>
        <v>#NAME?</v>
      </c>
      <c r="K206" s="193" t="e">
        <f ca="1"/>
        <v>#NAME?</v>
      </c>
      <c r="L206" s="193" t="e">
        <f ca="1"/>
        <v>#NAME?</v>
      </c>
      <c r="N206" s="193" t="e">
        <f ca="1"/>
        <v>#NAME?</v>
      </c>
      <c r="O206" s="193" t="e">
        <f ca="1"/>
        <v>#NAME?</v>
      </c>
      <c r="P206" s="193" t="e">
        <f ca="1"/>
        <v>#NAME?</v>
      </c>
    </row>
    <row r="207" spans="1:16">
      <c r="A207" s="2">
        <v>200</v>
      </c>
      <c r="B207" s="193" t="e">
        <f ca="1"/>
        <v>#NAME?</v>
      </c>
      <c r="C207" s="193" t="e">
        <f ca="1"/>
        <v>#NAME?</v>
      </c>
      <c r="D207" s="193" t="e">
        <f ca="1"/>
        <v>#NAME?</v>
      </c>
      <c r="F207" s="193" t="e">
        <f ca="1"/>
        <v>#NAME?</v>
      </c>
      <c r="G207" s="193" t="e">
        <f ca="1"/>
        <v>#NAME?</v>
      </c>
      <c r="H207" s="193" t="e">
        <f ca="1"/>
        <v>#NAME?</v>
      </c>
      <c r="J207" s="193" t="e">
        <f ca="1"/>
        <v>#NAME?</v>
      </c>
      <c r="K207" s="193" t="e">
        <f ca="1"/>
        <v>#NAME?</v>
      </c>
      <c r="L207" s="193" t="e">
        <f ca="1"/>
        <v>#NAME?</v>
      </c>
      <c r="N207" s="193" t="e">
        <f ca="1"/>
        <v>#NAME?</v>
      </c>
      <c r="O207" s="193" t="e">
        <f ca="1"/>
        <v>#NAME?</v>
      </c>
      <c r="P207" s="193" t="e">
        <f ca="1"/>
        <v>#NAME?</v>
      </c>
    </row>
    <row r="208" spans="1:16">
      <c r="A208" s="2">
        <v>201</v>
      </c>
      <c r="B208" s="193" t="e">
        <f ca="1"/>
        <v>#NAME?</v>
      </c>
      <c r="C208" s="193" t="e">
        <f ca="1"/>
        <v>#NAME?</v>
      </c>
      <c r="D208" s="193" t="e">
        <f ca="1"/>
        <v>#NAME?</v>
      </c>
      <c r="F208" s="193" t="e">
        <f ca="1"/>
        <v>#NAME?</v>
      </c>
      <c r="G208" s="193" t="e">
        <f ca="1"/>
        <v>#NAME?</v>
      </c>
      <c r="H208" s="193" t="e">
        <f ca="1"/>
        <v>#NAME?</v>
      </c>
      <c r="J208" s="193" t="e">
        <f ca="1"/>
        <v>#NAME?</v>
      </c>
      <c r="K208" s="193" t="e">
        <f ca="1"/>
        <v>#NAME?</v>
      </c>
      <c r="L208" s="193" t="e">
        <f ca="1"/>
        <v>#NAME?</v>
      </c>
      <c r="N208" s="193" t="e">
        <f ca="1"/>
        <v>#NAME?</v>
      </c>
      <c r="O208" s="193" t="e">
        <f ca="1"/>
        <v>#NAME?</v>
      </c>
      <c r="P208" s="193" t="e">
        <f ca="1"/>
        <v>#NAME?</v>
      </c>
    </row>
    <row r="209" spans="1:16">
      <c r="A209" s="2">
        <v>202</v>
      </c>
      <c r="B209" s="193" t="e">
        <f ca="1"/>
        <v>#NAME?</v>
      </c>
      <c r="C209" s="193" t="e">
        <f ca="1"/>
        <v>#NAME?</v>
      </c>
      <c r="D209" s="193" t="e">
        <f ca="1"/>
        <v>#NAME?</v>
      </c>
      <c r="F209" s="193" t="e">
        <f ca="1"/>
        <v>#NAME?</v>
      </c>
      <c r="G209" s="193" t="e">
        <f ca="1"/>
        <v>#NAME?</v>
      </c>
      <c r="H209" s="193" t="e">
        <f ca="1"/>
        <v>#NAME?</v>
      </c>
      <c r="J209" s="193" t="e">
        <f ca="1"/>
        <v>#NAME?</v>
      </c>
      <c r="K209" s="193" t="e">
        <f ca="1"/>
        <v>#NAME?</v>
      </c>
      <c r="L209" s="193" t="e">
        <f ca="1"/>
        <v>#NAME?</v>
      </c>
      <c r="N209" s="193" t="e">
        <f ca="1"/>
        <v>#NAME?</v>
      </c>
      <c r="O209" s="193" t="e">
        <f ca="1"/>
        <v>#NAME?</v>
      </c>
      <c r="P209" s="193" t="e">
        <f ca="1"/>
        <v>#NAME?</v>
      </c>
    </row>
    <row r="210" spans="1:16">
      <c r="A210" s="2">
        <v>203</v>
      </c>
      <c r="B210" s="193" t="e">
        <f ca="1"/>
        <v>#NAME?</v>
      </c>
      <c r="C210" s="193" t="e">
        <f ca="1"/>
        <v>#NAME?</v>
      </c>
      <c r="D210" s="193" t="e">
        <f ca="1"/>
        <v>#NAME?</v>
      </c>
      <c r="F210" s="193" t="e">
        <f ca="1"/>
        <v>#NAME?</v>
      </c>
      <c r="G210" s="193" t="e">
        <f ca="1"/>
        <v>#NAME?</v>
      </c>
      <c r="H210" s="193" t="e">
        <f ca="1"/>
        <v>#NAME?</v>
      </c>
      <c r="J210" s="193" t="e">
        <f ca="1"/>
        <v>#NAME?</v>
      </c>
      <c r="K210" s="193" t="e">
        <f ca="1"/>
        <v>#NAME?</v>
      </c>
      <c r="L210" s="193" t="e">
        <f ca="1"/>
        <v>#NAME?</v>
      </c>
      <c r="N210" s="193" t="e">
        <f ca="1"/>
        <v>#NAME?</v>
      </c>
      <c r="O210" s="193" t="e">
        <f ca="1"/>
        <v>#NAME?</v>
      </c>
      <c r="P210" s="193" t="e">
        <f ca="1"/>
        <v>#NAME?</v>
      </c>
    </row>
    <row r="211" spans="1:16">
      <c r="A211" s="2">
        <v>204</v>
      </c>
      <c r="B211" s="193" t="e">
        <f ca="1"/>
        <v>#NAME?</v>
      </c>
      <c r="C211" s="193" t="e">
        <f ca="1"/>
        <v>#NAME?</v>
      </c>
      <c r="D211" s="193" t="e">
        <f ca="1"/>
        <v>#NAME?</v>
      </c>
      <c r="F211" s="193" t="e">
        <f ca="1"/>
        <v>#NAME?</v>
      </c>
      <c r="G211" s="193" t="e">
        <f ca="1"/>
        <v>#NAME?</v>
      </c>
      <c r="H211" s="193" t="e">
        <f ca="1"/>
        <v>#NAME?</v>
      </c>
      <c r="J211" s="193" t="e">
        <f ca="1"/>
        <v>#NAME?</v>
      </c>
      <c r="K211" s="193" t="e">
        <f ca="1"/>
        <v>#NAME?</v>
      </c>
      <c r="L211" s="193" t="e">
        <f ca="1"/>
        <v>#NAME?</v>
      </c>
      <c r="N211" s="193" t="e">
        <f ca="1"/>
        <v>#NAME?</v>
      </c>
      <c r="O211" s="193" t="e">
        <f ca="1"/>
        <v>#NAME?</v>
      </c>
      <c r="P211" s="193" t="e">
        <f ca="1"/>
        <v>#NAME?</v>
      </c>
    </row>
    <row r="212" spans="1:16">
      <c r="A212" s="2">
        <v>205</v>
      </c>
      <c r="B212" s="193" t="e">
        <f ca="1"/>
        <v>#NAME?</v>
      </c>
      <c r="C212" s="193" t="e">
        <f ca="1"/>
        <v>#NAME?</v>
      </c>
      <c r="D212" s="193" t="e">
        <f ca="1"/>
        <v>#NAME?</v>
      </c>
      <c r="F212" s="193" t="e">
        <f ca="1"/>
        <v>#NAME?</v>
      </c>
      <c r="G212" s="193" t="e">
        <f ca="1"/>
        <v>#NAME?</v>
      </c>
      <c r="H212" s="193" t="e">
        <f ca="1"/>
        <v>#NAME?</v>
      </c>
      <c r="J212" s="193" t="e">
        <f ca="1"/>
        <v>#NAME?</v>
      </c>
      <c r="K212" s="193" t="e">
        <f ca="1"/>
        <v>#NAME?</v>
      </c>
      <c r="L212" s="193" t="e">
        <f ca="1"/>
        <v>#NAME?</v>
      </c>
      <c r="N212" s="193" t="e">
        <f ca="1"/>
        <v>#NAME?</v>
      </c>
      <c r="O212" s="193" t="e">
        <f ca="1"/>
        <v>#NAME?</v>
      </c>
      <c r="P212" s="193" t="e">
        <f ca="1"/>
        <v>#NAME?</v>
      </c>
    </row>
    <row r="213" spans="1:16">
      <c r="A213" s="2">
        <v>206</v>
      </c>
      <c r="B213" s="193" t="e">
        <f ca="1"/>
        <v>#NAME?</v>
      </c>
      <c r="C213" s="193" t="e">
        <f ca="1"/>
        <v>#NAME?</v>
      </c>
      <c r="D213" s="193" t="e">
        <f ca="1"/>
        <v>#NAME?</v>
      </c>
      <c r="F213" s="193" t="e">
        <f ca="1"/>
        <v>#NAME?</v>
      </c>
      <c r="G213" s="193" t="e">
        <f ca="1"/>
        <v>#NAME?</v>
      </c>
      <c r="H213" s="193" t="e">
        <f ca="1"/>
        <v>#NAME?</v>
      </c>
      <c r="J213" s="193" t="e">
        <f ca="1"/>
        <v>#NAME?</v>
      </c>
      <c r="K213" s="193" t="e">
        <f ca="1"/>
        <v>#NAME?</v>
      </c>
      <c r="L213" s="193" t="e">
        <f ca="1"/>
        <v>#NAME?</v>
      </c>
      <c r="N213" s="193" t="e">
        <f ca="1"/>
        <v>#NAME?</v>
      </c>
      <c r="O213" s="193" t="e">
        <f ca="1"/>
        <v>#NAME?</v>
      </c>
      <c r="P213" s="193" t="e">
        <f ca="1"/>
        <v>#NAME?</v>
      </c>
    </row>
    <row r="214" spans="1:16">
      <c r="A214" s="2">
        <v>207</v>
      </c>
      <c r="B214" s="193" t="e">
        <f ca="1"/>
        <v>#NAME?</v>
      </c>
      <c r="C214" s="193" t="e">
        <f ca="1"/>
        <v>#NAME?</v>
      </c>
      <c r="D214" s="193" t="e">
        <f ca="1"/>
        <v>#NAME?</v>
      </c>
      <c r="F214" s="193" t="e">
        <f ca="1"/>
        <v>#NAME?</v>
      </c>
      <c r="G214" s="193" t="e">
        <f ca="1"/>
        <v>#NAME?</v>
      </c>
      <c r="H214" s="193" t="e">
        <f ca="1"/>
        <v>#NAME?</v>
      </c>
      <c r="J214" s="193" t="e">
        <f ca="1"/>
        <v>#NAME?</v>
      </c>
      <c r="K214" s="193" t="e">
        <f ca="1"/>
        <v>#NAME?</v>
      </c>
      <c r="L214" s="193" t="e">
        <f ca="1"/>
        <v>#NAME?</v>
      </c>
      <c r="N214" s="193" t="e">
        <f ca="1"/>
        <v>#NAME?</v>
      </c>
      <c r="O214" s="193" t="e">
        <f ca="1"/>
        <v>#NAME?</v>
      </c>
      <c r="P214" s="193" t="e">
        <f ca="1"/>
        <v>#NAME?</v>
      </c>
    </row>
    <row r="215" spans="1:16">
      <c r="A215" s="2">
        <v>208</v>
      </c>
      <c r="B215" s="193" t="e">
        <f ca="1"/>
        <v>#NAME?</v>
      </c>
      <c r="C215" s="193" t="e">
        <f ca="1"/>
        <v>#NAME?</v>
      </c>
      <c r="D215" s="193" t="e">
        <f ca="1"/>
        <v>#NAME?</v>
      </c>
      <c r="F215" s="193" t="e">
        <f ca="1"/>
        <v>#NAME?</v>
      </c>
      <c r="G215" s="193" t="e">
        <f ca="1"/>
        <v>#NAME?</v>
      </c>
      <c r="H215" s="193" t="e">
        <f ca="1"/>
        <v>#NAME?</v>
      </c>
      <c r="J215" s="193" t="e">
        <f ca="1"/>
        <v>#NAME?</v>
      </c>
      <c r="K215" s="193" t="e">
        <f ca="1"/>
        <v>#NAME?</v>
      </c>
      <c r="L215" s="193" t="e">
        <f ca="1"/>
        <v>#NAME?</v>
      </c>
      <c r="N215" s="193" t="e">
        <f ca="1"/>
        <v>#NAME?</v>
      </c>
      <c r="O215" s="193" t="e">
        <f ca="1"/>
        <v>#NAME?</v>
      </c>
      <c r="P215" s="193" t="e">
        <f ca="1"/>
        <v>#NAME?</v>
      </c>
    </row>
    <row r="216" spans="1:16">
      <c r="A216" s="2">
        <v>209</v>
      </c>
      <c r="B216" s="193" t="e">
        <f ca="1"/>
        <v>#NAME?</v>
      </c>
      <c r="C216" s="193" t="e">
        <f ca="1"/>
        <v>#NAME?</v>
      </c>
      <c r="D216" s="193" t="e">
        <f ca="1"/>
        <v>#NAME?</v>
      </c>
      <c r="F216" s="193" t="e">
        <f ca="1"/>
        <v>#NAME?</v>
      </c>
      <c r="G216" s="193" t="e">
        <f ca="1"/>
        <v>#NAME?</v>
      </c>
      <c r="H216" s="193" t="e">
        <f ca="1"/>
        <v>#NAME?</v>
      </c>
      <c r="J216" s="193" t="e">
        <f ca="1"/>
        <v>#NAME?</v>
      </c>
      <c r="K216" s="193" t="e">
        <f ca="1"/>
        <v>#NAME?</v>
      </c>
      <c r="L216" s="193" t="e">
        <f ca="1"/>
        <v>#NAME?</v>
      </c>
      <c r="N216" s="193" t="e">
        <f ca="1"/>
        <v>#NAME?</v>
      </c>
      <c r="O216" s="193" t="e">
        <f ca="1"/>
        <v>#NAME?</v>
      </c>
      <c r="P216" s="193" t="e">
        <f ca="1"/>
        <v>#NAME?</v>
      </c>
    </row>
    <row r="217" spans="1:16">
      <c r="A217" s="2">
        <v>210</v>
      </c>
      <c r="B217" s="193" t="e">
        <f ca="1"/>
        <v>#NAME?</v>
      </c>
      <c r="C217" s="193" t="e">
        <f ca="1"/>
        <v>#NAME?</v>
      </c>
      <c r="D217" s="193" t="e">
        <f ca="1"/>
        <v>#NAME?</v>
      </c>
      <c r="F217" s="193" t="e">
        <f ca="1"/>
        <v>#NAME?</v>
      </c>
      <c r="G217" s="193" t="e">
        <f ca="1"/>
        <v>#NAME?</v>
      </c>
      <c r="H217" s="193" t="e">
        <f ca="1"/>
        <v>#NAME?</v>
      </c>
      <c r="J217" s="193" t="e">
        <f ca="1"/>
        <v>#NAME?</v>
      </c>
      <c r="K217" s="193" t="e">
        <f ca="1"/>
        <v>#NAME?</v>
      </c>
      <c r="L217" s="193" t="e">
        <f ca="1"/>
        <v>#NAME?</v>
      </c>
      <c r="N217" s="193" t="e">
        <f ca="1"/>
        <v>#NAME?</v>
      </c>
      <c r="O217" s="193" t="e">
        <f ca="1"/>
        <v>#NAME?</v>
      </c>
      <c r="P217" s="193" t="e">
        <f ca="1"/>
        <v>#NAME?</v>
      </c>
    </row>
    <row r="218" spans="1:16">
      <c r="A218" s="2">
        <v>211</v>
      </c>
      <c r="B218" s="193" t="e">
        <f ca="1"/>
        <v>#NAME?</v>
      </c>
      <c r="C218" s="193" t="e">
        <f ca="1"/>
        <v>#NAME?</v>
      </c>
      <c r="D218" s="193" t="e">
        <f ca="1"/>
        <v>#NAME?</v>
      </c>
      <c r="F218" s="193" t="e">
        <f ca="1"/>
        <v>#NAME?</v>
      </c>
      <c r="G218" s="193" t="e">
        <f ca="1"/>
        <v>#NAME?</v>
      </c>
      <c r="H218" s="193" t="e">
        <f ca="1"/>
        <v>#NAME?</v>
      </c>
      <c r="J218" s="193" t="e">
        <f ca="1"/>
        <v>#NAME?</v>
      </c>
      <c r="K218" s="193" t="e">
        <f ca="1"/>
        <v>#NAME?</v>
      </c>
      <c r="L218" s="193" t="e">
        <f ca="1"/>
        <v>#NAME?</v>
      </c>
      <c r="N218" s="193" t="e">
        <f ca="1"/>
        <v>#NAME?</v>
      </c>
      <c r="O218" s="193" t="e">
        <f ca="1"/>
        <v>#NAME?</v>
      </c>
      <c r="P218" s="193" t="e">
        <f ca="1"/>
        <v>#NAME?</v>
      </c>
    </row>
    <row r="219" spans="1:16">
      <c r="A219" s="2">
        <v>212</v>
      </c>
      <c r="B219" s="193" t="e">
        <f ca="1"/>
        <v>#NAME?</v>
      </c>
      <c r="C219" s="193" t="e">
        <f ca="1"/>
        <v>#NAME?</v>
      </c>
      <c r="D219" s="193" t="e">
        <f ca="1"/>
        <v>#NAME?</v>
      </c>
      <c r="F219" s="193" t="e">
        <f ca="1"/>
        <v>#NAME?</v>
      </c>
      <c r="G219" s="193" t="e">
        <f ca="1"/>
        <v>#NAME?</v>
      </c>
      <c r="H219" s="193" t="e">
        <f ca="1"/>
        <v>#NAME?</v>
      </c>
      <c r="J219" s="193" t="e">
        <f ca="1"/>
        <v>#NAME?</v>
      </c>
      <c r="K219" s="193" t="e">
        <f ca="1"/>
        <v>#NAME?</v>
      </c>
      <c r="L219" s="193" t="e">
        <f ca="1"/>
        <v>#NAME?</v>
      </c>
      <c r="N219" s="193" t="e">
        <f ca="1"/>
        <v>#NAME?</v>
      </c>
      <c r="O219" s="193" t="e">
        <f ca="1"/>
        <v>#NAME?</v>
      </c>
      <c r="P219" s="193" t="e">
        <f ca="1"/>
        <v>#NAME?</v>
      </c>
    </row>
    <row r="220" spans="1:16">
      <c r="A220" s="2">
        <v>213</v>
      </c>
      <c r="B220" s="193" t="e">
        <f ca="1"/>
        <v>#NAME?</v>
      </c>
      <c r="C220" s="193" t="e">
        <f ca="1"/>
        <v>#NAME?</v>
      </c>
      <c r="D220" s="193" t="e">
        <f ca="1"/>
        <v>#NAME?</v>
      </c>
      <c r="F220" s="193" t="e">
        <f ca="1"/>
        <v>#NAME?</v>
      </c>
      <c r="G220" s="193" t="e">
        <f ca="1"/>
        <v>#NAME?</v>
      </c>
      <c r="H220" s="193" t="e">
        <f ca="1"/>
        <v>#NAME?</v>
      </c>
      <c r="J220" s="193" t="e">
        <f ca="1"/>
        <v>#NAME?</v>
      </c>
      <c r="K220" s="193" t="e">
        <f ca="1"/>
        <v>#NAME?</v>
      </c>
      <c r="L220" s="193" t="e">
        <f ca="1"/>
        <v>#NAME?</v>
      </c>
      <c r="N220" s="193" t="e">
        <f ca="1"/>
        <v>#NAME?</v>
      </c>
      <c r="O220" s="193" t="e">
        <f ca="1"/>
        <v>#NAME?</v>
      </c>
      <c r="P220" s="193" t="e">
        <f ca="1"/>
        <v>#NAME?</v>
      </c>
    </row>
    <row r="221" spans="1:16">
      <c r="A221" s="2">
        <v>214</v>
      </c>
      <c r="B221" s="193" t="e">
        <f ca="1"/>
        <v>#NAME?</v>
      </c>
      <c r="C221" s="193" t="e">
        <f ca="1"/>
        <v>#NAME?</v>
      </c>
      <c r="D221" s="193" t="e">
        <f ca="1"/>
        <v>#NAME?</v>
      </c>
      <c r="F221" s="193" t="e">
        <f ca="1"/>
        <v>#NAME?</v>
      </c>
      <c r="G221" s="193" t="e">
        <f ca="1"/>
        <v>#NAME?</v>
      </c>
      <c r="H221" s="193" t="e">
        <f ca="1"/>
        <v>#NAME?</v>
      </c>
      <c r="J221" s="193" t="e">
        <f ca="1"/>
        <v>#NAME?</v>
      </c>
      <c r="K221" s="193" t="e">
        <f ca="1"/>
        <v>#NAME?</v>
      </c>
      <c r="L221" s="193" t="e">
        <f ca="1"/>
        <v>#NAME?</v>
      </c>
      <c r="N221" s="193" t="e">
        <f ca="1"/>
        <v>#NAME?</v>
      </c>
      <c r="O221" s="193" t="e">
        <f ca="1"/>
        <v>#NAME?</v>
      </c>
      <c r="P221" s="193" t="e">
        <f ca="1"/>
        <v>#NAME?</v>
      </c>
    </row>
    <row r="222" spans="1:16">
      <c r="A222" s="2">
        <v>215</v>
      </c>
      <c r="B222" s="193" t="e">
        <f ca="1"/>
        <v>#NAME?</v>
      </c>
      <c r="C222" s="193" t="e">
        <f ca="1"/>
        <v>#NAME?</v>
      </c>
      <c r="D222" s="193" t="e">
        <f ca="1"/>
        <v>#NAME?</v>
      </c>
      <c r="F222" s="193" t="e">
        <f ca="1"/>
        <v>#NAME?</v>
      </c>
      <c r="G222" s="193" t="e">
        <f ca="1"/>
        <v>#NAME?</v>
      </c>
      <c r="H222" s="193" t="e">
        <f ca="1"/>
        <v>#NAME?</v>
      </c>
      <c r="J222" s="193" t="e">
        <f ca="1"/>
        <v>#NAME?</v>
      </c>
      <c r="K222" s="193" t="e">
        <f ca="1"/>
        <v>#NAME?</v>
      </c>
      <c r="L222" s="193" t="e">
        <f ca="1"/>
        <v>#NAME?</v>
      </c>
      <c r="N222" s="193" t="e">
        <f ca="1"/>
        <v>#NAME?</v>
      </c>
      <c r="O222" s="193" t="e">
        <f ca="1"/>
        <v>#NAME?</v>
      </c>
      <c r="P222" s="193" t="e">
        <f ca="1"/>
        <v>#NAME?</v>
      </c>
    </row>
    <row r="223" spans="1:16">
      <c r="A223" s="2">
        <v>216</v>
      </c>
      <c r="B223" s="193" t="e">
        <f ca="1"/>
        <v>#NAME?</v>
      </c>
      <c r="C223" s="193" t="e">
        <f ca="1"/>
        <v>#NAME?</v>
      </c>
      <c r="D223" s="193" t="e">
        <f ca="1"/>
        <v>#NAME?</v>
      </c>
      <c r="F223" s="193" t="e">
        <f ca="1"/>
        <v>#NAME?</v>
      </c>
      <c r="G223" s="193" t="e">
        <f ca="1"/>
        <v>#NAME?</v>
      </c>
      <c r="H223" s="193" t="e">
        <f ca="1"/>
        <v>#NAME?</v>
      </c>
      <c r="J223" s="193" t="e">
        <f ca="1"/>
        <v>#NAME?</v>
      </c>
      <c r="K223" s="193" t="e">
        <f ca="1"/>
        <v>#NAME?</v>
      </c>
      <c r="L223" s="193" t="e">
        <f ca="1"/>
        <v>#NAME?</v>
      </c>
      <c r="N223" s="193" t="e">
        <f ca="1"/>
        <v>#NAME?</v>
      </c>
      <c r="O223" s="193" t="e">
        <f ca="1"/>
        <v>#NAME?</v>
      </c>
      <c r="P223" s="193" t="e">
        <f ca="1"/>
        <v>#NAME?</v>
      </c>
    </row>
    <row r="224" spans="1:16">
      <c r="A224" s="2">
        <v>217</v>
      </c>
      <c r="B224" s="193" t="e">
        <f ca="1"/>
        <v>#NAME?</v>
      </c>
      <c r="C224" s="193" t="e">
        <f ca="1"/>
        <v>#NAME?</v>
      </c>
      <c r="D224" s="193" t="e">
        <f ca="1"/>
        <v>#NAME?</v>
      </c>
      <c r="F224" s="193" t="e">
        <f ca="1"/>
        <v>#NAME?</v>
      </c>
      <c r="G224" s="193" t="e">
        <f ca="1"/>
        <v>#NAME?</v>
      </c>
      <c r="H224" s="193" t="e">
        <f ca="1"/>
        <v>#NAME?</v>
      </c>
      <c r="J224" s="193" t="e">
        <f ca="1"/>
        <v>#NAME?</v>
      </c>
      <c r="K224" s="193" t="e">
        <f ca="1"/>
        <v>#NAME?</v>
      </c>
      <c r="L224" s="193" t="e">
        <f ca="1"/>
        <v>#NAME?</v>
      </c>
      <c r="N224" s="193" t="e">
        <f ca="1"/>
        <v>#NAME?</v>
      </c>
      <c r="O224" s="193" t="e">
        <f ca="1"/>
        <v>#NAME?</v>
      </c>
      <c r="P224" s="193" t="e">
        <f ca="1"/>
        <v>#NAME?</v>
      </c>
    </row>
    <row r="225" spans="1:16">
      <c r="A225" s="2">
        <v>218</v>
      </c>
      <c r="B225" s="193" t="e">
        <f ca="1"/>
        <v>#NAME?</v>
      </c>
      <c r="C225" s="193" t="e">
        <f ca="1"/>
        <v>#NAME?</v>
      </c>
      <c r="D225" s="193" t="e">
        <f ca="1"/>
        <v>#NAME?</v>
      </c>
      <c r="F225" s="193" t="e">
        <f ca="1"/>
        <v>#NAME?</v>
      </c>
      <c r="G225" s="193" t="e">
        <f ca="1"/>
        <v>#NAME?</v>
      </c>
      <c r="H225" s="193" t="e">
        <f ca="1"/>
        <v>#NAME?</v>
      </c>
      <c r="J225" s="193" t="e">
        <f ca="1"/>
        <v>#NAME?</v>
      </c>
      <c r="K225" s="193" t="e">
        <f ca="1"/>
        <v>#NAME?</v>
      </c>
      <c r="L225" s="193" t="e">
        <f ca="1"/>
        <v>#NAME?</v>
      </c>
      <c r="N225" s="193" t="e">
        <f ca="1"/>
        <v>#NAME?</v>
      </c>
      <c r="O225" s="193" t="e">
        <f ca="1"/>
        <v>#NAME?</v>
      </c>
      <c r="P225" s="193" t="e">
        <f ca="1"/>
        <v>#NAME?</v>
      </c>
    </row>
    <row r="226" spans="1:16">
      <c r="A226" s="2">
        <v>219</v>
      </c>
      <c r="B226" s="193" t="e">
        <f ca="1"/>
        <v>#NAME?</v>
      </c>
      <c r="C226" s="193" t="e">
        <f ca="1"/>
        <v>#NAME?</v>
      </c>
      <c r="D226" s="193" t="e">
        <f ca="1"/>
        <v>#NAME?</v>
      </c>
      <c r="F226" s="193" t="e">
        <f ca="1"/>
        <v>#NAME?</v>
      </c>
      <c r="G226" s="193" t="e">
        <f ca="1"/>
        <v>#NAME?</v>
      </c>
      <c r="H226" s="193" t="e">
        <f ca="1"/>
        <v>#NAME?</v>
      </c>
      <c r="J226" s="193" t="e">
        <f ca="1"/>
        <v>#NAME?</v>
      </c>
      <c r="K226" s="193" t="e">
        <f ca="1"/>
        <v>#NAME?</v>
      </c>
      <c r="L226" s="193" t="e">
        <f ca="1"/>
        <v>#NAME?</v>
      </c>
      <c r="N226" s="193" t="e">
        <f ca="1"/>
        <v>#NAME?</v>
      </c>
      <c r="O226" s="193" t="e">
        <f ca="1"/>
        <v>#NAME?</v>
      </c>
      <c r="P226" s="193" t="e">
        <f ca="1"/>
        <v>#NAME?</v>
      </c>
    </row>
    <row r="227" spans="1:16">
      <c r="A227" s="2">
        <v>220</v>
      </c>
      <c r="B227" s="193" t="e">
        <f ca="1"/>
        <v>#NAME?</v>
      </c>
      <c r="C227" s="193" t="e">
        <f ca="1"/>
        <v>#NAME?</v>
      </c>
      <c r="D227" s="193" t="e">
        <f ca="1"/>
        <v>#NAME?</v>
      </c>
      <c r="F227" s="193" t="e">
        <f ca="1"/>
        <v>#NAME?</v>
      </c>
      <c r="G227" s="193" t="e">
        <f ca="1"/>
        <v>#NAME?</v>
      </c>
      <c r="H227" s="193" t="e">
        <f ca="1"/>
        <v>#NAME?</v>
      </c>
      <c r="J227" s="193" t="e">
        <f ca="1"/>
        <v>#NAME?</v>
      </c>
      <c r="K227" s="193" t="e">
        <f ca="1"/>
        <v>#NAME?</v>
      </c>
      <c r="L227" s="193" t="e">
        <f ca="1"/>
        <v>#NAME?</v>
      </c>
      <c r="N227" s="193" t="e">
        <f ca="1"/>
        <v>#NAME?</v>
      </c>
      <c r="O227" s="193" t="e">
        <f ca="1"/>
        <v>#NAME?</v>
      </c>
      <c r="P227" s="193" t="e">
        <f ca="1"/>
        <v>#NAME?</v>
      </c>
    </row>
    <row r="228" spans="1:16">
      <c r="A228" s="2">
        <v>221</v>
      </c>
      <c r="B228" s="193" t="e">
        <f ca="1"/>
        <v>#NAME?</v>
      </c>
      <c r="C228" s="193" t="e">
        <f ca="1"/>
        <v>#NAME?</v>
      </c>
      <c r="D228" s="193" t="e">
        <f ca="1"/>
        <v>#NAME?</v>
      </c>
      <c r="F228" s="193" t="e">
        <f ca="1"/>
        <v>#NAME?</v>
      </c>
      <c r="G228" s="193" t="e">
        <f ca="1"/>
        <v>#NAME?</v>
      </c>
      <c r="H228" s="193" t="e">
        <f ca="1"/>
        <v>#NAME?</v>
      </c>
      <c r="J228" s="193" t="e">
        <f ca="1"/>
        <v>#NAME?</v>
      </c>
      <c r="K228" s="193" t="e">
        <f ca="1"/>
        <v>#NAME?</v>
      </c>
      <c r="L228" s="193" t="e">
        <f ca="1"/>
        <v>#NAME?</v>
      </c>
      <c r="N228" s="193" t="e">
        <f ca="1"/>
        <v>#NAME?</v>
      </c>
      <c r="O228" s="193" t="e">
        <f ca="1"/>
        <v>#NAME?</v>
      </c>
      <c r="P228" s="193" t="e">
        <f ca="1"/>
        <v>#NAME?</v>
      </c>
    </row>
    <row r="229" spans="1:16">
      <c r="A229" s="2">
        <v>222</v>
      </c>
      <c r="B229" s="193" t="e">
        <f ca="1"/>
        <v>#NAME?</v>
      </c>
      <c r="C229" s="193" t="e">
        <f ca="1"/>
        <v>#NAME?</v>
      </c>
      <c r="D229" s="193" t="e">
        <f ca="1"/>
        <v>#NAME?</v>
      </c>
      <c r="F229" s="193" t="e">
        <f ca="1"/>
        <v>#NAME?</v>
      </c>
      <c r="G229" s="193" t="e">
        <f ca="1"/>
        <v>#NAME?</v>
      </c>
      <c r="H229" s="193" t="e">
        <f ca="1"/>
        <v>#NAME?</v>
      </c>
      <c r="J229" s="193" t="e">
        <f ca="1"/>
        <v>#NAME?</v>
      </c>
      <c r="K229" s="193" t="e">
        <f ca="1"/>
        <v>#NAME?</v>
      </c>
      <c r="L229" s="193" t="e">
        <f ca="1"/>
        <v>#NAME?</v>
      </c>
      <c r="N229" s="193" t="e">
        <f ca="1"/>
        <v>#NAME?</v>
      </c>
      <c r="O229" s="193" t="e">
        <f ca="1"/>
        <v>#NAME?</v>
      </c>
      <c r="P229" s="193" t="e">
        <f ca="1"/>
        <v>#NAME?</v>
      </c>
    </row>
    <row r="230" spans="1:16">
      <c r="A230" s="2">
        <v>223</v>
      </c>
      <c r="B230" s="193" t="e">
        <f ca="1"/>
        <v>#NAME?</v>
      </c>
      <c r="C230" s="193" t="e">
        <f ca="1"/>
        <v>#NAME?</v>
      </c>
      <c r="D230" s="193" t="e">
        <f ca="1"/>
        <v>#NAME?</v>
      </c>
      <c r="F230" s="193" t="e">
        <f ca="1"/>
        <v>#NAME?</v>
      </c>
      <c r="G230" s="193" t="e">
        <f ca="1"/>
        <v>#NAME?</v>
      </c>
      <c r="H230" s="193" t="e">
        <f ca="1"/>
        <v>#NAME?</v>
      </c>
      <c r="J230" s="193" t="e">
        <f ca="1"/>
        <v>#NAME?</v>
      </c>
      <c r="K230" s="193" t="e">
        <f ca="1"/>
        <v>#NAME?</v>
      </c>
      <c r="L230" s="193" t="e">
        <f ca="1"/>
        <v>#NAME?</v>
      </c>
      <c r="N230" s="193" t="e">
        <f ca="1"/>
        <v>#NAME?</v>
      </c>
      <c r="O230" s="193" t="e">
        <f ca="1"/>
        <v>#NAME?</v>
      </c>
      <c r="P230" s="193" t="e">
        <f ca="1"/>
        <v>#NAME?</v>
      </c>
    </row>
    <row r="231" spans="1:16">
      <c r="A231" s="2">
        <v>224</v>
      </c>
      <c r="B231" s="193" t="e">
        <f ca="1"/>
        <v>#NAME?</v>
      </c>
      <c r="C231" s="193" t="e">
        <f ca="1"/>
        <v>#NAME?</v>
      </c>
      <c r="D231" s="193" t="e">
        <f ca="1"/>
        <v>#NAME?</v>
      </c>
      <c r="F231" s="193" t="e">
        <f ca="1"/>
        <v>#NAME?</v>
      </c>
      <c r="G231" s="193" t="e">
        <f ca="1"/>
        <v>#NAME?</v>
      </c>
      <c r="H231" s="193" t="e">
        <f ca="1"/>
        <v>#NAME?</v>
      </c>
      <c r="J231" s="193" t="e">
        <f ca="1"/>
        <v>#NAME?</v>
      </c>
      <c r="K231" s="193" t="e">
        <f ca="1"/>
        <v>#NAME?</v>
      </c>
      <c r="L231" s="193" t="e">
        <f ca="1"/>
        <v>#NAME?</v>
      </c>
      <c r="N231" s="193" t="e">
        <f ca="1"/>
        <v>#NAME?</v>
      </c>
      <c r="O231" s="193" t="e">
        <f ca="1"/>
        <v>#NAME?</v>
      </c>
      <c r="P231" s="193" t="e">
        <f ca="1"/>
        <v>#NAME?</v>
      </c>
    </row>
    <row r="232" spans="1:16">
      <c r="A232" s="2">
        <v>225</v>
      </c>
      <c r="B232" s="193" t="e">
        <f ca="1"/>
        <v>#NAME?</v>
      </c>
      <c r="C232" s="193" t="e">
        <f ca="1"/>
        <v>#NAME?</v>
      </c>
      <c r="D232" s="193" t="e">
        <f ca="1"/>
        <v>#NAME?</v>
      </c>
      <c r="F232" s="193" t="e">
        <f ca="1"/>
        <v>#NAME?</v>
      </c>
      <c r="G232" s="193" t="e">
        <f ca="1"/>
        <v>#NAME?</v>
      </c>
      <c r="H232" s="193" t="e">
        <f ca="1"/>
        <v>#NAME?</v>
      </c>
      <c r="J232" s="193" t="e">
        <f ca="1"/>
        <v>#NAME?</v>
      </c>
      <c r="K232" s="193" t="e">
        <f ca="1"/>
        <v>#NAME?</v>
      </c>
      <c r="L232" s="193" t="e">
        <f ca="1"/>
        <v>#NAME?</v>
      </c>
      <c r="N232" s="193" t="e">
        <f ca="1"/>
        <v>#NAME?</v>
      </c>
      <c r="O232" s="193" t="e">
        <f ca="1"/>
        <v>#NAME?</v>
      </c>
      <c r="P232" s="193" t="e">
        <f ca="1"/>
        <v>#NAME?</v>
      </c>
    </row>
    <row r="233" spans="1:16">
      <c r="A233" s="2">
        <v>226</v>
      </c>
      <c r="B233" s="193" t="e">
        <f ca="1"/>
        <v>#NAME?</v>
      </c>
      <c r="C233" s="193" t="e">
        <f ca="1"/>
        <v>#NAME?</v>
      </c>
      <c r="D233" s="193" t="e">
        <f ca="1"/>
        <v>#NAME?</v>
      </c>
      <c r="F233" s="193" t="e">
        <f ca="1"/>
        <v>#NAME?</v>
      </c>
      <c r="G233" s="193" t="e">
        <f ca="1"/>
        <v>#NAME?</v>
      </c>
      <c r="H233" s="193" t="e">
        <f ca="1"/>
        <v>#NAME?</v>
      </c>
      <c r="J233" s="193" t="e">
        <f ca="1"/>
        <v>#NAME?</v>
      </c>
      <c r="K233" s="193" t="e">
        <f ca="1"/>
        <v>#NAME?</v>
      </c>
      <c r="L233" s="193" t="e">
        <f ca="1"/>
        <v>#NAME?</v>
      </c>
      <c r="N233" s="193" t="e">
        <f ca="1"/>
        <v>#NAME?</v>
      </c>
      <c r="O233" s="193" t="e">
        <f ca="1"/>
        <v>#NAME?</v>
      </c>
      <c r="P233" s="193" t="e">
        <f ca="1"/>
        <v>#NAME?</v>
      </c>
    </row>
    <row r="234" spans="1:16">
      <c r="A234" s="2">
        <v>227</v>
      </c>
      <c r="B234" s="193" t="e">
        <f ca="1"/>
        <v>#NAME?</v>
      </c>
      <c r="C234" s="193" t="e">
        <f ca="1"/>
        <v>#NAME?</v>
      </c>
      <c r="D234" s="193" t="e">
        <f ca="1"/>
        <v>#NAME?</v>
      </c>
      <c r="F234" s="193" t="e">
        <f ca="1"/>
        <v>#NAME?</v>
      </c>
      <c r="G234" s="193" t="e">
        <f ca="1"/>
        <v>#NAME?</v>
      </c>
      <c r="H234" s="193" t="e">
        <f ca="1"/>
        <v>#NAME?</v>
      </c>
      <c r="J234" s="193" t="e">
        <f ca="1"/>
        <v>#NAME?</v>
      </c>
      <c r="K234" s="193" t="e">
        <f ca="1"/>
        <v>#NAME?</v>
      </c>
      <c r="L234" s="193" t="e">
        <f ca="1"/>
        <v>#NAME?</v>
      </c>
      <c r="N234" s="193" t="e">
        <f ca="1"/>
        <v>#NAME?</v>
      </c>
      <c r="O234" s="193" t="e">
        <f ca="1"/>
        <v>#NAME?</v>
      </c>
      <c r="P234" s="193" t="e">
        <f ca="1"/>
        <v>#NAME?</v>
      </c>
    </row>
    <row r="235" spans="1:16">
      <c r="A235" s="2">
        <v>228</v>
      </c>
      <c r="B235" s="193" t="e">
        <f ca="1"/>
        <v>#NAME?</v>
      </c>
      <c r="C235" s="193" t="e">
        <f ca="1"/>
        <v>#NAME?</v>
      </c>
      <c r="D235" s="193" t="e">
        <f ca="1"/>
        <v>#NAME?</v>
      </c>
      <c r="F235" s="193" t="e">
        <f ca="1"/>
        <v>#NAME?</v>
      </c>
      <c r="G235" s="193" t="e">
        <f ca="1"/>
        <v>#NAME?</v>
      </c>
      <c r="H235" s="193" t="e">
        <f ca="1"/>
        <v>#NAME?</v>
      </c>
      <c r="J235" s="193" t="e">
        <f ca="1"/>
        <v>#NAME?</v>
      </c>
      <c r="K235" s="193" t="e">
        <f ca="1"/>
        <v>#NAME?</v>
      </c>
      <c r="L235" s="193" t="e">
        <f ca="1"/>
        <v>#NAME?</v>
      </c>
      <c r="N235" s="193" t="e">
        <f ca="1"/>
        <v>#NAME?</v>
      </c>
      <c r="O235" s="193" t="e">
        <f ca="1"/>
        <v>#NAME?</v>
      </c>
      <c r="P235" s="193" t="e">
        <f ca="1"/>
        <v>#NAME?</v>
      </c>
    </row>
    <row r="236" spans="1:16">
      <c r="A236" s="2">
        <v>229</v>
      </c>
      <c r="B236" s="193" t="e">
        <f ca="1"/>
        <v>#NAME?</v>
      </c>
      <c r="C236" s="193" t="e">
        <f ca="1"/>
        <v>#NAME?</v>
      </c>
      <c r="D236" s="193" t="e">
        <f ca="1"/>
        <v>#NAME?</v>
      </c>
      <c r="F236" s="193" t="e">
        <f ca="1"/>
        <v>#NAME?</v>
      </c>
      <c r="G236" s="193" t="e">
        <f ca="1"/>
        <v>#NAME?</v>
      </c>
      <c r="H236" s="193" t="e">
        <f ca="1"/>
        <v>#NAME?</v>
      </c>
      <c r="J236" s="193" t="e">
        <f ca="1"/>
        <v>#NAME?</v>
      </c>
      <c r="K236" s="193" t="e">
        <f ca="1"/>
        <v>#NAME?</v>
      </c>
      <c r="L236" s="193" t="e">
        <f ca="1"/>
        <v>#NAME?</v>
      </c>
      <c r="N236" s="193" t="e">
        <f ca="1"/>
        <v>#NAME?</v>
      </c>
      <c r="O236" s="193" t="e">
        <f ca="1"/>
        <v>#NAME?</v>
      </c>
      <c r="P236" s="193" t="e">
        <f ca="1"/>
        <v>#NAME?</v>
      </c>
    </row>
    <row r="237" spans="1:16">
      <c r="A237" s="2">
        <v>230</v>
      </c>
      <c r="B237" s="193" t="e">
        <f ca="1"/>
        <v>#NAME?</v>
      </c>
      <c r="C237" s="193" t="e">
        <f ca="1"/>
        <v>#NAME?</v>
      </c>
      <c r="D237" s="193" t="e">
        <f ca="1"/>
        <v>#NAME?</v>
      </c>
      <c r="F237" s="193" t="e">
        <f ca="1"/>
        <v>#NAME?</v>
      </c>
      <c r="G237" s="193" t="e">
        <f ca="1"/>
        <v>#NAME?</v>
      </c>
      <c r="H237" s="193" t="e">
        <f ca="1"/>
        <v>#NAME?</v>
      </c>
      <c r="J237" s="193" t="e">
        <f ca="1"/>
        <v>#NAME?</v>
      </c>
      <c r="K237" s="193" t="e">
        <f ca="1"/>
        <v>#NAME?</v>
      </c>
      <c r="L237" s="193" t="e">
        <f ca="1"/>
        <v>#NAME?</v>
      </c>
      <c r="N237" s="193" t="e">
        <f ca="1"/>
        <v>#NAME?</v>
      </c>
      <c r="O237" s="193" t="e">
        <f ca="1"/>
        <v>#NAME?</v>
      </c>
      <c r="P237" s="193" t="e">
        <f ca="1"/>
        <v>#NAME?</v>
      </c>
    </row>
    <row r="238" spans="1:16">
      <c r="A238" s="2">
        <v>231</v>
      </c>
      <c r="B238" s="193" t="e">
        <f ca="1"/>
        <v>#NAME?</v>
      </c>
      <c r="C238" s="193" t="e">
        <f ca="1"/>
        <v>#NAME?</v>
      </c>
      <c r="D238" s="193" t="e">
        <f ca="1"/>
        <v>#NAME?</v>
      </c>
      <c r="F238" s="193" t="e">
        <f ca="1"/>
        <v>#NAME?</v>
      </c>
      <c r="G238" s="193" t="e">
        <f ca="1"/>
        <v>#NAME?</v>
      </c>
      <c r="H238" s="193" t="e">
        <f ca="1"/>
        <v>#NAME?</v>
      </c>
      <c r="J238" s="193" t="e">
        <f ca="1"/>
        <v>#NAME?</v>
      </c>
      <c r="K238" s="193" t="e">
        <f ca="1"/>
        <v>#NAME?</v>
      </c>
      <c r="L238" s="193" t="e">
        <f ca="1"/>
        <v>#NAME?</v>
      </c>
      <c r="N238" s="193" t="e">
        <f ca="1"/>
        <v>#NAME?</v>
      </c>
      <c r="O238" s="193" t="e">
        <f ca="1"/>
        <v>#NAME?</v>
      </c>
      <c r="P238" s="193" t="e">
        <f ca="1"/>
        <v>#NAME?</v>
      </c>
    </row>
    <row r="239" spans="1:16">
      <c r="A239" s="2">
        <v>232</v>
      </c>
      <c r="B239" s="193" t="e">
        <f ca="1"/>
        <v>#NAME?</v>
      </c>
      <c r="C239" s="193" t="e">
        <f ca="1"/>
        <v>#NAME?</v>
      </c>
      <c r="D239" s="193" t="e">
        <f ca="1"/>
        <v>#NAME?</v>
      </c>
      <c r="F239" s="193" t="e">
        <f ca="1"/>
        <v>#NAME?</v>
      </c>
      <c r="G239" s="193" t="e">
        <f ca="1"/>
        <v>#NAME?</v>
      </c>
      <c r="H239" s="193" t="e">
        <f ca="1"/>
        <v>#NAME?</v>
      </c>
      <c r="J239" s="193" t="e">
        <f ca="1"/>
        <v>#NAME?</v>
      </c>
      <c r="K239" s="193" t="e">
        <f ca="1"/>
        <v>#NAME?</v>
      </c>
      <c r="L239" s="193" t="e">
        <f ca="1"/>
        <v>#NAME?</v>
      </c>
      <c r="N239" s="193" t="e">
        <f ca="1"/>
        <v>#NAME?</v>
      </c>
      <c r="O239" s="193" t="e">
        <f ca="1"/>
        <v>#NAME?</v>
      </c>
      <c r="P239" s="193" t="e">
        <f ca="1"/>
        <v>#NAME?</v>
      </c>
    </row>
    <row r="240" spans="1:16">
      <c r="A240" s="2">
        <v>233</v>
      </c>
      <c r="B240" s="193" t="e">
        <f ca="1"/>
        <v>#NAME?</v>
      </c>
      <c r="C240" s="193" t="e">
        <f ca="1"/>
        <v>#NAME?</v>
      </c>
      <c r="D240" s="193" t="e">
        <f ca="1"/>
        <v>#NAME?</v>
      </c>
      <c r="F240" s="193" t="e">
        <f ca="1"/>
        <v>#NAME?</v>
      </c>
      <c r="G240" s="193" t="e">
        <f ca="1"/>
        <v>#NAME?</v>
      </c>
      <c r="H240" s="193" t="e">
        <f ca="1"/>
        <v>#NAME?</v>
      </c>
      <c r="J240" s="193" t="e">
        <f ca="1"/>
        <v>#NAME?</v>
      </c>
      <c r="K240" s="193" t="e">
        <f ca="1"/>
        <v>#NAME?</v>
      </c>
      <c r="L240" s="193" t="e">
        <f ca="1"/>
        <v>#NAME?</v>
      </c>
      <c r="N240" s="193" t="e">
        <f ca="1"/>
        <v>#NAME?</v>
      </c>
      <c r="O240" s="193" t="e">
        <f ca="1"/>
        <v>#NAME?</v>
      </c>
      <c r="P240" s="193" t="e">
        <f ca="1"/>
        <v>#NAME?</v>
      </c>
    </row>
    <row r="241" spans="1:16">
      <c r="A241" s="2">
        <v>234</v>
      </c>
      <c r="B241" s="193" t="e">
        <f ca="1"/>
        <v>#NAME?</v>
      </c>
      <c r="C241" s="193" t="e">
        <f ca="1"/>
        <v>#NAME?</v>
      </c>
      <c r="D241" s="193" t="e">
        <f ca="1"/>
        <v>#NAME?</v>
      </c>
      <c r="F241" s="193" t="e">
        <f ca="1"/>
        <v>#NAME?</v>
      </c>
      <c r="G241" s="193" t="e">
        <f ca="1"/>
        <v>#NAME?</v>
      </c>
      <c r="H241" s="193" t="e">
        <f ca="1"/>
        <v>#NAME?</v>
      </c>
      <c r="J241" s="193" t="e">
        <f ca="1"/>
        <v>#NAME?</v>
      </c>
      <c r="K241" s="193" t="e">
        <f ca="1"/>
        <v>#NAME?</v>
      </c>
      <c r="L241" s="193" t="e">
        <f ca="1"/>
        <v>#NAME?</v>
      </c>
      <c r="N241" s="193" t="e">
        <f ca="1"/>
        <v>#NAME?</v>
      </c>
      <c r="O241" s="193" t="e">
        <f ca="1"/>
        <v>#NAME?</v>
      </c>
      <c r="P241" s="193" t="e">
        <f ca="1"/>
        <v>#NAME?</v>
      </c>
    </row>
    <row r="242" spans="1:16">
      <c r="A242" s="2">
        <v>235</v>
      </c>
      <c r="B242" s="193" t="e">
        <f ca="1"/>
        <v>#NAME?</v>
      </c>
      <c r="C242" s="193" t="e">
        <f ca="1"/>
        <v>#NAME?</v>
      </c>
      <c r="D242" s="193" t="e">
        <f ca="1"/>
        <v>#NAME?</v>
      </c>
      <c r="F242" s="193" t="e">
        <f ca="1"/>
        <v>#NAME?</v>
      </c>
      <c r="G242" s="193" t="e">
        <f ca="1"/>
        <v>#NAME?</v>
      </c>
      <c r="H242" s="193" t="e">
        <f ca="1"/>
        <v>#NAME?</v>
      </c>
      <c r="J242" s="193" t="e">
        <f ca="1"/>
        <v>#NAME?</v>
      </c>
      <c r="K242" s="193" t="e">
        <f ca="1"/>
        <v>#NAME?</v>
      </c>
      <c r="L242" s="193" t="e">
        <f ca="1"/>
        <v>#NAME?</v>
      </c>
      <c r="N242" s="193" t="e">
        <f ca="1"/>
        <v>#NAME?</v>
      </c>
      <c r="O242" s="193" t="e">
        <f ca="1"/>
        <v>#NAME?</v>
      </c>
      <c r="P242" s="193" t="e">
        <f ca="1"/>
        <v>#NAME?</v>
      </c>
    </row>
    <row r="243" spans="1:16">
      <c r="A243" s="2">
        <v>236</v>
      </c>
      <c r="B243" s="193" t="e">
        <f ca="1"/>
        <v>#NAME?</v>
      </c>
      <c r="C243" s="193" t="e">
        <f ca="1"/>
        <v>#NAME?</v>
      </c>
      <c r="D243" s="193" t="e">
        <f ca="1"/>
        <v>#NAME?</v>
      </c>
      <c r="F243" s="193" t="e">
        <f ca="1"/>
        <v>#NAME?</v>
      </c>
      <c r="G243" s="193" t="e">
        <f ca="1"/>
        <v>#NAME?</v>
      </c>
      <c r="H243" s="193" t="e">
        <f ca="1"/>
        <v>#NAME?</v>
      </c>
      <c r="J243" s="193" t="e">
        <f ca="1"/>
        <v>#NAME?</v>
      </c>
      <c r="K243" s="193" t="e">
        <f ca="1"/>
        <v>#NAME?</v>
      </c>
      <c r="L243" s="193" t="e">
        <f ca="1"/>
        <v>#NAME?</v>
      </c>
      <c r="N243" s="193" t="e">
        <f ca="1"/>
        <v>#NAME?</v>
      </c>
      <c r="O243" s="193" t="e">
        <f ca="1"/>
        <v>#NAME?</v>
      </c>
      <c r="P243" s="193" t="e">
        <f ca="1"/>
        <v>#NAME?</v>
      </c>
    </row>
    <row r="244" spans="1:16">
      <c r="A244" s="2">
        <v>237</v>
      </c>
      <c r="B244" s="193" t="e">
        <f ca="1"/>
        <v>#NAME?</v>
      </c>
      <c r="C244" s="193" t="e">
        <f ca="1"/>
        <v>#NAME?</v>
      </c>
      <c r="D244" s="193" t="e">
        <f ca="1"/>
        <v>#NAME?</v>
      </c>
      <c r="F244" s="193" t="e">
        <f ca="1"/>
        <v>#NAME?</v>
      </c>
      <c r="G244" s="193" t="e">
        <f ca="1"/>
        <v>#NAME?</v>
      </c>
      <c r="H244" s="193" t="e">
        <f ca="1"/>
        <v>#NAME?</v>
      </c>
      <c r="J244" s="193" t="e">
        <f ca="1"/>
        <v>#NAME?</v>
      </c>
      <c r="K244" s="193" t="e">
        <f ca="1"/>
        <v>#NAME?</v>
      </c>
      <c r="L244" s="193" t="e">
        <f ca="1"/>
        <v>#NAME?</v>
      </c>
      <c r="N244" s="193" t="e">
        <f ca="1"/>
        <v>#NAME?</v>
      </c>
      <c r="O244" s="193" t="e">
        <f ca="1"/>
        <v>#NAME?</v>
      </c>
      <c r="P244" s="193" t="e">
        <f ca="1"/>
        <v>#NAME?</v>
      </c>
    </row>
    <row r="245" spans="1:16">
      <c r="A245" s="2">
        <v>238</v>
      </c>
      <c r="B245" s="193" t="e">
        <f ca="1"/>
        <v>#NAME?</v>
      </c>
      <c r="C245" s="193" t="e">
        <f ca="1"/>
        <v>#NAME?</v>
      </c>
      <c r="D245" s="193" t="e">
        <f ca="1"/>
        <v>#NAME?</v>
      </c>
      <c r="F245" s="193" t="e">
        <f ca="1"/>
        <v>#NAME?</v>
      </c>
      <c r="G245" s="193" t="e">
        <f ca="1"/>
        <v>#NAME?</v>
      </c>
      <c r="H245" s="193" t="e">
        <f ca="1"/>
        <v>#NAME?</v>
      </c>
      <c r="J245" s="193" t="e">
        <f ca="1"/>
        <v>#NAME?</v>
      </c>
      <c r="K245" s="193" t="e">
        <f ca="1"/>
        <v>#NAME?</v>
      </c>
      <c r="L245" s="193" t="e">
        <f ca="1"/>
        <v>#NAME?</v>
      </c>
      <c r="N245" s="193" t="e">
        <f ca="1"/>
        <v>#NAME?</v>
      </c>
      <c r="O245" s="193" t="e">
        <f ca="1"/>
        <v>#NAME?</v>
      </c>
      <c r="P245" s="193" t="e">
        <f ca="1"/>
        <v>#NAME?</v>
      </c>
    </row>
    <row r="246" spans="1:16">
      <c r="A246" s="2">
        <v>239</v>
      </c>
      <c r="B246" s="193" t="e">
        <f ca="1"/>
        <v>#NAME?</v>
      </c>
      <c r="C246" s="193" t="e">
        <f ca="1"/>
        <v>#NAME?</v>
      </c>
      <c r="D246" s="193" t="e">
        <f ca="1"/>
        <v>#NAME?</v>
      </c>
      <c r="F246" s="193" t="e">
        <f ca="1"/>
        <v>#NAME?</v>
      </c>
      <c r="G246" s="193" t="e">
        <f ca="1"/>
        <v>#NAME?</v>
      </c>
      <c r="H246" s="193" t="e">
        <f ca="1"/>
        <v>#NAME?</v>
      </c>
      <c r="J246" s="193" t="e">
        <f ca="1"/>
        <v>#NAME?</v>
      </c>
      <c r="K246" s="193" t="e">
        <f ca="1"/>
        <v>#NAME?</v>
      </c>
      <c r="L246" s="193" t="e">
        <f ca="1"/>
        <v>#NAME?</v>
      </c>
      <c r="N246" s="193" t="e">
        <f ca="1"/>
        <v>#NAME?</v>
      </c>
      <c r="O246" s="193" t="e">
        <f ca="1"/>
        <v>#NAME?</v>
      </c>
      <c r="P246" s="193" t="e">
        <f ca="1"/>
        <v>#NAME?</v>
      </c>
    </row>
    <row r="247" spans="1:16">
      <c r="A247" s="2">
        <v>240</v>
      </c>
      <c r="B247" s="193" t="e">
        <f ca="1"/>
        <v>#NAME?</v>
      </c>
      <c r="C247" s="193" t="e">
        <f ca="1"/>
        <v>#NAME?</v>
      </c>
      <c r="D247" s="193" t="e">
        <f ca="1"/>
        <v>#NAME?</v>
      </c>
      <c r="F247" s="193" t="e">
        <f ca="1"/>
        <v>#NAME?</v>
      </c>
      <c r="G247" s="193" t="e">
        <f ca="1"/>
        <v>#NAME?</v>
      </c>
      <c r="H247" s="193" t="e">
        <f ca="1"/>
        <v>#NAME?</v>
      </c>
      <c r="J247" s="193" t="e">
        <f ca="1"/>
        <v>#NAME?</v>
      </c>
      <c r="K247" s="193" t="e">
        <f ca="1"/>
        <v>#NAME?</v>
      </c>
      <c r="L247" s="193" t="e">
        <f ca="1"/>
        <v>#NAME?</v>
      </c>
      <c r="N247" s="193" t="e">
        <f ca="1"/>
        <v>#NAME?</v>
      </c>
      <c r="O247" s="193" t="e">
        <f ca="1"/>
        <v>#NAME?</v>
      </c>
      <c r="P247" s="193" t="e">
        <f ca="1"/>
        <v>#NAME?</v>
      </c>
    </row>
    <row r="248" spans="1:16">
      <c r="A248" s="2">
        <v>241</v>
      </c>
      <c r="B248" s="193" t="e">
        <f ca="1"/>
        <v>#NAME?</v>
      </c>
      <c r="C248" s="193" t="e">
        <f ca="1"/>
        <v>#NAME?</v>
      </c>
      <c r="D248" s="193" t="e">
        <f ca="1"/>
        <v>#NAME?</v>
      </c>
      <c r="F248" s="193" t="e">
        <f ca="1"/>
        <v>#NAME?</v>
      </c>
      <c r="G248" s="193" t="e">
        <f ca="1"/>
        <v>#NAME?</v>
      </c>
      <c r="H248" s="193" t="e">
        <f ca="1"/>
        <v>#NAME?</v>
      </c>
      <c r="J248" s="193" t="e">
        <f ca="1"/>
        <v>#NAME?</v>
      </c>
      <c r="K248" s="193" t="e">
        <f ca="1"/>
        <v>#NAME?</v>
      </c>
      <c r="L248" s="193" t="e">
        <f ca="1"/>
        <v>#NAME?</v>
      </c>
      <c r="N248" s="193" t="e">
        <f ca="1"/>
        <v>#NAME?</v>
      </c>
      <c r="O248" s="193" t="e">
        <f ca="1"/>
        <v>#NAME?</v>
      </c>
      <c r="P248" s="193" t="e">
        <f ca="1"/>
        <v>#NAME?</v>
      </c>
    </row>
    <row r="249" spans="1:16">
      <c r="A249" s="2">
        <v>242</v>
      </c>
      <c r="B249" s="193" t="e">
        <f ca="1"/>
        <v>#NAME?</v>
      </c>
      <c r="C249" s="193" t="e">
        <f ca="1"/>
        <v>#NAME?</v>
      </c>
      <c r="D249" s="193" t="e">
        <f ca="1"/>
        <v>#NAME?</v>
      </c>
      <c r="F249" s="193" t="e">
        <f ca="1"/>
        <v>#NAME?</v>
      </c>
      <c r="G249" s="193" t="e">
        <f ca="1"/>
        <v>#NAME?</v>
      </c>
      <c r="H249" s="193" t="e">
        <f ca="1"/>
        <v>#NAME?</v>
      </c>
      <c r="J249" s="193" t="e">
        <f ca="1"/>
        <v>#NAME?</v>
      </c>
      <c r="K249" s="193" t="e">
        <f ca="1"/>
        <v>#NAME?</v>
      </c>
      <c r="L249" s="193" t="e">
        <f ca="1"/>
        <v>#NAME?</v>
      </c>
      <c r="N249" s="193" t="e">
        <f ca="1"/>
        <v>#NAME?</v>
      </c>
      <c r="O249" s="193" t="e">
        <f ca="1"/>
        <v>#NAME?</v>
      </c>
      <c r="P249" s="193" t="e">
        <f ca="1"/>
        <v>#NAME?</v>
      </c>
    </row>
    <row r="250" spans="1:16">
      <c r="A250" s="2">
        <v>243</v>
      </c>
      <c r="B250" s="193" t="e">
        <f ca="1"/>
        <v>#NAME?</v>
      </c>
      <c r="C250" s="193" t="e">
        <f ca="1"/>
        <v>#NAME?</v>
      </c>
      <c r="D250" s="193" t="e">
        <f ca="1"/>
        <v>#NAME?</v>
      </c>
      <c r="F250" s="193" t="e">
        <f ca="1"/>
        <v>#NAME?</v>
      </c>
      <c r="G250" s="193" t="e">
        <f ca="1"/>
        <v>#NAME?</v>
      </c>
      <c r="H250" s="193" t="e">
        <f ca="1"/>
        <v>#NAME?</v>
      </c>
      <c r="J250" s="193" t="e">
        <f ca="1"/>
        <v>#NAME?</v>
      </c>
      <c r="K250" s="193" t="e">
        <f ca="1"/>
        <v>#NAME?</v>
      </c>
      <c r="L250" s="193" t="e">
        <f ca="1"/>
        <v>#NAME?</v>
      </c>
      <c r="N250" s="193" t="e">
        <f ca="1"/>
        <v>#NAME?</v>
      </c>
      <c r="O250" s="193" t="e">
        <f ca="1"/>
        <v>#NAME?</v>
      </c>
      <c r="P250" s="193" t="e">
        <f ca="1"/>
        <v>#NAME?</v>
      </c>
    </row>
    <row r="251" spans="1:16">
      <c r="A251" s="2">
        <v>244</v>
      </c>
      <c r="B251" s="193" t="e">
        <f ca="1"/>
        <v>#NAME?</v>
      </c>
      <c r="C251" s="193" t="e">
        <f ca="1"/>
        <v>#NAME?</v>
      </c>
      <c r="D251" s="193" t="e">
        <f ca="1"/>
        <v>#NAME?</v>
      </c>
      <c r="F251" s="193" t="e">
        <f ca="1"/>
        <v>#NAME?</v>
      </c>
      <c r="G251" s="193" t="e">
        <f ca="1"/>
        <v>#NAME?</v>
      </c>
      <c r="H251" s="193" t="e">
        <f ca="1"/>
        <v>#NAME?</v>
      </c>
      <c r="J251" s="193" t="e">
        <f ca="1"/>
        <v>#NAME?</v>
      </c>
      <c r="K251" s="193" t="e">
        <f ca="1"/>
        <v>#NAME?</v>
      </c>
      <c r="L251" s="193" t="e">
        <f ca="1"/>
        <v>#NAME?</v>
      </c>
      <c r="N251" s="193" t="e">
        <f ca="1"/>
        <v>#NAME?</v>
      </c>
      <c r="O251" s="193" t="e">
        <f ca="1"/>
        <v>#NAME?</v>
      </c>
      <c r="P251" s="193" t="e">
        <f ca="1"/>
        <v>#NAME?</v>
      </c>
    </row>
    <row r="252" spans="1:16">
      <c r="A252" s="2">
        <v>245</v>
      </c>
      <c r="B252" s="193" t="e">
        <f ca="1"/>
        <v>#NAME?</v>
      </c>
      <c r="C252" s="193" t="e">
        <f ca="1"/>
        <v>#NAME?</v>
      </c>
      <c r="D252" s="193" t="e">
        <f ca="1"/>
        <v>#NAME?</v>
      </c>
      <c r="F252" s="193" t="e">
        <f ca="1"/>
        <v>#NAME?</v>
      </c>
      <c r="G252" s="193" t="e">
        <f ca="1"/>
        <v>#NAME?</v>
      </c>
      <c r="H252" s="193" t="e">
        <f ca="1"/>
        <v>#NAME?</v>
      </c>
      <c r="J252" s="193" t="e">
        <f ca="1"/>
        <v>#NAME?</v>
      </c>
      <c r="K252" s="193" t="e">
        <f ca="1"/>
        <v>#NAME?</v>
      </c>
      <c r="L252" s="193" t="e">
        <f ca="1"/>
        <v>#NAME?</v>
      </c>
      <c r="N252" s="193" t="e">
        <f ca="1"/>
        <v>#NAME?</v>
      </c>
      <c r="O252" s="193" t="e">
        <f ca="1"/>
        <v>#NAME?</v>
      </c>
      <c r="P252" s="193" t="e">
        <f ca="1"/>
        <v>#NAME?</v>
      </c>
    </row>
    <row r="253" spans="1:16">
      <c r="A253" s="2">
        <v>246</v>
      </c>
      <c r="B253" s="193" t="e">
        <f ca="1"/>
        <v>#NAME?</v>
      </c>
      <c r="C253" s="193" t="e">
        <f ca="1"/>
        <v>#NAME?</v>
      </c>
      <c r="D253" s="193" t="e">
        <f ca="1"/>
        <v>#NAME?</v>
      </c>
      <c r="F253" s="193" t="e">
        <f ca="1"/>
        <v>#NAME?</v>
      </c>
      <c r="G253" s="193" t="e">
        <f ca="1"/>
        <v>#NAME?</v>
      </c>
      <c r="H253" s="193" t="e">
        <f ca="1"/>
        <v>#NAME?</v>
      </c>
      <c r="J253" s="193" t="e">
        <f ca="1"/>
        <v>#NAME?</v>
      </c>
      <c r="K253" s="193" t="e">
        <f ca="1"/>
        <v>#NAME?</v>
      </c>
      <c r="L253" s="193" t="e">
        <f ca="1"/>
        <v>#NAME?</v>
      </c>
      <c r="N253" s="193" t="e">
        <f ca="1"/>
        <v>#NAME?</v>
      </c>
      <c r="O253" s="193" t="e">
        <f ca="1"/>
        <v>#NAME?</v>
      </c>
      <c r="P253" s="193" t="e">
        <f ca="1"/>
        <v>#NAME?</v>
      </c>
    </row>
    <row r="254" spans="1:16">
      <c r="A254" s="2">
        <v>247</v>
      </c>
      <c r="B254" s="193" t="e">
        <f ca="1"/>
        <v>#NAME?</v>
      </c>
      <c r="C254" s="193" t="e">
        <f ca="1"/>
        <v>#NAME?</v>
      </c>
      <c r="D254" s="193" t="e">
        <f ca="1"/>
        <v>#NAME?</v>
      </c>
      <c r="F254" s="193" t="e">
        <f ca="1"/>
        <v>#NAME?</v>
      </c>
      <c r="G254" s="193" t="e">
        <f ca="1"/>
        <v>#NAME?</v>
      </c>
      <c r="H254" s="193" t="e">
        <f ca="1"/>
        <v>#NAME?</v>
      </c>
      <c r="J254" s="193" t="e">
        <f ca="1"/>
        <v>#NAME?</v>
      </c>
      <c r="K254" s="193" t="e">
        <f ca="1"/>
        <v>#NAME?</v>
      </c>
      <c r="L254" s="193" t="e">
        <f ca="1"/>
        <v>#NAME?</v>
      </c>
      <c r="N254" s="193" t="e">
        <f ca="1"/>
        <v>#NAME?</v>
      </c>
      <c r="O254" s="193" t="e">
        <f ca="1"/>
        <v>#NAME?</v>
      </c>
      <c r="P254" s="193" t="e">
        <f ca="1"/>
        <v>#NAME?</v>
      </c>
    </row>
    <row r="255" spans="1:16">
      <c r="A255" s="2">
        <v>248</v>
      </c>
      <c r="B255" s="193" t="e">
        <f ca="1"/>
        <v>#NAME?</v>
      </c>
      <c r="C255" s="193" t="e">
        <f ca="1"/>
        <v>#NAME?</v>
      </c>
      <c r="D255" s="193" t="e">
        <f ca="1"/>
        <v>#NAME?</v>
      </c>
      <c r="F255" s="193" t="e">
        <f ca="1"/>
        <v>#NAME?</v>
      </c>
      <c r="G255" s="193" t="e">
        <f ca="1"/>
        <v>#NAME?</v>
      </c>
      <c r="H255" s="193" t="e">
        <f ca="1"/>
        <v>#NAME?</v>
      </c>
      <c r="J255" s="193" t="e">
        <f ca="1"/>
        <v>#NAME?</v>
      </c>
      <c r="K255" s="193" t="e">
        <f ca="1"/>
        <v>#NAME?</v>
      </c>
      <c r="L255" s="193" t="e">
        <f ca="1"/>
        <v>#NAME?</v>
      </c>
      <c r="N255" s="193" t="e">
        <f ca="1"/>
        <v>#NAME?</v>
      </c>
      <c r="O255" s="193" t="e">
        <f ca="1"/>
        <v>#NAME?</v>
      </c>
      <c r="P255" s="193" t="e">
        <f ca="1"/>
        <v>#NAME?</v>
      </c>
    </row>
    <row r="256" spans="1:16">
      <c r="A256" s="2">
        <v>249</v>
      </c>
      <c r="B256" s="193" t="e">
        <f ca="1"/>
        <v>#NAME?</v>
      </c>
      <c r="C256" s="193" t="e">
        <f ca="1"/>
        <v>#NAME?</v>
      </c>
      <c r="D256" s="193" t="e">
        <f ca="1"/>
        <v>#NAME?</v>
      </c>
      <c r="F256" s="193" t="e">
        <f ca="1"/>
        <v>#NAME?</v>
      </c>
      <c r="G256" s="193" t="e">
        <f ca="1"/>
        <v>#NAME?</v>
      </c>
      <c r="H256" s="193" t="e">
        <f ca="1"/>
        <v>#NAME?</v>
      </c>
      <c r="J256" s="193" t="e">
        <f ca="1"/>
        <v>#NAME?</v>
      </c>
      <c r="K256" s="193" t="e">
        <f ca="1"/>
        <v>#NAME?</v>
      </c>
      <c r="L256" s="193" t="e">
        <f ca="1"/>
        <v>#NAME?</v>
      </c>
      <c r="N256" s="193" t="e">
        <f ca="1"/>
        <v>#NAME?</v>
      </c>
      <c r="O256" s="193" t="e">
        <f ca="1"/>
        <v>#NAME?</v>
      </c>
      <c r="P256" s="193" t="e">
        <f ca="1"/>
        <v>#NAME?</v>
      </c>
    </row>
    <row r="257" spans="1:16">
      <c r="A257" s="2">
        <v>250</v>
      </c>
      <c r="B257" s="193" t="e">
        <f ca="1"/>
        <v>#NAME?</v>
      </c>
      <c r="C257" s="193" t="e">
        <f ca="1"/>
        <v>#NAME?</v>
      </c>
      <c r="D257" s="193" t="e">
        <f ca="1"/>
        <v>#NAME?</v>
      </c>
      <c r="F257" s="193" t="e">
        <f ca="1"/>
        <v>#NAME?</v>
      </c>
      <c r="G257" s="193" t="e">
        <f ca="1"/>
        <v>#NAME?</v>
      </c>
      <c r="H257" s="193" t="e">
        <f ca="1"/>
        <v>#NAME?</v>
      </c>
      <c r="J257" s="193" t="e">
        <f ca="1"/>
        <v>#NAME?</v>
      </c>
      <c r="K257" s="193" t="e">
        <f ca="1"/>
        <v>#NAME?</v>
      </c>
      <c r="L257" s="193" t="e">
        <f ca="1"/>
        <v>#NAME?</v>
      </c>
      <c r="N257" s="193" t="e">
        <f ca="1"/>
        <v>#NAME?</v>
      </c>
      <c r="O257" s="193" t="e">
        <f ca="1"/>
        <v>#NAME?</v>
      </c>
      <c r="P257" s="193" t="e">
        <f ca="1"/>
        <v>#NAME?</v>
      </c>
    </row>
    <row r="258" spans="1:16">
      <c r="A258" s="2">
        <v>251</v>
      </c>
      <c r="B258" s="193" t="e">
        <f ca="1"/>
        <v>#NAME?</v>
      </c>
      <c r="C258" s="193" t="e">
        <f ca="1"/>
        <v>#NAME?</v>
      </c>
      <c r="D258" s="193" t="e">
        <f ca="1"/>
        <v>#NAME?</v>
      </c>
      <c r="F258" s="193" t="e">
        <f ca="1"/>
        <v>#NAME?</v>
      </c>
      <c r="G258" s="193" t="e">
        <f ca="1"/>
        <v>#NAME?</v>
      </c>
      <c r="H258" s="193" t="e">
        <f ca="1"/>
        <v>#NAME?</v>
      </c>
      <c r="J258" s="193" t="e">
        <f ca="1"/>
        <v>#NAME?</v>
      </c>
      <c r="K258" s="193" t="e">
        <f ca="1"/>
        <v>#NAME?</v>
      </c>
      <c r="L258" s="193" t="e">
        <f ca="1"/>
        <v>#NAME?</v>
      </c>
      <c r="N258" s="193" t="e">
        <f ca="1"/>
        <v>#NAME?</v>
      </c>
      <c r="O258" s="193" t="e">
        <f ca="1"/>
        <v>#NAME?</v>
      </c>
      <c r="P258" s="193" t="e">
        <f ca="1"/>
        <v>#NAME?</v>
      </c>
    </row>
    <row r="259" spans="1:16">
      <c r="A259" s="2">
        <v>252</v>
      </c>
      <c r="B259" s="193" t="e">
        <f ca="1"/>
        <v>#NAME?</v>
      </c>
      <c r="C259" s="193" t="e">
        <f ca="1"/>
        <v>#NAME?</v>
      </c>
      <c r="D259" s="193" t="e">
        <f ca="1"/>
        <v>#NAME?</v>
      </c>
      <c r="F259" s="193" t="e">
        <f ca="1"/>
        <v>#NAME?</v>
      </c>
      <c r="G259" s="193" t="e">
        <f ca="1"/>
        <v>#NAME?</v>
      </c>
      <c r="H259" s="193" t="e">
        <f ca="1"/>
        <v>#NAME?</v>
      </c>
      <c r="J259" s="193" t="e">
        <f ca="1"/>
        <v>#NAME?</v>
      </c>
      <c r="K259" s="193" t="e">
        <f ca="1"/>
        <v>#NAME?</v>
      </c>
      <c r="L259" s="193" t="e">
        <f ca="1"/>
        <v>#NAME?</v>
      </c>
      <c r="N259" s="193" t="e">
        <f ca="1"/>
        <v>#NAME?</v>
      </c>
      <c r="O259" s="193" t="e">
        <f ca="1"/>
        <v>#NAME?</v>
      </c>
      <c r="P259" s="193" t="e">
        <f ca="1"/>
        <v>#NAME?</v>
      </c>
    </row>
    <row r="260" spans="1:16">
      <c r="A260" s="2">
        <v>253</v>
      </c>
      <c r="B260" s="193" t="e">
        <f ca="1"/>
        <v>#NAME?</v>
      </c>
      <c r="C260" s="193" t="e">
        <f ca="1"/>
        <v>#NAME?</v>
      </c>
      <c r="D260" s="193" t="e">
        <f ca="1"/>
        <v>#NAME?</v>
      </c>
      <c r="F260" s="193" t="e">
        <f ca="1"/>
        <v>#NAME?</v>
      </c>
      <c r="G260" s="193" t="e">
        <f ca="1"/>
        <v>#NAME?</v>
      </c>
      <c r="H260" s="193" t="e">
        <f ca="1"/>
        <v>#NAME?</v>
      </c>
      <c r="J260" s="193" t="e">
        <f ca="1"/>
        <v>#NAME?</v>
      </c>
      <c r="K260" s="193" t="e">
        <f ca="1"/>
        <v>#NAME?</v>
      </c>
      <c r="L260" s="193" t="e">
        <f ca="1"/>
        <v>#NAME?</v>
      </c>
      <c r="N260" s="193" t="e">
        <f ca="1"/>
        <v>#NAME?</v>
      </c>
      <c r="O260" s="193" t="e">
        <f ca="1"/>
        <v>#NAME?</v>
      </c>
      <c r="P260" s="193" t="e">
        <f ca="1"/>
        <v>#NAME?</v>
      </c>
    </row>
    <row r="261" spans="1:16">
      <c r="A261" s="2">
        <v>254</v>
      </c>
      <c r="B261" s="193" t="e">
        <f ca="1"/>
        <v>#NAME?</v>
      </c>
      <c r="C261" s="193" t="e">
        <f ca="1"/>
        <v>#NAME?</v>
      </c>
      <c r="D261" s="193" t="e">
        <f ca="1"/>
        <v>#NAME?</v>
      </c>
      <c r="F261" s="193" t="e">
        <f ca="1"/>
        <v>#NAME?</v>
      </c>
      <c r="G261" s="193" t="e">
        <f ca="1"/>
        <v>#NAME?</v>
      </c>
      <c r="H261" s="193" t="e">
        <f ca="1"/>
        <v>#NAME?</v>
      </c>
      <c r="J261" s="193" t="e">
        <f ca="1"/>
        <v>#NAME?</v>
      </c>
      <c r="K261" s="193" t="e">
        <f ca="1"/>
        <v>#NAME?</v>
      </c>
      <c r="L261" s="193" t="e">
        <f ca="1"/>
        <v>#NAME?</v>
      </c>
      <c r="N261" s="193" t="e">
        <f ca="1"/>
        <v>#NAME?</v>
      </c>
      <c r="O261" s="193" t="e">
        <f ca="1"/>
        <v>#NAME?</v>
      </c>
      <c r="P261" s="193" t="e">
        <f ca="1"/>
        <v>#NAME?</v>
      </c>
    </row>
    <row r="262" spans="1:16">
      <c r="A262" s="2">
        <v>255</v>
      </c>
      <c r="B262" s="193" t="e">
        <f ca="1"/>
        <v>#NAME?</v>
      </c>
      <c r="C262" s="193" t="e">
        <f ca="1"/>
        <v>#NAME?</v>
      </c>
      <c r="D262" s="193" t="e">
        <f ca="1"/>
        <v>#NAME?</v>
      </c>
      <c r="F262" s="193" t="e">
        <f ca="1"/>
        <v>#NAME?</v>
      </c>
      <c r="G262" s="193" t="e">
        <f ca="1"/>
        <v>#NAME?</v>
      </c>
      <c r="H262" s="193" t="e">
        <f ca="1"/>
        <v>#NAME?</v>
      </c>
      <c r="J262" s="193" t="e">
        <f ca="1"/>
        <v>#NAME?</v>
      </c>
      <c r="K262" s="193" t="e">
        <f ca="1"/>
        <v>#NAME?</v>
      </c>
      <c r="L262" s="193" t="e">
        <f ca="1"/>
        <v>#NAME?</v>
      </c>
      <c r="N262" s="193" t="e">
        <f ca="1"/>
        <v>#NAME?</v>
      </c>
      <c r="O262" s="193" t="e">
        <f ca="1"/>
        <v>#NAME?</v>
      </c>
      <c r="P262" s="193" t="e">
        <f ca="1"/>
        <v>#NAME?</v>
      </c>
    </row>
    <row r="263" spans="1:16">
      <c r="A263" s="2">
        <v>256</v>
      </c>
      <c r="B263" s="193" t="e">
        <f ca="1"/>
        <v>#NAME?</v>
      </c>
      <c r="C263" s="193" t="e">
        <f ca="1"/>
        <v>#NAME?</v>
      </c>
      <c r="D263" s="193" t="e">
        <f ca="1"/>
        <v>#NAME?</v>
      </c>
      <c r="F263" s="193" t="e">
        <f ca="1"/>
        <v>#NAME?</v>
      </c>
      <c r="G263" s="193" t="e">
        <f ca="1"/>
        <v>#NAME?</v>
      </c>
      <c r="H263" s="193" t="e">
        <f ca="1"/>
        <v>#NAME?</v>
      </c>
      <c r="J263" s="193" t="e">
        <f ca="1"/>
        <v>#NAME?</v>
      </c>
      <c r="K263" s="193" t="e">
        <f ca="1"/>
        <v>#NAME?</v>
      </c>
      <c r="L263" s="193" t="e">
        <f ca="1"/>
        <v>#NAME?</v>
      </c>
      <c r="N263" s="193" t="e">
        <f ca="1"/>
        <v>#NAME?</v>
      </c>
      <c r="O263" s="193" t="e">
        <f ca="1"/>
        <v>#NAME?</v>
      </c>
      <c r="P263" s="193" t="e">
        <f ca="1"/>
        <v>#NAME?</v>
      </c>
    </row>
    <row r="264" spans="1:16">
      <c r="A264" s="2">
        <v>257</v>
      </c>
      <c r="B264" s="193" t="e">
        <f ca="1"/>
        <v>#NAME?</v>
      </c>
      <c r="C264" s="193" t="e">
        <f ca="1"/>
        <v>#NAME?</v>
      </c>
      <c r="D264" s="193" t="e">
        <f ca="1"/>
        <v>#NAME?</v>
      </c>
      <c r="F264" s="193" t="e">
        <f ca="1"/>
        <v>#NAME?</v>
      </c>
      <c r="G264" s="193" t="e">
        <f ca="1"/>
        <v>#NAME?</v>
      </c>
      <c r="H264" s="193" t="e">
        <f ca="1"/>
        <v>#NAME?</v>
      </c>
      <c r="J264" s="193" t="e">
        <f ca="1"/>
        <v>#NAME?</v>
      </c>
      <c r="K264" s="193" t="e">
        <f ca="1"/>
        <v>#NAME?</v>
      </c>
      <c r="L264" s="193" t="e">
        <f ca="1"/>
        <v>#NAME?</v>
      </c>
      <c r="N264" s="193" t="e">
        <f ca="1"/>
        <v>#NAME?</v>
      </c>
      <c r="O264" s="193" t="e">
        <f ca="1"/>
        <v>#NAME?</v>
      </c>
      <c r="P264" s="193" t="e">
        <f ca="1"/>
        <v>#NAME?</v>
      </c>
    </row>
    <row r="265" spans="1:16">
      <c r="A265" s="2">
        <v>258</v>
      </c>
      <c r="B265" s="193" t="e">
        <f ca="1"/>
        <v>#NAME?</v>
      </c>
      <c r="C265" s="193" t="e">
        <f ca="1"/>
        <v>#NAME?</v>
      </c>
      <c r="D265" s="193" t="e">
        <f ca="1"/>
        <v>#NAME?</v>
      </c>
      <c r="F265" s="193" t="e">
        <f ca="1"/>
        <v>#NAME?</v>
      </c>
      <c r="G265" s="193" t="e">
        <f ca="1"/>
        <v>#NAME?</v>
      </c>
      <c r="H265" s="193" t="e">
        <f ca="1"/>
        <v>#NAME?</v>
      </c>
      <c r="J265" s="193" t="e">
        <f ca="1"/>
        <v>#NAME?</v>
      </c>
      <c r="K265" s="193" t="e">
        <f ca="1"/>
        <v>#NAME?</v>
      </c>
      <c r="L265" s="193" t="e">
        <f ca="1"/>
        <v>#NAME?</v>
      </c>
      <c r="N265" s="193" t="e">
        <f ca="1"/>
        <v>#NAME?</v>
      </c>
      <c r="O265" s="193" t="e">
        <f ca="1"/>
        <v>#NAME?</v>
      </c>
      <c r="P265" s="193" t="e">
        <f ca="1"/>
        <v>#NAME?</v>
      </c>
    </row>
    <row r="266" spans="1:16">
      <c r="A266" s="2">
        <v>259</v>
      </c>
      <c r="B266" s="193" t="e">
        <f ca="1"/>
        <v>#NAME?</v>
      </c>
      <c r="C266" s="193" t="e">
        <f ca="1"/>
        <v>#NAME?</v>
      </c>
      <c r="D266" s="193" t="e">
        <f ca="1"/>
        <v>#NAME?</v>
      </c>
      <c r="F266" s="193" t="e">
        <f ca="1"/>
        <v>#NAME?</v>
      </c>
      <c r="G266" s="193" t="e">
        <f ca="1"/>
        <v>#NAME?</v>
      </c>
      <c r="H266" s="193" t="e">
        <f ca="1"/>
        <v>#NAME?</v>
      </c>
      <c r="J266" s="193" t="e">
        <f ca="1"/>
        <v>#NAME?</v>
      </c>
      <c r="K266" s="193" t="e">
        <f ca="1"/>
        <v>#NAME?</v>
      </c>
      <c r="L266" s="193" t="e">
        <f ca="1"/>
        <v>#NAME?</v>
      </c>
      <c r="N266" s="193" t="e">
        <f ca="1"/>
        <v>#NAME?</v>
      </c>
      <c r="O266" s="193" t="e">
        <f ca="1"/>
        <v>#NAME?</v>
      </c>
      <c r="P266" s="193" t="e">
        <f ca="1"/>
        <v>#NAME?</v>
      </c>
    </row>
    <row r="267" spans="1:16">
      <c r="A267" s="2">
        <v>260</v>
      </c>
      <c r="B267" s="193" t="e">
        <f ca="1"/>
        <v>#NAME?</v>
      </c>
      <c r="C267" s="193" t="e">
        <f ca="1"/>
        <v>#NAME?</v>
      </c>
      <c r="D267" s="193" t="e">
        <f ca="1"/>
        <v>#NAME?</v>
      </c>
      <c r="F267" s="193" t="e">
        <f ca="1"/>
        <v>#NAME?</v>
      </c>
      <c r="G267" s="193" t="e">
        <f ca="1"/>
        <v>#NAME?</v>
      </c>
      <c r="H267" s="193" t="e">
        <f ca="1"/>
        <v>#NAME?</v>
      </c>
      <c r="J267" s="193" t="e">
        <f ca="1"/>
        <v>#NAME?</v>
      </c>
      <c r="K267" s="193" t="e">
        <f ca="1"/>
        <v>#NAME?</v>
      </c>
      <c r="L267" s="193" t="e">
        <f ca="1"/>
        <v>#NAME?</v>
      </c>
      <c r="N267" s="193" t="e">
        <f ca="1"/>
        <v>#NAME?</v>
      </c>
      <c r="O267" s="193" t="e">
        <f ca="1"/>
        <v>#NAME?</v>
      </c>
      <c r="P267" s="193" t="e">
        <f ca="1"/>
        <v>#NAME?</v>
      </c>
    </row>
    <row r="268" spans="1:16">
      <c r="A268" s="2">
        <v>261</v>
      </c>
      <c r="B268" s="193" t="e">
        <f ca="1"/>
        <v>#NAME?</v>
      </c>
      <c r="C268" s="193" t="e">
        <f ca="1"/>
        <v>#NAME?</v>
      </c>
      <c r="D268" s="193" t="e">
        <f ca="1"/>
        <v>#NAME?</v>
      </c>
      <c r="F268" s="193" t="e">
        <f ca="1"/>
        <v>#NAME?</v>
      </c>
      <c r="G268" s="193" t="e">
        <f ca="1"/>
        <v>#NAME?</v>
      </c>
      <c r="H268" s="193" t="e">
        <f ca="1"/>
        <v>#NAME?</v>
      </c>
      <c r="J268" s="193" t="e">
        <f ca="1"/>
        <v>#NAME?</v>
      </c>
      <c r="K268" s="193" t="e">
        <f ca="1"/>
        <v>#NAME?</v>
      </c>
      <c r="L268" s="193" t="e">
        <f ca="1"/>
        <v>#NAME?</v>
      </c>
      <c r="N268" s="193" t="e">
        <f ca="1"/>
        <v>#NAME?</v>
      </c>
      <c r="O268" s="193" t="e">
        <f ca="1"/>
        <v>#NAME?</v>
      </c>
      <c r="P268" s="193" t="e">
        <f ca="1"/>
        <v>#NAME?</v>
      </c>
    </row>
    <row r="269" spans="1:16">
      <c r="A269" s="2">
        <v>262</v>
      </c>
      <c r="B269" s="193" t="e">
        <f ca="1"/>
        <v>#NAME?</v>
      </c>
      <c r="C269" s="193" t="e">
        <f ca="1"/>
        <v>#NAME?</v>
      </c>
      <c r="D269" s="193" t="e">
        <f ca="1"/>
        <v>#NAME?</v>
      </c>
      <c r="F269" s="193" t="e">
        <f ca="1"/>
        <v>#NAME?</v>
      </c>
      <c r="G269" s="193" t="e">
        <f ca="1"/>
        <v>#NAME?</v>
      </c>
      <c r="H269" s="193" t="e">
        <f ca="1"/>
        <v>#NAME?</v>
      </c>
      <c r="J269" s="193" t="e">
        <f ca="1"/>
        <v>#NAME?</v>
      </c>
      <c r="K269" s="193" t="e">
        <f ca="1"/>
        <v>#NAME?</v>
      </c>
      <c r="L269" s="193" t="e">
        <f ca="1"/>
        <v>#NAME?</v>
      </c>
      <c r="N269" s="193" t="e">
        <f ca="1"/>
        <v>#NAME?</v>
      </c>
      <c r="O269" s="193" t="e">
        <f ca="1"/>
        <v>#NAME?</v>
      </c>
      <c r="P269" s="193" t="e">
        <f ca="1"/>
        <v>#NAME?</v>
      </c>
    </row>
    <row r="270" spans="1:16">
      <c r="A270" s="2">
        <v>263</v>
      </c>
      <c r="B270" s="193" t="e">
        <f ca="1"/>
        <v>#NAME?</v>
      </c>
      <c r="C270" s="193" t="e">
        <f ca="1"/>
        <v>#NAME?</v>
      </c>
      <c r="D270" s="193" t="e">
        <f ca="1"/>
        <v>#NAME?</v>
      </c>
      <c r="F270" s="193" t="e">
        <f ca="1"/>
        <v>#NAME?</v>
      </c>
      <c r="G270" s="193" t="e">
        <f ca="1"/>
        <v>#NAME?</v>
      </c>
      <c r="H270" s="193" t="e">
        <f ca="1"/>
        <v>#NAME?</v>
      </c>
      <c r="J270" s="193" t="e">
        <f ca="1"/>
        <v>#NAME?</v>
      </c>
      <c r="K270" s="193" t="e">
        <f ca="1"/>
        <v>#NAME?</v>
      </c>
      <c r="L270" s="193" t="e">
        <f ca="1"/>
        <v>#NAME?</v>
      </c>
      <c r="N270" s="193" t="e">
        <f ca="1"/>
        <v>#NAME?</v>
      </c>
      <c r="O270" s="193" t="e">
        <f ca="1"/>
        <v>#NAME?</v>
      </c>
      <c r="P270" s="193" t="e">
        <f ca="1"/>
        <v>#NAME?</v>
      </c>
    </row>
    <row r="271" spans="1:16">
      <c r="A271" s="2">
        <v>264</v>
      </c>
      <c r="B271" s="193" t="e">
        <f ca="1"/>
        <v>#NAME?</v>
      </c>
      <c r="C271" s="193" t="e">
        <f ca="1"/>
        <v>#NAME?</v>
      </c>
      <c r="D271" s="193" t="e">
        <f ca="1"/>
        <v>#NAME?</v>
      </c>
      <c r="F271" s="193" t="e">
        <f ca="1"/>
        <v>#NAME?</v>
      </c>
      <c r="G271" s="193" t="e">
        <f ca="1"/>
        <v>#NAME?</v>
      </c>
      <c r="H271" s="193" t="e">
        <f ca="1"/>
        <v>#NAME?</v>
      </c>
      <c r="J271" s="193" t="e">
        <f ca="1"/>
        <v>#NAME?</v>
      </c>
      <c r="K271" s="193" t="e">
        <f ca="1"/>
        <v>#NAME?</v>
      </c>
      <c r="L271" s="193" t="e">
        <f ca="1"/>
        <v>#NAME?</v>
      </c>
      <c r="N271" s="193" t="e">
        <f ca="1"/>
        <v>#NAME?</v>
      </c>
      <c r="O271" s="193" t="e">
        <f ca="1"/>
        <v>#NAME?</v>
      </c>
      <c r="P271" s="193" t="e">
        <f ca="1"/>
        <v>#NAME?</v>
      </c>
    </row>
    <row r="272" spans="1:16">
      <c r="A272" s="2">
        <v>265</v>
      </c>
      <c r="B272" s="193" t="e">
        <f ca="1"/>
        <v>#NAME?</v>
      </c>
      <c r="C272" s="193" t="e">
        <f ca="1"/>
        <v>#NAME?</v>
      </c>
      <c r="D272" s="193" t="e">
        <f ca="1"/>
        <v>#NAME?</v>
      </c>
      <c r="F272" s="193" t="e">
        <f ca="1"/>
        <v>#NAME?</v>
      </c>
      <c r="G272" s="193" t="e">
        <f ca="1"/>
        <v>#NAME?</v>
      </c>
      <c r="H272" s="193" t="e">
        <f ca="1"/>
        <v>#NAME?</v>
      </c>
      <c r="J272" s="193" t="e">
        <f ca="1"/>
        <v>#NAME?</v>
      </c>
      <c r="K272" s="193" t="e">
        <f ca="1"/>
        <v>#NAME?</v>
      </c>
      <c r="L272" s="193" t="e">
        <f ca="1"/>
        <v>#NAME?</v>
      </c>
      <c r="N272" s="193" t="e">
        <f ca="1"/>
        <v>#NAME?</v>
      </c>
      <c r="O272" s="193" t="e">
        <f ca="1"/>
        <v>#NAME?</v>
      </c>
      <c r="P272" s="193" t="e">
        <f ca="1"/>
        <v>#NAME?</v>
      </c>
    </row>
    <row r="273" spans="1:16">
      <c r="A273" s="2">
        <v>266</v>
      </c>
      <c r="B273" s="193" t="e">
        <f ca="1"/>
        <v>#NAME?</v>
      </c>
      <c r="C273" s="193" t="e">
        <f ca="1"/>
        <v>#NAME?</v>
      </c>
      <c r="D273" s="193" t="e">
        <f ca="1"/>
        <v>#NAME?</v>
      </c>
      <c r="F273" s="193" t="e">
        <f ca="1"/>
        <v>#NAME?</v>
      </c>
      <c r="G273" s="193" t="e">
        <f ca="1"/>
        <v>#NAME?</v>
      </c>
      <c r="H273" s="193" t="e">
        <f ca="1"/>
        <v>#NAME?</v>
      </c>
      <c r="J273" s="193" t="e">
        <f ca="1"/>
        <v>#NAME?</v>
      </c>
      <c r="K273" s="193" t="e">
        <f ca="1"/>
        <v>#NAME?</v>
      </c>
      <c r="L273" s="193" t="e">
        <f ca="1"/>
        <v>#NAME?</v>
      </c>
      <c r="N273" s="193" t="e">
        <f ca="1"/>
        <v>#NAME?</v>
      </c>
      <c r="O273" s="193" t="e">
        <f ca="1"/>
        <v>#NAME?</v>
      </c>
      <c r="P273" s="193" t="e">
        <f ca="1"/>
        <v>#NAME?</v>
      </c>
    </row>
    <row r="274" spans="1:16">
      <c r="A274" s="2">
        <v>267</v>
      </c>
      <c r="B274" s="193" t="e">
        <f ca="1"/>
        <v>#NAME?</v>
      </c>
      <c r="C274" s="193" t="e">
        <f ca="1"/>
        <v>#NAME?</v>
      </c>
      <c r="D274" s="193" t="e">
        <f ca="1"/>
        <v>#NAME?</v>
      </c>
      <c r="F274" s="193" t="e">
        <f ca="1"/>
        <v>#NAME?</v>
      </c>
      <c r="G274" s="193" t="e">
        <f ca="1"/>
        <v>#NAME?</v>
      </c>
      <c r="H274" s="193" t="e">
        <f ca="1"/>
        <v>#NAME?</v>
      </c>
      <c r="J274" s="193" t="e">
        <f ca="1"/>
        <v>#NAME?</v>
      </c>
      <c r="K274" s="193" t="e">
        <f ca="1"/>
        <v>#NAME?</v>
      </c>
      <c r="L274" s="193" t="e">
        <f ca="1"/>
        <v>#NAME?</v>
      </c>
      <c r="N274" s="193" t="e">
        <f ca="1"/>
        <v>#NAME?</v>
      </c>
      <c r="O274" s="193" t="e">
        <f ca="1"/>
        <v>#NAME?</v>
      </c>
      <c r="P274" s="193" t="e">
        <f ca="1"/>
        <v>#NAME?</v>
      </c>
    </row>
    <row r="275" spans="1:16">
      <c r="A275" s="2">
        <v>268</v>
      </c>
      <c r="B275" s="193" t="e">
        <f ca="1"/>
        <v>#NAME?</v>
      </c>
      <c r="C275" s="193" t="e">
        <f ca="1"/>
        <v>#NAME?</v>
      </c>
      <c r="D275" s="193" t="e">
        <f ca="1"/>
        <v>#NAME?</v>
      </c>
      <c r="F275" s="193" t="e">
        <f ca="1"/>
        <v>#NAME?</v>
      </c>
      <c r="G275" s="193" t="e">
        <f ca="1"/>
        <v>#NAME?</v>
      </c>
      <c r="H275" s="193" t="e">
        <f ca="1"/>
        <v>#NAME?</v>
      </c>
      <c r="J275" s="193" t="e">
        <f ca="1"/>
        <v>#NAME?</v>
      </c>
      <c r="K275" s="193" t="e">
        <f ca="1"/>
        <v>#NAME?</v>
      </c>
      <c r="L275" s="193" t="e">
        <f ca="1"/>
        <v>#NAME?</v>
      </c>
      <c r="N275" s="193" t="e">
        <f ca="1"/>
        <v>#NAME?</v>
      </c>
      <c r="O275" s="193" t="e">
        <f ca="1"/>
        <v>#NAME?</v>
      </c>
      <c r="P275" s="193" t="e">
        <f ca="1"/>
        <v>#NAME?</v>
      </c>
    </row>
    <row r="276" spans="1:16">
      <c r="A276" s="2">
        <v>269</v>
      </c>
      <c r="B276" s="193" t="e">
        <f ca="1"/>
        <v>#NAME?</v>
      </c>
      <c r="C276" s="193" t="e">
        <f ca="1"/>
        <v>#NAME?</v>
      </c>
      <c r="D276" s="193" t="e">
        <f ca="1"/>
        <v>#NAME?</v>
      </c>
      <c r="F276" s="193" t="e">
        <f ca="1"/>
        <v>#NAME?</v>
      </c>
      <c r="G276" s="193" t="e">
        <f ca="1"/>
        <v>#NAME?</v>
      </c>
      <c r="H276" s="193" t="e">
        <f ca="1"/>
        <v>#NAME?</v>
      </c>
      <c r="J276" s="193" t="e">
        <f ca="1"/>
        <v>#NAME?</v>
      </c>
      <c r="K276" s="193" t="e">
        <f ca="1"/>
        <v>#NAME?</v>
      </c>
      <c r="L276" s="193" t="e">
        <f ca="1"/>
        <v>#NAME?</v>
      </c>
      <c r="N276" s="193" t="e">
        <f ca="1"/>
        <v>#NAME?</v>
      </c>
      <c r="O276" s="193" t="e">
        <f ca="1"/>
        <v>#NAME?</v>
      </c>
      <c r="P276" s="193" t="e">
        <f ca="1"/>
        <v>#NAME?</v>
      </c>
    </row>
    <row r="277" spans="1:16">
      <c r="A277" s="2">
        <v>270</v>
      </c>
      <c r="B277" s="193" t="e">
        <f ca="1"/>
        <v>#NAME?</v>
      </c>
      <c r="C277" s="193" t="e">
        <f ca="1"/>
        <v>#NAME?</v>
      </c>
      <c r="D277" s="193" t="e">
        <f ca="1"/>
        <v>#NAME?</v>
      </c>
      <c r="F277" s="193" t="e">
        <f ca="1"/>
        <v>#NAME?</v>
      </c>
      <c r="G277" s="193" t="e">
        <f ca="1"/>
        <v>#NAME?</v>
      </c>
      <c r="H277" s="193" t="e">
        <f ca="1"/>
        <v>#NAME?</v>
      </c>
      <c r="J277" s="193" t="e">
        <f ca="1"/>
        <v>#NAME?</v>
      </c>
      <c r="K277" s="193" t="e">
        <f ca="1"/>
        <v>#NAME?</v>
      </c>
      <c r="L277" s="193" t="e">
        <f ca="1"/>
        <v>#NAME?</v>
      </c>
      <c r="N277" s="193" t="e">
        <f ca="1"/>
        <v>#NAME?</v>
      </c>
      <c r="O277" s="193" t="e">
        <f ca="1"/>
        <v>#NAME?</v>
      </c>
      <c r="P277" s="193" t="e">
        <f ca="1"/>
        <v>#NAME?</v>
      </c>
    </row>
    <row r="278" spans="1:16">
      <c r="A278" s="2">
        <v>271</v>
      </c>
      <c r="B278" s="193" t="e">
        <f ca="1"/>
        <v>#NAME?</v>
      </c>
      <c r="C278" s="193" t="e">
        <f ca="1"/>
        <v>#NAME?</v>
      </c>
      <c r="D278" s="193" t="e">
        <f ca="1"/>
        <v>#NAME?</v>
      </c>
      <c r="F278" s="193" t="e">
        <f ca="1"/>
        <v>#NAME?</v>
      </c>
      <c r="G278" s="193" t="e">
        <f ca="1"/>
        <v>#NAME?</v>
      </c>
      <c r="H278" s="193" t="e">
        <f ca="1"/>
        <v>#NAME?</v>
      </c>
      <c r="J278" s="193" t="e">
        <f ca="1"/>
        <v>#NAME?</v>
      </c>
      <c r="K278" s="193" t="e">
        <f ca="1"/>
        <v>#NAME?</v>
      </c>
      <c r="L278" s="193" t="e">
        <f ca="1"/>
        <v>#NAME?</v>
      </c>
      <c r="N278" s="193" t="e">
        <f ca="1"/>
        <v>#NAME?</v>
      </c>
      <c r="O278" s="193" t="e">
        <f ca="1"/>
        <v>#NAME?</v>
      </c>
      <c r="P278" s="193" t="e">
        <f ca="1"/>
        <v>#NAME?</v>
      </c>
    </row>
    <row r="279" spans="1:16">
      <c r="A279" s="2">
        <v>272</v>
      </c>
      <c r="B279" s="193" t="e">
        <f ca="1"/>
        <v>#NAME?</v>
      </c>
      <c r="C279" s="193" t="e">
        <f ca="1"/>
        <v>#NAME?</v>
      </c>
      <c r="D279" s="193" t="e">
        <f ca="1"/>
        <v>#NAME?</v>
      </c>
      <c r="F279" s="193" t="e">
        <f ca="1"/>
        <v>#NAME?</v>
      </c>
      <c r="G279" s="193" t="e">
        <f ca="1"/>
        <v>#NAME?</v>
      </c>
      <c r="H279" s="193" t="e">
        <f ca="1"/>
        <v>#NAME?</v>
      </c>
      <c r="J279" s="193" t="e">
        <f ca="1"/>
        <v>#NAME?</v>
      </c>
      <c r="K279" s="193" t="e">
        <f ca="1"/>
        <v>#NAME?</v>
      </c>
      <c r="L279" s="193" t="e">
        <f ca="1"/>
        <v>#NAME?</v>
      </c>
      <c r="N279" s="193" t="e">
        <f ca="1"/>
        <v>#NAME?</v>
      </c>
      <c r="O279" s="193" t="e">
        <f ca="1"/>
        <v>#NAME?</v>
      </c>
      <c r="P279" s="193" t="e">
        <f ca="1"/>
        <v>#NAME?</v>
      </c>
    </row>
    <row r="280" spans="1:16">
      <c r="A280" s="2">
        <v>273</v>
      </c>
      <c r="B280" s="193" t="e">
        <f ca="1"/>
        <v>#NAME?</v>
      </c>
      <c r="C280" s="193" t="e">
        <f ca="1"/>
        <v>#NAME?</v>
      </c>
      <c r="D280" s="193" t="e">
        <f ca="1"/>
        <v>#NAME?</v>
      </c>
      <c r="F280" s="193" t="e">
        <f ca="1"/>
        <v>#NAME?</v>
      </c>
      <c r="G280" s="193" t="e">
        <f ca="1"/>
        <v>#NAME?</v>
      </c>
      <c r="H280" s="193" t="e">
        <f ca="1"/>
        <v>#NAME?</v>
      </c>
      <c r="J280" s="193" t="e">
        <f ca="1"/>
        <v>#NAME?</v>
      </c>
      <c r="K280" s="193" t="e">
        <f ca="1"/>
        <v>#NAME?</v>
      </c>
      <c r="L280" s="193" t="e">
        <f ca="1"/>
        <v>#NAME?</v>
      </c>
      <c r="N280" s="193" t="e">
        <f ca="1"/>
        <v>#NAME?</v>
      </c>
      <c r="O280" s="193" t="e">
        <f ca="1"/>
        <v>#NAME?</v>
      </c>
      <c r="P280" s="193" t="e">
        <f ca="1"/>
        <v>#NAME?</v>
      </c>
    </row>
    <row r="281" spans="1:16">
      <c r="A281" s="2">
        <v>274</v>
      </c>
      <c r="B281" s="193" t="e">
        <f ca="1"/>
        <v>#NAME?</v>
      </c>
      <c r="C281" s="193" t="e">
        <f ca="1"/>
        <v>#NAME?</v>
      </c>
      <c r="D281" s="193" t="e">
        <f ca="1"/>
        <v>#NAME?</v>
      </c>
      <c r="F281" s="193" t="e">
        <f ca="1"/>
        <v>#NAME?</v>
      </c>
      <c r="G281" s="193" t="e">
        <f ca="1"/>
        <v>#NAME?</v>
      </c>
      <c r="H281" s="193" t="e">
        <f ca="1"/>
        <v>#NAME?</v>
      </c>
      <c r="J281" s="193" t="e">
        <f ca="1"/>
        <v>#NAME?</v>
      </c>
      <c r="K281" s="193" t="e">
        <f ca="1"/>
        <v>#NAME?</v>
      </c>
      <c r="L281" s="193" t="e">
        <f ca="1"/>
        <v>#NAME?</v>
      </c>
      <c r="N281" s="193" t="e">
        <f ca="1"/>
        <v>#NAME?</v>
      </c>
      <c r="O281" s="193" t="e">
        <f ca="1"/>
        <v>#NAME?</v>
      </c>
      <c r="P281" s="193" t="e">
        <f ca="1"/>
        <v>#NAME?</v>
      </c>
    </row>
    <row r="282" spans="1:16">
      <c r="A282" s="2">
        <v>275</v>
      </c>
      <c r="B282" s="193" t="e">
        <f ca="1"/>
        <v>#NAME?</v>
      </c>
      <c r="C282" s="193" t="e">
        <f ca="1"/>
        <v>#NAME?</v>
      </c>
      <c r="D282" s="193" t="e">
        <f ca="1"/>
        <v>#NAME?</v>
      </c>
      <c r="F282" s="193" t="e">
        <f ca="1"/>
        <v>#NAME?</v>
      </c>
      <c r="G282" s="193" t="e">
        <f ca="1"/>
        <v>#NAME?</v>
      </c>
      <c r="H282" s="193" t="e">
        <f ca="1"/>
        <v>#NAME?</v>
      </c>
      <c r="J282" s="193" t="e">
        <f ca="1"/>
        <v>#NAME?</v>
      </c>
      <c r="K282" s="193" t="e">
        <f ca="1"/>
        <v>#NAME?</v>
      </c>
      <c r="L282" s="193" t="e">
        <f ca="1"/>
        <v>#NAME?</v>
      </c>
      <c r="N282" s="193" t="e">
        <f ca="1"/>
        <v>#NAME?</v>
      </c>
      <c r="O282" s="193" t="e">
        <f ca="1"/>
        <v>#NAME?</v>
      </c>
      <c r="P282" s="193" t="e">
        <f ca="1"/>
        <v>#NAME?</v>
      </c>
    </row>
    <row r="283" spans="1:16">
      <c r="A283" s="2">
        <v>276</v>
      </c>
      <c r="B283" s="193" t="e">
        <f ca="1"/>
        <v>#NAME?</v>
      </c>
      <c r="C283" s="193" t="e">
        <f ca="1"/>
        <v>#NAME?</v>
      </c>
      <c r="D283" s="193" t="e">
        <f ca="1"/>
        <v>#NAME?</v>
      </c>
      <c r="F283" s="193" t="e">
        <f ca="1"/>
        <v>#NAME?</v>
      </c>
      <c r="G283" s="193" t="e">
        <f ca="1"/>
        <v>#NAME?</v>
      </c>
      <c r="H283" s="193" t="e">
        <f ca="1"/>
        <v>#NAME?</v>
      </c>
      <c r="J283" s="193" t="e">
        <f ca="1"/>
        <v>#NAME?</v>
      </c>
      <c r="K283" s="193" t="e">
        <f ca="1"/>
        <v>#NAME?</v>
      </c>
      <c r="L283" s="193" t="e">
        <f ca="1"/>
        <v>#NAME?</v>
      </c>
      <c r="N283" s="193" t="e">
        <f ca="1"/>
        <v>#NAME?</v>
      </c>
      <c r="O283" s="193" t="e">
        <f ca="1"/>
        <v>#NAME?</v>
      </c>
      <c r="P283" s="193" t="e">
        <f ca="1"/>
        <v>#NAME?</v>
      </c>
    </row>
    <row r="284" spans="1:16">
      <c r="A284" s="2">
        <v>277</v>
      </c>
      <c r="B284" s="193" t="e">
        <f ca="1"/>
        <v>#NAME?</v>
      </c>
      <c r="C284" s="193" t="e">
        <f ca="1"/>
        <v>#NAME?</v>
      </c>
      <c r="D284" s="193" t="e">
        <f ca="1"/>
        <v>#NAME?</v>
      </c>
      <c r="F284" s="193" t="e">
        <f ca="1"/>
        <v>#NAME?</v>
      </c>
      <c r="G284" s="193" t="e">
        <f ca="1"/>
        <v>#NAME?</v>
      </c>
      <c r="H284" s="193" t="e">
        <f ca="1"/>
        <v>#NAME?</v>
      </c>
      <c r="J284" s="193" t="e">
        <f ca="1"/>
        <v>#NAME?</v>
      </c>
      <c r="K284" s="193" t="e">
        <f ca="1"/>
        <v>#NAME?</v>
      </c>
      <c r="L284" s="193" t="e">
        <f ca="1"/>
        <v>#NAME?</v>
      </c>
      <c r="N284" s="193" t="e">
        <f ca="1"/>
        <v>#NAME?</v>
      </c>
      <c r="O284" s="193" t="e">
        <f ca="1"/>
        <v>#NAME?</v>
      </c>
      <c r="P284" s="193" t="e">
        <f ca="1"/>
        <v>#NAME?</v>
      </c>
    </row>
    <row r="285" spans="1:16">
      <c r="A285" s="2">
        <v>278</v>
      </c>
      <c r="B285" s="193" t="e">
        <f ca="1"/>
        <v>#NAME?</v>
      </c>
      <c r="C285" s="193" t="e">
        <f ca="1"/>
        <v>#NAME?</v>
      </c>
      <c r="D285" s="193" t="e">
        <f ca="1"/>
        <v>#NAME?</v>
      </c>
      <c r="F285" s="193" t="e">
        <f ca="1"/>
        <v>#NAME?</v>
      </c>
      <c r="G285" s="193" t="e">
        <f ca="1"/>
        <v>#NAME?</v>
      </c>
      <c r="H285" s="193" t="e">
        <f ca="1"/>
        <v>#NAME?</v>
      </c>
      <c r="J285" s="193" t="e">
        <f ca="1"/>
        <v>#NAME?</v>
      </c>
      <c r="K285" s="193" t="e">
        <f ca="1"/>
        <v>#NAME?</v>
      </c>
      <c r="L285" s="193" t="e">
        <f ca="1"/>
        <v>#NAME?</v>
      </c>
      <c r="N285" s="193" t="e">
        <f ca="1"/>
        <v>#NAME?</v>
      </c>
      <c r="O285" s="193" t="e">
        <f ca="1"/>
        <v>#NAME?</v>
      </c>
      <c r="P285" s="193" t="e">
        <f ca="1"/>
        <v>#NAME?</v>
      </c>
    </row>
    <row r="286" spans="1:16">
      <c r="A286" s="2">
        <v>279</v>
      </c>
      <c r="B286" s="193" t="e">
        <f ca="1"/>
        <v>#NAME?</v>
      </c>
      <c r="C286" s="193" t="e">
        <f ca="1"/>
        <v>#NAME?</v>
      </c>
      <c r="D286" s="193" t="e">
        <f ca="1"/>
        <v>#NAME?</v>
      </c>
      <c r="F286" s="193" t="e">
        <f ca="1"/>
        <v>#NAME?</v>
      </c>
      <c r="G286" s="193" t="e">
        <f ca="1"/>
        <v>#NAME?</v>
      </c>
      <c r="H286" s="193" t="e">
        <f ca="1"/>
        <v>#NAME?</v>
      </c>
      <c r="J286" s="193" t="e">
        <f ca="1"/>
        <v>#NAME?</v>
      </c>
      <c r="K286" s="193" t="e">
        <f ca="1"/>
        <v>#NAME?</v>
      </c>
      <c r="L286" s="193" t="e">
        <f ca="1"/>
        <v>#NAME?</v>
      </c>
      <c r="N286" s="193" t="e">
        <f ca="1"/>
        <v>#NAME?</v>
      </c>
      <c r="O286" s="193" t="e">
        <f ca="1"/>
        <v>#NAME?</v>
      </c>
      <c r="P286" s="193" t="e">
        <f ca="1"/>
        <v>#NAME?</v>
      </c>
    </row>
    <row r="287" spans="1:16">
      <c r="A287" s="2">
        <v>280</v>
      </c>
      <c r="B287" s="193" t="e">
        <f ca="1"/>
        <v>#NAME?</v>
      </c>
      <c r="C287" s="193" t="e">
        <f ca="1"/>
        <v>#NAME?</v>
      </c>
      <c r="D287" s="193" t="e">
        <f ca="1"/>
        <v>#NAME?</v>
      </c>
      <c r="F287" s="193" t="e">
        <f ca="1"/>
        <v>#NAME?</v>
      </c>
      <c r="G287" s="193" t="e">
        <f ca="1"/>
        <v>#NAME?</v>
      </c>
      <c r="H287" s="193" t="e">
        <f ca="1"/>
        <v>#NAME?</v>
      </c>
      <c r="J287" s="193" t="e">
        <f ca="1"/>
        <v>#NAME?</v>
      </c>
      <c r="K287" s="193" t="e">
        <f ca="1"/>
        <v>#NAME?</v>
      </c>
      <c r="L287" s="193" t="e">
        <f ca="1"/>
        <v>#NAME?</v>
      </c>
      <c r="N287" s="193" t="e">
        <f ca="1"/>
        <v>#NAME?</v>
      </c>
      <c r="O287" s="193" t="e">
        <f ca="1"/>
        <v>#NAME?</v>
      </c>
      <c r="P287" s="193" t="e">
        <f ca="1"/>
        <v>#NAME?</v>
      </c>
    </row>
    <row r="288" spans="1:16">
      <c r="A288" s="2">
        <v>281</v>
      </c>
      <c r="B288" s="193" t="e">
        <f ca="1"/>
        <v>#NAME?</v>
      </c>
      <c r="C288" s="193" t="e">
        <f ca="1"/>
        <v>#NAME?</v>
      </c>
      <c r="D288" s="193" t="e">
        <f ca="1"/>
        <v>#NAME?</v>
      </c>
      <c r="F288" s="193" t="e">
        <f ca="1"/>
        <v>#NAME?</v>
      </c>
      <c r="G288" s="193" t="e">
        <f ca="1"/>
        <v>#NAME?</v>
      </c>
      <c r="H288" s="193" t="e">
        <f ca="1"/>
        <v>#NAME?</v>
      </c>
      <c r="J288" s="193" t="e">
        <f ca="1"/>
        <v>#NAME?</v>
      </c>
      <c r="K288" s="193" t="e">
        <f ca="1"/>
        <v>#NAME?</v>
      </c>
      <c r="L288" s="193" t="e">
        <f ca="1"/>
        <v>#NAME?</v>
      </c>
      <c r="N288" s="193" t="e">
        <f ca="1"/>
        <v>#NAME?</v>
      </c>
      <c r="O288" s="193" t="e">
        <f ca="1"/>
        <v>#NAME?</v>
      </c>
      <c r="P288" s="193" t="e">
        <f ca="1"/>
        <v>#NAME?</v>
      </c>
    </row>
    <row r="289" spans="1:16">
      <c r="A289" s="2">
        <v>282</v>
      </c>
      <c r="B289" s="193" t="e">
        <f ca="1"/>
        <v>#NAME?</v>
      </c>
      <c r="C289" s="193" t="e">
        <f ca="1"/>
        <v>#NAME?</v>
      </c>
      <c r="D289" s="193" t="e">
        <f ca="1"/>
        <v>#NAME?</v>
      </c>
      <c r="F289" s="193" t="e">
        <f ca="1"/>
        <v>#NAME?</v>
      </c>
      <c r="G289" s="193" t="e">
        <f ca="1"/>
        <v>#NAME?</v>
      </c>
      <c r="H289" s="193" t="e">
        <f ca="1"/>
        <v>#NAME?</v>
      </c>
      <c r="J289" s="193" t="e">
        <f ca="1"/>
        <v>#NAME?</v>
      </c>
      <c r="K289" s="193" t="e">
        <f ca="1"/>
        <v>#NAME?</v>
      </c>
      <c r="L289" s="193" t="e">
        <f ca="1"/>
        <v>#NAME?</v>
      </c>
      <c r="N289" s="193" t="e">
        <f ca="1"/>
        <v>#NAME?</v>
      </c>
      <c r="O289" s="193" t="e">
        <f ca="1"/>
        <v>#NAME?</v>
      </c>
      <c r="P289" s="193" t="e">
        <f ca="1"/>
        <v>#NAME?</v>
      </c>
    </row>
    <row r="290" spans="1:16">
      <c r="A290" s="2">
        <v>283</v>
      </c>
      <c r="B290" s="193" t="e">
        <f ca="1"/>
        <v>#NAME?</v>
      </c>
      <c r="C290" s="193" t="e">
        <f ca="1"/>
        <v>#NAME?</v>
      </c>
      <c r="D290" s="193" t="e">
        <f ca="1"/>
        <v>#NAME?</v>
      </c>
      <c r="F290" s="193" t="e">
        <f ca="1"/>
        <v>#NAME?</v>
      </c>
      <c r="G290" s="193" t="e">
        <f ca="1"/>
        <v>#NAME?</v>
      </c>
      <c r="H290" s="193" t="e">
        <f ca="1"/>
        <v>#NAME?</v>
      </c>
      <c r="J290" s="193" t="e">
        <f ca="1"/>
        <v>#NAME?</v>
      </c>
      <c r="K290" s="193" t="e">
        <f ca="1"/>
        <v>#NAME?</v>
      </c>
      <c r="L290" s="193" t="e">
        <f ca="1"/>
        <v>#NAME?</v>
      </c>
      <c r="N290" s="193" t="e">
        <f ca="1"/>
        <v>#NAME?</v>
      </c>
      <c r="O290" s="193" t="e">
        <f ca="1"/>
        <v>#NAME?</v>
      </c>
      <c r="P290" s="193" t="e">
        <f ca="1"/>
        <v>#NAME?</v>
      </c>
    </row>
    <row r="291" spans="1:16">
      <c r="A291" s="2">
        <v>284</v>
      </c>
      <c r="B291" s="193" t="e">
        <f ca="1"/>
        <v>#NAME?</v>
      </c>
      <c r="C291" s="193" t="e">
        <f ca="1"/>
        <v>#NAME?</v>
      </c>
      <c r="D291" s="193" t="e">
        <f ca="1"/>
        <v>#NAME?</v>
      </c>
      <c r="F291" s="193" t="e">
        <f ca="1"/>
        <v>#NAME?</v>
      </c>
      <c r="G291" s="193" t="e">
        <f ca="1"/>
        <v>#NAME?</v>
      </c>
      <c r="H291" s="193" t="e">
        <f ca="1"/>
        <v>#NAME?</v>
      </c>
      <c r="J291" s="193" t="e">
        <f ca="1"/>
        <v>#NAME?</v>
      </c>
      <c r="K291" s="193" t="e">
        <f ca="1"/>
        <v>#NAME?</v>
      </c>
      <c r="L291" s="193" t="e">
        <f ca="1"/>
        <v>#NAME?</v>
      </c>
      <c r="N291" s="193" t="e">
        <f ca="1"/>
        <v>#NAME?</v>
      </c>
      <c r="O291" s="193" t="e">
        <f ca="1"/>
        <v>#NAME?</v>
      </c>
      <c r="P291" s="193" t="e">
        <f ca="1"/>
        <v>#NAME?</v>
      </c>
    </row>
    <row r="292" spans="1:16">
      <c r="A292" s="2">
        <v>285</v>
      </c>
      <c r="B292" s="193" t="e">
        <f ca="1"/>
        <v>#NAME?</v>
      </c>
      <c r="C292" s="193" t="e">
        <f ca="1"/>
        <v>#NAME?</v>
      </c>
      <c r="D292" s="193" t="e">
        <f ca="1"/>
        <v>#NAME?</v>
      </c>
      <c r="F292" s="193" t="e">
        <f ca="1"/>
        <v>#NAME?</v>
      </c>
      <c r="G292" s="193" t="e">
        <f ca="1"/>
        <v>#NAME?</v>
      </c>
      <c r="H292" s="193" t="e">
        <f ca="1"/>
        <v>#NAME?</v>
      </c>
      <c r="J292" s="193" t="e">
        <f ca="1"/>
        <v>#NAME?</v>
      </c>
      <c r="K292" s="193" t="e">
        <f ca="1"/>
        <v>#NAME?</v>
      </c>
      <c r="L292" s="193" t="e">
        <f ca="1"/>
        <v>#NAME?</v>
      </c>
      <c r="N292" s="193" t="e">
        <f ca="1"/>
        <v>#NAME?</v>
      </c>
      <c r="O292" s="193" t="e">
        <f ca="1"/>
        <v>#NAME?</v>
      </c>
      <c r="P292" s="193" t="e">
        <f ca="1"/>
        <v>#NAME?</v>
      </c>
    </row>
    <row r="293" spans="1:16">
      <c r="A293" s="2">
        <v>286</v>
      </c>
      <c r="B293" s="193" t="e">
        <f ca="1"/>
        <v>#NAME?</v>
      </c>
      <c r="C293" s="193" t="e">
        <f ca="1"/>
        <v>#NAME?</v>
      </c>
      <c r="D293" s="193" t="e">
        <f ca="1"/>
        <v>#NAME?</v>
      </c>
      <c r="F293" s="193" t="e">
        <f ca="1"/>
        <v>#NAME?</v>
      </c>
      <c r="G293" s="193" t="e">
        <f ca="1"/>
        <v>#NAME?</v>
      </c>
      <c r="H293" s="193" t="e">
        <f ca="1"/>
        <v>#NAME?</v>
      </c>
      <c r="J293" s="193" t="e">
        <f ca="1"/>
        <v>#NAME?</v>
      </c>
      <c r="K293" s="193" t="e">
        <f ca="1"/>
        <v>#NAME?</v>
      </c>
      <c r="L293" s="193" t="e">
        <f ca="1"/>
        <v>#NAME?</v>
      </c>
      <c r="N293" s="193" t="e">
        <f ca="1"/>
        <v>#NAME?</v>
      </c>
      <c r="O293" s="193" t="e">
        <f ca="1"/>
        <v>#NAME?</v>
      </c>
      <c r="P293" s="193" t="e">
        <f ca="1"/>
        <v>#NAME?</v>
      </c>
    </row>
    <row r="294" spans="1:16">
      <c r="A294" s="2">
        <v>287</v>
      </c>
      <c r="B294" s="193" t="e">
        <f ca="1"/>
        <v>#NAME?</v>
      </c>
      <c r="C294" s="193" t="e">
        <f ca="1"/>
        <v>#NAME?</v>
      </c>
      <c r="D294" s="193" t="e">
        <f ca="1"/>
        <v>#NAME?</v>
      </c>
      <c r="F294" s="193" t="e">
        <f ca="1"/>
        <v>#NAME?</v>
      </c>
      <c r="G294" s="193" t="e">
        <f ca="1"/>
        <v>#NAME?</v>
      </c>
      <c r="H294" s="193" t="e">
        <f ca="1"/>
        <v>#NAME?</v>
      </c>
      <c r="J294" s="193" t="e">
        <f ca="1"/>
        <v>#NAME?</v>
      </c>
      <c r="K294" s="193" t="e">
        <f ca="1"/>
        <v>#NAME?</v>
      </c>
      <c r="L294" s="193" t="e">
        <f ca="1"/>
        <v>#NAME?</v>
      </c>
      <c r="N294" s="193" t="e">
        <f ca="1"/>
        <v>#NAME?</v>
      </c>
      <c r="O294" s="193" t="e">
        <f ca="1"/>
        <v>#NAME?</v>
      </c>
      <c r="P294" s="193" t="e">
        <f ca="1"/>
        <v>#NAME?</v>
      </c>
    </row>
    <row r="295" spans="1:16">
      <c r="A295" s="2">
        <v>288</v>
      </c>
      <c r="B295" s="193" t="e">
        <f ca="1"/>
        <v>#NAME?</v>
      </c>
      <c r="C295" s="193" t="e">
        <f ca="1"/>
        <v>#NAME?</v>
      </c>
      <c r="D295" s="193" t="e">
        <f ca="1"/>
        <v>#NAME?</v>
      </c>
      <c r="F295" s="193" t="e">
        <f ca="1"/>
        <v>#NAME?</v>
      </c>
      <c r="G295" s="193" t="e">
        <f ca="1"/>
        <v>#NAME?</v>
      </c>
      <c r="H295" s="193" t="e">
        <f ca="1"/>
        <v>#NAME?</v>
      </c>
      <c r="J295" s="193" t="e">
        <f ca="1"/>
        <v>#NAME?</v>
      </c>
      <c r="K295" s="193" t="e">
        <f ca="1"/>
        <v>#NAME?</v>
      </c>
      <c r="L295" s="193" t="e">
        <f ca="1"/>
        <v>#NAME?</v>
      </c>
      <c r="N295" s="193" t="e">
        <f ca="1"/>
        <v>#NAME?</v>
      </c>
      <c r="O295" s="193" t="e">
        <f ca="1"/>
        <v>#NAME?</v>
      </c>
      <c r="P295" s="193" t="e">
        <f ca="1"/>
        <v>#NAME?</v>
      </c>
    </row>
    <row r="296" spans="1:16">
      <c r="A296" s="2">
        <v>289</v>
      </c>
      <c r="B296" s="193" t="e">
        <f ca="1"/>
        <v>#NAME?</v>
      </c>
      <c r="C296" s="193" t="e">
        <f ca="1"/>
        <v>#NAME?</v>
      </c>
      <c r="D296" s="193" t="e">
        <f ca="1"/>
        <v>#NAME?</v>
      </c>
      <c r="F296" s="193" t="e">
        <f ca="1"/>
        <v>#NAME?</v>
      </c>
      <c r="G296" s="193" t="e">
        <f ca="1"/>
        <v>#NAME?</v>
      </c>
      <c r="H296" s="193" t="e">
        <f ca="1"/>
        <v>#NAME?</v>
      </c>
      <c r="J296" s="193" t="e">
        <f ca="1"/>
        <v>#NAME?</v>
      </c>
      <c r="K296" s="193" t="e">
        <f ca="1"/>
        <v>#NAME?</v>
      </c>
      <c r="L296" s="193" t="e">
        <f ca="1"/>
        <v>#NAME?</v>
      </c>
      <c r="N296" s="193" t="e">
        <f ca="1"/>
        <v>#NAME?</v>
      </c>
      <c r="O296" s="193" t="e">
        <f ca="1"/>
        <v>#NAME?</v>
      </c>
      <c r="P296" s="193" t="e">
        <f ca="1"/>
        <v>#NAME?</v>
      </c>
    </row>
    <row r="297" spans="1:16">
      <c r="A297" s="2">
        <v>290</v>
      </c>
      <c r="B297" s="193" t="e">
        <f ca="1"/>
        <v>#NAME?</v>
      </c>
      <c r="C297" s="193" t="e">
        <f ca="1"/>
        <v>#NAME?</v>
      </c>
      <c r="D297" s="193" t="e">
        <f ca="1"/>
        <v>#NAME?</v>
      </c>
      <c r="F297" s="193" t="e">
        <f ca="1"/>
        <v>#NAME?</v>
      </c>
      <c r="G297" s="193" t="e">
        <f ca="1"/>
        <v>#NAME?</v>
      </c>
      <c r="H297" s="193" t="e">
        <f ca="1"/>
        <v>#NAME?</v>
      </c>
      <c r="J297" s="193" t="e">
        <f ca="1"/>
        <v>#NAME?</v>
      </c>
      <c r="K297" s="193" t="e">
        <f ca="1"/>
        <v>#NAME?</v>
      </c>
      <c r="L297" s="193" t="e">
        <f ca="1"/>
        <v>#NAME?</v>
      </c>
      <c r="N297" s="193" t="e">
        <f ca="1"/>
        <v>#NAME?</v>
      </c>
      <c r="O297" s="193" t="e">
        <f ca="1"/>
        <v>#NAME?</v>
      </c>
      <c r="P297" s="193" t="e">
        <f ca="1"/>
        <v>#NAME?</v>
      </c>
    </row>
    <row r="298" spans="1:16">
      <c r="A298" s="2">
        <v>291</v>
      </c>
      <c r="B298" s="193" t="e">
        <f ca="1"/>
        <v>#NAME?</v>
      </c>
      <c r="C298" s="193" t="e">
        <f ca="1"/>
        <v>#NAME?</v>
      </c>
      <c r="D298" s="193" t="e">
        <f ca="1"/>
        <v>#NAME?</v>
      </c>
      <c r="F298" s="193" t="e">
        <f ca="1"/>
        <v>#NAME?</v>
      </c>
      <c r="G298" s="193" t="e">
        <f ca="1"/>
        <v>#NAME?</v>
      </c>
      <c r="H298" s="193" t="e">
        <f ca="1"/>
        <v>#NAME?</v>
      </c>
      <c r="J298" s="193" t="e">
        <f ca="1"/>
        <v>#NAME?</v>
      </c>
      <c r="K298" s="193" t="e">
        <f ca="1"/>
        <v>#NAME?</v>
      </c>
      <c r="L298" s="193" t="e">
        <f ca="1"/>
        <v>#NAME?</v>
      </c>
      <c r="N298" s="193" t="e">
        <f ca="1"/>
        <v>#NAME?</v>
      </c>
      <c r="O298" s="193" t="e">
        <f ca="1"/>
        <v>#NAME?</v>
      </c>
      <c r="P298" s="193" t="e">
        <f ca="1"/>
        <v>#NAME?</v>
      </c>
    </row>
    <row r="299" spans="1:16">
      <c r="A299" s="2">
        <v>292</v>
      </c>
      <c r="B299" s="193" t="e">
        <f ca="1"/>
        <v>#NAME?</v>
      </c>
      <c r="C299" s="193" t="e">
        <f ca="1"/>
        <v>#NAME?</v>
      </c>
      <c r="D299" s="193" t="e">
        <f ca="1"/>
        <v>#NAME?</v>
      </c>
      <c r="F299" s="193" t="e">
        <f ca="1"/>
        <v>#NAME?</v>
      </c>
      <c r="G299" s="193" t="e">
        <f ca="1"/>
        <v>#NAME?</v>
      </c>
      <c r="H299" s="193" t="e">
        <f ca="1"/>
        <v>#NAME?</v>
      </c>
      <c r="J299" s="193" t="e">
        <f ca="1"/>
        <v>#NAME?</v>
      </c>
      <c r="K299" s="193" t="e">
        <f ca="1"/>
        <v>#NAME?</v>
      </c>
      <c r="L299" s="193" t="e">
        <f ca="1"/>
        <v>#NAME?</v>
      </c>
      <c r="N299" s="193" t="e">
        <f ca="1"/>
        <v>#NAME?</v>
      </c>
      <c r="O299" s="193" t="e">
        <f ca="1"/>
        <v>#NAME?</v>
      </c>
      <c r="P299" s="193" t="e">
        <f ca="1"/>
        <v>#NAME?</v>
      </c>
    </row>
    <row r="300" spans="1:16">
      <c r="A300" s="2">
        <v>293</v>
      </c>
      <c r="B300" s="193" t="e">
        <f ca="1"/>
        <v>#NAME?</v>
      </c>
      <c r="C300" s="193" t="e">
        <f ca="1"/>
        <v>#NAME?</v>
      </c>
      <c r="D300" s="193" t="e">
        <f ca="1"/>
        <v>#NAME?</v>
      </c>
      <c r="F300" s="193" t="e">
        <f ca="1"/>
        <v>#NAME?</v>
      </c>
      <c r="G300" s="193" t="e">
        <f ca="1"/>
        <v>#NAME?</v>
      </c>
      <c r="H300" s="193" t="e">
        <f ca="1"/>
        <v>#NAME?</v>
      </c>
      <c r="J300" s="193" t="e">
        <f ca="1"/>
        <v>#NAME?</v>
      </c>
      <c r="K300" s="193" t="e">
        <f ca="1"/>
        <v>#NAME?</v>
      </c>
      <c r="L300" s="193" t="e">
        <f ca="1"/>
        <v>#NAME?</v>
      </c>
      <c r="N300" s="193" t="e">
        <f ca="1"/>
        <v>#NAME?</v>
      </c>
      <c r="O300" s="193" t="e">
        <f ca="1"/>
        <v>#NAME?</v>
      </c>
      <c r="P300" s="193" t="e">
        <f ca="1"/>
        <v>#NAME?</v>
      </c>
    </row>
    <row r="301" spans="1:16">
      <c r="A301" s="2">
        <v>294</v>
      </c>
      <c r="B301" s="193" t="e">
        <f ca="1"/>
        <v>#NAME?</v>
      </c>
      <c r="C301" s="193" t="e">
        <f ca="1"/>
        <v>#NAME?</v>
      </c>
      <c r="D301" s="193" t="e">
        <f ca="1"/>
        <v>#NAME?</v>
      </c>
      <c r="F301" s="193" t="e">
        <f ca="1"/>
        <v>#NAME?</v>
      </c>
      <c r="G301" s="193" t="e">
        <f ca="1"/>
        <v>#NAME?</v>
      </c>
      <c r="H301" s="193" t="e">
        <f ca="1"/>
        <v>#NAME?</v>
      </c>
      <c r="J301" s="193" t="e">
        <f ca="1"/>
        <v>#NAME?</v>
      </c>
      <c r="K301" s="193" t="e">
        <f ca="1"/>
        <v>#NAME?</v>
      </c>
      <c r="L301" s="193" t="e">
        <f ca="1"/>
        <v>#NAME?</v>
      </c>
      <c r="N301" s="193" t="e">
        <f ca="1"/>
        <v>#NAME?</v>
      </c>
      <c r="O301" s="193" t="e">
        <f ca="1"/>
        <v>#NAME?</v>
      </c>
      <c r="P301" s="193" t="e">
        <f ca="1"/>
        <v>#NAME?</v>
      </c>
    </row>
    <row r="302" spans="1:16">
      <c r="A302" s="2">
        <v>295</v>
      </c>
      <c r="B302" s="193" t="e">
        <f ca="1"/>
        <v>#NAME?</v>
      </c>
      <c r="C302" s="193" t="e">
        <f ca="1"/>
        <v>#NAME?</v>
      </c>
      <c r="D302" s="193" t="e">
        <f ca="1"/>
        <v>#NAME?</v>
      </c>
      <c r="F302" s="193" t="e">
        <f ca="1"/>
        <v>#NAME?</v>
      </c>
      <c r="G302" s="193" t="e">
        <f ca="1"/>
        <v>#NAME?</v>
      </c>
      <c r="H302" s="193" t="e">
        <f ca="1"/>
        <v>#NAME?</v>
      </c>
      <c r="J302" s="193" t="e">
        <f ca="1"/>
        <v>#NAME?</v>
      </c>
      <c r="K302" s="193" t="e">
        <f ca="1"/>
        <v>#NAME?</v>
      </c>
      <c r="L302" s="193" t="e">
        <f ca="1"/>
        <v>#NAME?</v>
      </c>
      <c r="N302" s="193" t="e">
        <f ca="1"/>
        <v>#NAME?</v>
      </c>
      <c r="O302" s="193" t="e">
        <f ca="1"/>
        <v>#NAME?</v>
      </c>
      <c r="P302" s="193" t="e">
        <f ca="1"/>
        <v>#NAME?</v>
      </c>
    </row>
    <row r="303" spans="1:16">
      <c r="A303" s="2">
        <v>296</v>
      </c>
      <c r="B303" s="193" t="e">
        <f ca="1"/>
        <v>#NAME?</v>
      </c>
      <c r="C303" s="193" t="e">
        <f ca="1"/>
        <v>#NAME?</v>
      </c>
      <c r="D303" s="193" t="e">
        <f ca="1"/>
        <v>#NAME?</v>
      </c>
      <c r="F303" s="193" t="e">
        <f ca="1"/>
        <v>#NAME?</v>
      </c>
      <c r="G303" s="193" t="e">
        <f ca="1"/>
        <v>#NAME?</v>
      </c>
      <c r="H303" s="193" t="e">
        <f ca="1"/>
        <v>#NAME?</v>
      </c>
      <c r="J303" s="193" t="e">
        <f ca="1"/>
        <v>#NAME?</v>
      </c>
      <c r="K303" s="193" t="e">
        <f ca="1"/>
        <v>#NAME?</v>
      </c>
      <c r="L303" s="193" t="e">
        <f ca="1"/>
        <v>#NAME?</v>
      </c>
      <c r="N303" s="193" t="e">
        <f ca="1"/>
        <v>#NAME?</v>
      </c>
      <c r="O303" s="193" t="e">
        <f ca="1"/>
        <v>#NAME?</v>
      </c>
      <c r="P303" s="193" t="e">
        <f ca="1"/>
        <v>#NAME?</v>
      </c>
    </row>
    <row r="304" spans="1:16">
      <c r="A304" s="2">
        <v>297</v>
      </c>
      <c r="B304" s="193" t="e">
        <f ca="1"/>
        <v>#NAME?</v>
      </c>
      <c r="C304" s="193" t="e">
        <f ca="1"/>
        <v>#NAME?</v>
      </c>
      <c r="D304" s="193" t="e">
        <f ca="1"/>
        <v>#NAME?</v>
      </c>
      <c r="F304" s="193" t="e">
        <f ca="1"/>
        <v>#NAME?</v>
      </c>
      <c r="G304" s="193" t="e">
        <f ca="1"/>
        <v>#NAME?</v>
      </c>
      <c r="H304" s="193" t="e">
        <f ca="1"/>
        <v>#NAME?</v>
      </c>
      <c r="J304" s="193" t="e">
        <f ca="1"/>
        <v>#NAME?</v>
      </c>
      <c r="K304" s="193" t="e">
        <f ca="1"/>
        <v>#NAME?</v>
      </c>
      <c r="L304" s="193" t="e">
        <f ca="1"/>
        <v>#NAME?</v>
      </c>
      <c r="N304" s="193" t="e">
        <f ca="1"/>
        <v>#NAME?</v>
      </c>
      <c r="O304" s="193" t="e">
        <f ca="1"/>
        <v>#NAME?</v>
      </c>
      <c r="P304" s="193" t="e">
        <f ca="1"/>
        <v>#NAME?</v>
      </c>
    </row>
    <row r="305" spans="1:16">
      <c r="A305" s="2">
        <v>298</v>
      </c>
      <c r="B305" s="193" t="e">
        <f ca="1"/>
        <v>#NAME?</v>
      </c>
      <c r="C305" s="193" t="e">
        <f ca="1"/>
        <v>#NAME?</v>
      </c>
      <c r="D305" s="193" t="e">
        <f ca="1"/>
        <v>#NAME?</v>
      </c>
      <c r="F305" s="193" t="e">
        <f ca="1"/>
        <v>#NAME?</v>
      </c>
      <c r="G305" s="193" t="e">
        <f ca="1"/>
        <v>#NAME?</v>
      </c>
      <c r="H305" s="193" t="e">
        <f ca="1"/>
        <v>#NAME?</v>
      </c>
      <c r="J305" s="193" t="e">
        <f ca="1"/>
        <v>#NAME?</v>
      </c>
      <c r="K305" s="193" t="e">
        <f ca="1"/>
        <v>#NAME?</v>
      </c>
      <c r="L305" s="193" t="e">
        <f ca="1"/>
        <v>#NAME?</v>
      </c>
      <c r="N305" s="193" t="e">
        <f ca="1"/>
        <v>#NAME?</v>
      </c>
      <c r="O305" s="193" t="e">
        <f ca="1"/>
        <v>#NAME?</v>
      </c>
      <c r="P305" s="193" t="e">
        <f ca="1"/>
        <v>#NAME?</v>
      </c>
    </row>
    <row r="306" spans="1:16">
      <c r="A306" s="2">
        <v>299</v>
      </c>
      <c r="B306" s="193" t="e">
        <f ca="1"/>
        <v>#NAME?</v>
      </c>
      <c r="C306" s="193" t="e">
        <f ca="1"/>
        <v>#NAME?</v>
      </c>
      <c r="D306" s="193" t="e">
        <f ca="1"/>
        <v>#NAME?</v>
      </c>
      <c r="F306" s="193" t="e">
        <f ca="1"/>
        <v>#NAME?</v>
      </c>
      <c r="G306" s="193" t="e">
        <f ca="1"/>
        <v>#NAME?</v>
      </c>
      <c r="H306" s="193" t="e">
        <f ca="1"/>
        <v>#NAME?</v>
      </c>
      <c r="J306" s="193" t="e">
        <f ca="1"/>
        <v>#NAME?</v>
      </c>
      <c r="K306" s="193" t="e">
        <f ca="1"/>
        <v>#NAME?</v>
      </c>
      <c r="L306" s="193" t="e">
        <f ca="1"/>
        <v>#NAME?</v>
      </c>
      <c r="N306" s="193" t="e">
        <f ca="1"/>
        <v>#NAME?</v>
      </c>
      <c r="O306" s="193" t="e">
        <f ca="1"/>
        <v>#NAME?</v>
      </c>
      <c r="P306" s="193" t="e">
        <f ca="1"/>
        <v>#NAME?</v>
      </c>
    </row>
    <row r="307" spans="1:16">
      <c r="A307" s="2">
        <v>300</v>
      </c>
      <c r="B307" s="193" t="e">
        <f ca="1"/>
        <v>#NAME?</v>
      </c>
      <c r="C307" s="193" t="e">
        <f ca="1"/>
        <v>#NAME?</v>
      </c>
      <c r="D307" s="193" t="e">
        <f ca="1"/>
        <v>#NAME?</v>
      </c>
      <c r="F307" s="193" t="e">
        <f ca="1"/>
        <v>#NAME?</v>
      </c>
      <c r="G307" s="193" t="e">
        <f ca="1"/>
        <v>#NAME?</v>
      </c>
      <c r="H307" s="193" t="e">
        <f ca="1"/>
        <v>#NAME?</v>
      </c>
      <c r="J307" s="193" t="e">
        <f ca="1"/>
        <v>#NAME?</v>
      </c>
      <c r="K307" s="193" t="e">
        <f ca="1"/>
        <v>#NAME?</v>
      </c>
      <c r="L307" s="193" t="e">
        <f ca="1"/>
        <v>#NAME?</v>
      </c>
      <c r="N307" s="193" t="e">
        <f ca="1"/>
        <v>#NAME?</v>
      </c>
      <c r="O307" s="193" t="e">
        <f ca="1"/>
        <v>#NAME?</v>
      </c>
      <c r="P307" s="193" t="e">
        <f ca="1"/>
        <v>#NAME?</v>
      </c>
    </row>
    <row r="308" spans="1:16">
      <c r="A308" s="2">
        <v>301</v>
      </c>
      <c r="B308" s="193" t="e">
        <f ca="1"/>
        <v>#NAME?</v>
      </c>
      <c r="C308" s="193" t="e">
        <f ca="1"/>
        <v>#NAME?</v>
      </c>
      <c r="D308" s="193" t="e">
        <f ca="1"/>
        <v>#NAME?</v>
      </c>
      <c r="F308" s="193" t="e">
        <f ca="1"/>
        <v>#NAME?</v>
      </c>
      <c r="G308" s="193" t="e">
        <f ca="1"/>
        <v>#NAME?</v>
      </c>
      <c r="H308" s="193" t="e">
        <f ca="1"/>
        <v>#NAME?</v>
      </c>
      <c r="J308" s="193" t="e">
        <f ca="1"/>
        <v>#NAME?</v>
      </c>
      <c r="K308" s="193" t="e">
        <f ca="1"/>
        <v>#NAME?</v>
      </c>
      <c r="L308" s="193" t="e">
        <f ca="1"/>
        <v>#NAME?</v>
      </c>
      <c r="N308" s="193" t="e">
        <f ca="1"/>
        <v>#NAME?</v>
      </c>
      <c r="O308" s="193" t="e">
        <f ca="1"/>
        <v>#NAME?</v>
      </c>
      <c r="P308" s="193" t="e">
        <f ca="1"/>
        <v>#NAME?</v>
      </c>
    </row>
    <row r="309" spans="1:16">
      <c r="A309" s="2">
        <v>302</v>
      </c>
      <c r="B309" s="193" t="e">
        <f ca="1"/>
        <v>#NAME?</v>
      </c>
      <c r="C309" s="193" t="e">
        <f ca="1"/>
        <v>#NAME?</v>
      </c>
      <c r="D309" s="193" t="e">
        <f ca="1"/>
        <v>#NAME?</v>
      </c>
      <c r="F309" s="193" t="e">
        <f ca="1"/>
        <v>#NAME?</v>
      </c>
      <c r="G309" s="193" t="e">
        <f ca="1"/>
        <v>#NAME?</v>
      </c>
      <c r="H309" s="193" t="e">
        <f ca="1"/>
        <v>#NAME?</v>
      </c>
      <c r="J309" s="193" t="e">
        <f ca="1"/>
        <v>#NAME?</v>
      </c>
      <c r="K309" s="193" t="e">
        <f ca="1"/>
        <v>#NAME?</v>
      </c>
      <c r="L309" s="193" t="e">
        <f ca="1"/>
        <v>#NAME?</v>
      </c>
      <c r="N309" s="193" t="e">
        <f ca="1"/>
        <v>#NAME?</v>
      </c>
      <c r="O309" s="193" t="e">
        <f ca="1"/>
        <v>#NAME?</v>
      </c>
      <c r="P309" s="193" t="e">
        <f ca="1"/>
        <v>#NAME?</v>
      </c>
    </row>
    <row r="310" spans="1:16">
      <c r="A310" s="2">
        <v>303</v>
      </c>
      <c r="B310" s="193" t="e">
        <f ca="1"/>
        <v>#NAME?</v>
      </c>
      <c r="C310" s="193" t="e">
        <f ca="1"/>
        <v>#NAME?</v>
      </c>
      <c r="D310" s="193" t="e">
        <f ca="1"/>
        <v>#NAME?</v>
      </c>
      <c r="F310" s="193" t="e">
        <f ca="1"/>
        <v>#NAME?</v>
      </c>
      <c r="G310" s="193" t="e">
        <f ca="1"/>
        <v>#NAME?</v>
      </c>
      <c r="H310" s="193" t="e">
        <f ca="1"/>
        <v>#NAME?</v>
      </c>
      <c r="J310" s="193" t="e">
        <f ca="1"/>
        <v>#NAME?</v>
      </c>
      <c r="K310" s="193" t="e">
        <f ca="1"/>
        <v>#NAME?</v>
      </c>
      <c r="L310" s="193" t="e">
        <f ca="1"/>
        <v>#NAME?</v>
      </c>
      <c r="N310" s="193" t="e">
        <f ca="1"/>
        <v>#NAME?</v>
      </c>
      <c r="O310" s="193" t="e">
        <f ca="1"/>
        <v>#NAME?</v>
      </c>
      <c r="P310" s="193" t="e">
        <f ca="1"/>
        <v>#NAME?</v>
      </c>
    </row>
    <row r="311" spans="1:16">
      <c r="A311" s="2">
        <v>304</v>
      </c>
      <c r="B311" s="193" t="e">
        <f ca="1"/>
        <v>#NAME?</v>
      </c>
      <c r="C311" s="193" t="e">
        <f ca="1"/>
        <v>#NAME?</v>
      </c>
      <c r="D311" s="193" t="e">
        <f ca="1"/>
        <v>#NAME?</v>
      </c>
      <c r="F311" s="193" t="e">
        <f ca="1"/>
        <v>#NAME?</v>
      </c>
      <c r="G311" s="193" t="e">
        <f ca="1"/>
        <v>#NAME?</v>
      </c>
      <c r="H311" s="193" t="e">
        <f ca="1"/>
        <v>#NAME?</v>
      </c>
      <c r="J311" s="193" t="e">
        <f ca="1"/>
        <v>#NAME?</v>
      </c>
      <c r="K311" s="193" t="e">
        <f ca="1"/>
        <v>#NAME?</v>
      </c>
      <c r="L311" s="193" t="e">
        <f ca="1"/>
        <v>#NAME?</v>
      </c>
      <c r="N311" s="193" t="e">
        <f ca="1"/>
        <v>#NAME?</v>
      </c>
      <c r="O311" s="193" t="e">
        <f ca="1"/>
        <v>#NAME?</v>
      </c>
      <c r="P311" s="193" t="e">
        <f ca="1"/>
        <v>#NAME?</v>
      </c>
    </row>
    <row r="312" spans="1:16">
      <c r="A312" s="2">
        <v>305</v>
      </c>
      <c r="B312" s="193" t="e">
        <f ca="1"/>
        <v>#NAME?</v>
      </c>
      <c r="C312" s="193" t="e">
        <f ca="1"/>
        <v>#NAME?</v>
      </c>
      <c r="D312" s="193" t="e">
        <f ca="1"/>
        <v>#NAME?</v>
      </c>
      <c r="F312" s="193" t="e">
        <f ca="1"/>
        <v>#NAME?</v>
      </c>
      <c r="G312" s="193" t="e">
        <f ca="1"/>
        <v>#NAME?</v>
      </c>
      <c r="H312" s="193" t="e">
        <f ca="1"/>
        <v>#NAME?</v>
      </c>
      <c r="J312" s="193" t="e">
        <f ca="1"/>
        <v>#NAME?</v>
      </c>
      <c r="K312" s="193" t="e">
        <f ca="1"/>
        <v>#NAME?</v>
      </c>
      <c r="L312" s="193" t="e">
        <f ca="1"/>
        <v>#NAME?</v>
      </c>
      <c r="N312" s="193" t="e">
        <f ca="1"/>
        <v>#NAME?</v>
      </c>
      <c r="O312" s="193" t="e">
        <f ca="1"/>
        <v>#NAME?</v>
      </c>
      <c r="P312" s="193" t="e">
        <f ca="1"/>
        <v>#NAME?</v>
      </c>
    </row>
    <row r="313" spans="1:16">
      <c r="A313" s="2">
        <v>306</v>
      </c>
      <c r="B313" s="193" t="e">
        <f ca="1"/>
        <v>#NAME?</v>
      </c>
      <c r="C313" s="193" t="e">
        <f ca="1"/>
        <v>#NAME?</v>
      </c>
      <c r="D313" s="193" t="e">
        <f ca="1"/>
        <v>#NAME?</v>
      </c>
      <c r="F313" s="193" t="e">
        <f ca="1"/>
        <v>#NAME?</v>
      </c>
      <c r="G313" s="193" t="e">
        <f ca="1"/>
        <v>#NAME?</v>
      </c>
      <c r="H313" s="193" t="e">
        <f ca="1"/>
        <v>#NAME?</v>
      </c>
      <c r="J313" s="193" t="e">
        <f ca="1"/>
        <v>#NAME?</v>
      </c>
      <c r="K313" s="193" t="e">
        <f ca="1"/>
        <v>#NAME?</v>
      </c>
      <c r="L313" s="193" t="e">
        <f ca="1"/>
        <v>#NAME?</v>
      </c>
      <c r="N313" s="193" t="e">
        <f ca="1"/>
        <v>#NAME?</v>
      </c>
      <c r="O313" s="193" t="e">
        <f ca="1"/>
        <v>#NAME?</v>
      </c>
      <c r="P313" s="193" t="e">
        <f ca="1"/>
        <v>#NAME?</v>
      </c>
    </row>
    <row r="314" spans="1:16">
      <c r="A314" s="2">
        <v>307</v>
      </c>
      <c r="B314" s="193" t="e">
        <f ca="1"/>
        <v>#NAME?</v>
      </c>
      <c r="C314" s="193" t="e">
        <f ca="1"/>
        <v>#NAME?</v>
      </c>
      <c r="D314" s="193" t="e">
        <f ca="1"/>
        <v>#NAME?</v>
      </c>
      <c r="F314" s="193" t="e">
        <f ca="1"/>
        <v>#NAME?</v>
      </c>
      <c r="G314" s="193" t="e">
        <f ca="1"/>
        <v>#NAME?</v>
      </c>
      <c r="H314" s="193" t="e">
        <f ca="1"/>
        <v>#NAME?</v>
      </c>
      <c r="J314" s="193" t="e">
        <f ca="1"/>
        <v>#NAME?</v>
      </c>
      <c r="K314" s="193" t="e">
        <f ca="1"/>
        <v>#NAME?</v>
      </c>
      <c r="L314" s="193" t="e">
        <f ca="1"/>
        <v>#NAME?</v>
      </c>
      <c r="N314" s="193" t="e">
        <f ca="1"/>
        <v>#NAME?</v>
      </c>
      <c r="O314" s="193" t="e">
        <f ca="1"/>
        <v>#NAME?</v>
      </c>
      <c r="P314" s="193" t="e">
        <f ca="1"/>
        <v>#NAME?</v>
      </c>
    </row>
    <row r="315" spans="1:16">
      <c r="A315" s="2">
        <v>308</v>
      </c>
      <c r="B315" s="193" t="e">
        <f ca="1"/>
        <v>#NAME?</v>
      </c>
      <c r="C315" s="193" t="e">
        <f ca="1"/>
        <v>#NAME?</v>
      </c>
      <c r="D315" s="193" t="e">
        <f ca="1"/>
        <v>#NAME?</v>
      </c>
      <c r="F315" s="193" t="e">
        <f ca="1"/>
        <v>#NAME?</v>
      </c>
      <c r="G315" s="193" t="e">
        <f ca="1"/>
        <v>#NAME?</v>
      </c>
      <c r="H315" s="193" t="e">
        <f ca="1"/>
        <v>#NAME?</v>
      </c>
      <c r="J315" s="193" t="e">
        <f ca="1"/>
        <v>#NAME?</v>
      </c>
      <c r="K315" s="193" t="e">
        <f ca="1"/>
        <v>#NAME?</v>
      </c>
      <c r="L315" s="193" t="e">
        <f ca="1"/>
        <v>#NAME?</v>
      </c>
      <c r="N315" s="193" t="e">
        <f ca="1"/>
        <v>#NAME?</v>
      </c>
      <c r="O315" s="193" t="e">
        <f ca="1"/>
        <v>#NAME?</v>
      </c>
      <c r="P315" s="193" t="e">
        <f ca="1"/>
        <v>#NAME?</v>
      </c>
    </row>
    <row r="316" spans="1:16">
      <c r="A316" s="2">
        <v>309</v>
      </c>
      <c r="B316" s="193" t="e">
        <f ca="1"/>
        <v>#NAME?</v>
      </c>
      <c r="C316" s="193" t="e">
        <f ca="1"/>
        <v>#NAME?</v>
      </c>
      <c r="D316" s="193" t="e">
        <f ca="1"/>
        <v>#NAME?</v>
      </c>
      <c r="F316" s="193" t="e">
        <f ca="1"/>
        <v>#NAME?</v>
      </c>
      <c r="G316" s="193" t="e">
        <f ca="1"/>
        <v>#NAME?</v>
      </c>
      <c r="H316" s="193" t="e">
        <f ca="1"/>
        <v>#NAME?</v>
      </c>
      <c r="J316" s="193" t="e">
        <f ca="1"/>
        <v>#NAME?</v>
      </c>
      <c r="K316" s="193" t="e">
        <f ca="1"/>
        <v>#NAME?</v>
      </c>
      <c r="L316" s="193" t="e">
        <f ca="1"/>
        <v>#NAME?</v>
      </c>
      <c r="N316" s="193" t="e">
        <f ca="1"/>
        <v>#NAME?</v>
      </c>
      <c r="O316" s="193" t="e">
        <f ca="1"/>
        <v>#NAME?</v>
      </c>
      <c r="P316" s="193" t="e">
        <f ca="1"/>
        <v>#NAME?</v>
      </c>
    </row>
    <row r="317" spans="1:16">
      <c r="A317" s="2">
        <v>310</v>
      </c>
      <c r="B317" s="193" t="e">
        <f ca="1"/>
        <v>#NAME?</v>
      </c>
      <c r="C317" s="193" t="e">
        <f ca="1"/>
        <v>#NAME?</v>
      </c>
      <c r="D317" s="193" t="e">
        <f ca="1"/>
        <v>#NAME?</v>
      </c>
      <c r="F317" s="193" t="e">
        <f ca="1"/>
        <v>#NAME?</v>
      </c>
      <c r="G317" s="193" t="e">
        <f ca="1"/>
        <v>#NAME?</v>
      </c>
      <c r="H317" s="193" t="e">
        <f ca="1"/>
        <v>#NAME?</v>
      </c>
      <c r="J317" s="193" t="e">
        <f ca="1"/>
        <v>#NAME?</v>
      </c>
      <c r="K317" s="193" t="e">
        <f ca="1"/>
        <v>#NAME?</v>
      </c>
      <c r="L317" s="193" t="e">
        <f ca="1"/>
        <v>#NAME?</v>
      </c>
      <c r="N317" s="193" t="e">
        <f ca="1"/>
        <v>#NAME?</v>
      </c>
      <c r="O317" s="193" t="e">
        <f ca="1"/>
        <v>#NAME?</v>
      </c>
      <c r="P317" s="193" t="e">
        <f ca="1"/>
        <v>#NAME?</v>
      </c>
    </row>
    <row r="318" spans="1:16">
      <c r="A318" s="2">
        <v>311</v>
      </c>
      <c r="B318" s="193" t="e">
        <f ca="1"/>
        <v>#NAME?</v>
      </c>
      <c r="C318" s="193" t="e">
        <f ca="1"/>
        <v>#NAME?</v>
      </c>
      <c r="D318" s="193" t="e">
        <f ca="1"/>
        <v>#NAME?</v>
      </c>
      <c r="F318" s="193" t="e">
        <f ca="1"/>
        <v>#NAME?</v>
      </c>
      <c r="G318" s="193" t="e">
        <f ca="1"/>
        <v>#NAME?</v>
      </c>
      <c r="H318" s="193" t="e">
        <f ca="1"/>
        <v>#NAME?</v>
      </c>
      <c r="J318" s="193" t="e">
        <f ca="1"/>
        <v>#NAME?</v>
      </c>
      <c r="K318" s="193" t="e">
        <f ca="1"/>
        <v>#NAME?</v>
      </c>
      <c r="L318" s="193" t="e">
        <f ca="1"/>
        <v>#NAME?</v>
      </c>
      <c r="N318" s="193" t="e">
        <f ca="1"/>
        <v>#NAME?</v>
      </c>
      <c r="O318" s="193" t="e">
        <f ca="1"/>
        <v>#NAME?</v>
      </c>
      <c r="P318" s="193" t="e">
        <f ca="1"/>
        <v>#NAME?</v>
      </c>
    </row>
    <row r="319" spans="1:16">
      <c r="A319" s="2">
        <v>312</v>
      </c>
      <c r="B319" s="193" t="e">
        <f ca="1"/>
        <v>#NAME?</v>
      </c>
      <c r="C319" s="193" t="e">
        <f ca="1"/>
        <v>#NAME?</v>
      </c>
      <c r="D319" s="193" t="e">
        <f ca="1"/>
        <v>#NAME?</v>
      </c>
      <c r="F319" s="193" t="e">
        <f ca="1"/>
        <v>#NAME?</v>
      </c>
      <c r="G319" s="193" t="e">
        <f ca="1"/>
        <v>#NAME?</v>
      </c>
      <c r="H319" s="193" t="e">
        <f ca="1"/>
        <v>#NAME?</v>
      </c>
      <c r="J319" s="193" t="e">
        <f ca="1"/>
        <v>#NAME?</v>
      </c>
      <c r="K319" s="193" t="e">
        <f ca="1"/>
        <v>#NAME?</v>
      </c>
      <c r="L319" s="193" t="e">
        <f ca="1"/>
        <v>#NAME?</v>
      </c>
      <c r="N319" s="193" t="e">
        <f ca="1"/>
        <v>#NAME?</v>
      </c>
      <c r="O319" s="193" t="e">
        <f ca="1"/>
        <v>#NAME?</v>
      </c>
      <c r="P319" s="193" t="e">
        <f ca="1"/>
        <v>#NAME?</v>
      </c>
    </row>
    <row r="320" spans="1:16">
      <c r="A320" s="2">
        <v>313</v>
      </c>
      <c r="B320" s="193" t="e">
        <f ca="1"/>
        <v>#NAME?</v>
      </c>
      <c r="C320" s="193" t="e">
        <f ca="1"/>
        <v>#NAME?</v>
      </c>
      <c r="D320" s="193" t="e">
        <f ca="1"/>
        <v>#NAME?</v>
      </c>
      <c r="F320" s="193" t="e">
        <f ca="1"/>
        <v>#NAME?</v>
      </c>
      <c r="G320" s="193" t="e">
        <f ca="1"/>
        <v>#NAME?</v>
      </c>
      <c r="H320" s="193" t="e">
        <f ca="1"/>
        <v>#NAME?</v>
      </c>
      <c r="J320" s="193" t="e">
        <f ca="1"/>
        <v>#NAME?</v>
      </c>
      <c r="K320" s="193" t="e">
        <f ca="1"/>
        <v>#NAME?</v>
      </c>
      <c r="L320" s="193" t="e">
        <f ca="1"/>
        <v>#NAME?</v>
      </c>
      <c r="N320" s="193" t="e">
        <f ca="1"/>
        <v>#NAME?</v>
      </c>
      <c r="O320" s="193" t="e">
        <f ca="1"/>
        <v>#NAME?</v>
      </c>
      <c r="P320" s="193" t="e">
        <f ca="1"/>
        <v>#NAME?</v>
      </c>
    </row>
    <row r="321" spans="1:16">
      <c r="A321" s="2">
        <v>314</v>
      </c>
      <c r="B321" s="193" t="e">
        <f ca="1"/>
        <v>#NAME?</v>
      </c>
      <c r="C321" s="193" t="e">
        <f ca="1"/>
        <v>#NAME?</v>
      </c>
      <c r="D321" s="193" t="e">
        <f ca="1"/>
        <v>#NAME?</v>
      </c>
      <c r="F321" s="193" t="e">
        <f ca="1"/>
        <v>#NAME?</v>
      </c>
      <c r="G321" s="193" t="e">
        <f ca="1"/>
        <v>#NAME?</v>
      </c>
      <c r="H321" s="193" t="e">
        <f ca="1"/>
        <v>#NAME?</v>
      </c>
      <c r="J321" s="193" t="e">
        <f ca="1"/>
        <v>#NAME?</v>
      </c>
      <c r="K321" s="193" t="e">
        <f ca="1"/>
        <v>#NAME?</v>
      </c>
      <c r="L321" s="193" t="e">
        <f ca="1"/>
        <v>#NAME?</v>
      </c>
      <c r="N321" s="193" t="e">
        <f ca="1"/>
        <v>#NAME?</v>
      </c>
      <c r="O321" s="193" t="e">
        <f ca="1"/>
        <v>#NAME?</v>
      </c>
      <c r="P321" s="193" t="e">
        <f ca="1"/>
        <v>#NAME?</v>
      </c>
    </row>
    <row r="322" spans="1:16">
      <c r="A322" s="2">
        <v>315</v>
      </c>
      <c r="B322" s="193" t="e">
        <f ca="1"/>
        <v>#NAME?</v>
      </c>
      <c r="C322" s="193" t="e">
        <f ca="1"/>
        <v>#NAME?</v>
      </c>
      <c r="D322" s="193" t="e">
        <f ca="1"/>
        <v>#NAME?</v>
      </c>
      <c r="F322" s="193" t="e">
        <f ca="1"/>
        <v>#NAME?</v>
      </c>
      <c r="G322" s="193" t="e">
        <f ca="1"/>
        <v>#NAME?</v>
      </c>
      <c r="H322" s="193" t="e">
        <f ca="1"/>
        <v>#NAME?</v>
      </c>
      <c r="J322" s="193" t="e">
        <f ca="1"/>
        <v>#NAME?</v>
      </c>
      <c r="K322" s="193" t="e">
        <f ca="1"/>
        <v>#NAME?</v>
      </c>
      <c r="L322" s="193" t="e">
        <f ca="1"/>
        <v>#NAME?</v>
      </c>
      <c r="N322" s="193" t="e">
        <f ca="1"/>
        <v>#NAME?</v>
      </c>
      <c r="O322" s="193" t="e">
        <f ca="1"/>
        <v>#NAME?</v>
      </c>
      <c r="P322" s="193" t="e">
        <f ca="1"/>
        <v>#NAME?</v>
      </c>
    </row>
    <row r="323" spans="1:16">
      <c r="A323" s="2">
        <v>316</v>
      </c>
      <c r="B323" s="193" t="e">
        <f ca="1"/>
        <v>#NAME?</v>
      </c>
      <c r="C323" s="193" t="e">
        <f ca="1"/>
        <v>#NAME?</v>
      </c>
      <c r="D323" s="193" t="e">
        <f ca="1"/>
        <v>#NAME?</v>
      </c>
      <c r="F323" s="193" t="e">
        <f ca="1"/>
        <v>#NAME?</v>
      </c>
      <c r="G323" s="193" t="e">
        <f ca="1"/>
        <v>#NAME?</v>
      </c>
      <c r="H323" s="193" t="e">
        <f ca="1"/>
        <v>#NAME?</v>
      </c>
      <c r="J323" s="193" t="e">
        <f ca="1"/>
        <v>#NAME?</v>
      </c>
      <c r="K323" s="193" t="e">
        <f ca="1"/>
        <v>#NAME?</v>
      </c>
      <c r="L323" s="193" t="e">
        <f ca="1"/>
        <v>#NAME?</v>
      </c>
      <c r="N323" s="193" t="e">
        <f ca="1"/>
        <v>#NAME?</v>
      </c>
      <c r="O323" s="193" t="e">
        <f ca="1"/>
        <v>#NAME?</v>
      </c>
      <c r="P323" s="193" t="e">
        <f ca="1"/>
        <v>#NAME?</v>
      </c>
    </row>
    <row r="324" spans="1:16">
      <c r="A324" s="2">
        <v>317</v>
      </c>
      <c r="B324" s="193" t="e">
        <f ca="1"/>
        <v>#NAME?</v>
      </c>
      <c r="C324" s="193" t="e">
        <f ca="1"/>
        <v>#NAME?</v>
      </c>
      <c r="D324" s="193" t="e">
        <f ca="1"/>
        <v>#NAME?</v>
      </c>
      <c r="F324" s="193" t="e">
        <f ca="1"/>
        <v>#NAME?</v>
      </c>
      <c r="G324" s="193" t="e">
        <f ca="1"/>
        <v>#NAME?</v>
      </c>
      <c r="H324" s="193" t="e">
        <f ca="1"/>
        <v>#NAME?</v>
      </c>
      <c r="J324" s="193" t="e">
        <f ca="1"/>
        <v>#NAME?</v>
      </c>
      <c r="K324" s="193" t="e">
        <f ca="1"/>
        <v>#NAME?</v>
      </c>
      <c r="L324" s="193" t="e">
        <f ca="1"/>
        <v>#NAME?</v>
      </c>
      <c r="N324" s="193" t="e">
        <f ca="1"/>
        <v>#NAME?</v>
      </c>
      <c r="O324" s="193" t="e">
        <f ca="1"/>
        <v>#NAME?</v>
      </c>
      <c r="P324" s="193" t="e">
        <f ca="1"/>
        <v>#NAME?</v>
      </c>
    </row>
    <row r="325" spans="1:16">
      <c r="A325" s="2">
        <v>318</v>
      </c>
      <c r="B325" s="193" t="e">
        <f ca="1"/>
        <v>#NAME?</v>
      </c>
      <c r="C325" s="193" t="e">
        <f ca="1"/>
        <v>#NAME?</v>
      </c>
      <c r="D325" s="193" t="e">
        <f ca="1"/>
        <v>#NAME?</v>
      </c>
      <c r="F325" s="193" t="e">
        <f ca="1"/>
        <v>#NAME?</v>
      </c>
      <c r="G325" s="193" t="e">
        <f ca="1"/>
        <v>#NAME?</v>
      </c>
      <c r="H325" s="193" t="e">
        <f ca="1"/>
        <v>#NAME?</v>
      </c>
      <c r="J325" s="193" t="e">
        <f ca="1"/>
        <v>#NAME?</v>
      </c>
      <c r="K325" s="193" t="e">
        <f ca="1"/>
        <v>#NAME?</v>
      </c>
      <c r="L325" s="193" t="e">
        <f ca="1"/>
        <v>#NAME?</v>
      </c>
      <c r="N325" s="193" t="e">
        <f ca="1"/>
        <v>#NAME?</v>
      </c>
      <c r="O325" s="193" t="e">
        <f ca="1"/>
        <v>#NAME?</v>
      </c>
      <c r="P325" s="193" t="e">
        <f ca="1"/>
        <v>#NAME?</v>
      </c>
    </row>
    <row r="326" spans="1:16">
      <c r="A326" s="2">
        <v>319</v>
      </c>
      <c r="B326" s="193" t="e">
        <f ca="1"/>
        <v>#NAME?</v>
      </c>
      <c r="C326" s="193" t="e">
        <f ca="1"/>
        <v>#NAME?</v>
      </c>
      <c r="D326" s="193" t="e">
        <f ca="1"/>
        <v>#NAME?</v>
      </c>
      <c r="F326" s="193" t="e">
        <f ca="1"/>
        <v>#NAME?</v>
      </c>
      <c r="G326" s="193" t="e">
        <f ca="1"/>
        <v>#NAME?</v>
      </c>
      <c r="H326" s="193" t="e">
        <f ca="1"/>
        <v>#NAME?</v>
      </c>
      <c r="J326" s="193" t="e">
        <f ca="1"/>
        <v>#NAME?</v>
      </c>
      <c r="K326" s="193" t="e">
        <f ca="1"/>
        <v>#NAME?</v>
      </c>
      <c r="L326" s="193" t="e">
        <f ca="1"/>
        <v>#NAME?</v>
      </c>
      <c r="N326" s="193" t="e">
        <f ca="1"/>
        <v>#NAME?</v>
      </c>
      <c r="O326" s="193" t="e">
        <f ca="1"/>
        <v>#NAME?</v>
      </c>
      <c r="P326" s="193" t="e">
        <f ca="1"/>
        <v>#NAME?</v>
      </c>
    </row>
    <row r="327" spans="1:16">
      <c r="A327" s="2">
        <v>320</v>
      </c>
      <c r="B327" s="193" t="e">
        <f ca="1"/>
        <v>#NAME?</v>
      </c>
      <c r="C327" s="193" t="e">
        <f ca="1"/>
        <v>#NAME?</v>
      </c>
      <c r="D327" s="193" t="e">
        <f ca="1"/>
        <v>#NAME?</v>
      </c>
      <c r="F327" s="193" t="e">
        <f ca="1"/>
        <v>#NAME?</v>
      </c>
      <c r="G327" s="193" t="e">
        <f ca="1"/>
        <v>#NAME?</v>
      </c>
      <c r="H327" s="193" t="e">
        <f ca="1"/>
        <v>#NAME?</v>
      </c>
      <c r="J327" s="193" t="e">
        <f ca="1"/>
        <v>#NAME?</v>
      </c>
      <c r="K327" s="193" t="e">
        <f ca="1"/>
        <v>#NAME?</v>
      </c>
      <c r="L327" s="193" t="e">
        <f ca="1"/>
        <v>#NAME?</v>
      </c>
      <c r="N327" s="193" t="e">
        <f ca="1"/>
        <v>#NAME?</v>
      </c>
      <c r="O327" s="193" t="e">
        <f ca="1"/>
        <v>#NAME?</v>
      </c>
      <c r="P327" s="193" t="e">
        <f ca="1"/>
        <v>#NAME?</v>
      </c>
    </row>
    <row r="328" spans="1:16">
      <c r="A328" s="2">
        <v>321</v>
      </c>
      <c r="B328" s="193" t="e">
        <f ca="1"/>
        <v>#NAME?</v>
      </c>
      <c r="C328" s="193" t="e">
        <f ca="1"/>
        <v>#NAME?</v>
      </c>
      <c r="D328" s="193" t="e">
        <f ca="1"/>
        <v>#NAME?</v>
      </c>
      <c r="F328" s="193" t="e">
        <f ca="1"/>
        <v>#NAME?</v>
      </c>
      <c r="G328" s="193" t="e">
        <f ca="1"/>
        <v>#NAME?</v>
      </c>
      <c r="H328" s="193" t="e">
        <f ca="1"/>
        <v>#NAME?</v>
      </c>
      <c r="J328" s="193" t="e">
        <f ca="1"/>
        <v>#NAME?</v>
      </c>
      <c r="K328" s="193" t="e">
        <f ca="1"/>
        <v>#NAME?</v>
      </c>
      <c r="L328" s="193" t="e">
        <f ca="1"/>
        <v>#NAME?</v>
      </c>
      <c r="N328" s="193" t="e">
        <f ca="1"/>
        <v>#NAME?</v>
      </c>
      <c r="O328" s="193" t="e">
        <f ca="1"/>
        <v>#NAME?</v>
      </c>
      <c r="P328" s="193" t="e">
        <f ca="1"/>
        <v>#NAME?</v>
      </c>
    </row>
    <row r="329" spans="1:16">
      <c r="A329" s="2">
        <v>322</v>
      </c>
      <c r="B329" s="193" t="e">
        <f ca="1"/>
        <v>#NAME?</v>
      </c>
      <c r="C329" s="193" t="e">
        <f ca="1"/>
        <v>#NAME?</v>
      </c>
      <c r="D329" s="193" t="e">
        <f ca="1"/>
        <v>#NAME?</v>
      </c>
      <c r="F329" s="193" t="e">
        <f ca="1"/>
        <v>#NAME?</v>
      </c>
      <c r="G329" s="193" t="e">
        <f ca="1"/>
        <v>#NAME?</v>
      </c>
      <c r="H329" s="193" t="e">
        <f ca="1"/>
        <v>#NAME?</v>
      </c>
      <c r="J329" s="193" t="e">
        <f ca="1"/>
        <v>#NAME?</v>
      </c>
      <c r="K329" s="193" t="e">
        <f ca="1"/>
        <v>#NAME?</v>
      </c>
      <c r="L329" s="193" t="e">
        <f ca="1"/>
        <v>#NAME?</v>
      </c>
      <c r="N329" s="193" t="e">
        <f ca="1"/>
        <v>#NAME?</v>
      </c>
      <c r="O329" s="193" t="e">
        <f ca="1"/>
        <v>#NAME?</v>
      </c>
      <c r="P329" s="193" t="e">
        <f ca="1"/>
        <v>#NAME?</v>
      </c>
    </row>
    <row r="330" spans="1:16">
      <c r="A330" s="2">
        <v>323</v>
      </c>
      <c r="B330" s="193" t="e">
        <f ca="1"/>
        <v>#NAME?</v>
      </c>
      <c r="C330" s="193" t="e">
        <f ca="1"/>
        <v>#NAME?</v>
      </c>
      <c r="D330" s="193" t="e">
        <f ca="1"/>
        <v>#NAME?</v>
      </c>
      <c r="F330" s="193" t="e">
        <f ca="1"/>
        <v>#NAME?</v>
      </c>
      <c r="G330" s="193" t="e">
        <f ca="1"/>
        <v>#NAME?</v>
      </c>
      <c r="H330" s="193" t="e">
        <f ca="1"/>
        <v>#NAME?</v>
      </c>
      <c r="J330" s="193" t="e">
        <f ca="1"/>
        <v>#NAME?</v>
      </c>
      <c r="K330" s="193" t="e">
        <f ca="1"/>
        <v>#NAME?</v>
      </c>
      <c r="L330" s="193" t="e">
        <f ca="1"/>
        <v>#NAME?</v>
      </c>
      <c r="N330" s="193" t="e">
        <f ca="1"/>
        <v>#NAME?</v>
      </c>
      <c r="O330" s="193" t="e">
        <f ca="1"/>
        <v>#NAME?</v>
      </c>
      <c r="P330" s="193" t="e">
        <f ca="1"/>
        <v>#NAME?</v>
      </c>
    </row>
    <row r="331" spans="1:16">
      <c r="A331" s="2">
        <v>324</v>
      </c>
      <c r="B331" s="193" t="e">
        <f ca="1"/>
        <v>#NAME?</v>
      </c>
      <c r="C331" s="193" t="e">
        <f ca="1"/>
        <v>#NAME?</v>
      </c>
      <c r="D331" s="193" t="e">
        <f ca="1"/>
        <v>#NAME?</v>
      </c>
      <c r="F331" s="193" t="e">
        <f ca="1"/>
        <v>#NAME?</v>
      </c>
      <c r="G331" s="193" t="e">
        <f ca="1"/>
        <v>#NAME?</v>
      </c>
      <c r="H331" s="193" t="e">
        <f ca="1"/>
        <v>#NAME?</v>
      </c>
      <c r="J331" s="193" t="e">
        <f ca="1"/>
        <v>#NAME?</v>
      </c>
      <c r="K331" s="193" t="e">
        <f ca="1"/>
        <v>#NAME?</v>
      </c>
      <c r="L331" s="193" t="e">
        <f ca="1"/>
        <v>#NAME?</v>
      </c>
      <c r="N331" s="193" t="e">
        <f ca="1"/>
        <v>#NAME?</v>
      </c>
      <c r="O331" s="193" t="e">
        <f ca="1"/>
        <v>#NAME?</v>
      </c>
      <c r="P331" s="193" t="e">
        <f ca="1"/>
        <v>#NAME?</v>
      </c>
    </row>
    <row r="332" spans="1:16">
      <c r="A332" s="2">
        <v>325</v>
      </c>
      <c r="B332" s="193" t="e">
        <f ca="1"/>
        <v>#NAME?</v>
      </c>
      <c r="C332" s="193" t="e">
        <f ca="1"/>
        <v>#NAME?</v>
      </c>
      <c r="D332" s="193" t="e">
        <f ca="1"/>
        <v>#NAME?</v>
      </c>
      <c r="F332" s="193" t="e">
        <f ca="1"/>
        <v>#NAME?</v>
      </c>
      <c r="G332" s="193" t="e">
        <f ca="1"/>
        <v>#NAME?</v>
      </c>
      <c r="H332" s="193" t="e">
        <f ca="1"/>
        <v>#NAME?</v>
      </c>
      <c r="J332" s="193" t="e">
        <f ca="1"/>
        <v>#NAME?</v>
      </c>
      <c r="K332" s="193" t="e">
        <f ca="1"/>
        <v>#NAME?</v>
      </c>
      <c r="L332" s="193" t="e">
        <f ca="1"/>
        <v>#NAME?</v>
      </c>
      <c r="N332" s="193" t="e">
        <f ca="1"/>
        <v>#NAME?</v>
      </c>
      <c r="O332" s="193" t="e">
        <f ca="1"/>
        <v>#NAME?</v>
      </c>
      <c r="P332" s="193" t="e">
        <f ca="1"/>
        <v>#NAME?</v>
      </c>
    </row>
    <row r="333" spans="1:16">
      <c r="A333" s="2">
        <v>326</v>
      </c>
      <c r="B333" s="193" t="e">
        <f ca="1"/>
        <v>#NAME?</v>
      </c>
      <c r="C333" s="193" t="e">
        <f ca="1"/>
        <v>#NAME?</v>
      </c>
      <c r="D333" s="193" t="e">
        <f ca="1"/>
        <v>#NAME?</v>
      </c>
      <c r="F333" s="193" t="e">
        <f ca="1"/>
        <v>#NAME?</v>
      </c>
      <c r="G333" s="193" t="e">
        <f ca="1"/>
        <v>#NAME?</v>
      </c>
      <c r="H333" s="193" t="e">
        <f ca="1"/>
        <v>#NAME?</v>
      </c>
      <c r="J333" s="193" t="e">
        <f ca="1"/>
        <v>#NAME?</v>
      </c>
      <c r="K333" s="193" t="e">
        <f ca="1"/>
        <v>#NAME?</v>
      </c>
      <c r="L333" s="193" t="e">
        <f ca="1"/>
        <v>#NAME?</v>
      </c>
      <c r="N333" s="193" t="e">
        <f ca="1"/>
        <v>#NAME?</v>
      </c>
      <c r="O333" s="193" t="e">
        <f ca="1"/>
        <v>#NAME?</v>
      </c>
      <c r="P333" s="193" t="e">
        <f ca="1"/>
        <v>#NAME?</v>
      </c>
    </row>
    <row r="334" spans="1:16">
      <c r="A334" s="2">
        <v>327</v>
      </c>
      <c r="B334" s="193" t="e">
        <f ca="1"/>
        <v>#NAME?</v>
      </c>
      <c r="C334" s="193" t="e">
        <f ca="1"/>
        <v>#NAME?</v>
      </c>
      <c r="D334" s="193" t="e">
        <f ca="1"/>
        <v>#NAME?</v>
      </c>
      <c r="F334" s="193" t="e">
        <f ca="1"/>
        <v>#NAME?</v>
      </c>
      <c r="G334" s="193" t="e">
        <f ca="1"/>
        <v>#NAME?</v>
      </c>
      <c r="H334" s="193" t="e">
        <f ca="1"/>
        <v>#NAME?</v>
      </c>
      <c r="J334" s="193" t="e">
        <f ca="1"/>
        <v>#NAME?</v>
      </c>
      <c r="K334" s="193" t="e">
        <f ca="1"/>
        <v>#NAME?</v>
      </c>
      <c r="L334" s="193" t="e">
        <f ca="1"/>
        <v>#NAME?</v>
      </c>
      <c r="N334" s="193" t="e">
        <f ca="1"/>
        <v>#NAME?</v>
      </c>
      <c r="O334" s="193" t="e">
        <f ca="1"/>
        <v>#NAME?</v>
      </c>
      <c r="P334" s="193" t="e">
        <f ca="1"/>
        <v>#NAME?</v>
      </c>
    </row>
    <row r="335" spans="1:16">
      <c r="A335" s="2">
        <v>328</v>
      </c>
      <c r="B335" s="193" t="e">
        <f ca="1"/>
        <v>#NAME?</v>
      </c>
      <c r="C335" s="193" t="e">
        <f ca="1"/>
        <v>#NAME?</v>
      </c>
      <c r="D335" s="193" t="e">
        <f ca="1"/>
        <v>#NAME?</v>
      </c>
      <c r="F335" s="193" t="e">
        <f ca="1"/>
        <v>#NAME?</v>
      </c>
      <c r="G335" s="193" t="e">
        <f ca="1"/>
        <v>#NAME?</v>
      </c>
      <c r="H335" s="193" t="e">
        <f ca="1"/>
        <v>#NAME?</v>
      </c>
      <c r="J335" s="193" t="e">
        <f ca="1"/>
        <v>#NAME?</v>
      </c>
      <c r="K335" s="193" t="e">
        <f ca="1"/>
        <v>#NAME?</v>
      </c>
      <c r="L335" s="193" t="e">
        <f ca="1"/>
        <v>#NAME?</v>
      </c>
      <c r="N335" s="193" t="e">
        <f ca="1"/>
        <v>#NAME?</v>
      </c>
      <c r="O335" s="193" t="e">
        <f ca="1"/>
        <v>#NAME?</v>
      </c>
      <c r="P335" s="193" t="e">
        <f ca="1"/>
        <v>#NAME?</v>
      </c>
    </row>
    <row r="336" spans="1:16">
      <c r="A336" s="2">
        <v>329</v>
      </c>
      <c r="B336" s="193" t="e">
        <f ca="1"/>
        <v>#NAME?</v>
      </c>
      <c r="C336" s="193" t="e">
        <f ca="1"/>
        <v>#NAME?</v>
      </c>
      <c r="D336" s="193" t="e">
        <f ca="1"/>
        <v>#NAME?</v>
      </c>
      <c r="F336" s="193" t="e">
        <f ca="1"/>
        <v>#NAME?</v>
      </c>
      <c r="G336" s="193" t="e">
        <f ca="1"/>
        <v>#NAME?</v>
      </c>
      <c r="H336" s="193" t="e">
        <f ca="1"/>
        <v>#NAME?</v>
      </c>
      <c r="J336" s="193" t="e">
        <f ca="1"/>
        <v>#NAME?</v>
      </c>
      <c r="K336" s="193" t="e">
        <f ca="1"/>
        <v>#NAME?</v>
      </c>
      <c r="L336" s="193" t="e">
        <f ca="1"/>
        <v>#NAME?</v>
      </c>
      <c r="N336" s="193" t="e">
        <f ca="1"/>
        <v>#NAME?</v>
      </c>
      <c r="O336" s="193" t="e">
        <f ca="1"/>
        <v>#NAME?</v>
      </c>
      <c r="P336" s="193" t="e">
        <f ca="1"/>
        <v>#NAME?</v>
      </c>
    </row>
    <row r="337" spans="1:16">
      <c r="A337" s="2">
        <v>330</v>
      </c>
      <c r="B337" s="193" t="e">
        <f ca="1"/>
        <v>#NAME?</v>
      </c>
      <c r="C337" s="193" t="e">
        <f ca="1"/>
        <v>#NAME?</v>
      </c>
      <c r="D337" s="193" t="e">
        <f ca="1"/>
        <v>#NAME?</v>
      </c>
      <c r="F337" s="193" t="e">
        <f ca="1"/>
        <v>#NAME?</v>
      </c>
      <c r="G337" s="193" t="e">
        <f ca="1"/>
        <v>#NAME?</v>
      </c>
      <c r="H337" s="193" t="e">
        <f ca="1"/>
        <v>#NAME?</v>
      </c>
      <c r="J337" s="193" t="e">
        <f ca="1"/>
        <v>#NAME?</v>
      </c>
      <c r="K337" s="193" t="e">
        <f ca="1"/>
        <v>#NAME?</v>
      </c>
      <c r="L337" s="193" t="e">
        <f ca="1"/>
        <v>#NAME?</v>
      </c>
      <c r="N337" s="193" t="e">
        <f ca="1"/>
        <v>#NAME?</v>
      </c>
      <c r="O337" s="193" t="e">
        <f ca="1"/>
        <v>#NAME?</v>
      </c>
      <c r="P337" s="193" t="e">
        <f ca="1"/>
        <v>#NAME?</v>
      </c>
    </row>
    <row r="338" spans="1:16">
      <c r="A338" s="2">
        <v>331</v>
      </c>
      <c r="B338" s="193" t="e">
        <f ca="1"/>
        <v>#NAME?</v>
      </c>
      <c r="C338" s="193" t="e">
        <f ca="1"/>
        <v>#NAME?</v>
      </c>
      <c r="D338" s="193" t="e">
        <f ca="1"/>
        <v>#NAME?</v>
      </c>
      <c r="F338" s="193" t="e">
        <f ca="1"/>
        <v>#NAME?</v>
      </c>
      <c r="G338" s="193" t="e">
        <f ca="1"/>
        <v>#NAME?</v>
      </c>
      <c r="H338" s="193" t="e">
        <f ca="1"/>
        <v>#NAME?</v>
      </c>
      <c r="J338" s="193" t="e">
        <f ca="1"/>
        <v>#NAME?</v>
      </c>
      <c r="K338" s="193" t="e">
        <f ca="1"/>
        <v>#NAME?</v>
      </c>
      <c r="L338" s="193" t="e">
        <f ca="1"/>
        <v>#NAME?</v>
      </c>
      <c r="N338" s="193" t="e">
        <f ca="1"/>
        <v>#NAME?</v>
      </c>
      <c r="O338" s="193" t="e">
        <f ca="1"/>
        <v>#NAME?</v>
      </c>
      <c r="P338" s="193" t="e">
        <f ca="1"/>
        <v>#NAME?</v>
      </c>
    </row>
    <row r="339" spans="1:16">
      <c r="A339" s="2">
        <v>332</v>
      </c>
      <c r="B339" s="193" t="e">
        <f ca="1"/>
        <v>#NAME?</v>
      </c>
      <c r="C339" s="193" t="e">
        <f ca="1"/>
        <v>#NAME?</v>
      </c>
      <c r="D339" s="193" t="e">
        <f ca="1"/>
        <v>#NAME?</v>
      </c>
      <c r="F339" s="193" t="e">
        <f ca="1"/>
        <v>#NAME?</v>
      </c>
      <c r="G339" s="193" t="e">
        <f ca="1"/>
        <v>#NAME?</v>
      </c>
      <c r="H339" s="193" t="e">
        <f ca="1"/>
        <v>#NAME?</v>
      </c>
      <c r="J339" s="193" t="e">
        <f ca="1"/>
        <v>#NAME?</v>
      </c>
      <c r="K339" s="193" t="e">
        <f ca="1"/>
        <v>#NAME?</v>
      </c>
      <c r="L339" s="193" t="e">
        <f ca="1"/>
        <v>#NAME?</v>
      </c>
      <c r="N339" s="193" t="e">
        <f ca="1"/>
        <v>#NAME?</v>
      </c>
      <c r="O339" s="193" t="e">
        <f ca="1"/>
        <v>#NAME?</v>
      </c>
      <c r="P339" s="193" t="e">
        <f ca="1"/>
        <v>#NAME?</v>
      </c>
    </row>
    <row r="340" spans="1:16">
      <c r="A340" s="2">
        <v>333</v>
      </c>
      <c r="B340" s="193" t="e">
        <f ca="1"/>
        <v>#NAME?</v>
      </c>
      <c r="C340" s="193" t="e">
        <f ca="1"/>
        <v>#NAME?</v>
      </c>
      <c r="D340" s="193" t="e">
        <f ca="1"/>
        <v>#NAME?</v>
      </c>
      <c r="F340" s="193" t="e">
        <f ca="1"/>
        <v>#NAME?</v>
      </c>
      <c r="G340" s="193" t="e">
        <f ca="1"/>
        <v>#NAME?</v>
      </c>
      <c r="H340" s="193" t="e">
        <f ca="1"/>
        <v>#NAME?</v>
      </c>
      <c r="J340" s="193" t="e">
        <f ca="1"/>
        <v>#NAME?</v>
      </c>
      <c r="K340" s="193" t="e">
        <f ca="1"/>
        <v>#NAME?</v>
      </c>
      <c r="L340" s="193" t="e">
        <f ca="1"/>
        <v>#NAME?</v>
      </c>
      <c r="N340" s="193" t="e">
        <f ca="1"/>
        <v>#NAME?</v>
      </c>
      <c r="O340" s="193" t="e">
        <f ca="1"/>
        <v>#NAME?</v>
      </c>
      <c r="P340" s="193" t="e">
        <f ca="1"/>
        <v>#NAME?</v>
      </c>
    </row>
    <row r="341" spans="1:16">
      <c r="A341" s="2">
        <v>334</v>
      </c>
      <c r="B341" s="193" t="e">
        <f ca="1"/>
        <v>#NAME?</v>
      </c>
      <c r="C341" s="193" t="e">
        <f ca="1"/>
        <v>#NAME?</v>
      </c>
      <c r="D341" s="193" t="e">
        <f ca="1"/>
        <v>#NAME?</v>
      </c>
      <c r="F341" s="193" t="e">
        <f ca="1"/>
        <v>#NAME?</v>
      </c>
      <c r="G341" s="193" t="e">
        <f ca="1"/>
        <v>#NAME?</v>
      </c>
      <c r="H341" s="193" t="e">
        <f ca="1"/>
        <v>#NAME?</v>
      </c>
      <c r="J341" s="193" t="e">
        <f ca="1"/>
        <v>#NAME?</v>
      </c>
      <c r="K341" s="193" t="e">
        <f ca="1"/>
        <v>#NAME?</v>
      </c>
      <c r="L341" s="193" t="e">
        <f ca="1"/>
        <v>#NAME?</v>
      </c>
      <c r="N341" s="193" t="e">
        <f ca="1"/>
        <v>#NAME?</v>
      </c>
      <c r="O341" s="193" t="e">
        <f ca="1"/>
        <v>#NAME?</v>
      </c>
      <c r="P341" s="193" t="e">
        <f ca="1"/>
        <v>#NAME?</v>
      </c>
    </row>
    <row r="342" spans="1:16">
      <c r="A342" s="2">
        <v>335</v>
      </c>
      <c r="B342" s="193" t="e">
        <f ca="1"/>
        <v>#NAME?</v>
      </c>
      <c r="C342" s="193" t="e">
        <f ca="1"/>
        <v>#NAME?</v>
      </c>
      <c r="D342" s="193" t="e">
        <f ca="1"/>
        <v>#NAME?</v>
      </c>
      <c r="F342" s="193" t="e">
        <f ca="1"/>
        <v>#NAME?</v>
      </c>
      <c r="G342" s="193" t="e">
        <f ca="1"/>
        <v>#NAME?</v>
      </c>
      <c r="H342" s="193" t="e">
        <f ca="1"/>
        <v>#NAME?</v>
      </c>
      <c r="J342" s="193" t="e">
        <f ca="1"/>
        <v>#NAME?</v>
      </c>
      <c r="K342" s="193" t="e">
        <f ca="1"/>
        <v>#NAME?</v>
      </c>
      <c r="L342" s="193" t="e">
        <f ca="1"/>
        <v>#NAME?</v>
      </c>
      <c r="N342" s="193" t="e">
        <f ca="1"/>
        <v>#NAME?</v>
      </c>
      <c r="O342" s="193" t="e">
        <f ca="1"/>
        <v>#NAME?</v>
      </c>
      <c r="P342" s="193" t="e">
        <f ca="1"/>
        <v>#NAME?</v>
      </c>
    </row>
    <row r="343" spans="1:16">
      <c r="A343" s="2">
        <v>336</v>
      </c>
      <c r="B343" s="193" t="e">
        <f ca="1"/>
        <v>#NAME?</v>
      </c>
      <c r="C343" s="193" t="e">
        <f ca="1"/>
        <v>#NAME?</v>
      </c>
      <c r="D343" s="193" t="e">
        <f ca="1"/>
        <v>#NAME?</v>
      </c>
      <c r="F343" s="193" t="e">
        <f ca="1"/>
        <v>#NAME?</v>
      </c>
      <c r="G343" s="193" t="e">
        <f ca="1"/>
        <v>#NAME?</v>
      </c>
      <c r="H343" s="193" t="e">
        <f ca="1"/>
        <v>#NAME?</v>
      </c>
      <c r="J343" s="193" t="e">
        <f ca="1"/>
        <v>#NAME?</v>
      </c>
      <c r="K343" s="193" t="e">
        <f ca="1"/>
        <v>#NAME?</v>
      </c>
      <c r="L343" s="193" t="e">
        <f ca="1"/>
        <v>#NAME?</v>
      </c>
      <c r="N343" s="193" t="e">
        <f ca="1"/>
        <v>#NAME?</v>
      </c>
      <c r="O343" s="193" t="e">
        <f ca="1"/>
        <v>#NAME?</v>
      </c>
      <c r="P343" s="193" t="e">
        <f ca="1"/>
        <v>#NAME?</v>
      </c>
    </row>
    <row r="344" spans="1:16">
      <c r="A344" s="2">
        <v>337</v>
      </c>
      <c r="B344" s="193" t="e">
        <f ca="1"/>
        <v>#NAME?</v>
      </c>
      <c r="C344" s="193" t="e">
        <f ca="1"/>
        <v>#NAME?</v>
      </c>
      <c r="D344" s="193" t="e">
        <f ca="1"/>
        <v>#NAME?</v>
      </c>
      <c r="F344" s="193" t="e">
        <f ca="1"/>
        <v>#NAME?</v>
      </c>
      <c r="G344" s="193" t="e">
        <f ca="1"/>
        <v>#NAME?</v>
      </c>
      <c r="H344" s="193" t="e">
        <f ca="1"/>
        <v>#NAME?</v>
      </c>
      <c r="J344" s="193" t="e">
        <f ca="1"/>
        <v>#NAME?</v>
      </c>
      <c r="K344" s="193" t="e">
        <f ca="1"/>
        <v>#NAME?</v>
      </c>
      <c r="L344" s="193" t="e">
        <f ca="1"/>
        <v>#NAME?</v>
      </c>
      <c r="N344" s="193" t="e">
        <f ca="1"/>
        <v>#NAME?</v>
      </c>
      <c r="O344" s="193" t="e">
        <f ca="1"/>
        <v>#NAME?</v>
      </c>
      <c r="P344" s="193" t="e">
        <f ca="1"/>
        <v>#NAME?</v>
      </c>
    </row>
    <row r="345" spans="1:16">
      <c r="A345" s="2">
        <v>338</v>
      </c>
      <c r="B345" s="193" t="e">
        <f ca="1"/>
        <v>#NAME?</v>
      </c>
      <c r="C345" s="193" t="e">
        <f ca="1"/>
        <v>#NAME?</v>
      </c>
      <c r="D345" s="193" t="e">
        <f ca="1"/>
        <v>#NAME?</v>
      </c>
      <c r="F345" s="193" t="e">
        <f ca="1"/>
        <v>#NAME?</v>
      </c>
      <c r="G345" s="193" t="e">
        <f ca="1"/>
        <v>#NAME?</v>
      </c>
      <c r="H345" s="193" t="e">
        <f ca="1"/>
        <v>#NAME?</v>
      </c>
      <c r="J345" s="193" t="e">
        <f ca="1"/>
        <v>#NAME?</v>
      </c>
      <c r="K345" s="193" t="e">
        <f ca="1"/>
        <v>#NAME?</v>
      </c>
      <c r="L345" s="193" t="e">
        <f ca="1"/>
        <v>#NAME?</v>
      </c>
      <c r="N345" s="193" t="e">
        <f ca="1"/>
        <v>#NAME?</v>
      </c>
      <c r="O345" s="193" t="e">
        <f ca="1"/>
        <v>#NAME?</v>
      </c>
      <c r="P345" s="193" t="e">
        <f ca="1"/>
        <v>#NAME?</v>
      </c>
    </row>
    <row r="346" spans="1:16">
      <c r="A346" s="2">
        <v>339</v>
      </c>
      <c r="B346" s="193" t="e">
        <f ca="1"/>
        <v>#NAME?</v>
      </c>
      <c r="C346" s="193" t="e">
        <f ca="1"/>
        <v>#NAME?</v>
      </c>
      <c r="D346" s="193" t="e">
        <f ca="1"/>
        <v>#NAME?</v>
      </c>
      <c r="F346" s="193" t="e">
        <f ca="1"/>
        <v>#NAME?</v>
      </c>
      <c r="G346" s="193" t="e">
        <f ca="1"/>
        <v>#NAME?</v>
      </c>
      <c r="H346" s="193" t="e">
        <f ca="1"/>
        <v>#NAME?</v>
      </c>
      <c r="J346" s="193" t="e">
        <f ca="1"/>
        <v>#NAME?</v>
      </c>
      <c r="K346" s="193" t="e">
        <f ca="1"/>
        <v>#NAME?</v>
      </c>
      <c r="L346" s="193" t="e">
        <f ca="1"/>
        <v>#NAME?</v>
      </c>
      <c r="N346" s="193" t="e">
        <f ca="1"/>
        <v>#NAME?</v>
      </c>
      <c r="O346" s="193" t="e">
        <f ca="1"/>
        <v>#NAME?</v>
      </c>
      <c r="P346" s="193" t="e">
        <f ca="1"/>
        <v>#NAME?</v>
      </c>
    </row>
    <row r="347" spans="1:16">
      <c r="A347" s="2">
        <v>340</v>
      </c>
      <c r="B347" s="193" t="e">
        <f ca="1"/>
        <v>#NAME?</v>
      </c>
      <c r="C347" s="193" t="e">
        <f ca="1"/>
        <v>#NAME?</v>
      </c>
      <c r="D347" s="193" t="e">
        <f ca="1"/>
        <v>#NAME?</v>
      </c>
      <c r="F347" s="193" t="e">
        <f ca="1"/>
        <v>#NAME?</v>
      </c>
      <c r="G347" s="193" t="e">
        <f ca="1"/>
        <v>#NAME?</v>
      </c>
      <c r="H347" s="193" t="e">
        <f ca="1"/>
        <v>#NAME?</v>
      </c>
      <c r="J347" s="193" t="e">
        <f ca="1"/>
        <v>#NAME?</v>
      </c>
      <c r="K347" s="193" t="e">
        <f ca="1"/>
        <v>#NAME?</v>
      </c>
      <c r="L347" s="193" t="e">
        <f ca="1"/>
        <v>#NAME?</v>
      </c>
      <c r="N347" s="193" t="e">
        <f ca="1"/>
        <v>#NAME?</v>
      </c>
      <c r="O347" s="193" t="e">
        <f ca="1"/>
        <v>#NAME?</v>
      </c>
      <c r="P347" s="193" t="e">
        <f ca="1"/>
        <v>#NAME?</v>
      </c>
    </row>
    <row r="348" spans="1:16">
      <c r="A348" s="2">
        <v>341</v>
      </c>
      <c r="B348" s="193" t="e">
        <f ca="1"/>
        <v>#NAME?</v>
      </c>
      <c r="C348" s="193" t="e">
        <f ca="1"/>
        <v>#NAME?</v>
      </c>
      <c r="D348" s="193" t="e">
        <f ca="1"/>
        <v>#NAME?</v>
      </c>
      <c r="F348" s="193" t="e">
        <f ca="1"/>
        <v>#NAME?</v>
      </c>
      <c r="G348" s="193" t="e">
        <f ca="1"/>
        <v>#NAME?</v>
      </c>
      <c r="H348" s="193" t="e">
        <f ca="1"/>
        <v>#NAME?</v>
      </c>
      <c r="J348" s="193" t="e">
        <f ca="1"/>
        <v>#NAME?</v>
      </c>
      <c r="K348" s="193" t="e">
        <f ca="1"/>
        <v>#NAME?</v>
      </c>
      <c r="L348" s="193" t="e">
        <f ca="1"/>
        <v>#NAME?</v>
      </c>
      <c r="N348" s="193" t="e">
        <f ca="1"/>
        <v>#NAME?</v>
      </c>
      <c r="O348" s="193" t="e">
        <f ca="1"/>
        <v>#NAME?</v>
      </c>
      <c r="P348" s="193" t="e">
        <f ca="1"/>
        <v>#NAME?</v>
      </c>
    </row>
    <row r="349" spans="1:16">
      <c r="A349" s="2">
        <v>342</v>
      </c>
      <c r="B349" s="193" t="e">
        <f ca="1"/>
        <v>#NAME?</v>
      </c>
      <c r="C349" s="193" t="e">
        <f ca="1"/>
        <v>#NAME?</v>
      </c>
      <c r="D349" s="193" t="e">
        <f ca="1"/>
        <v>#NAME?</v>
      </c>
      <c r="F349" s="193" t="e">
        <f ca="1"/>
        <v>#NAME?</v>
      </c>
      <c r="G349" s="193" t="e">
        <f ca="1"/>
        <v>#NAME?</v>
      </c>
      <c r="H349" s="193" t="e">
        <f ca="1"/>
        <v>#NAME?</v>
      </c>
      <c r="J349" s="193" t="e">
        <f ca="1"/>
        <v>#NAME?</v>
      </c>
      <c r="K349" s="193" t="e">
        <f ca="1"/>
        <v>#NAME?</v>
      </c>
      <c r="L349" s="193" t="e">
        <f ca="1"/>
        <v>#NAME?</v>
      </c>
      <c r="N349" s="193" t="e">
        <f ca="1"/>
        <v>#NAME?</v>
      </c>
      <c r="O349" s="193" t="e">
        <f ca="1"/>
        <v>#NAME?</v>
      </c>
      <c r="P349" s="193" t="e">
        <f ca="1"/>
        <v>#NAME?</v>
      </c>
    </row>
    <row r="350" spans="1:16">
      <c r="A350" s="2">
        <v>343</v>
      </c>
      <c r="B350" s="193" t="e">
        <f ca="1"/>
        <v>#NAME?</v>
      </c>
      <c r="C350" s="193" t="e">
        <f ca="1"/>
        <v>#NAME?</v>
      </c>
      <c r="D350" s="193" t="e">
        <f ca="1"/>
        <v>#NAME?</v>
      </c>
      <c r="F350" s="193" t="e">
        <f ca="1"/>
        <v>#NAME?</v>
      </c>
      <c r="G350" s="193" t="e">
        <f ca="1"/>
        <v>#NAME?</v>
      </c>
      <c r="H350" s="193" t="e">
        <f ca="1"/>
        <v>#NAME?</v>
      </c>
      <c r="J350" s="193" t="e">
        <f ca="1"/>
        <v>#NAME?</v>
      </c>
      <c r="K350" s="193" t="e">
        <f ca="1"/>
        <v>#NAME?</v>
      </c>
      <c r="L350" s="193" t="e">
        <f ca="1"/>
        <v>#NAME?</v>
      </c>
      <c r="N350" s="193" t="e">
        <f ca="1"/>
        <v>#NAME?</v>
      </c>
      <c r="O350" s="193" t="e">
        <f ca="1"/>
        <v>#NAME?</v>
      </c>
      <c r="P350" s="193" t="e">
        <f ca="1"/>
        <v>#NAME?</v>
      </c>
    </row>
    <row r="351" spans="1:16">
      <c r="A351" s="2">
        <v>344</v>
      </c>
      <c r="B351" s="193" t="e">
        <f ca="1"/>
        <v>#NAME?</v>
      </c>
      <c r="C351" s="193" t="e">
        <f ca="1"/>
        <v>#NAME?</v>
      </c>
      <c r="D351" s="193" t="e">
        <f ca="1"/>
        <v>#NAME?</v>
      </c>
      <c r="F351" s="193" t="e">
        <f ca="1"/>
        <v>#NAME?</v>
      </c>
      <c r="G351" s="193" t="e">
        <f ca="1"/>
        <v>#NAME?</v>
      </c>
      <c r="H351" s="193" t="e">
        <f ca="1"/>
        <v>#NAME?</v>
      </c>
      <c r="J351" s="193" t="e">
        <f ca="1"/>
        <v>#NAME?</v>
      </c>
      <c r="K351" s="193" t="e">
        <f ca="1"/>
        <v>#NAME?</v>
      </c>
      <c r="L351" s="193" t="e">
        <f ca="1"/>
        <v>#NAME?</v>
      </c>
      <c r="N351" s="193" t="e">
        <f ca="1"/>
        <v>#NAME?</v>
      </c>
      <c r="O351" s="193" t="e">
        <f ca="1"/>
        <v>#NAME?</v>
      </c>
      <c r="P351" s="193" t="e">
        <f ca="1"/>
        <v>#NAME?</v>
      </c>
    </row>
    <row r="352" spans="1:16">
      <c r="A352" s="2">
        <v>345</v>
      </c>
      <c r="B352" s="193" t="e">
        <f ca="1"/>
        <v>#NAME?</v>
      </c>
      <c r="C352" s="193" t="e">
        <f ca="1"/>
        <v>#NAME?</v>
      </c>
      <c r="D352" s="193" t="e">
        <f ca="1"/>
        <v>#NAME?</v>
      </c>
      <c r="F352" s="193" t="e">
        <f ca="1"/>
        <v>#NAME?</v>
      </c>
      <c r="G352" s="193" t="e">
        <f ca="1"/>
        <v>#NAME?</v>
      </c>
      <c r="H352" s="193" t="e">
        <f ca="1"/>
        <v>#NAME?</v>
      </c>
      <c r="J352" s="193" t="e">
        <f ca="1"/>
        <v>#NAME?</v>
      </c>
      <c r="K352" s="193" t="e">
        <f ca="1"/>
        <v>#NAME?</v>
      </c>
      <c r="L352" s="193" t="e">
        <f ca="1"/>
        <v>#NAME?</v>
      </c>
      <c r="N352" s="193" t="e">
        <f ca="1"/>
        <v>#NAME?</v>
      </c>
      <c r="O352" s="193" t="e">
        <f ca="1"/>
        <v>#NAME?</v>
      </c>
      <c r="P352" s="193" t="e">
        <f ca="1"/>
        <v>#NAME?</v>
      </c>
    </row>
    <row r="353" spans="1:16">
      <c r="A353" s="2">
        <v>346</v>
      </c>
      <c r="B353" s="193" t="e">
        <f ca="1"/>
        <v>#NAME?</v>
      </c>
      <c r="C353" s="193" t="e">
        <f ca="1"/>
        <v>#NAME?</v>
      </c>
      <c r="D353" s="193" t="e">
        <f ca="1"/>
        <v>#NAME?</v>
      </c>
      <c r="F353" s="193" t="e">
        <f ca="1"/>
        <v>#NAME?</v>
      </c>
      <c r="G353" s="193" t="e">
        <f ca="1"/>
        <v>#NAME?</v>
      </c>
      <c r="H353" s="193" t="e">
        <f ca="1"/>
        <v>#NAME?</v>
      </c>
      <c r="J353" s="193" t="e">
        <f ca="1"/>
        <v>#NAME?</v>
      </c>
      <c r="K353" s="193" t="e">
        <f ca="1"/>
        <v>#NAME?</v>
      </c>
      <c r="L353" s="193" t="e">
        <f ca="1"/>
        <v>#NAME?</v>
      </c>
      <c r="N353" s="193" t="e">
        <f ca="1"/>
        <v>#NAME?</v>
      </c>
      <c r="O353" s="193" t="e">
        <f ca="1"/>
        <v>#NAME?</v>
      </c>
      <c r="P353" s="193" t="e">
        <f ca="1"/>
        <v>#NAME?</v>
      </c>
    </row>
    <row r="354" spans="1:16">
      <c r="A354" s="2">
        <v>347</v>
      </c>
      <c r="B354" s="193" t="e">
        <f ca="1"/>
        <v>#NAME?</v>
      </c>
      <c r="C354" s="193" t="e">
        <f ca="1"/>
        <v>#NAME?</v>
      </c>
      <c r="D354" s="193" t="e">
        <f ca="1"/>
        <v>#NAME?</v>
      </c>
      <c r="F354" s="193" t="e">
        <f ca="1"/>
        <v>#NAME?</v>
      </c>
      <c r="G354" s="193" t="e">
        <f ca="1"/>
        <v>#NAME?</v>
      </c>
      <c r="H354" s="193" t="e">
        <f ca="1"/>
        <v>#NAME?</v>
      </c>
      <c r="J354" s="193" t="e">
        <f ca="1"/>
        <v>#NAME?</v>
      </c>
      <c r="K354" s="193" t="e">
        <f ca="1"/>
        <v>#NAME?</v>
      </c>
      <c r="L354" s="193" t="e">
        <f ca="1"/>
        <v>#NAME?</v>
      </c>
      <c r="N354" s="193" t="e">
        <f ca="1"/>
        <v>#NAME?</v>
      </c>
      <c r="O354" s="193" t="e">
        <f ca="1"/>
        <v>#NAME?</v>
      </c>
      <c r="P354" s="193" t="e">
        <f ca="1"/>
        <v>#NAME?</v>
      </c>
    </row>
    <row r="355" spans="1:16">
      <c r="A355" s="2">
        <v>348</v>
      </c>
      <c r="B355" s="193" t="e">
        <f ca="1"/>
        <v>#NAME?</v>
      </c>
      <c r="C355" s="193" t="e">
        <f ca="1"/>
        <v>#NAME?</v>
      </c>
      <c r="D355" s="193" t="e">
        <f ca="1"/>
        <v>#NAME?</v>
      </c>
      <c r="F355" s="193" t="e">
        <f ca="1"/>
        <v>#NAME?</v>
      </c>
      <c r="G355" s="193" t="e">
        <f ca="1"/>
        <v>#NAME?</v>
      </c>
      <c r="H355" s="193" t="e">
        <f ca="1"/>
        <v>#NAME?</v>
      </c>
      <c r="J355" s="193" t="e">
        <f ca="1"/>
        <v>#NAME?</v>
      </c>
      <c r="K355" s="193" t="e">
        <f ca="1"/>
        <v>#NAME?</v>
      </c>
      <c r="L355" s="193" t="e">
        <f ca="1"/>
        <v>#NAME?</v>
      </c>
      <c r="N355" s="193" t="e">
        <f ca="1"/>
        <v>#NAME?</v>
      </c>
      <c r="O355" s="193" t="e">
        <f ca="1"/>
        <v>#NAME?</v>
      </c>
      <c r="P355" s="193" t="e">
        <f ca="1"/>
        <v>#NAME?</v>
      </c>
    </row>
    <row r="356" spans="1:16">
      <c r="A356" s="2">
        <v>349</v>
      </c>
      <c r="B356" s="193" t="e">
        <f ca="1"/>
        <v>#NAME?</v>
      </c>
      <c r="C356" s="193" t="e">
        <f ca="1"/>
        <v>#NAME?</v>
      </c>
      <c r="D356" s="193" t="e">
        <f ca="1"/>
        <v>#NAME?</v>
      </c>
      <c r="F356" s="193" t="e">
        <f ca="1"/>
        <v>#NAME?</v>
      </c>
      <c r="G356" s="193" t="e">
        <f ca="1"/>
        <v>#NAME?</v>
      </c>
      <c r="H356" s="193" t="e">
        <f ca="1"/>
        <v>#NAME?</v>
      </c>
      <c r="J356" s="193" t="e">
        <f ca="1"/>
        <v>#NAME?</v>
      </c>
      <c r="K356" s="193" t="e">
        <f ca="1"/>
        <v>#NAME?</v>
      </c>
      <c r="L356" s="193" t="e">
        <f ca="1"/>
        <v>#NAME?</v>
      </c>
      <c r="N356" s="193" t="e">
        <f ca="1"/>
        <v>#NAME?</v>
      </c>
      <c r="O356" s="193" t="e">
        <f ca="1"/>
        <v>#NAME?</v>
      </c>
      <c r="P356" s="193" t="e">
        <f ca="1"/>
        <v>#NAME?</v>
      </c>
    </row>
    <row r="357" spans="1:16">
      <c r="A357" s="2">
        <v>350</v>
      </c>
      <c r="B357" s="193" t="e">
        <f ca="1"/>
        <v>#NAME?</v>
      </c>
      <c r="C357" s="193" t="e">
        <f ca="1"/>
        <v>#NAME?</v>
      </c>
      <c r="D357" s="193" t="e">
        <f ca="1"/>
        <v>#NAME?</v>
      </c>
      <c r="F357" s="193" t="e">
        <f ca="1"/>
        <v>#NAME?</v>
      </c>
      <c r="G357" s="193" t="e">
        <f ca="1"/>
        <v>#NAME?</v>
      </c>
      <c r="H357" s="193" t="e">
        <f ca="1"/>
        <v>#NAME?</v>
      </c>
      <c r="J357" s="193" t="e">
        <f ca="1"/>
        <v>#NAME?</v>
      </c>
      <c r="K357" s="193" t="e">
        <f ca="1"/>
        <v>#NAME?</v>
      </c>
      <c r="L357" s="193" t="e">
        <f ca="1"/>
        <v>#NAME?</v>
      </c>
      <c r="N357" s="193" t="e">
        <f ca="1"/>
        <v>#NAME?</v>
      </c>
      <c r="O357" s="193" t="e">
        <f ca="1"/>
        <v>#NAME?</v>
      </c>
      <c r="P357" s="193" t="e">
        <f ca="1"/>
        <v>#NAME?</v>
      </c>
    </row>
    <row r="358" spans="1:16">
      <c r="A358" s="2">
        <v>351</v>
      </c>
      <c r="B358" s="193" t="e">
        <f ca="1"/>
        <v>#NAME?</v>
      </c>
      <c r="C358" s="193" t="e">
        <f ca="1"/>
        <v>#NAME?</v>
      </c>
      <c r="D358" s="193" t="e">
        <f ca="1"/>
        <v>#NAME?</v>
      </c>
      <c r="F358" s="193" t="e">
        <f ca="1"/>
        <v>#NAME?</v>
      </c>
      <c r="G358" s="193" t="e">
        <f ca="1"/>
        <v>#NAME?</v>
      </c>
      <c r="H358" s="193" t="e">
        <f ca="1"/>
        <v>#NAME?</v>
      </c>
      <c r="J358" s="193" t="e">
        <f ca="1"/>
        <v>#NAME?</v>
      </c>
      <c r="K358" s="193" t="e">
        <f ca="1"/>
        <v>#NAME?</v>
      </c>
      <c r="L358" s="193" t="e">
        <f ca="1"/>
        <v>#NAME?</v>
      </c>
      <c r="N358" s="193" t="e">
        <f ca="1"/>
        <v>#NAME?</v>
      </c>
      <c r="O358" s="193" t="e">
        <f ca="1"/>
        <v>#NAME?</v>
      </c>
      <c r="P358" s="193" t="e">
        <f ca="1"/>
        <v>#NAME?</v>
      </c>
    </row>
    <row r="359" spans="1:16">
      <c r="A359" s="2">
        <v>352</v>
      </c>
      <c r="B359" s="193" t="e">
        <f ca="1"/>
        <v>#NAME?</v>
      </c>
      <c r="C359" s="193" t="e">
        <f ca="1"/>
        <v>#NAME?</v>
      </c>
      <c r="D359" s="193" t="e">
        <f ca="1"/>
        <v>#NAME?</v>
      </c>
      <c r="F359" s="193" t="e">
        <f ca="1"/>
        <v>#NAME?</v>
      </c>
      <c r="G359" s="193" t="e">
        <f ca="1"/>
        <v>#NAME?</v>
      </c>
      <c r="H359" s="193" t="e">
        <f ca="1"/>
        <v>#NAME?</v>
      </c>
      <c r="J359" s="193" t="e">
        <f ca="1"/>
        <v>#NAME?</v>
      </c>
      <c r="K359" s="193" t="e">
        <f ca="1"/>
        <v>#NAME?</v>
      </c>
      <c r="L359" s="193" t="e">
        <f ca="1"/>
        <v>#NAME?</v>
      </c>
      <c r="N359" s="193" t="e">
        <f ca="1"/>
        <v>#NAME?</v>
      </c>
      <c r="O359" s="193" t="e">
        <f ca="1"/>
        <v>#NAME?</v>
      </c>
      <c r="P359" s="193" t="e">
        <f ca="1"/>
        <v>#NAME?</v>
      </c>
    </row>
    <row r="360" spans="1:16">
      <c r="A360" s="2">
        <v>353</v>
      </c>
      <c r="B360" s="193" t="e">
        <f ca="1"/>
        <v>#NAME?</v>
      </c>
      <c r="C360" s="193" t="e">
        <f ca="1"/>
        <v>#NAME?</v>
      </c>
      <c r="D360" s="193" t="e">
        <f ca="1"/>
        <v>#NAME?</v>
      </c>
      <c r="F360" s="193" t="e">
        <f ca="1"/>
        <v>#NAME?</v>
      </c>
      <c r="G360" s="193" t="e">
        <f ca="1"/>
        <v>#NAME?</v>
      </c>
      <c r="H360" s="193" t="e">
        <f ca="1"/>
        <v>#NAME?</v>
      </c>
      <c r="J360" s="193" t="e">
        <f ca="1"/>
        <v>#NAME?</v>
      </c>
      <c r="K360" s="193" t="e">
        <f ca="1"/>
        <v>#NAME?</v>
      </c>
      <c r="L360" s="193" t="e">
        <f ca="1"/>
        <v>#NAME?</v>
      </c>
      <c r="N360" s="193" t="e">
        <f ca="1"/>
        <v>#NAME?</v>
      </c>
      <c r="O360" s="193" t="e">
        <f ca="1"/>
        <v>#NAME?</v>
      </c>
      <c r="P360" s="193" t="e">
        <f ca="1"/>
        <v>#NAME?</v>
      </c>
    </row>
    <row r="361" spans="1:16">
      <c r="A361" s="2">
        <v>354</v>
      </c>
      <c r="B361" s="193" t="e">
        <f ca="1"/>
        <v>#NAME?</v>
      </c>
      <c r="C361" s="193" t="e">
        <f ca="1"/>
        <v>#NAME?</v>
      </c>
      <c r="D361" s="193" t="e">
        <f ca="1"/>
        <v>#NAME?</v>
      </c>
      <c r="F361" s="193" t="e">
        <f ca="1"/>
        <v>#NAME?</v>
      </c>
      <c r="G361" s="193" t="e">
        <f ca="1"/>
        <v>#NAME?</v>
      </c>
      <c r="H361" s="193" t="e">
        <f ca="1"/>
        <v>#NAME?</v>
      </c>
      <c r="J361" s="193" t="e">
        <f ca="1"/>
        <v>#NAME?</v>
      </c>
      <c r="K361" s="193" t="e">
        <f ca="1"/>
        <v>#NAME?</v>
      </c>
      <c r="L361" s="193" t="e">
        <f ca="1"/>
        <v>#NAME?</v>
      </c>
      <c r="N361" s="193" t="e">
        <f ca="1"/>
        <v>#NAME?</v>
      </c>
      <c r="O361" s="193" t="e">
        <f ca="1"/>
        <v>#NAME?</v>
      </c>
      <c r="P361" s="193" t="e">
        <f ca="1"/>
        <v>#NAME?</v>
      </c>
    </row>
    <row r="362" spans="1:16">
      <c r="A362" s="2">
        <v>355</v>
      </c>
      <c r="B362" s="193" t="e">
        <f ca="1"/>
        <v>#NAME?</v>
      </c>
      <c r="C362" s="193" t="e">
        <f ca="1"/>
        <v>#NAME?</v>
      </c>
      <c r="D362" s="193" t="e">
        <f ca="1"/>
        <v>#NAME?</v>
      </c>
      <c r="F362" s="193" t="e">
        <f ca="1"/>
        <v>#NAME?</v>
      </c>
      <c r="G362" s="193" t="e">
        <f ca="1"/>
        <v>#NAME?</v>
      </c>
      <c r="H362" s="193" t="e">
        <f ca="1"/>
        <v>#NAME?</v>
      </c>
      <c r="J362" s="193" t="e">
        <f ca="1"/>
        <v>#NAME?</v>
      </c>
      <c r="K362" s="193" t="e">
        <f ca="1"/>
        <v>#NAME?</v>
      </c>
      <c r="L362" s="193" t="e">
        <f ca="1"/>
        <v>#NAME?</v>
      </c>
      <c r="N362" s="193" t="e">
        <f ca="1"/>
        <v>#NAME?</v>
      </c>
      <c r="O362" s="193" t="e">
        <f ca="1"/>
        <v>#NAME?</v>
      </c>
      <c r="P362" s="193" t="e">
        <f ca="1"/>
        <v>#NAME?</v>
      </c>
    </row>
    <row r="363" spans="1:16">
      <c r="A363" s="2">
        <v>356</v>
      </c>
      <c r="B363" s="193" t="e">
        <f ca="1"/>
        <v>#NAME?</v>
      </c>
      <c r="C363" s="193" t="e">
        <f ca="1"/>
        <v>#NAME?</v>
      </c>
      <c r="D363" s="193" t="e">
        <f ca="1"/>
        <v>#NAME?</v>
      </c>
      <c r="F363" s="193" t="e">
        <f ca="1"/>
        <v>#NAME?</v>
      </c>
      <c r="G363" s="193" t="e">
        <f ca="1"/>
        <v>#NAME?</v>
      </c>
      <c r="H363" s="193" t="e">
        <f ca="1"/>
        <v>#NAME?</v>
      </c>
      <c r="J363" s="193" t="e">
        <f ca="1"/>
        <v>#NAME?</v>
      </c>
      <c r="K363" s="193" t="e">
        <f ca="1"/>
        <v>#NAME?</v>
      </c>
      <c r="L363" s="193" t="e">
        <f ca="1"/>
        <v>#NAME?</v>
      </c>
      <c r="N363" s="193" t="e">
        <f ca="1"/>
        <v>#NAME?</v>
      </c>
      <c r="O363" s="193" t="e">
        <f ca="1"/>
        <v>#NAME?</v>
      </c>
      <c r="P363" s="193" t="e">
        <f ca="1"/>
        <v>#NAME?</v>
      </c>
    </row>
    <row r="364" spans="1:16">
      <c r="A364" s="2">
        <v>357</v>
      </c>
      <c r="B364" s="193" t="e">
        <f ca="1"/>
        <v>#NAME?</v>
      </c>
      <c r="C364" s="193" t="e">
        <f ca="1"/>
        <v>#NAME?</v>
      </c>
      <c r="D364" s="193" t="e">
        <f ca="1"/>
        <v>#NAME?</v>
      </c>
      <c r="F364" s="193" t="e">
        <f ca="1"/>
        <v>#NAME?</v>
      </c>
      <c r="G364" s="193" t="e">
        <f ca="1"/>
        <v>#NAME?</v>
      </c>
      <c r="H364" s="193" t="e">
        <f ca="1"/>
        <v>#NAME?</v>
      </c>
      <c r="J364" s="193" t="e">
        <f ca="1"/>
        <v>#NAME?</v>
      </c>
      <c r="K364" s="193" t="e">
        <f ca="1"/>
        <v>#NAME?</v>
      </c>
      <c r="L364" s="193" t="e">
        <f ca="1"/>
        <v>#NAME?</v>
      </c>
      <c r="N364" s="193" t="e">
        <f ca="1"/>
        <v>#NAME?</v>
      </c>
      <c r="O364" s="193" t="e">
        <f ca="1"/>
        <v>#NAME?</v>
      </c>
      <c r="P364" s="193" t="e">
        <f ca="1"/>
        <v>#NAME?</v>
      </c>
    </row>
    <row r="365" spans="1:16">
      <c r="A365" s="2">
        <v>358</v>
      </c>
      <c r="B365" s="193" t="e">
        <f ca="1"/>
        <v>#NAME?</v>
      </c>
      <c r="C365" s="193" t="e">
        <f ca="1"/>
        <v>#NAME?</v>
      </c>
      <c r="D365" s="193" t="e">
        <f ca="1"/>
        <v>#NAME?</v>
      </c>
      <c r="F365" s="193" t="e">
        <f ca="1"/>
        <v>#NAME?</v>
      </c>
      <c r="G365" s="193" t="e">
        <f ca="1"/>
        <v>#NAME?</v>
      </c>
      <c r="H365" s="193" t="e">
        <f ca="1"/>
        <v>#NAME?</v>
      </c>
      <c r="J365" s="193" t="e">
        <f ca="1"/>
        <v>#NAME?</v>
      </c>
      <c r="K365" s="193" t="e">
        <f ca="1"/>
        <v>#NAME?</v>
      </c>
      <c r="L365" s="193" t="e">
        <f ca="1"/>
        <v>#NAME?</v>
      </c>
      <c r="N365" s="193" t="e">
        <f ca="1"/>
        <v>#NAME?</v>
      </c>
      <c r="O365" s="193" t="e">
        <f ca="1"/>
        <v>#NAME?</v>
      </c>
      <c r="P365" s="193" t="e">
        <f ca="1"/>
        <v>#NAME?</v>
      </c>
    </row>
    <row r="366" spans="1:16">
      <c r="A366" s="2">
        <v>359</v>
      </c>
      <c r="B366" s="193" t="e">
        <f ca="1"/>
        <v>#NAME?</v>
      </c>
      <c r="C366" s="193" t="e">
        <f ca="1"/>
        <v>#NAME?</v>
      </c>
      <c r="D366" s="193" t="e">
        <f ca="1"/>
        <v>#NAME?</v>
      </c>
      <c r="F366" s="193" t="e">
        <f ca="1"/>
        <v>#NAME?</v>
      </c>
      <c r="G366" s="193" t="e">
        <f ca="1"/>
        <v>#NAME?</v>
      </c>
      <c r="H366" s="193" t="e">
        <f ca="1"/>
        <v>#NAME?</v>
      </c>
      <c r="J366" s="193" t="e">
        <f ca="1"/>
        <v>#NAME?</v>
      </c>
      <c r="K366" s="193" t="e">
        <f ca="1"/>
        <v>#NAME?</v>
      </c>
      <c r="L366" s="193" t="e">
        <f ca="1"/>
        <v>#NAME?</v>
      </c>
      <c r="N366" s="193" t="e">
        <f ca="1"/>
        <v>#NAME?</v>
      </c>
      <c r="O366" s="193" t="e">
        <f ca="1"/>
        <v>#NAME?</v>
      </c>
      <c r="P366" s="193" t="e">
        <f ca="1"/>
        <v>#NAME?</v>
      </c>
    </row>
    <row r="367" spans="1:16">
      <c r="A367" s="2">
        <v>360</v>
      </c>
      <c r="B367" s="193" t="e">
        <f ca="1"/>
        <v>#NAME?</v>
      </c>
      <c r="C367" s="193" t="e">
        <f ca="1"/>
        <v>#NAME?</v>
      </c>
      <c r="D367" s="193" t="e">
        <f ca="1"/>
        <v>#NAME?</v>
      </c>
      <c r="F367" s="193" t="e">
        <f ca="1"/>
        <v>#NAME?</v>
      </c>
      <c r="G367" s="193" t="e">
        <f ca="1"/>
        <v>#NAME?</v>
      </c>
      <c r="H367" s="193" t="e">
        <f ca="1"/>
        <v>#NAME?</v>
      </c>
      <c r="J367" s="193" t="e">
        <f ca="1"/>
        <v>#NAME?</v>
      </c>
      <c r="K367" s="193" t="e">
        <f ca="1"/>
        <v>#NAME?</v>
      </c>
      <c r="L367" s="193" t="e">
        <f ca="1"/>
        <v>#NAME?</v>
      </c>
      <c r="N367" s="193" t="e">
        <f ca="1"/>
        <v>#NAME?</v>
      </c>
      <c r="O367" s="193" t="e">
        <f ca="1"/>
        <v>#NAME?</v>
      </c>
      <c r="P367" s="193" t="e">
        <f ca="1"/>
        <v>#NAME?</v>
      </c>
    </row>
    <row r="368" spans="1:16">
      <c r="A368" s="2">
        <v>361</v>
      </c>
      <c r="B368" s="193" t="e">
        <f ca="1"/>
        <v>#NAME?</v>
      </c>
      <c r="C368" s="193" t="e">
        <f ca="1"/>
        <v>#NAME?</v>
      </c>
      <c r="D368" s="193" t="e">
        <f ca="1"/>
        <v>#NAME?</v>
      </c>
      <c r="F368" s="193" t="e">
        <f ca="1"/>
        <v>#NAME?</v>
      </c>
      <c r="G368" s="193" t="e">
        <f ca="1"/>
        <v>#NAME?</v>
      </c>
      <c r="H368" s="193" t="e">
        <f ca="1"/>
        <v>#NAME?</v>
      </c>
      <c r="J368" s="193" t="e">
        <f ca="1"/>
        <v>#NAME?</v>
      </c>
      <c r="K368" s="193" t="e">
        <f ca="1"/>
        <v>#NAME?</v>
      </c>
      <c r="L368" s="193" t="e">
        <f ca="1"/>
        <v>#NAME?</v>
      </c>
      <c r="N368" s="193" t="e">
        <f ca="1"/>
        <v>#NAME?</v>
      </c>
      <c r="O368" s="193" t="e">
        <f ca="1"/>
        <v>#NAME?</v>
      </c>
      <c r="P368" s="193" t="e">
        <f ca="1"/>
        <v>#NAME?</v>
      </c>
    </row>
    <row r="369" spans="1:16">
      <c r="A369" s="2">
        <v>362</v>
      </c>
      <c r="B369" s="193" t="e">
        <f ca="1"/>
        <v>#NAME?</v>
      </c>
      <c r="C369" s="193" t="e">
        <f ca="1"/>
        <v>#NAME?</v>
      </c>
      <c r="D369" s="193" t="e">
        <f ca="1"/>
        <v>#NAME?</v>
      </c>
      <c r="F369" s="193" t="e">
        <f ca="1"/>
        <v>#NAME?</v>
      </c>
      <c r="G369" s="193" t="e">
        <f ca="1"/>
        <v>#NAME?</v>
      </c>
      <c r="H369" s="193" t="e">
        <f ca="1"/>
        <v>#NAME?</v>
      </c>
      <c r="J369" s="193" t="e">
        <f ca="1"/>
        <v>#NAME?</v>
      </c>
      <c r="K369" s="193" t="e">
        <f ca="1"/>
        <v>#NAME?</v>
      </c>
      <c r="L369" s="193" t="e">
        <f ca="1"/>
        <v>#NAME?</v>
      </c>
      <c r="N369" s="193" t="e">
        <f ca="1"/>
        <v>#NAME?</v>
      </c>
      <c r="O369" s="193" t="e">
        <f ca="1"/>
        <v>#NAME?</v>
      </c>
      <c r="P369" s="193" t="e">
        <f ca="1"/>
        <v>#NAME?</v>
      </c>
    </row>
    <row r="370" spans="1:16">
      <c r="A370" s="2">
        <v>363</v>
      </c>
      <c r="B370" s="193" t="e">
        <f ca="1"/>
        <v>#NAME?</v>
      </c>
      <c r="C370" s="193" t="e">
        <f ca="1"/>
        <v>#NAME?</v>
      </c>
      <c r="D370" s="193" t="e">
        <f ca="1"/>
        <v>#NAME?</v>
      </c>
      <c r="F370" s="193" t="e">
        <f ca="1"/>
        <v>#NAME?</v>
      </c>
      <c r="G370" s="193" t="e">
        <f ca="1"/>
        <v>#NAME?</v>
      </c>
      <c r="H370" s="193" t="e">
        <f ca="1"/>
        <v>#NAME?</v>
      </c>
      <c r="J370" s="193" t="e">
        <f ca="1"/>
        <v>#NAME?</v>
      </c>
      <c r="K370" s="193" t="e">
        <f ca="1"/>
        <v>#NAME?</v>
      </c>
      <c r="L370" s="193" t="e">
        <f ca="1"/>
        <v>#NAME?</v>
      </c>
      <c r="N370" s="193" t="e">
        <f ca="1"/>
        <v>#NAME?</v>
      </c>
      <c r="O370" s="193" t="e">
        <f ca="1"/>
        <v>#NAME?</v>
      </c>
      <c r="P370" s="193" t="e">
        <f ca="1"/>
        <v>#NAME?</v>
      </c>
    </row>
    <row r="371" spans="1:16">
      <c r="A371" s="2">
        <v>364</v>
      </c>
      <c r="B371" s="193" t="e">
        <f ca="1"/>
        <v>#NAME?</v>
      </c>
      <c r="C371" s="193" t="e">
        <f ca="1"/>
        <v>#NAME?</v>
      </c>
      <c r="D371" s="193" t="e">
        <f ca="1"/>
        <v>#NAME?</v>
      </c>
      <c r="F371" s="193" t="e">
        <f ca="1"/>
        <v>#NAME?</v>
      </c>
      <c r="G371" s="193" t="e">
        <f ca="1"/>
        <v>#NAME?</v>
      </c>
      <c r="H371" s="193" t="e">
        <f ca="1"/>
        <v>#NAME?</v>
      </c>
      <c r="J371" s="193" t="e">
        <f ca="1"/>
        <v>#NAME?</v>
      </c>
      <c r="K371" s="193" t="e">
        <f ca="1"/>
        <v>#NAME?</v>
      </c>
      <c r="L371" s="193" t="e">
        <f ca="1"/>
        <v>#NAME?</v>
      </c>
      <c r="N371" s="193" t="e">
        <f ca="1"/>
        <v>#NAME?</v>
      </c>
      <c r="O371" s="193" t="e">
        <f ca="1"/>
        <v>#NAME?</v>
      </c>
      <c r="P371" s="193" t="e">
        <f ca="1"/>
        <v>#NAME?</v>
      </c>
    </row>
    <row r="372" spans="1:16">
      <c r="A372" s="2">
        <v>365</v>
      </c>
      <c r="B372" s="193" t="e">
        <f ca="1"/>
        <v>#NAME?</v>
      </c>
      <c r="C372" s="193" t="e">
        <f ca="1"/>
        <v>#NAME?</v>
      </c>
      <c r="D372" s="193" t="e">
        <f ca="1"/>
        <v>#NAME?</v>
      </c>
      <c r="F372" s="193" t="e">
        <f ca="1"/>
        <v>#NAME?</v>
      </c>
      <c r="G372" s="193" t="e">
        <f ca="1"/>
        <v>#NAME?</v>
      </c>
      <c r="H372" s="193" t="e">
        <f ca="1"/>
        <v>#NAME?</v>
      </c>
      <c r="J372" s="193" t="e">
        <f ca="1"/>
        <v>#NAME?</v>
      </c>
      <c r="K372" s="193" t="e">
        <f ca="1"/>
        <v>#NAME?</v>
      </c>
      <c r="L372" s="193" t="e">
        <f ca="1"/>
        <v>#NAME?</v>
      </c>
      <c r="N372" s="193" t="e">
        <f ca="1"/>
        <v>#NAME?</v>
      </c>
      <c r="O372" s="193" t="e">
        <f ca="1"/>
        <v>#NAME?</v>
      </c>
      <c r="P372" s="193" t="e">
        <f ca="1"/>
        <v>#NAME?</v>
      </c>
    </row>
    <row r="373" spans="1:16">
      <c r="A373" s="2">
        <v>366</v>
      </c>
      <c r="B373" s="193" t="e">
        <f ca="1"/>
        <v>#NAME?</v>
      </c>
      <c r="C373" s="193" t="e">
        <f ca="1"/>
        <v>#NAME?</v>
      </c>
      <c r="D373" s="193" t="e">
        <f ca="1"/>
        <v>#NAME?</v>
      </c>
      <c r="F373" s="193" t="e">
        <f ca="1"/>
        <v>#NAME?</v>
      </c>
      <c r="G373" s="193" t="e">
        <f ca="1"/>
        <v>#NAME?</v>
      </c>
      <c r="H373" s="193" t="e">
        <f ca="1"/>
        <v>#NAME?</v>
      </c>
      <c r="J373" s="193" t="e">
        <f ca="1"/>
        <v>#NAME?</v>
      </c>
      <c r="K373" s="193" t="e">
        <f ca="1"/>
        <v>#NAME?</v>
      </c>
      <c r="L373" s="193" t="e">
        <f ca="1"/>
        <v>#NAME?</v>
      </c>
      <c r="N373" s="193" t="e">
        <f ca="1"/>
        <v>#NAME?</v>
      </c>
      <c r="O373" s="193" t="e">
        <f ca="1"/>
        <v>#NAME?</v>
      </c>
      <c r="P373" s="193" t="e">
        <f ca="1"/>
        <v>#NAME?</v>
      </c>
    </row>
    <row r="374" spans="1:16">
      <c r="A374" s="2">
        <v>367</v>
      </c>
      <c r="B374" s="193" t="e">
        <f ca="1"/>
        <v>#NAME?</v>
      </c>
      <c r="C374" s="193" t="e">
        <f ca="1"/>
        <v>#NAME?</v>
      </c>
      <c r="D374" s="193" t="e">
        <f ca="1"/>
        <v>#NAME?</v>
      </c>
      <c r="F374" s="193" t="e">
        <f ca="1"/>
        <v>#NAME?</v>
      </c>
      <c r="G374" s="193" t="e">
        <f ca="1"/>
        <v>#NAME?</v>
      </c>
      <c r="H374" s="193" t="e">
        <f ca="1"/>
        <v>#NAME?</v>
      </c>
      <c r="J374" s="193" t="e">
        <f ca="1"/>
        <v>#NAME?</v>
      </c>
      <c r="K374" s="193" t="e">
        <f ca="1"/>
        <v>#NAME?</v>
      </c>
      <c r="L374" s="193" t="e">
        <f ca="1"/>
        <v>#NAME?</v>
      </c>
      <c r="N374" s="193" t="e">
        <f ca="1"/>
        <v>#NAME?</v>
      </c>
      <c r="O374" s="193" t="e">
        <f ca="1"/>
        <v>#NAME?</v>
      </c>
      <c r="P374" s="193" t="e">
        <f ca="1"/>
        <v>#NAME?</v>
      </c>
    </row>
    <row r="375" spans="1:16">
      <c r="A375" s="2">
        <v>368</v>
      </c>
      <c r="B375" s="193" t="e">
        <f ca="1"/>
        <v>#NAME?</v>
      </c>
      <c r="C375" s="193" t="e">
        <f ca="1"/>
        <v>#NAME?</v>
      </c>
      <c r="D375" s="193" t="e">
        <f ca="1"/>
        <v>#NAME?</v>
      </c>
      <c r="F375" s="193" t="e">
        <f ca="1"/>
        <v>#NAME?</v>
      </c>
      <c r="G375" s="193" t="e">
        <f ca="1"/>
        <v>#NAME?</v>
      </c>
      <c r="H375" s="193" t="e">
        <f ca="1"/>
        <v>#NAME?</v>
      </c>
      <c r="J375" s="193" t="e">
        <f ca="1"/>
        <v>#NAME?</v>
      </c>
      <c r="K375" s="193" t="e">
        <f ca="1"/>
        <v>#NAME?</v>
      </c>
      <c r="L375" s="193" t="e">
        <f ca="1"/>
        <v>#NAME?</v>
      </c>
      <c r="N375" s="193" t="e">
        <f ca="1"/>
        <v>#NAME?</v>
      </c>
      <c r="O375" s="193" t="e">
        <f ca="1"/>
        <v>#NAME?</v>
      </c>
      <c r="P375" s="193" t="e">
        <f ca="1"/>
        <v>#NAME?</v>
      </c>
    </row>
    <row r="376" spans="1:16">
      <c r="A376" s="2">
        <v>369</v>
      </c>
      <c r="B376" s="193" t="e">
        <f ca="1"/>
        <v>#NAME?</v>
      </c>
      <c r="C376" s="193" t="e">
        <f ca="1"/>
        <v>#NAME?</v>
      </c>
      <c r="D376" s="193" t="e">
        <f ca="1"/>
        <v>#NAME?</v>
      </c>
      <c r="F376" s="193" t="e">
        <f ca="1"/>
        <v>#NAME?</v>
      </c>
      <c r="G376" s="193" t="e">
        <f ca="1"/>
        <v>#NAME?</v>
      </c>
      <c r="H376" s="193" t="e">
        <f ca="1"/>
        <v>#NAME?</v>
      </c>
      <c r="J376" s="193" t="e">
        <f ca="1"/>
        <v>#NAME?</v>
      </c>
      <c r="K376" s="193" t="e">
        <f ca="1"/>
        <v>#NAME?</v>
      </c>
      <c r="L376" s="193" t="e">
        <f ca="1"/>
        <v>#NAME?</v>
      </c>
      <c r="N376" s="193" t="e">
        <f ca="1"/>
        <v>#NAME?</v>
      </c>
      <c r="O376" s="193" t="e">
        <f ca="1"/>
        <v>#NAME?</v>
      </c>
      <c r="P376" s="193" t="e">
        <f ca="1"/>
        <v>#NAME?</v>
      </c>
    </row>
    <row r="377" spans="1:16">
      <c r="A377" s="2">
        <v>370</v>
      </c>
      <c r="B377" s="193" t="e">
        <f ca="1"/>
        <v>#NAME?</v>
      </c>
      <c r="C377" s="193" t="e">
        <f ca="1"/>
        <v>#NAME?</v>
      </c>
      <c r="D377" s="193" t="e">
        <f ca="1"/>
        <v>#NAME?</v>
      </c>
      <c r="F377" s="193" t="e">
        <f ca="1"/>
        <v>#NAME?</v>
      </c>
      <c r="G377" s="193" t="e">
        <f ca="1"/>
        <v>#NAME?</v>
      </c>
      <c r="H377" s="193" t="e">
        <f ca="1"/>
        <v>#NAME?</v>
      </c>
      <c r="J377" s="193" t="e">
        <f ca="1"/>
        <v>#NAME?</v>
      </c>
      <c r="K377" s="193" t="e">
        <f ca="1"/>
        <v>#NAME?</v>
      </c>
      <c r="L377" s="193" t="e">
        <f ca="1"/>
        <v>#NAME?</v>
      </c>
      <c r="N377" s="193" t="e">
        <f ca="1"/>
        <v>#NAME?</v>
      </c>
      <c r="O377" s="193" t="e">
        <f ca="1"/>
        <v>#NAME?</v>
      </c>
      <c r="P377" s="193" t="e">
        <f ca="1"/>
        <v>#NAME?</v>
      </c>
    </row>
    <row r="378" spans="1:16">
      <c r="A378" s="2">
        <v>371</v>
      </c>
      <c r="B378" s="193" t="e">
        <f ca="1"/>
        <v>#NAME?</v>
      </c>
      <c r="C378" s="193" t="e">
        <f ca="1"/>
        <v>#NAME?</v>
      </c>
      <c r="D378" s="193" t="e">
        <f ca="1"/>
        <v>#NAME?</v>
      </c>
      <c r="F378" s="193" t="e">
        <f ca="1"/>
        <v>#NAME?</v>
      </c>
      <c r="G378" s="193" t="e">
        <f ca="1"/>
        <v>#NAME?</v>
      </c>
      <c r="H378" s="193" t="e">
        <f ca="1"/>
        <v>#NAME?</v>
      </c>
      <c r="J378" s="193" t="e">
        <f ca="1"/>
        <v>#NAME?</v>
      </c>
      <c r="K378" s="193" t="e">
        <f ca="1"/>
        <v>#NAME?</v>
      </c>
      <c r="L378" s="193" t="e">
        <f ca="1"/>
        <v>#NAME?</v>
      </c>
      <c r="N378" s="193" t="e">
        <f ca="1"/>
        <v>#NAME?</v>
      </c>
      <c r="O378" s="193" t="e">
        <f ca="1"/>
        <v>#NAME?</v>
      </c>
      <c r="P378" s="193" t="e">
        <f ca="1"/>
        <v>#NAME?</v>
      </c>
    </row>
    <row r="379" spans="1:16">
      <c r="A379" s="2">
        <v>372</v>
      </c>
      <c r="B379" s="193" t="e">
        <f ca="1"/>
        <v>#NAME?</v>
      </c>
      <c r="C379" s="193" t="e">
        <f ca="1"/>
        <v>#NAME?</v>
      </c>
      <c r="D379" s="193" t="e">
        <f ca="1"/>
        <v>#NAME?</v>
      </c>
      <c r="F379" s="193" t="e">
        <f ca="1"/>
        <v>#NAME?</v>
      </c>
      <c r="G379" s="193" t="e">
        <f ca="1"/>
        <v>#NAME?</v>
      </c>
      <c r="H379" s="193" t="e">
        <f ca="1"/>
        <v>#NAME?</v>
      </c>
      <c r="J379" s="193" t="e">
        <f ca="1"/>
        <v>#NAME?</v>
      </c>
      <c r="K379" s="193" t="e">
        <f ca="1"/>
        <v>#NAME?</v>
      </c>
      <c r="L379" s="193" t="e">
        <f ca="1"/>
        <v>#NAME?</v>
      </c>
      <c r="N379" s="193" t="e">
        <f ca="1"/>
        <v>#NAME?</v>
      </c>
      <c r="O379" s="193" t="e">
        <f ca="1"/>
        <v>#NAME?</v>
      </c>
      <c r="P379" s="193" t="e">
        <f ca="1"/>
        <v>#NAME?</v>
      </c>
    </row>
    <row r="380" spans="1:16">
      <c r="A380" s="2">
        <v>373</v>
      </c>
      <c r="B380" s="193" t="e">
        <f ca="1"/>
        <v>#NAME?</v>
      </c>
      <c r="C380" s="193" t="e">
        <f ca="1"/>
        <v>#NAME?</v>
      </c>
      <c r="D380" s="193" t="e">
        <f ca="1"/>
        <v>#NAME?</v>
      </c>
      <c r="F380" s="193" t="e">
        <f ca="1"/>
        <v>#NAME?</v>
      </c>
      <c r="G380" s="193" t="e">
        <f ca="1"/>
        <v>#NAME?</v>
      </c>
      <c r="H380" s="193" t="e">
        <f ca="1"/>
        <v>#NAME?</v>
      </c>
      <c r="J380" s="193" t="e">
        <f ca="1"/>
        <v>#NAME?</v>
      </c>
      <c r="K380" s="193" t="e">
        <f ca="1"/>
        <v>#NAME?</v>
      </c>
      <c r="L380" s="193" t="e">
        <f ca="1"/>
        <v>#NAME?</v>
      </c>
      <c r="N380" s="193" t="e">
        <f ca="1"/>
        <v>#NAME?</v>
      </c>
      <c r="O380" s="193" t="e">
        <f ca="1"/>
        <v>#NAME?</v>
      </c>
      <c r="P380" s="193" t="e">
        <f ca="1"/>
        <v>#NAME?</v>
      </c>
    </row>
    <row r="381" spans="1:16">
      <c r="A381" s="2">
        <v>374</v>
      </c>
      <c r="B381" s="193" t="e">
        <f ca="1"/>
        <v>#NAME?</v>
      </c>
      <c r="C381" s="193" t="e">
        <f ca="1"/>
        <v>#NAME?</v>
      </c>
      <c r="D381" s="193" t="e">
        <f ca="1"/>
        <v>#NAME?</v>
      </c>
      <c r="F381" s="193" t="e">
        <f ca="1"/>
        <v>#NAME?</v>
      </c>
      <c r="G381" s="193" t="e">
        <f ca="1"/>
        <v>#NAME?</v>
      </c>
      <c r="H381" s="193" t="e">
        <f ca="1"/>
        <v>#NAME?</v>
      </c>
      <c r="J381" s="193" t="e">
        <f ca="1"/>
        <v>#NAME?</v>
      </c>
      <c r="K381" s="193" t="e">
        <f ca="1"/>
        <v>#NAME?</v>
      </c>
      <c r="L381" s="193" t="e">
        <f ca="1"/>
        <v>#NAME?</v>
      </c>
      <c r="N381" s="193" t="e">
        <f ca="1"/>
        <v>#NAME?</v>
      </c>
      <c r="O381" s="193" t="e">
        <f ca="1"/>
        <v>#NAME?</v>
      </c>
      <c r="P381" s="193" t="e">
        <f ca="1"/>
        <v>#NAME?</v>
      </c>
    </row>
    <row r="382" spans="1:16">
      <c r="A382" s="2">
        <v>375</v>
      </c>
      <c r="B382" s="193" t="e">
        <f ca="1"/>
        <v>#NAME?</v>
      </c>
      <c r="C382" s="193" t="e">
        <f ca="1"/>
        <v>#NAME?</v>
      </c>
      <c r="D382" s="193" t="e">
        <f ca="1"/>
        <v>#NAME?</v>
      </c>
      <c r="F382" s="193" t="e">
        <f ca="1"/>
        <v>#NAME?</v>
      </c>
      <c r="G382" s="193" t="e">
        <f ca="1"/>
        <v>#NAME?</v>
      </c>
      <c r="H382" s="193" t="e">
        <f ca="1"/>
        <v>#NAME?</v>
      </c>
      <c r="J382" s="193" t="e">
        <f ca="1"/>
        <v>#NAME?</v>
      </c>
      <c r="K382" s="193" t="e">
        <f ca="1"/>
        <v>#NAME?</v>
      </c>
      <c r="L382" s="193" t="e">
        <f ca="1"/>
        <v>#NAME?</v>
      </c>
      <c r="N382" s="193" t="e">
        <f ca="1"/>
        <v>#NAME?</v>
      </c>
      <c r="O382" s="193" t="e">
        <f ca="1"/>
        <v>#NAME?</v>
      </c>
      <c r="P382" s="193" t="e">
        <f ca="1"/>
        <v>#NAME?</v>
      </c>
    </row>
    <row r="383" spans="1:16">
      <c r="A383" s="2">
        <v>376</v>
      </c>
      <c r="B383" s="193" t="e">
        <f ca="1"/>
        <v>#NAME?</v>
      </c>
      <c r="C383" s="193" t="e">
        <f ca="1"/>
        <v>#NAME?</v>
      </c>
      <c r="D383" s="193" t="e">
        <f ca="1"/>
        <v>#NAME?</v>
      </c>
      <c r="F383" s="193" t="e">
        <f ca="1"/>
        <v>#NAME?</v>
      </c>
      <c r="G383" s="193" t="e">
        <f ca="1"/>
        <v>#NAME?</v>
      </c>
      <c r="H383" s="193" t="e">
        <f ca="1"/>
        <v>#NAME?</v>
      </c>
      <c r="J383" s="193" t="e">
        <f ca="1"/>
        <v>#NAME?</v>
      </c>
      <c r="K383" s="193" t="e">
        <f ca="1"/>
        <v>#NAME?</v>
      </c>
      <c r="L383" s="193" t="e">
        <f ca="1"/>
        <v>#NAME?</v>
      </c>
      <c r="N383" s="193" t="e">
        <f ca="1"/>
        <v>#NAME?</v>
      </c>
      <c r="O383" s="193" t="e">
        <f ca="1"/>
        <v>#NAME?</v>
      </c>
      <c r="P383" s="193" t="e">
        <f ca="1"/>
        <v>#NAME?</v>
      </c>
    </row>
    <row r="384" spans="1:16">
      <c r="A384" s="2">
        <v>377</v>
      </c>
      <c r="B384" s="193" t="e">
        <f ca="1"/>
        <v>#NAME?</v>
      </c>
      <c r="C384" s="193" t="e">
        <f ca="1"/>
        <v>#NAME?</v>
      </c>
      <c r="D384" s="193" t="e">
        <f ca="1"/>
        <v>#NAME?</v>
      </c>
      <c r="F384" s="193" t="e">
        <f ca="1"/>
        <v>#NAME?</v>
      </c>
      <c r="G384" s="193" t="e">
        <f ca="1"/>
        <v>#NAME?</v>
      </c>
      <c r="H384" s="193" t="e">
        <f ca="1"/>
        <v>#NAME?</v>
      </c>
      <c r="J384" s="193" t="e">
        <f ca="1"/>
        <v>#NAME?</v>
      </c>
      <c r="K384" s="193" t="e">
        <f ca="1"/>
        <v>#NAME?</v>
      </c>
      <c r="L384" s="193" t="e">
        <f ca="1"/>
        <v>#NAME?</v>
      </c>
      <c r="N384" s="193" t="e">
        <f ca="1"/>
        <v>#NAME?</v>
      </c>
      <c r="O384" s="193" t="e">
        <f ca="1"/>
        <v>#NAME?</v>
      </c>
      <c r="P384" s="193" t="e">
        <f ca="1"/>
        <v>#NAME?</v>
      </c>
    </row>
    <row r="385" spans="1:16">
      <c r="A385" s="2">
        <v>378</v>
      </c>
      <c r="B385" s="193" t="e">
        <f ca="1"/>
        <v>#NAME?</v>
      </c>
      <c r="C385" s="193" t="e">
        <f ca="1"/>
        <v>#NAME?</v>
      </c>
      <c r="D385" s="193" t="e">
        <f ca="1"/>
        <v>#NAME?</v>
      </c>
      <c r="F385" s="193" t="e">
        <f ca="1"/>
        <v>#NAME?</v>
      </c>
      <c r="G385" s="193" t="e">
        <f ca="1"/>
        <v>#NAME?</v>
      </c>
      <c r="H385" s="193" t="e">
        <f ca="1"/>
        <v>#NAME?</v>
      </c>
      <c r="J385" s="193" t="e">
        <f ca="1"/>
        <v>#NAME?</v>
      </c>
      <c r="K385" s="193" t="e">
        <f ca="1"/>
        <v>#NAME?</v>
      </c>
      <c r="L385" s="193" t="e">
        <f ca="1"/>
        <v>#NAME?</v>
      </c>
      <c r="N385" s="193" t="e">
        <f ca="1"/>
        <v>#NAME?</v>
      </c>
      <c r="O385" s="193" t="e">
        <f ca="1"/>
        <v>#NAME?</v>
      </c>
      <c r="P385" s="193" t="e">
        <f ca="1"/>
        <v>#NAME?</v>
      </c>
    </row>
    <row r="386" spans="1:16">
      <c r="A386" s="2">
        <v>379</v>
      </c>
      <c r="B386" s="193" t="e">
        <f ca="1"/>
        <v>#NAME?</v>
      </c>
      <c r="C386" s="193" t="e">
        <f ca="1"/>
        <v>#NAME?</v>
      </c>
      <c r="D386" s="193" t="e">
        <f ca="1"/>
        <v>#NAME?</v>
      </c>
      <c r="F386" s="193" t="e">
        <f ca="1"/>
        <v>#NAME?</v>
      </c>
      <c r="G386" s="193" t="e">
        <f ca="1"/>
        <v>#NAME?</v>
      </c>
      <c r="H386" s="193" t="e">
        <f ca="1"/>
        <v>#NAME?</v>
      </c>
      <c r="J386" s="193" t="e">
        <f ca="1"/>
        <v>#NAME?</v>
      </c>
      <c r="K386" s="193" t="e">
        <f ca="1"/>
        <v>#NAME?</v>
      </c>
      <c r="L386" s="193" t="e">
        <f ca="1"/>
        <v>#NAME?</v>
      </c>
      <c r="N386" s="193" t="e">
        <f ca="1"/>
        <v>#NAME?</v>
      </c>
      <c r="O386" s="193" t="e">
        <f ca="1"/>
        <v>#NAME?</v>
      </c>
      <c r="P386" s="193" t="e">
        <f ca="1"/>
        <v>#NAME?</v>
      </c>
    </row>
    <row r="387" spans="1:16">
      <c r="A387" s="2">
        <v>380</v>
      </c>
      <c r="B387" s="193" t="e">
        <f ca="1"/>
        <v>#NAME?</v>
      </c>
      <c r="C387" s="193" t="e">
        <f ca="1"/>
        <v>#NAME?</v>
      </c>
      <c r="D387" s="193" t="e">
        <f ca="1"/>
        <v>#NAME?</v>
      </c>
      <c r="F387" s="193" t="e">
        <f ca="1"/>
        <v>#NAME?</v>
      </c>
      <c r="G387" s="193" t="e">
        <f ca="1"/>
        <v>#NAME?</v>
      </c>
      <c r="H387" s="193" t="e">
        <f ca="1"/>
        <v>#NAME?</v>
      </c>
      <c r="J387" s="193" t="e">
        <f ca="1"/>
        <v>#NAME?</v>
      </c>
      <c r="K387" s="193" t="e">
        <f ca="1"/>
        <v>#NAME?</v>
      </c>
      <c r="L387" s="193" t="e">
        <f ca="1"/>
        <v>#NAME?</v>
      </c>
      <c r="N387" s="193" t="e">
        <f ca="1"/>
        <v>#NAME?</v>
      </c>
      <c r="O387" s="193" t="e">
        <f ca="1"/>
        <v>#NAME?</v>
      </c>
      <c r="P387" s="193" t="e">
        <f ca="1"/>
        <v>#NAME?</v>
      </c>
    </row>
    <row r="388" spans="1:16">
      <c r="A388" s="2">
        <v>381</v>
      </c>
      <c r="B388" s="193" t="e">
        <f ca="1"/>
        <v>#NAME?</v>
      </c>
      <c r="C388" s="193" t="e">
        <f ca="1"/>
        <v>#NAME?</v>
      </c>
      <c r="D388" s="193" t="e">
        <f ca="1"/>
        <v>#NAME?</v>
      </c>
      <c r="F388" s="193" t="e">
        <f ca="1"/>
        <v>#NAME?</v>
      </c>
      <c r="G388" s="193" t="e">
        <f ca="1"/>
        <v>#NAME?</v>
      </c>
      <c r="H388" s="193" t="e">
        <f ca="1"/>
        <v>#NAME?</v>
      </c>
      <c r="J388" s="193" t="e">
        <f ca="1"/>
        <v>#NAME?</v>
      </c>
      <c r="K388" s="193" t="e">
        <f ca="1"/>
        <v>#NAME?</v>
      </c>
      <c r="L388" s="193" t="e">
        <f ca="1"/>
        <v>#NAME?</v>
      </c>
      <c r="N388" s="193" t="e">
        <f ca="1"/>
        <v>#NAME?</v>
      </c>
      <c r="O388" s="193" t="e">
        <f ca="1"/>
        <v>#NAME?</v>
      </c>
      <c r="P388" s="193" t="e">
        <f ca="1"/>
        <v>#NAME?</v>
      </c>
    </row>
    <row r="389" spans="1:16">
      <c r="A389" s="2">
        <v>382</v>
      </c>
      <c r="B389" s="193" t="e">
        <f ca="1"/>
        <v>#NAME?</v>
      </c>
      <c r="C389" s="193" t="e">
        <f ca="1"/>
        <v>#NAME?</v>
      </c>
      <c r="D389" s="193" t="e">
        <f ca="1"/>
        <v>#NAME?</v>
      </c>
      <c r="F389" s="193" t="e">
        <f ca="1"/>
        <v>#NAME?</v>
      </c>
      <c r="G389" s="193" t="e">
        <f ca="1"/>
        <v>#NAME?</v>
      </c>
      <c r="H389" s="193" t="e">
        <f ca="1"/>
        <v>#NAME?</v>
      </c>
      <c r="J389" s="193" t="e">
        <f ca="1"/>
        <v>#NAME?</v>
      </c>
      <c r="K389" s="193" t="e">
        <f ca="1"/>
        <v>#NAME?</v>
      </c>
      <c r="L389" s="193" t="e">
        <f ca="1"/>
        <v>#NAME?</v>
      </c>
      <c r="N389" s="193" t="e">
        <f ca="1"/>
        <v>#NAME?</v>
      </c>
      <c r="O389" s="193" t="e">
        <f ca="1"/>
        <v>#NAME?</v>
      </c>
      <c r="P389" s="193" t="e">
        <f ca="1"/>
        <v>#NAME?</v>
      </c>
    </row>
    <row r="390" spans="1:16">
      <c r="A390" s="2">
        <v>383</v>
      </c>
      <c r="B390" s="193" t="e">
        <f ca="1"/>
        <v>#NAME?</v>
      </c>
      <c r="C390" s="193" t="e">
        <f ca="1"/>
        <v>#NAME?</v>
      </c>
      <c r="D390" s="193" t="e">
        <f ca="1"/>
        <v>#NAME?</v>
      </c>
      <c r="F390" s="193" t="e">
        <f ca="1"/>
        <v>#NAME?</v>
      </c>
      <c r="G390" s="193" t="e">
        <f ca="1"/>
        <v>#NAME?</v>
      </c>
      <c r="H390" s="193" t="e">
        <f ca="1"/>
        <v>#NAME?</v>
      </c>
      <c r="J390" s="193" t="e">
        <f ca="1"/>
        <v>#NAME?</v>
      </c>
      <c r="K390" s="193" t="e">
        <f ca="1"/>
        <v>#NAME?</v>
      </c>
      <c r="L390" s="193" t="e">
        <f ca="1"/>
        <v>#NAME?</v>
      </c>
      <c r="N390" s="193" t="e">
        <f ca="1"/>
        <v>#NAME?</v>
      </c>
      <c r="O390" s="193" t="e">
        <f ca="1"/>
        <v>#NAME?</v>
      </c>
      <c r="P390" s="193" t="e">
        <f ca="1"/>
        <v>#NAME?</v>
      </c>
    </row>
    <row r="391" spans="1:16">
      <c r="A391" s="2">
        <v>384</v>
      </c>
      <c r="B391" s="193" t="e">
        <f ca="1"/>
        <v>#NAME?</v>
      </c>
      <c r="C391" s="193" t="e">
        <f ca="1"/>
        <v>#NAME?</v>
      </c>
      <c r="D391" s="193" t="e">
        <f ca="1"/>
        <v>#NAME?</v>
      </c>
      <c r="F391" s="193" t="e">
        <f ca="1"/>
        <v>#NAME?</v>
      </c>
      <c r="G391" s="193" t="e">
        <f ca="1"/>
        <v>#NAME?</v>
      </c>
      <c r="H391" s="193" t="e">
        <f ca="1"/>
        <v>#NAME?</v>
      </c>
      <c r="J391" s="193" t="e">
        <f ca="1"/>
        <v>#NAME?</v>
      </c>
      <c r="K391" s="193" t="e">
        <f ca="1"/>
        <v>#NAME?</v>
      </c>
      <c r="L391" s="193" t="e">
        <f ca="1"/>
        <v>#NAME?</v>
      </c>
      <c r="N391" s="193" t="e">
        <f ca="1"/>
        <v>#NAME?</v>
      </c>
      <c r="O391" s="193" t="e">
        <f ca="1"/>
        <v>#NAME?</v>
      </c>
      <c r="P391" s="193" t="e">
        <f ca="1"/>
        <v>#NAME?</v>
      </c>
    </row>
    <row r="392" spans="1:16">
      <c r="A392" s="2">
        <v>385</v>
      </c>
      <c r="B392" s="193" t="e">
        <f ca="1"/>
        <v>#NAME?</v>
      </c>
      <c r="C392" s="193" t="e">
        <f ca="1"/>
        <v>#NAME?</v>
      </c>
      <c r="D392" s="193" t="e">
        <f ca="1"/>
        <v>#NAME?</v>
      </c>
      <c r="F392" s="193" t="e">
        <f ca="1"/>
        <v>#NAME?</v>
      </c>
      <c r="G392" s="193" t="e">
        <f ca="1"/>
        <v>#NAME?</v>
      </c>
      <c r="H392" s="193" t="e">
        <f ca="1"/>
        <v>#NAME?</v>
      </c>
      <c r="J392" s="193" t="e">
        <f ca="1"/>
        <v>#NAME?</v>
      </c>
      <c r="K392" s="193" t="e">
        <f ca="1"/>
        <v>#NAME?</v>
      </c>
      <c r="L392" s="193" t="e">
        <f ca="1"/>
        <v>#NAME?</v>
      </c>
      <c r="N392" s="193" t="e">
        <f ca="1"/>
        <v>#NAME?</v>
      </c>
      <c r="O392" s="193" t="e">
        <f ca="1"/>
        <v>#NAME?</v>
      </c>
      <c r="P392" s="193" t="e">
        <f ca="1"/>
        <v>#NAME?</v>
      </c>
    </row>
    <row r="393" spans="1:16">
      <c r="A393" s="2">
        <v>386</v>
      </c>
      <c r="B393" s="193" t="e">
        <f ca="1"/>
        <v>#NAME?</v>
      </c>
      <c r="C393" s="193" t="e">
        <f ca="1"/>
        <v>#NAME?</v>
      </c>
      <c r="D393" s="193" t="e">
        <f ca="1"/>
        <v>#NAME?</v>
      </c>
      <c r="F393" s="193" t="e">
        <f ca="1"/>
        <v>#NAME?</v>
      </c>
      <c r="G393" s="193" t="e">
        <f ca="1"/>
        <v>#NAME?</v>
      </c>
      <c r="H393" s="193" t="e">
        <f ca="1"/>
        <v>#NAME?</v>
      </c>
      <c r="J393" s="193" t="e">
        <f ca="1"/>
        <v>#NAME?</v>
      </c>
      <c r="K393" s="193" t="e">
        <f ca="1"/>
        <v>#NAME?</v>
      </c>
      <c r="L393" s="193" t="e">
        <f ca="1"/>
        <v>#NAME?</v>
      </c>
      <c r="N393" s="193" t="e">
        <f ca="1"/>
        <v>#NAME?</v>
      </c>
      <c r="O393" s="193" t="e">
        <f ca="1"/>
        <v>#NAME?</v>
      </c>
      <c r="P393" s="193" t="e">
        <f ca="1"/>
        <v>#NAME?</v>
      </c>
    </row>
    <row r="394" spans="1:16">
      <c r="A394" s="2">
        <v>387</v>
      </c>
      <c r="B394" s="193" t="e">
        <f ca="1"/>
        <v>#NAME?</v>
      </c>
      <c r="C394" s="193" t="e">
        <f ca="1"/>
        <v>#NAME?</v>
      </c>
      <c r="D394" s="193" t="e">
        <f ca="1"/>
        <v>#NAME?</v>
      </c>
      <c r="F394" s="193" t="e">
        <f ca="1"/>
        <v>#NAME?</v>
      </c>
      <c r="G394" s="193" t="e">
        <f ca="1"/>
        <v>#NAME?</v>
      </c>
      <c r="H394" s="193" t="e">
        <f ca="1"/>
        <v>#NAME?</v>
      </c>
      <c r="J394" s="193" t="e">
        <f ca="1"/>
        <v>#NAME?</v>
      </c>
      <c r="K394" s="193" t="e">
        <f ca="1"/>
        <v>#NAME?</v>
      </c>
      <c r="L394" s="193" t="e">
        <f ca="1"/>
        <v>#NAME?</v>
      </c>
      <c r="N394" s="193" t="e">
        <f ca="1"/>
        <v>#NAME?</v>
      </c>
      <c r="O394" s="193" t="e">
        <f ca="1"/>
        <v>#NAME?</v>
      </c>
      <c r="P394" s="193" t="e">
        <f ca="1"/>
        <v>#NAME?</v>
      </c>
    </row>
    <row r="395" spans="1:16">
      <c r="A395" s="2">
        <v>388</v>
      </c>
      <c r="B395" s="193" t="e">
        <f ca="1"/>
        <v>#NAME?</v>
      </c>
      <c r="C395" s="193" t="e">
        <f ca="1"/>
        <v>#NAME?</v>
      </c>
      <c r="D395" s="193" t="e">
        <f ca="1"/>
        <v>#NAME?</v>
      </c>
      <c r="F395" s="193" t="e">
        <f ca="1"/>
        <v>#NAME?</v>
      </c>
      <c r="G395" s="193" t="e">
        <f ca="1"/>
        <v>#NAME?</v>
      </c>
      <c r="H395" s="193" t="e">
        <f ca="1"/>
        <v>#NAME?</v>
      </c>
      <c r="J395" s="193" t="e">
        <f ca="1"/>
        <v>#NAME?</v>
      </c>
      <c r="K395" s="193" t="e">
        <f ca="1"/>
        <v>#NAME?</v>
      </c>
      <c r="L395" s="193" t="e">
        <f ca="1"/>
        <v>#NAME?</v>
      </c>
      <c r="N395" s="193" t="e">
        <f ca="1"/>
        <v>#NAME?</v>
      </c>
      <c r="O395" s="193" t="e">
        <f ca="1"/>
        <v>#NAME?</v>
      </c>
      <c r="P395" s="193" t="e">
        <f ca="1"/>
        <v>#NAME?</v>
      </c>
    </row>
    <row r="396" spans="1:16">
      <c r="A396" s="2">
        <v>389</v>
      </c>
      <c r="B396" s="193" t="e">
        <f ca="1"/>
        <v>#NAME?</v>
      </c>
      <c r="C396" s="193" t="e">
        <f ca="1"/>
        <v>#NAME?</v>
      </c>
      <c r="D396" s="193" t="e">
        <f ca="1"/>
        <v>#NAME?</v>
      </c>
      <c r="F396" s="193" t="e">
        <f ca="1"/>
        <v>#NAME?</v>
      </c>
      <c r="G396" s="193" t="e">
        <f ca="1"/>
        <v>#NAME?</v>
      </c>
      <c r="H396" s="193" t="e">
        <f ca="1"/>
        <v>#NAME?</v>
      </c>
      <c r="J396" s="193" t="e">
        <f ca="1"/>
        <v>#NAME?</v>
      </c>
      <c r="K396" s="193" t="e">
        <f ca="1"/>
        <v>#NAME?</v>
      </c>
      <c r="L396" s="193" t="e">
        <f ca="1"/>
        <v>#NAME?</v>
      </c>
      <c r="N396" s="193" t="e">
        <f ca="1"/>
        <v>#NAME?</v>
      </c>
      <c r="O396" s="193" t="e">
        <f ca="1"/>
        <v>#NAME?</v>
      </c>
      <c r="P396" s="193" t="e">
        <f ca="1"/>
        <v>#NAME?</v>
      </c>
    </row>
    <row r="397" spans="1:16">
      <c r="A397" s="2">
        <v>390</v>
      </c>
      <c r="B397" s="193" t="e">
        <f ca="1"/>
        <v>#NAME?</v>
      </c>
      <c r="C397" s="193" t="e">
        <f ca="1"/>
        <v>#NAME?</v>
      </c>
      <c r="D397" s="193" t="e">
        <f ca="1"/>
        <v>#NAME?</v>
      </c>
      <c r="F397" s="193" t="e">
        <f ca="1"/>
        <v>#NAME?</v>
      </c>
      <c r="G397" s="193" t="e">
        <f ca="1"/>
        <v>#NAME?</v>
      </c>
      <c r="H397" s="193" t="e">
        <f ca="1"/>
        <v>#NAME?</v>
      </c>
      <c r="J397" s="193" t="e">
        <f ca="1"/>
        <v>#NAME?</v>
      </c>
      <c r="K397" s="193" t="e">
        <f ca="1"/>
        <v>#NAME?</v>
      </c>
      <c r="L397" s="193" t="e">
        <f ca="1"/>
        <v>#NAME?</v>
      </c>
      <c r="N397" s="193" t="e">
        <f ca="1"/>
        <v>#NAME?</v>
      </c>
      <c r="O397" s="193" t="e">
        <f ca="1"/>
        <v>#NAME?</v>
      </c>
      <c r="P397" s="193" t="e">
        <f ca="1"/>
        <v>#NAME?</v>
      </c>
    </row>
    <row r="398" spans="1:16">
      <c r="A398" s="2">
        <v>391</v>
      </c>
      <c r="B398" s="193" t="e">
        <f ca="1"/>
        <v>#NAME?</v>
      </c>
      <c r="C398" s="193" t="e">
        <f ca="1"/>
        <v>#NAME?</v>
      </c>
      <c r="D398" s="193" t="e">
        <f ca="1"/>
        <v>#NAME?</v>
      </c>
      <c r="F398" s="193" t="e">
        <f ca="1"/>
        <v>#NAME?</v>
      </c>
      <c r="G398" s="193" t="e">
        <f ca="1"/>
        <v>#NAME?</v>
      </c>
      <c r="H398" s="193" t="e">
        <f ca="1"/>
        <v>#NAME?</v>
      </c>
      <c r="J398" s="193" t="e">
        <f ca="1"/>
        <v>#NAME?</v>
      </c>
      <c r="K398" s="193" t="e">
        <f ca="1"/>
        <v>#NAME?</v>
      </c>
      <c r="L398" s="193" t="e">
        <f ca="1"/>
        <v>#NAME?</v>
      </c>
      <c r="N398" s="193" t="e">
        <f ca="1"/>
        <v>#NAME?</v>
      </c>
      <c r="O398" s="193" t="e">
        <f ca="1"/>
        <v>#NAME?</v>
      </c>
      <c r="P398" s="193" t="e">
        <f ca="1"/>
        <v>#NAME?</v>
      </c>
    </row>
    <row r="399" spans="1:16">
      <c r="A399" s="2">
        <v>392</v>
      </c>
      <c r="B399" s="193" t="e">
        <f ca="1"/>
        <v>#NAME?</v>
      </c>
      <c r="C399" s="193" t="e">
        <f ca="1"/>
        <v>#NAME?</v>
      </c>
      <c r="D399" s="193" t="e">
        <f ca="1"/>
        <v>#NAME?</v>
      </c>
      <c r="F399" s="193" t="e">
        <f ca="1"/>
        <v>#NAME?</v>
      </c>
      <c r="G399" s="193" t="e">
        <f ca="1"/>
        <v>#NAME?</v>
      </c>
      <c r="H399" s="193" t="e">
        <f ca="1"/>
        <v>#NAME?</v>
      </c>
      <c r="J399" s="193" t="e">
        <f ca="1"/>
        <v>#NAME?</v>
      </c>
      <c r="K399" s="193" t="e">
        <f ca="1"/>
        <v>#NAME?</v>
      </c>
      <c r="L399" s="193" t="e">
        <f ca="1"/>
        <v>#NAME?</v>
      </c>
      <c r="N399" s="193" t="e">
        <f ca="1"/>
        <v>#NAME?</v>
      </c>
      <c r="O399" s="193" t="e">
        <f ca="1"/>
        <v>#NAME?</v>
      </c>
      <c r="P399" s="193" t="e">
        <f ca="1"/>
        <v>#NAME?</v>
      </c>
    </row>
    <row r="400" spans="1:16">
      <c r="A400" s="2">
        <v>393</v>
      </c>
      <c r="B400" s="193" t="e">
        <f ca="1"/>
        <v>#NAME?</v>
      </c>
      <c r="C400" s="193" t="e">
        <f ca="1"/>
        <v>#NAME?</v>
      </c>
      <c r="D400" s="193" t="e">
        <f ca="1"/>
        <v>#NAME?</v>
      </c>
      <c r="F400" s="193" t="e">
        <f ca="1"/>
        <v>#NAME?</v>
      </c>
      <c r="G400" s="193" t="e">
        <f ca="1"/>
        <v>#NAME?</v>
      </c>
      <c r="H400" s="193" t="e">
        <f ca="1"/>
        <v>#NAME?</v>
      </c>
      <c r="J400" s="193" t="e">
        <f ca="1"/>
        <v>#NAME?</v>
      </c>
      <c r="K400" s="193" t="e">
        <f ca="1"/>
        <v>#NAME?</v>
      </c>
      <c r="L400" s="193" t="e">
        <f ca="1"/>
        <v>#NAME?</v>
      </c>
      <c r="N400" s="193" t="e">
        <f ca="1"/>
        <v>#NAME?</v>
      </c>
      <c r="O400" s="193" t="e">
        <f ca="1"/>
        <v>#NAME?</v>
      </c>
      <c r="P400" s="193" t="e">
        <f ca="1"/>
        <v>#NAME?</v>
      </c>
    </row>
    <row r="401" spans="1:16">
      <c r="A401" s="2">
        <v>394</v>
      </c>
      <c r="B401" s="193" t="e">
        <f ca="1"/>
        <v>#NAME?</v>
      </c>
      <c r="C401" s="193" t="e">
        <f ca="1"/>
        <v>#NAME?</v>
      </c>
      <c r="D401" s="193" t="e">
        <f ca="1"/>
        <v>#NAME?</v>
      </c>
      <c r="F401" s="193" t="e">
        <f ca="1"/>
        <v>#NAME?</v>
      </c>
      <c r="G401" s="193" t="e">
        <f ca="1"/>
        <v>#NAME?</v>
      </c>
      <c r="H401" s="193" t="e">
        <f ca="1"/>
        <v>#NAME?</v>
      </c>
      <c r="J401" s="193" t="e">
        <f ca="1"/>
        <v>#NAME?</v>
      </c>
      <c r="K401" s="193" t="e">
        <f ca="1"/>
        <v>#NAME?</v>
      </c>
      <c r="L401" s="193" t="e">
        <f ca="1"/>
        <v>#NAME?</v>
      </c>
      <c r="N401" s="193" t="e">
        <f ca="1"/>
        <v>#NAME?</v>
      </c>
      <c r="O401" s="193" t="e">
        <f ca="1"/>
        <v>#NAME?</v>
      </c>
      <c r="P401" s="193" t="e">
        <f ca="1"/>
        <v>#NAME?</v>
      </c>
    </row>
    <row r="402" spans="1:16">
      <c r="A402" s="2">
        <v>395</v>
      </c>
      <c r="B402" s="193" t="e">
        <f ca="1"/>
        <v>#NAME?</v>
      </c>
      <c r="C402" s="193" t="e">
        <f ca="1"/>
        <v>#NAME?</v>
      </c>
      <c r="D402" s="193" t="e">
        <f ca="1"/>
        <v>#NAME?</v>
      </c>
      <c r="F402" s="193" t="e">
        <f ca="1"/>
        <v>#NAME?</v>
      </c>
      <c r="G402" s="193" t="e">
        <f ca="1"/>
        <v>#NAME?</v>
      </c>
      <c r="H402" s="193" t="e">
        <f ca="1"/>
        <v>#NAME?</v>
      </c>
      <c r="J402" s="193" t="e">
        <f ca="1"/>
        <v>#NAME?</v>
      </c>
      <c r="K402" s="193" t="e">
        <f ca="1"/>
        <v>#NAME?</v>
      </c>
      <c r="L402" s="193" t="e">
        <f ca="1"/>
        <v>#NAME?</v>
      </c>
      <c r="N402" s="193" t="e">
        <f ca="1"/>
        <v>#NAME?</v>
      </c>
      <c r="O402" s="193" t="e">
        <f ca="1"/>
        <v>#NAME?</v>
      </c>
      <c r="P402" s="193" t="e">
        <f ca="1"/>
        <v>#NAME?</v>
      </c>
    </row>
    <row r="403" spans="1:16">
      <c r="A403" s="2">
        <v>396</v>
      </c>
      <c r="B403" s="193" t="e">
        <f ca="1"/>
        <v>#NAME?</v>
      </c>
      <c r="C403" s="193" t="e">
        <f ca="1"/>
        <v>#NAME?</v>
      </c>
      <c r="D403" s="193" t="e">
        <f ca="1"/>
        <v>#NAME?</v>
      </c>
      <c r="F403" s="193" t="e">
        <f ca="1"/>
        <v>#NAME?</v>
      </c>
      <c r="G403" s="193" t="e">
        <f ca="1"/>
        <v>#NAME?</v>
      </c>
      <c r="H403" s="193" t="e">
        <f ca="1"/>
        <v>#NAME?</v>
      </c>
      <c r="J403" s="193" t="e">
        <f ca="1"/>
        <v>#NAME?</v>
      </c>
      <c r="K403" s="193" t="e">
        <f ca="1"/>
        <v>#NAME?</v>
      </c>
      <c r="L403" s="193" t="e">
        <f ca="1"/>
        <v>#NAME?</v>
      </c>
      <c r="N403" s="193" t="e">
        <f ca="1"/>
        <v>#NAME?</v>
      </c>
      <c r="O403" s="193" t="e">
        <f ca="1"/>
        <v>#NAME?</v>
      </c>
      <c r="P403" s="193" t="e">
        <f ca="1"/>
        <v>#NAME?</v>
      </c>
    </row>
    <row r="404" spans="1:16">
      <c r="A404" s="2">
        <v>397</v>
      </c>
      <c r="B404" s="193" t="e">
        <f ca="1"/>
        <v>#NAME?</v>
      </c>
      <c r="C404" s="193" t="e">
        <f ca="1"/>
        <v>#NAME?</v>
      </c>
      <c r="D404" s="193" t="e">
        <f ca="1"/>
        <v>#NAME?</v>
      </c>
      <c r="F404" s="193" t="e">
        <f ca="1"/>
        <v>#NAME?</v>
      </c>
      <c r="G404" s="193" t="e">
        <f ca="1"/>
        <v>#NAME?</v>
      </c>
      <c r="H404" s="193" t="e">
        <f ca="1"/>
        <v>#NAME?</v>
      </c>
      <c r="J404" s="193" t="e">
        <f ca="1"/>
        <v>#NAME?</v>
      </c>
      <c r="K404" s="193" t="e">
        <f ca="1"/>
        <v>#NAME?</v>
      </c>
      <c r="L404" s="193" t="e">
        <f ca="1"/>
        <v>#NAME?</v>
      </c>
      <c r="N404" s="193" t="e">
        <f ca="1"/>
        <v>#NAME?</v>
      </c>
      <c r="O404" s="193" t="e">
        <f ca="1"/>
        <v>#NAME?</v>
      </c>
      <c r="P404" s="193" t="e">
        <f ca="1"/>
        <v>#NAME?</v>
      </c>
    </row>
    <row r="405" spans="1:16">
      <c r="A405" s="2">
        <v>398</v>
      </c>
      <c r="B405" s="193" t="e">
        <f ca="1"/>
        <v>#NAME?</v>
      </c>
      <c r="C405" s="193" t="e">
        <f ca="1"/>
        <v>#NAME?</v>
      </c>
      <c r="D405" s="193" t="e">
        <f ca="1"/>
        <v>#NAME?</v>
      </c>
      <c r="F405" s="193" t="e">
        <f ca="1"/>
        <v>#NAME?</v>
      </c>
      <c r="G405" s="193" t="e">
        <f ca="1"/>
        <v>#NAME?</v>
      </c>
      <c r="H405" s="193" t="e">
        <f ca="1"/>
        <v>#NAME?</v>
      </c>
      <c r="J405" s="193" t="e">
        <f ca="1"/>
        <v>#NAME?</v>
      </c>
      <c r="K405" s="193" t="e">
        <f ca="1"/>
        <v>#NAME?</v>
      </c>
      <c r="L405" s="193" t="e">
        <f ca="1"/>
        <v>#NAME?</v>
      </c>
      <c r="N405" s="193" t="e">
        <f ca="1"/>
        <v>#NAME?</v>
      </c>
      <c r="O405" s="193" t="e">
        <f ca="1"/>
        <v>#NAME?</v>
      </c>
      <c r="P405" s="193" t="e">
        <f ca="1"/>
        <v>#NAME?</v>
      </c>
    </row>
    <row r="406" spans="1:16">
      <c r="A406" s="2">
        <v>399</v>
      </c>
      <c r="B406" s="193" t="e">
        <f ca="1"/>
        <v>#NAME?</v>
      </c>
      <c r="C406" s="193" t="e">
        <f ca="1"/>
        <v>#NAME?</v>
      </c>
      <c r="D406" s="193" t="e">
        <f ca="1"/>
        <v>#NAME?</v>
      </c>
      <c r="F406" s="193" t="e">
        <f ca="1"/>
        <v>#NAME?</v>
      </c>
      <c r="G406" s="193" t="e">
        <f ca="1"/>
        <v>#NAME?</v>
      </c>
      <c r="H406" s="193" t="e">
        <f ca="1"/>
        <v>#NAME?</v>
      </c>
      <c r="J406" s="193" t="e">
        <f ca="1"/>
        <v>#NAME?</v>
      </c>
      <c r="K406" s="193" t="e">
        <f ca="1"/>
        <v>#NAME?</v>
      </c>
      <c r="L406" s="193" t="e">
        <f ca="1"/>
        <v>#NAME?</v>
      </c>
      <c r="N406" s="193" t="e">
        <f ca="1"/>
        <v>#NAME?</v>
      </c>
      <c r="O406" s="193" t="e">
        <f ca="1"/>
        <v>#NAME?</v>
      </c>
      <c r="P406" s="193" t="e">
        <f ca="1"/>
        <v>#NAME?</v>
      </c>
    </row>
    <row r="407" spans="1:16">
      <c r="A407" s="2">
        <v>400</v>
      </c>
      <c r="B407" s="193" t="e">
        <f ca="1"/>
        <v>#NAME?</v>
      </c>
      <c r="C407" s="193" t="e">
        <f ca="1"/>
        <v>#NAME?</v>
      </c>
      <c r="D407" s="193" t="e">
        <f ca="1"/>
        <v>#NAME?</v>
      </c>
      <c r="F407" s="193" t="e">
        <f ca="1"/>
        <v>#NAME?</v>
      </c>
      <c r="G407" s="193" t="e">
        <f ca="1"/>
        <v>#NAME?</v>
      </c>
      <c r="H407" s="193" t="e">
        <f ca="1"/>
        <v>#NAME?</v>
      </c>
      <c r="J407" s="193" t="e">
        <f ca="1"/>
        <v>#NAME?</v>
      </c>
      <c r="K407" s="193" t="e">
        <f ca="1"/>
        <v>#NAME?</v>
      </c>
      <c r="L407" s="193" t="e">
        <f ca="1"/>
        <v>#NAME?</v>
      </c>
      <c r="N407" s="193" t="e">
        <f ca="1"/>
        <v>#NAME?</v>
      </c>
      <c r="O407" s="193" t="e">
        <f ca="1"/>
        <v>#NAME?</v>
      </c>
      <c r="P407" s="193" t="e">
        <f ca="1"/>
        <v>#NAME?</v>
      </c>
    </row>
    <row r="408" spans="1:16">
      <c r="A408" s="2">
        <v>401</v>
      </c>
      <c r="B408" s="193" t="e">
        <f ca="1"/>
        <v>#NAME?</v>
      </c>
      <c r="C408" s="193" t="e">
        <f ca="1"/>
        <v>#NAME?</v>
      </c>
      <c r="D408" s="193" t="e">
        <f ca="1"/>
        <v>#NAME?</v>
      </c>
      <c r="F408" s="193" t="e">
        <f ca="1"/>
        <v>#NAME?</v>
      </c>
      <c r="G408" s="193" t="e">
        <f ca="1"/>
        <v>#NAME?</v>
      </c>
      <c r="H408" s="193" t="e">
        <f ca="1"/>
        <v>#NAME?</v>
      </c>
      <c r="J408" s="193" t="e">
        <f ca="1"/>
        <v>#NAME?</v>
      </c>
      <c r="K408" s="193" t="e">
        <f ca="1"/>
        <v>#NAME?</v>
      </c>
      <c r="L408" s="193" t="e">
        <f ca="1"/>
        <v>#NAME?</v>
      </c>
      <c r="N408" s="193" t="e">
        <f ca="1"/>
        <v>#NAME?</v>
      </c>
      <c r="O408" s="193" t="e">
        <f ca="1"/>
        <v>#NAME?</v>
      </c>
      <c r="P408" s="193" t="e">
        <f ca="1"/>
        <v>#NAME?</v>
      </c>
    </row>
    <row r="409" spans="1:16">
      <c r="A409" s="2">
        <v>402</v>
      </c>
      <c r="B409" s="193" t="e">
        <f ca="1"/>
        <v>#NAME?</v>
      </c>
      <c r="C409" s="193" t="e">
        <f ca="1"/>
        <v>#NAME?</v>
      </c>
      <c r="D409" s="193" t="e">
        <f ca="1"/>
        <v>#NAME?</v>
      </c>
      <c r="F409" s="193" t="e">
        <f ca="1"/>
        <v>#NAME?</v>
      </c>
      <c r="G409" s="193" t="e">
        <f ca="1"/>
        <v>#NAME?</v>
      </c>
      <c r="H409" s="193" t="e">
        <f ca="1"/>
        <v>#NAME?</v>
      </c>
      <c r="J409" s="193" t="e">
        <f ca="1"/>
        <v>#NAME?</v>
      </c>
      <c r="K409" s="193" t="e">
        <f ca="1"/>
        <v>#NAME?</v>
      </c>
      <c r="L409" s="193" t="e">
        <f ca="1"/>
        <v>#NAME?</v>
      </c>
      <c r="N409" s="193" t="e">
        <f ca="1"/>
        <v>#NAME?</v>
      </c>
      <c r="O409" s="193" t="e">
        <f ca="1"/>
        <v>#NAME?</v>
      </c>
      <c r="P409" s="193" t="e">
        <f ca="1"/>
        <v>#NAME?</v>
      </c>
    </row>
    <row r="410" spans="1:16">
      <c r="A410" s="2">
        <v>403</v>
      </c>
      <c r="B410" s="193" t="e">
        <f ca="1"/>
        <v>#NAME?</v>
      </c>
      <c r="C410" s="193" t="e">
        <f ca="1"/>
        <v>#NAME?</v>
      </c>
      <c r="D410" s="193" t="e">
        <f ca="1"/>
        <v>#NAME?</v>
      </c>
      <c r="F410" s="193" t="e">
        <f ca="1"/>
        <v>#NAME?</v>
      </c>
      <c r="G410" s="193" t="e">
        <f ca="1"/>
        <v>#NAME?</v>
      </c>
      <c r="H410" s="193" t="e">
        <f ca="1"/>
        <v>#NAME?</v>
      </c>
      <c r="J410" s="193" t="e">
        <f ca="1"/>
        <v>#NAME?</v>
      </c>
      <c r="K410" s="193" t="e">
        <f ca="1"/>
        <v>#NAME?</v>
      </c>
      <c r="L410" s="193" t="e">
        <f ca="1"/>
        <v>#NAME?</v>
      </c>
      <c r="N410" s="193" t="e">
        <f ca="1"/>
        <v>#NAME?</v>
      </c>
      <c r="O410" s="193" t="e">
        <f ca="1"/>
        <v>#NAME?</v>
      </c>
      <c r="P410" s="193" t="e">
        <f ca="1"/>
        <v>#NAME?</v>
      </c>
    </row>
    <row r="411" spans="1:16">
      <c r="A411" s="2">
        <v>404</v>
      </c>
      <c r="B411" s="193" t="e">
        <f ca="1"/>
        <v>#NAME?</v>
      </c>
      <c r="C411" s="193" t="e">
        <f ca="1"/>
        <v>#NAME?</v>
      </c>
      <c r="D411" s="193" t="e">
        <f ca="1"/>
        <v>#NAME?</v>
      </c>
      <c r="F411" s="193" t="e">
        <f ca="1"/>
        <v>#NAME?</v>
      </c>
      <c r="G411" s="193" t="e">
        <f ca="1"/>
        <v>#NAME?</v>
      </c>
      <c r="H411" s="193" t="e">
        <f ca="1"/>
        <v>#NAME?</v>
      </c>
      <c r="J411" s="193" t="e">
        <f ca="1"/>
        <v>#NAME?</v>
      </c>
      <c r="K411" s="193" t="e">
        <f ca="1"/>
        <v>#NAME?</v>
      </c>
      <c r="L411" s="193" t="e">
        <f ca="1"/>
        <v>#NAME?</v>
      </c>
      <c r="N411" s="193" t="e">
        <f ca="1"/>
        <v>#NAME?</v>
      </c>
      <c r="O411" s="193" t="e">
        <f ca="1"/>
        <v>#NAME?</v>
      </c>
      <c r="P411" s="193" t="e">
        <f ca="1"/>
        <v>#NAME?</v>
      </c>
    </row>
    <row r="412" spans="1:16">
      <c r="A412" s="2">
        <v>405</v>
      </c>
      <c r="B412" s="193" t="e">
        <f ca="1"/>
        <v>#NAME?</v>
      </c>
      <c r="C412" s="193" t="e">
        <f ca="1"/>
        <v>#NAME?</v>
      </c>
      <c r="D412" s="193" t="e">
        <f ca="1"/>
        <v>#NAME?</v>
      </c>
      <c r="F412" s="193" t="e">
        <f ca="1"/>
        <v>#NAME?</v>
      </c>
      <c r="G412" s="193" t="e">
        <f ca="1"/>
        <v>#NAME?</v>
      </c>
      <c r="H412" s="193" t="e">
        <f ca="1"/>
        <v>#NAME?</v>
      </c>
      <c r="J412" s="193" t="e">
        <f ca="1"/>
        <v>#NAME?</v>
      </c>
      <c r="K412" s="193" t="e">
        <f ca="1"/>
        <v>#NAME?</v>
      </c>
      <c r="L412" s="193" t="e">
        <f ca="1"/>
        <v>#NAME?</v>
      </c>
      <c r="N412" s="193" t="e">
        <f ca="1"/>
        <v>#NAME?</v>
      </c>
      <c r="O412" s="193" t="e">
        <f ca="1"/>
        <v>#NAME?</v>
      </c>
      <c r="P412" s="193" t="e">
        <f ca="1"/>
        <v>#NAME?</v>
      </c>
    </row>
    <row r="413" spans="1:16">
      <c r="A413" s="2">
        <v>406</v>
      </c>
      <c r="B413" s="193" t="e">
        <f ca="1"/>
        <v>#NAME?</v>
      </c>
      <c r="C413" s="193" t="e">
        <f ca="1"/>
        <v>#NAME?</v>
      </c>
      <c r="D413" s="193" t="e">
        <f ca="1"/>
        <v>#NAME?</v>
      </c>
      <c r="F413" s="193" t="e">
        <f ca="1"/>
        <v>#NAME?</v>
      </c>
      <c r="G413" s="193" t="e">
        <f ca="1"/>
        <v>#NAME?</v>
      </c>
      <c r="H413" s="193" t="e">
        <f ca="1"/>
        <v>#NAME?</v>
      </c>
      <c r="J413" s="193" t="e">
        <f ca="1"/>
        <v>#NAME?</v>
      </c>
      <c r="K413" s="193" t="e">
        <f ca="1"/>
        <v>#NAME?</v>
      </c>
      <c r="L413" s="193" t="e">
        <f ca="1"/>
        <v>#NAME?</v>
      </c>
      <c r="N413" s="193" t="e">
        <f ca="1"/>
        <v>#NAME?</v>
      </c>
      <c r="O413" s="193" t="e">
        <f ca="1"/>
        <v>#NAME?</v>
      </c>
      <c r="P413" s="193" t="e">
        <f ca="1"/>
        <v>#NAME?</v>
      </c>
    </row>
    <row r="414" spans="1:16">
      <c r="A414" s="2">
        <v>407</v>
      </c>
      <c r="B414" s="193" t="e">
        <f ca="1"/>
        <v>#NAME?</v>
      </c>
      <c r="C414" s="193" t="e">
        <f ca="1"/>
        <v>#NAME?</v>
      </c>
      <c r="D414" s="193" t="e">
        <f ca="1"/>
        <v>#NAME?</v>
      </c>
      <c r="F414" s="193" t="e">
        <f ca="1"/>
        <v>#NAME?</v>
      </c>
      <c r="G414" s="193" t="e">
        <f ca="1"/>
        <v>#NAME?</v>
      </c>
      <c r="H414" s="193" t="e">
        <f ca="1"/>
        <v>#NAME?</v>
      </c>
      <c r="J414" s="193" t="e">
        <f ca="1"/>
        <v>#NAME?</v>
      </c>
      <c r="K414" s="193" t="e">
        <f ca="1"/>
        <v>#NAME?</v>
      </c>
      <c r="L414" s="193" t="e">
        <f ca="1"/>
        <v>#NAME?</v>
      </c>
      <c r="N414" s="193" t="e">
        <f ca="1"/>
        <v>#NAME?</v>
      </c>
      <c r="O414" s="193" t="e">
        <f ca="1"/>
        <v>#NAME?</v>
      </c>
      <c r="P414" s="193" t="e">
        <f ca="1"/>
        <v>#NAME?</v>
      </c>
    </row>
    <row r="415" spans="1:16">
      <c r="A415" s="2">
        <v>408</v>
      </c>
      <c r="B415" s="193" t="e">
        <f ca="1"/>
        <v>#NAME?</v>
      </c>
      <c r="C415" s="193" t="e">
        <f ca="1"/>
        <v>#NAME?</v>
      </c>
      <c r="D415" s="193" t="e">
        <f ca="1"/>
        <v>#NAME?</v>
      </c>
      <c r="F415" s="193" t="e">
        <f ca="1"/>
        <v>#NAME?</v>
      </c>
      <c r="G415" s="193" t="e">
        <f ca="1"/>
        <v>#NAME?</v>
      </c>
      <c r="H415" s="193" t="e">
        <f ca="1"/>
        <v>#NAME?</v>
      </c>
      <c r="J415" s="193" t="e">
        <f ca="1"/>
        <v>#NAME?</v>
      </c>
      <c r="K415" s="193" t="e">
        <f ca="1"/>
        <v>#NAME?</v>
      </c>
      <c r="L415" s="193" t="e">
        <f ca="1"/>
        <v>#NAME?</v>
      </c>
      <c r="N415" s="193" t="e">
        <f ca="1"/>
        <v>#NAME?</v>
      </c>
      <c r="O415" s="193" t="e">
        <f ca="1"/>
        <v>#NAME?</v>
      </c>
      <c r="P415" s="193" t="e">
        <f ca="1"/>
        <v>#NAME?</v>
      </c>
    </row>
    <row r="416" spans="1:16">
      <c r="A416" s="2">
        <v>409</v>
      </c>
      <c r="B416" s="193" t="e">
        <f ca="1"/>
        <v>#NAME?</v>
      </c>
      <c r="C416" s="193" t="e">
        <f ca="1"/>
        <v>#NAME?</v>
      </c>
      <c r="D416" s="193" t="e">
        <f ca="1"/>
        <v>#NAME?</v>
      </c>
      <c r="F416" s="193" t="e">
        <f ca="1"/>
        <v>#NAME?</v>
      </c>
      <c r="G416" s="193" t="e">
        <f ca="1"/>
        <v>#NAME?</v>
      </c>
      <c r="H416" s="193" t="e">
        <f ca="1"/>
        <v>#NAME?</v>
      </c>
      <c r="J416" s="193" t="e">
        <f ca="1"/>
        <v>#NAME?</v>
      </c>
      <c r="K416" s="193" t="e">
        <f ca="1"/>
        <v>#NAME?</v>
      </c>
      <c r="L416" s="193" t="e">
        <f ca="1"/>
        <v>#NAME?</v>
      </c>
      <c r="N416" s="193" t="e">
        <f ca="1"/>
        <v>#NAME?</v>
      </c>
      <c r="O416" s="193" t="e">
        <f ca="1"/>
        <v>#NAME?</v>
      </c>
      <c r="P416" s="193" t="e">
        <f ca="1"/>
        <v>#NAME?</v>
      </c>
    </row>
    <row r="417" spans="1:16">
      <c r="A417" s="2">
        <v>410</v>
      </c>
      <c r="B417" s="193" t="e">
        <f ca="1"/>
        <v>#NAME?</v>
      </c>
      <c r="C417" s="193" t="e">
        <f ca="1"/>
        <v>#NAME?</v>
      </c>
      <c r="D417" s="193" t="e">
        <f ca="1"/>
        <v>#NAME?</v>
      </c>
      <c r="F417" s="193" t="e">
        <f ca="1"/>
        <v>#NAME?</v>
      </c>
      <c r="G417" s="193" t="e">
        <f ca="1"/>
        <v>#NAME?</v>
      </c>
      <c r="H417" s="193" t="e">
        <f ca="1"/>
        <v>#NAME?</v>
      </c>
      <c r="J417" s="193" t="e">
        <f ca="1"/>
        <v>#NAME?</v>
      </c>
      <c r="K417" s="193" t="e">
        <f ca="1"/>
        <v>#NAME?</v>
      </c>
      <c r="L417" s="193" t="e">
        <f ca="1"/>
        <v>#NAME?</v>
      </c>
      <c r="N417" s="193" t="e">
        <f ca="1"/>
        <v>#NAME?</v>
      </c>
      <c r="O417" s="193" t="e">
        <f ca="1"/>
        <v>#NAME?</v>
      </c>
      <c r="P417" s="193" t="e">
        <f ca="1"/>
        <v>#NAME?</v>
      </c>
    </row>
    <row r="418" spans="1:16">
      <c r="A418" s="2">
        <v>411</v>
      </c>
      <c r="B418" s="193" t="e">
        <f ca="1"/>
        <v>#NAME?</v>
      </c>
      <c r="C418" s="193" t="e">
        <f ca="1"/>
        <v>#NAME?</v>
      </c>
      <c r="D418" s="193" t="e">
        <f ca="1"/>
        <v>#NAME?</v>
      </c>
      <c r="F418" s="193" t="e">
        <f ca="1"/>
        <v>#NAME?</v>
      </c>
      <c r="G418" s="193" t="e">
        <f ca="1"/>
        <v>#NAME?</v>
      </c>
      <c r="H418" s="193" t="e">
        <f ca="1"/>
        <v>#NAME?</v>
      </c>
      <c r="J418" s="193" t="e">
        <f ca="1"/>
        <v>#NAME?</v>
      </c>
      <c r="K418" s="193" t="e">
        <f ca="1"/>
        <v>#NAME?</v>
      </c>
      <c r="L418" s="193" t="e">
        <f ca="1"/>
        <v>#NAME?</v>
      </c>
      <c r="N418" s="193" t="e">
        <f ca="1"/>
        <v>#NAME?</v>
      </c>
      <c r="O418" s="193" t="e">
        <f ca="1"/>
        <v>#NAME?</v>
      </c>
      <c r="P418" s="193" t="e">
        <f ca="1"/>
        <v>#NAME?</v>
      </c>
    </row>
    <row r="419" spans="1:16">
      <c r="A419" s="2">
        <v>412</v>
      </c>
      <c r="B419" s="193" t="e">
        <f ca="1"/>
        <v>#NAME?</v>
      </c>
      <c r="C419" s="193" t="e">
        <f ca="1"/>
        <v>#NAME?</v>
      </c>
      <c r="D419" s="193" t="e">
        <f ca="1"/>
        <v>#NAME?</v>
      </c>
      <c r="F419" s="193" t="e">
        <f ca="1"/>
        <v>#NAME?</v>
      </c>
      <c r="G419" s="193" t="e">
        <f ca="1"/>
        <v>#NAME?</v>
      </c>
      <c r="H419" s="193" t="e">
        <f ca="1"/>
        <v>#NAME?</v>
      </c>
      <c r="J419" s="193" t="e">
        <f ca="1"/>
        <v>#NAME?</v>
      </c>
      <c r="K419" s="193" t="e">
        <f ca="1"/>
        <v>#NAME?</v>
      </c>
      <c r="L419" s="193" t="e">
        <f ca="1"/>
        <v>#NAME?</v>
      </c>
      <c r="N419" s="193" t="e">
        <f ca="1"/>
        <v>#NAME?</v>
      </c>
      <c r="O419" s="193" t="e">
        <f ca="1"/>
        <v>#NAME?</v>
      </c>
      <c r="P419" s="193" t="e">
        <f ca="1"/>
        <v>#NAME?</v>
      </c>
    </row>
    <row r="420" spans="1:16">
      <c r="A420" s="2">
        <v>413</v>
      </c>
      <c r="B420" s="193" t="e">
        <f ca="1"/>
        <v>#NAME?</v>
      </c>
      <c r="C420" s="193" t="e">
        <f ca="1"/>
        <v>#NAME?</v>
      </c>
      <c r="D420" s="193" t="e">
        <f ca="1"/>
        <v>#NAME?</v>
      </c>
      <c r="F420" s="193" t="e">
        <f ca="1"/>
        <v>#NAME?</v>
      </c>
      <c r="G420" s="193" t="e">
        <f ca="1"/>
        <v>#NAME?</v>
      </c>
      <c r="H420" s="193" t="e">
        <f ca="1"/>
        <v>#NAME?</v>
      </c>
      <c r="J420" s="193" t="e">
        <f ca="1"/>
        <v>#NAME?</v>
      </c>
      <c r="K420" s="193" t="e">
        <f ca="1"/>
        <v>#NAME?</v>
      </c>
      <c r="L420" s="193" t="e">
        <f ca="1"/>
        <v>#NAME?</v>
      </c>
      <c r="N420" s="193" t="e">
        <f ca="1"/>
        <v>#NAME?</v>
      </c>
      <c r="O420" s="193" t="e">
        <f ca="1"/>
        <v>#NAME?</v>
      </c>
      <c r="P420" s="193" t="e">
        <f ca="1"/>
        <v>#NAME?</v>
      </c>
    </row>
    <row r="421" spans="1:16">
      <c r="A421" s="2">
        <v>414</v>
      </c>
      <c r="B421" s="193" t="e">
        <f ca="1"/>
        <v>#NAME?</v>
      </c>
      <c r="C421" s="193" t="e">
        <f ca="1"/>
        <v>#NAME?</v>
      </c>
      <c r="D421" s="193" t="e">
        <f ca="1"/>
        <v>#NAME?</v>
      </c>
      <c r="F421" s="193" t="e">
        <f ca="1"/>
        <v>#NAME?</v>
      </c>
      <c r="G421" s="193" t="e">
        <f ca="1"/>
        <v>#NAME?</v>
      </c>
      <c r="H421" s="193" t="e">
        <f ca="1"/>
        <v>#NAME?</v>
      </c>
      <c r="J421" s="193" t="e">
        <f ca="1"/>
        <v>#NAME?</v>
      </c>
      <c r="K421" s="193" t="e">
        <f ca="1"/>
        <v>#NAME?</v>
      </c>
      <c r="L421" s="193" t="e">
        <f ca="1"/>
        <v>#NAME?</v>
      </c>
      <c r="N421" s="193" t="e">
        <f ca="1"/>
        <v>#NAME?</v>
      </c>
      <c r="O421" s="193" t="e">
        <f ca="1"/>
        <v>#NAME?</v>
      </c>
      <c r="P421" s="193" t="e">
        <f ca="1"/>
        <v>#NAME?</v>
      </c>
    </row>
    <row r="422" spans="1:16">
      <c r="A422" s="2">
        <v>415</v>
      </c>
      <c r="B422" s="193" t="e">
        <f ca="1"/>
        <v>#NAME?</v>
      </c>
      <c r="C422" s="193" t="e">
        <f ca="1"/>
        <v>#NAME?</v>
      </c>
      <c r="D422" s="193" t="e">
        <f ca="1"/>
        <v>#NAME?</v>
      </c>
      <c r="F422" s="193" t="e">
        <f ca="1"/>
        <v>#NAME?</v>
      </c>
      <c r="G422" s="193" t="e">
        <f ca="1"/>
        <v>#NAME?</v>
      </c>
      <c r="H422" s="193" t="e">
        <f ca="1"/>
        <v>#NAME?</v>
      </c>
      <c r="J422" s="193" t="e">
        <f ca="1"/>
        <v>#NAME?</v>
      </c>
      <c r="K422" s="193" t="e">
        <f ca="1"/>
        <v>#NAME?</v>
      </c>
      <c r="L422" s="193" t="e">
        <f ca="1"/>
        <v>#NAME?</v>
      </c>
      <c r="N422" s="193" t="e">
        <f ca="1"/>
        <v>#NAME?</v>
      </c>
      <c r="O422" s="193" t="e">
        <f ca="1"/>
        <v>#NAME?</v>
      </c>
      <c r="P422" s="193" t="e">
        <f ca="1"/>
        <v>#NAME?</v>
      </c>
    </row>
    <row r="423" spans="1:16">
      <c r="A423" s="2">
        <v>416</v>
      </c>
      <c r="B423" s="193" t="e">
        <f ca="1"/>
        <v>#NAME?</v>
      </c>
      <c r="C423" s="193" t="e">
        <f ca="1"/>
        <v>#NAME?</v>
      </c>
      <c r="D423" s="193" t="e">
        <f ca="1"/>
        <v>#NAME?</v>
      </c>
      <c r="F423" s="193" t="e">
        <f ca="1"/>
        <v>#NAME?</v>
      </c>
      <c r="G423" s="193" t="e">
        <f ca="1"/>
        <v>#NAME?</v>
      </c>
      <c r="H423" s="193" t="e">
        <f ca="1"/>
        <v>#NAME?</v>
      </c>
      <c r="J423" s="193" t="e">
        <f ca="1"/>
        <v>#NAME?</v>
      </c>
      <c r="K423" s="193" t="e">
        <f ca="1"/>
        <v>#NAME?</v>
      </c>
      <c r="L423" s="193" t="e">
        <f ca="1"/>
        <v>#NAME?</v>
      </c>
      <c r="N423" s="193" t="e">
        <f ca="1"/>
        <v>#NAME?</v>
      </c>
      <c r="O423" s="193" t="e">
        <f ca="1"/>
        <v>#NAME?</v>
      </c>
      <c r="P423" s="193" t="e">
        <f ca="1"/>
        <v>#NAME?</v>
      </c>
    </row>
    <row r="424" spans="1:16">
      <c r="A424" s="2">
        <v>417</v>
      </c>
      <c r="B424" s="193" t="e">
        <f ca="1"/>
        <v>#NAME?</v>
      </c>
      <c r="C424" s="193" t="e">
        <f ca="1"/>
        <v>#NAME?</v>
      </c>
      <c r="D424" s="193" t="e">
        <f ca="1"/>
        <v>#NAME?</v>
      </c>
      <c r="F424" s="193" t="e">
        <f ca="1"/>
        <v>#NAME?</v>
      </c>
      <c r="G424" s="193" t="e">
        <f ca="1"/>
        <v>#NAME?</v>
      </c>
      <c r="H424" s="193" t="e">
        <f ca="1"/>
        <v>#NAME?</v>
      </c>
      <c r="J424" s="193" t="e">
        <f ca="1"/>
        <v>#NAME?</v>
      </c>
      <c r="K424" s="193" t="e">
        <f ca="1"/>
        <v>#NAME?</v>
      </c>
      <c r="L424" s="193" t="e">
        <f ca="1"/>
        <v>#NAME?</v>
      </c>
      <c r="N424" s="193" t="e">
        <f ca="1"/>
        <v>#NAME?</v>
      </c>
      <c r="O424" s="193" t="e">
        <f ca="1"/>
        <v>#NAME?</v>
      </c>
      <c r="P424" s="193" t="e">
        <f ca="1"/>
        <v>#NAME?</v>
      </c>
    </row>
    <row r="425" spans="1:16">
      <c r="A425" s="2">
        <v>418</v>
      </c>
      <c r="B425" s="193" t="e">
        <f ca="1"/>
        <v>#NAME?</v>
      </c>
      <c r="C425" s="193" t="e">
        <f ca="1"/>
        <v>#NAME?</v>
      </c>
      <c r="D425" s="193" t="e">
        <f ca="1"/>
        <v>#NAME?</v>
      </c>
      <c r="F425" s="193" t="e">
        <f ca="1"/>
        <v>#NAME?</v>
      </c>
      <c r="G425" s="193" t="e">
        <f ca="1"/>
        <v>#NAME?</v>
      </c>
      <c r="H425" s="193" t="e">
        <f ca="1"/>
        <v>#NAME?</v>
      </c>
      <c r="J425" s="193" t="e">
        <f ca="1"/>
        <v>#NAME?</v>
      </c>
      <c r="K425" s="193" t="e">
        <f ca="1"/>
        <v>#NAME?</v>
      </c>
      <c r="L425" s="193" t="e">
        <f ca="1"/>
        <v>#NAME?</v>
      </c>
      <c r="N425" s="193" t="e">
        <f ca="1"/>
        <v>#NAME?</v>
      </c>
      <c r="O425" s="193" t="e">
        <f ca="1"/>
        <v>#NAME?</v>
      </c>
      <c r="P425" s="193" t="e">
        <f ca="1"/>
        <v>#NAME?</v>
      </c>
    </row>
    <row r="426" spans="1:16">
      <c r="A426" s="2">
        <v>419</v>
      </c>
      <c r="B426" s="193" t="e">
        <f ca="1"/>
        <v>#NAME?</v>
      </c>
      <c r="C426" s="193" t="e">
        <f ca="1"/>
        <v>#NAME?</v>
      </c>
      <c r="D426" s="193" t="e">
        <f ca="1"/>
        <v>#NAME?</v>
      </c>
      <c r="F426" s="193" t="e">
        <f ca="1"/>
        <v>#NAME?</v>
      </c>
      <c r="G426" s="193" t="e">
        <f ca="1"/>
        <v>#NAME?</v>
      </c>
      <c r="H426" s="193" t="e">
        <f ca="1"/>
        <v>#NAME?</v>
      </c>
      <c r="J426" s="193" t="e">
        <f ca="1"/>
        <v>#NAME?</v>
      </c>
      <c r="K426" s="193" t="e">
        <f ca="1"/>
        <v>#NAME?</v>
      </c>
      <c r="L426" s="193" t="e">
        <f ca="1"/>
        <v>#NAME?</v>
      </c>
      <c r="N426" s="193" t="e">
        <f ca="1"/>
        <v>#NAME?</v>
      </c>
      <c r="O426" s="193" t="e">
        <f ca="1"/>
        <v>#NAME?</v>
      </c>
      <c r="P426" s="193" t="e">
        <f ca="1"/>
        <v>#NAME?</v>
      </c>
    </row>
    <row r="427" spans="1:16">
      <c r="A427" s="2">
        <v>420</v>
      </c>
      <c r="B427" s="193" t="e">
        <f ca="1"/>
        <v>#NAME?</v>
      </c>
      <c r="C427" s="193" t="e">
        <f ca="1"/>
        <v>#NAME?</v>
      </c>
      <c r="D427" s="193" t="e">
        <f ca="1"/>
        <v>#NAME?</v>
      </c>
      <c r="F427" s="193" t="e">
        <f ca="1"/>
        <v>#NAME?</v>
      </c>
      <c r="G427" s="193" t="e">
        <f ca="1"/>
        <v>#NAME?</v>
      </c>
      <c r="H427" s="193" t="e">
        <f ca="1"/>
        <v>#NAME?</v>
      </c>
      <c r="J427" s="193" t="e">
        <f ca="1"/>
        <v>#NAME?</v>
      </c>
      <c r="K427" s="193" t="e">
        <f ca="1"/>
        <v>#NAME?</v>
      </c>
      <c r="L427" s="193" t="e">
        <f ca="1"/>
        <v>#NAME?</v>
      </c>
      <c r="N427" s="193" t="e">
        <f ca="1"/>
        <v>#NAME?</v>
      </c>
      <c r="O427" s="193" t="e">
        <f ca="1"/>
        <v>#NAME?</v>
      </c>
      <c r="P427" s="193" t="e">
        <f ca="1"/>
        <v>#NAME?</v>
      </c>
    </row>
    <row r="428" spans="1:16">
      <c r="A428" s="2">
        <v>421</v>
      </c>
      <c r="B428" s="193" t="e">
        <f ca="1"/>
        <v>#NAME?</v>
      </c>
      <c r="C428" s="193" t="e">
        <f ca="1"/>
        <v>#NAME?</v>
      </c>
      <c r="D428" s="193" t="e">
        <f ca="1"/>
        <v>#NAME?</v>
      </c>
      <c r="F428" s="193" t="e">
        <f ca="1"/>
        <v>#NAME?</v>
      </c>
      <c r="G428" s="193" t="e">
        <f ca="1"/>
        <v>#NAME?</v>
      </c>
      <c r="H428" s="193" t="e">
        <f ca="1"/>
        <v>#NAME?</v>
      </c>
      <c r="J428" s="193" t="e">
        <f ca="1"/>
        <v>#NAME?</v>
      </c>
      <c r="K428" s="193" t="e">
        <f ca="1"/>
        <v>#NAME?</v>
      </c>
      <c r="L428" s="193" t="e">
        <f ca="1"/>
        <v>#NAME?</v>
      </c>
      <c r="N428" s="193" t="e">
        <f ca="1"/>
        <v>#NAME?</v>
      </c>
      <c r="O428" s="193" t="e">
        <f ca="1"/>
        <v>#NAME?</v>
      </c>
      <c r="P428" s="193" t="e">
        <f ca="1"/>
        <v>#NAME?</v>
      </c>
    </row>
    <row r="429" spans="1:16">
      <c r="A429" s="2">
        <v>422</v>
      </c>
      <c r="B429" s="193" t="e">
        <f ca="1"/>
        <v>#NAME?</v>
      </c>
      <c r="C429" s="193" t="e">
        <f ca="1"/>
        <v>#NAME?</v>
      </c>
      <c r="D429" s="193" t="e">
        <f ca="1"/>
        <v>#NAME?</v>
      </c>
      <c r="F429" s="193" t="e">
        <f ca="1"/>
        <v>#NAME?</v>
      </c>
      <c r="G429" s="193" t="e">
        <f ca="1"/>
        <v>#NAME?</v>
      </c>
      <c r="H429" s="193" t="e">
        <f ca="1"/>
        <v>#NAME?</v>
      </c>
      <c r="J429" s="193" t="e">
        <f ca="1"/>
        <v>#NAME?</v>
      </c>
      <c r="K429" s="193" t="e">
        <f ca="1"/>
        <v>#NAME?</v>
      </c>
      <c r="L429" s="193" t="e">
        <f ca="1"/>
        <v>#NAME?</v>
      </c>
      <c r="N429" s="193" t="e">
        <f ca="1"/>
        <v>#NAME?</v>
      </c>
      <c r="O429" s="193" t="e">
        <f ca="1"/>
        <v>#NAME?</v>
      </c>
      <c r="P429" s="193" t="e">
        <f ca="1"/>
        <v>#NAME?</v>
      </c>
    </row>
    <row r="430" spans="1:16">
      <c r="A430" s="2">
        <v>423</v>
      </c>
      <c r="B430" s="193" t="e">
        <f ca="1"/>
        <v>#NAME?</v>
      </c>
      <c r="C430" s="193" t="e">
        <f ca="1"/>
        <v>#NAME?</v>
      </c>
      <c r="D430" s="193" t="e">
        <f ca="1"/>
        <v>#NAME?</v>
      </c>
      <c r="F430" s="193" t="e">
        <f ca="1"/>
        <v>#NAME?</v>
      </c>
      <c r="G430" s="193" t="e">
        <f ca="1"/>
        <v>#NAME?</v>
      </c>
      <c r="H430" s="193" t="e">
        <f ca="1"/>
        <v>#NAME?</v>
      </c>
      <c r="J430" s="193" t="e">
        <f ca="1"/>
        <v>#NAME?</v>
      </c>
      <c r="K430" s="193" t="e">
        <f ca="1"/>
        <v>#NAME?</v>
      </c>
      <c r="L430" s="193" t="e">
        <f ca="1"/>
        <v>#NAME?</v>
      </c>
      <c r="N430" s="193" t="e">
        <f ca="1"/>
        <v>#NAME?</v>
      </c>
      <c r="O430" s="193" t="e">
        <f ca="1"/>
        <v>#NAME?</v>
      </c>
      <c r="P430" s="193" t="e">
        <f ca="1"/>
        <v>#NAME?</v>
      </c>
    </row>
    <row r="431" spans="1:16">
      <c r="A431" s="2">
        <v>424</v>
      </c>
      <c r="B431" s="193" t="e">
        <f ca="1"/>
        <v>#NAME?</v>
      </c>
      <c r="C431" s="193" t="e">
        <f ca="1"/>
        <v>#NAME?</v>
      </c>
      <c r="D431" s="193" t="e">
        <f ca="1"/>
        <v>#NAME?</v>
      </c>
      <c r="F431" s="193" t="e">
        <f ca="1"/>
        <v>#NAME?</v>
      </c>
      <c r="G431" s="193" t="e">
        <f ca="1"/>
        <v>#NAME?</v>
      </c>
      <c r="H431" s="193" t="e">
        <f ca="1"/>
        <v>#NAME?</v>
      </c>
      <c r="J431" s="193" t="e">
        <f ca="1"/>
        <v>#NAME?</v>
      </c>
      <c r="K431" s="193" t="e">
        <f ca="1"/>
        <v>#NAME?</v>
      </c>
      <c r="L431" s="193" t="e">
        <f ca="1"/>
        <v>#NAME?</v>
      </c>
      <c r="N431" s="193" t="e">
        <f ca="1"/>
        <v>#NAME?</v>
      </c>
      <c r="O431" s="193" t="e">
        <f ca="1"/>
        <v>#NAME?</v>
      </c>
      <c r="P431" s="193" t="e">
        <f ca="1"/>
        <v>#NAME?</v>
      </c>
    </row>
    <row r="432" spans="1:16">
      <c r="A432" s="2">
        <v>425</v>
      </c>
      <c r="B432" s="193" t="e">
        <f ca="1"/>
        <v>#NAME?</v>
      </c>
      <c r="C432" s="193" t="e">
        <f ca="1"/>
        <v>#NAME?</v>
      </c>
      <c r="D432" s="193" t="e">
        <f ca="1"/>
        <v>#NAME?</v>
      </c>
      <c r="F432" s="193" t="e">
        <f ca="1"/>
        <v>#NAME?</v>
      </c>
      <c r="G432" s="193" t="e">
        <f ca="1"/>
        <v>#NAME?</v>
      </c>
      <c r="H432" s="193" t="e">
        <f ca="1"/>
        <v>#NAME?</v>
      </c>
      <c r="J432" s="193" t="e">
        <f ca="1"/>
        <v>#NAME?</v>
      </c>
      <c r="K432" s="193" t="e">
        <f ca="1"/>
        <v>#NAME?</v>
      </c>
      <c r="L432" s="193" t="e">
        <f ca="1"/>
        <v>#NAME?</v>
      </c>
      <c r="N432" s="193" t="e">
        <f ca="1"/>
        <v>#NAME?</v>
      </c>
      <c r="O432" s="193" t="e">
        <f ca="1"/>
        <v>#NAME?</v>
      </c>
      <c r="P432" s="193" t="e">
        <f ca="1"/>
        <v>#NAME?</v>
      </c>
    </row>
    <row r="433" spans="1:16">
      <c r="A433" s="2">
        <v>426</v>
      </c>
      <c r="B433" s="193" t="e">
        <f ca="1"/>
        <v>#NAME?</v>
      </c>
      <c r="C433" s="193" t="e">
        <f ca="1"/>
        <v>#NAME?</v>
      </c>
      <c r="D433" s="193" t="e">
        <f ca="1"/>
        <v>#NAME?</v>
      </c>
      <c r="F433" s="193" t="e">
        <f ca="1"/>
        <v>#NAME?</v>
      </c>
      <c r="G433" s="193" t="e">
        <f ca="1"/>
        <v>#NAME?</v>
      </c>
      <c r="H433" s="193" t="e">
        <f ca="1"/>
        <v>#NAME?</v>
      </c>
      <c r="J433" s="193" t="e">
        <f ca="1"/>
        <v>#NAME?</v>
      </c>
      <c r="K433" s="193" t="e">
        <f ca="1"/>
        <v>#NAME?</v>
      </c>
      <c r="L433" s="193" t="e">
        <f ca="1"/>
        <v>#NAME?</v>
      </c>
      <c r="N433" s="193" t="e">
        <f ca="1"/>
        <v>#NAME?</v>
      </c>
      <c r="O433" s="193" t="e">
        <f ca="1"/>
        <v>#NAME?</v>
      </c>
      <c r="P433" s="193" t="e">
        <f ca="1"/>
        <v>#NAME?</v>
      </c>
    </row>
    <row r="434" spans="1:16">
      <c r="A434" s="2">
        <v>427</v>
      </c>
      <c r="B434" s="193" t="e">
        <f ca="1"/>
        <v>#NAME?</v>
      </c>
      <c r="C434" s="193" t="e">
        <f ca="1"/>
        <v>#NAME?</v>
      </c>
      <c r="D434" s="193" t="e">
        <f ca="1"/>
        <v>#NAME?</v>
      </c>
      <c r="F434" s="193" t="e">
        <f ca="1"/>
        <v>#NAME?</v>
      </c>
      <c r="G434" s="193" t="e">
        <f ca="1"/>
        <v>#NAME?</v>
      </c>
      <c r="H434" s="193" t="e">
        <f ca="1"/>
        <v>#NAME?</v>
      </c>
      <c r="J434" s="193" t="e">
        <f ca="1"/>
        <v>#NAME?</v>
      </c>
      <c r="K434" s="193" t="e">
        <f ca="1"/>
        <v>#NAME?</v>
      </c>
      <c r="L434" s="193" t="e">
        <f ca="1"/>
        <v>#NAME?</v>
      </c>
      <c r="N434" s="193" t="e">
        <f ca="1"/>
        <v>#NAME?</v>
      </c>
      <c r="O434" s="193" t="e">
        <f ca="1"/>
        <v>#NAME?</v>
      </c>
      <c r="P434" s="193" t="e">
        <f ca="1"/>
        <v>#NAME?</v>
      </c>
    </row>
    <row r="435" spans="1:16">
      <c r="A435" s="2">
        <v>428</v>
      </c>
      <c r="B435" s="193" t="e">
        <f ca="1"/>
        <v>#NAME?</v>
      </c>
      <c r="C435" s="193" t="e">
        <f ca="1"/>
        <v>#NAME?</v>
      </c>
      <c r="D435" s="193" t="e">
        <f ca="1"/>
        <v>#NAME?</v>
      </c>
      <c r="F435" s="193" t="e">
        <f ca="1"/>
        <v>#NAME?</v>
      </c>
      <c r="G435" s="193" t="e">
        <f ca="1"/>
        <v>#NAME?</v>
      </c>
      <c r="H435" s="193" t="e">
        <f ca="1"/>
        <v>#NAME?</v>
      </c>
      <c r="J435" s="193" t="e">
        <f ca="1"/>
        <v>#NAME?</v>
      </c>
      <c r="K435" s="193" t="e">
        <f ca="1"/>
        <v>#NAME?</v>
      </c>
      <c r="L435" s="193" t="e">
        <f ca="1"/>
        <v>#NAME?</v>
      </c>
      <c r="N435" s="193" t="e">
        <f ca="1"/>
        <v>#NAME?</v>
      </c>
      <c r="O435" s="193" t="e">
        <f ca="1"/>
        <v>#NAME?</v>
      </c>
      <c r="P435" s="193" t="e">
        <f ca="1"/>
        <v>#NAME?</v>
      </c>
    </row>
    <row r="436" spans="1:16">
      <c r="A436" s="2">
        <v>429</v>
      </c>
      <c r="B436" s="193" t="e">
        <f ca="1"/>
        <v>#NAME?</v>
      </c>
      <c r="C436" s="193" t="e">
        <f ca="1"/>
        <v>#NAME?</v>
      </c>
      <c r="D436" s="193" t="e">
        <f ca="1"/>
        <v>#NAME?</v>
      </c>
      <c r="F436" s="193" t="e">
        <f ca="1"/>
        <v>#NAME?</v>
      </c>
      <c r="G436" s="193" t="e">
        <f ca="1"/>
        <v>#NAME?</v>
      </c>
      <c r="H436" s="193" t="e">
        <f ca="1"/>
        <v>#NAME?</v>
      </c>
      <c r="J436" s="193" t="e">
        <f ca="1"/>
        <v>#NAME?</v>
      </c>
      <c r="K436" s="193" t="e">
        <f ca="1"/>
        <v>#NAME?</v>
      </c>
      <c r="L436" s="193" t="e">
        <f ca="1"/>
        <v>#NAME?</v>
      </c>
      <c r="N436" s="193" t="e">
        <f ca="1"/>
        <v>#NAME?</v>
      </c>
      <c r="O436" s="193" t="e">
        <f ca="1"/>
        <v>#NAME?</v>
      </c>
      <c r="P436" s="193" t="e">
        <f ca="1"/>
        <v>#NAME?</v>
      </c>
    </row>
    <row r="437" spans="1:16">
      <c r="A437" s="2">
        <v>430</v>
      </c>
      <c r="B437" s="193" t="e">
        <f ca="1"/>
        <v>#NAME?</v>
      </c>
      <c r="C437" s="193" t="e">
        <f ca="1"/>
        <v>#NAME?</v>
      </c>
      <c r="D437" s="193" t="e">
        <f ca="1"/>
        <v>#NAME?</v>
      </c>
      <c r="F437" s="193" t="e">
        <f ca="1"/>
        <v>#NAME?</v>
      </c>
      <c r="G437" s="193" t="e">
        <f ca="1"/>
        <v>#NAME?</v>
      </c>
      <c r="H437" s="193" t="e">
        <f ca="1"/>
        <v>#NAME?</v>
      </c>
      <c r="J437" s="193" t="e">
        <f ca="1"/>
        <v>#NAME?</v>
      </c>
      <c r="K437" s="193" t="e">
        <f ca="1"/>
        <v>#NAME?</v>
      </c>
      <c r="L437" s="193" t="e">
        <f ca="1"/>
        <v>#NAME?</v>
      </c>
      <c r="N437" s="193" t="e">
        <f ca="1"/>
        <v>#NAME?</v>
      </c>
      <c r="O437" s="193" t="e">
        <f ca="1"/>
        <v>#NAME?</v>
      </c>
      <c r="P437" s="193" t="e">
        <f ca="1"/>
        <v>#NAME?</v>
      </c>
    </row>
    <row r="438" spans="1:16">
      <c r="A438" s="2">
        <v>431</v>
      </c>
      <c r="B438" s="193" t="e">
        <f ca="1"/>
        <v>#NAME?</v>
      </c>
      <c r="C438" s="193" t="e">
        <f ca="1"/>
        <v>#NAME?</v>
      </c>
      <c r="D438" s="193" t="e">
        <f ca="1"/>
        <v>#NAME?</v>
      </c>
      <c r="F438" s="193" t="e">
        <f ca="1"/>
        <v>#NAME?</v>
      </c>
      <c r="G438" s="193" t="e">
        <f ca="1"/>
        <v>#NAME?</v>
      </c>
      <c r="H438" s="193" t="e">
        <f ca="1"/>
        <v>#NAME?</v>
      </c>
      <c r="J438" s="193" t="e">
        <f ca="1"/>
        <v>#NAME?</v>
      </c>
      <c r="K438" s="193" t="e">
        <f ca="1"/>
        <v>#NAME?</v>
      </c>
      <c r="L438" s="193" t="e">
        <f ca="1"/>
        <v>#NAME?</v>
      </c>
      <c r="N438" s="193" t="e">
        <f ca="1"/>
        <v>#NAME?</v>
      </c>
      <c r="O438" s="193" t="e">
        <f ca="1"/>
        <v>#NAME?</v>
      </c>
      <c r="P438" s="193" t="e">
        <f ca="1"/>
        <v>#NAME?</v>
      </c>
    </row>
    <row r="439" spans="1:16">
      <c r="A439" s="2">
        <v>432</v>
      </c>
      <c r="B439" s="193" t="e">
        <f ca="1"/>
        <v>#NAME?</v>
      </c>
      <c r="C439" s="193" t="e">
        <f ca="1"/>
        <v>#NAME?</v>
      </c>
      <c r="D439" s="193" t="e">
        <f ca="1"/>
        <v>#NAME?</v>
      </c>
      <c r="F439" s="193" t="e">
        <f ca="1"/>
        <v>#NAME?</v>
      </c>
      <c r="G439" s="193" t="e">
        <f ca="1"/>
        <v>#NAME?</v>
      </c>
      <c r="H439" s="193" t="e">
        <f ca="1"/>
        <v>#NAME?</v>
      </c>
      <c r="J439" s="193" t="e">
        <f ca="1"/>
        <v>#NAME?</v>
      </c>
      <c r="K439" s="193" t="e">
        <f ca="1"/>
        <v>#NAME?</v>
      </c>
      <c r="L439" s="193" t="e">
        <f ca="1"/>
        <v>#NAME?</v>
      </c>
      <c r="N439" s="193" t="e">
        <f ca="1"/>
        <v>#NAME?</v>
      </c>
      <c r="O439" s="193" t="e">
        <f ca="1"/>
        <v>#NAME?</v>
      </c>
      <c r="P439" s="193" t="e">
        <f ca="1"/>
        <v>#NAME?</v>
      </c>
    </row>
    <row r="440" spans="1:16">
      <c r="A440" s="2">
        <v>433</v>
      </c>
      <c r="B440" s="193" t="e">
        <f ca="1"/>
        <v>#NAME?</v>
      </c>
      <c r="C440" s="193" t="e">
        <f ca="1"/>
        <v>#NAME?</v>
      </c>
      <c r="D440" s="193" t="e">
        <f ca="1"/>
        <v>#NAME?</v>
      </c>
      <c r="F440" s="193" t="e">
        <f ca="1"/>
        <v>#NAME?</v>
      </c>
      <c r="G440" s="193" t="e">
        <f ca="1"/>
        <v>#NAME?</v>
      </c>
      <c r="H440" s="193" t="e">
        <f ca="1"/>
        <v>#NAME?</v>
      </c>
      <c r="J440" s="193" t="e">
        <f ca="1"/>
        <v>#NAME?</v>
      </c>
      <c r="K440" s="193" t="e">
        <f ca="1"/>
        <v>#NAME?</v>
      </c>
      <c r="L440" s="193" t="e">
        <f ca="1"/>
        <v>#NAME?</v>
      </c>
      <c r="N440" s="193" t="e">
        <f ca="1"/>
        <v>#NAME?</v>
      </c>
      <c r="O440" s="193" t="e">
        <f ca="1"/>
        <v>#NAME?</v>
      </c>
      <c r="P440" s="193" t="e">
        <f ca="1"/>
        <v>#NAME?</v>
      </c>
    </row>
    <row r="441" spans="1:16">
      <c r="A441" s="2">
        <v>434</v>
      </c>
      <c r="B441" s="193" t="e">
        <f ca="1"/>
        <v>#NAME?</v>
      </c>
      <c r="C441" s="193" t="e">
        <f ca="1"/>
        <v>#NAME?</v>
      </c>
      <c r="D441" s="193" t="e">
        <f ca="1"/>
        <v>#NAME?</v>
      </c>
      <c r="F441" s="193" t="e">
        <f ca="1"/>
        <v>#NAME?</v>
      </c>
      <c r="G441" s="193" t="e">
        <f ca="1"/>
        <v>#NAME?</v>
      </c>
      <c r="H441" s="193" t="e">
        <f ca="1"/>
        <v>#NAME?</v>
      </c>
      <c r="J441" s="193" t="e">
        <f ca="1"/>
        <v>#NAME?</v>
      </c>
      <c r="K441" s="193" t="e">
        <f ca="1"/>
        <v>#NAME?</v>
      </c>
      <c r="L441" s="193" t="e">
        <f ca="1"/>
        <v>#NAME?</v>
      </c>
      <c r="N441" s="193" t="e">
        <f ca="1"/>
        <v>#NAME?</v>
      </c>
      <c r="O441" s="193" t="e">
        <f ca="1"/>
        <v>#NAME?</v>
      </c>
      <c r="P441" s="193" t="e">
        <f ca="1"/>
        <v>#NAME?</v>
      </c>
    </row>
    <row r="442" spans="1:16">
      <c r="A442" s="2">
        <v>435</v>
      </c>
      <c r="B442" s="193" t="e">
        <f ca="1"/>
        <v>#NAME?</v>
      </c>
      <c r="C442" s="193" t="e">
        <f ca="1"/>
        <v>#NAME?</v>
      </c>
      <c r="D442" s="193" t="e">
        <f ca="1"/>
        <v>#NAME?</v>
      </c>
      <c r="F442" s="193" t="e">
        <f ca="1"/>
        <v>#NAME?</v>
      </c>
      <c r="G442" s="193" t="e">
        <f ca="1"/>
        <v>#NAME?</v>
      </c>
      <c r="H442" s="193" t="e">
        <f ca="1"/>
        <v>#NAME?</v>
      </c>
      <c r="J442" s="193" t="e">
        <f ca="1"/>
        <v>#NAME?</v>
      </c>
      <c r="K442" s="193" t="e">
        <f ca="1"/>
        <v>#NAME?</v>
      </c>
      <c r="L442" s="193" t="e">
        <f ca="1"/>
        <v>#NAME?</v>
      </c>
      <c r="N442" s="193" t="e">
        <f ca="1"/>
        <v>#NAME?</v>
      </c>
      <c r="O442" s="193" t="e">
        <f ca="1"/>
        <v>#NAME?</v>
      </c>
      <c r="P442" s="193" t="e">
        <f ca="1"/>
        <v>#NAME?</v>
      </c>
    </row>
    <row r="443" spans="1:16">
      <c r="A443" s="2">
        <v>436</v>
      </c>
      <c r="B443" s="193" t="e">
        <f ca="1"/>
        <v>#NAME?</v>
      </c>
      <c r="C443" s="193" t="e">
        <f ca="1"/>
        <v>#NAME?</v>
      </c>
      <c r="D443" s="193" t="e">
        <f ca="1"/>
        <v>#NAME?</v>
      </c>
      <c r="F443" s="193" t="e">
        <f ca="1"/>
        <v>#NAME?</v>
      </c>
      <c r="G443" s="193" t="e">
        <f ca="1"/>
        <v>#NAME?</v>
      </c>
      <c r="H443" s="193" t="e">
        <f ca="1"/>
        <v>#NAME?</v>
      </c>
      <c r="J443" s="193" t="e">
        <f ca="1"/>
        <v>#NAME?</v>
      </c>
      <c r="K443" s="193" t="e">
        <f ca="1"/>
        <v>#NAME?</v>
      </c>
      <c r="L443" s="193" t="e">
        <f ca="1"/>
        <v>#NAME?</v>
      </c>
      <c r="N443" s="193" t="e">
        <f ca="1"/>
        <v>#NAME?</v>
      </c>
      <c r="O443" s="193" t="e">
        <f ca="1"/>
        <v>#NAME?</v>
      </c>
      <c r="P443" s="193" t="e">
        <f ca="1"/>
        <v>#NAME?</v>
      </c>
    </row>
    <row r="444" spans="1:16">
      <c r="A444" s="2">
        <v>437</v>
      </c>
      <c r="B444" s="193" t="e">
        <f ca="1"/>
        <v>#NAME?</v>
      </c>
      <c r="C444" s="193" t="e">
        <f ca="1"/>
        <v>#NAME?</v>
      </c>
      <c r="D444" s="193" t="e">
        <f ca="1"/>
        <v>#NAME?</v>
      </c>
      <c r="F444" s="193" t="e">
        <f ca="1"/>
        <v>#NAME?</v>
      </c>
      <c r="G444" s="193" t="e">
        <f ca="1"/>
        <v>#NAME?</v>
      </c>
      <c r="H444" s="193" t="e">
        <f ca="1"/>
        <v>#NAME?</v>
      </c>
      <c r="J444" s="193" t="e">
        <f ca="1"/>
        <v>#NAME?</v>
      </c>
      <c r="K444" s="193" t="e">
        <f ca="1"/>
        <v>#NAME?</v>
      </c>
      <c r="L444" s="193" t="e">
        <f ca="1"/>
        <v>#NAME?</v>
      </c>
      <c r="N444" s="193" t="e">
        <f ca="1"/>
        <v>#NAME?</v>
      </c>
      <c r="O444" s="193" t="e">
        <f ca="1"/>
        <v>#NAME?</v>
      </c>
      <c r="P444" s="193" t="e">
        <f ca="1"/>
        <v>#NAME?</v>
      </c>
    </row>
    <row r="445" spans="1:16">
      <c r="A445" s="2">
        <v>438</v>
      </c>
      <c r="B445" s="193" t="e">
        <f ca="1"/>
        <v>#NAME?</v>
      </c>
      <c r="C445" s="193" t="e">
        <f ca="1"/>
        <v>#NAME?</v>
      </c>
      <c r="D445" s="193" t="e">
        <f ca="1"/>
        <v>#NAME?</v>
      </c>
      <c r="F445" s="193" t="e">
        <f ca="1"/>
        <v>#NAME?</v>
      </c>
      <c r="G445" s="193" t="e">
        <f ca="1"/>
        <v>#NAME?</v>
      </c>
      <c r="H445" s="193" t="e">
        <f ca="1"/>
        <v>#NAME?</v>
      </c>
      <c r="J445" s="193" t="e">
        <f ca="1"/>
        <v>#NAME?</v>
      </c>
      <c r="K445" s="193" t="e">
        <f ca="1"/>
        <v>#NAME?</v>
      </c>
      <c r="L445" s="193" t="e">
        <f ca="1"/>
        <v>#NAME?</v>
      </c>
      <c r="N445" s="193" t="e">
        <f ca="1"/>
        <v>#NAME?</v>
      </c>
      <c r="O445" s="193" t="e">
        <f ca="1"/>
        <v>#NAME?</v>
      </c>
      <c r="P445" s="193" t="e">
        <f ca="1"/>
        <v>#NAME?</v>
      </c>
    </row>
    <row r="446" spans="1:16">
      <c r="A446" s="2">
        <v>439</v>
      </c>
      <c r="B446" s="193" t="e">
        <f ca="1"/>
        <v>#NAME?</v>
      </c>
      <c r="C446" s="193" t="e">
        <f ca="1"/>
        <v>#NAME?</v>
      </c>
      <c r="D446" s="193" t="e">
        <f ca="1"/>
        <v>#NAME?</v>
      </c>
      <c r="F446" s="193" t="e">
        <f ca="1"/>
        <v>#NAME?</v>
      </c>
      <c r="G446" s="193" t="e">
        <f ca="1"/>
        <v>#NAME?</v>
      </c>
      <c r="H446" s="193" t="e">
        <f ca="1"/>
        <v>#NAME?</v>
      </c>
      <c r="J446" s="193" t="e">
        <f ca="1"/>
        <v>#NAME?</v>
      </c>
      <c r="K446" s="193" t="e">
        <f ca="1"/>
        <v>#NAME?</v>
      </c>
      <c r="L446" s="193" t="e">
        <f ca="1"/>
        <v>#NAME?</v>
      </c>
      <c r="N446" s="193" t="e">
        <f ca="1"/>
        <v>#NAME?</v>
      </c>
      <c r="O446" s="193" t="e">
        <f ca="1"/>
        <v>#NAME?</v>
      </c>
      <c r="P446" s="193" t="e">
        <f ca="1"/>
        <v>#NAME?</v>
      </c>
    </row>
    <row r="447" spans="1:16">
      <c r="A447" s="2">
        <v>440</v>
      </c>
      <c r="B447" s="193" t="e">
        <f ca="1"/>
        <v>#NAME?</v>
      </c>
      <c r="C447" s="193" t="e">
        <f ca="1"/>
        <v>#NAME?</v>
      </c>
      <c r="D447" s="193" t="e">
        <f ca="1"/>
        <v>#NAME?</v>
      </c>
      <c r="F447" s="193" t="e">
        <f ca="1"/>
        <v>#NAME?</v>
      </c>
      <c r="G447" s="193" t="e">
        <f ca="1"/>
        <v>#NAME?</v>
      </c>
      <c r="H447" s="193" t="e">
        <f ca="1"/>
        <v>#NAME?</v>
      </c>
      <c r="J447" s="193" t="e">
        <f ca="1"/>
        <v>#NAME?</v>
      </c>
      <c r="K447" s="193" t="e">
        <f ca="1"/>
        <v>#NAME?</v>
      </c>
      <c r="L447" s="193" t="e">
        <f ca="1"/>
        <v>#NAME?</v>
      </c>
      <c r="N447" s="193" t="e">
        <f ca="1"/>
        <v>#NAME?</v>
      </c>
      <c r="O447" s="193" t="e">
        <f ca="1"/>
        <v>#NAME?</v>
      </c>
      <c r="P447" s="193" t="e">
        <f ca="1"/>
        <v>#NAME?</v>
      </c>
    </row>
    <row r="448" spans="1:16">
      <c r="A448" s="2">
        <v>441</v>
      </c>
      <c r="B448" s="193" t="e">
        <f ca="1"/>
        <v>#NAME?</v>
      </c>
      <c r="C448" s="193" t="e">
        <f ca="1"/>
        <v>#NAME?</v>
      </c>
      <c r="D448" s="193" t="e">
        <f ca="1"/>
        <v>#NAME?</v>
      </c>
      <c r="F448" s="193" t="e">
        <f ca="1"/>
        <v>#NAME?</v>
      </c>
      <c r="G448" s="193" t="e">
        <f ca="1"/>
        <v>#NAME?</v>
      </c>
      <c r="H448" s="193" t="e">
        <f ca="1"/>
        <v>#NAME?</v>
      </c>
      <c r="J448" s="193" t="e">
        <f ca="1"/>
        <v>#NAME?</v>
      </c>
      <c r="K448" s="193" t="e">
        <f ca="1"/>
        <v>#NAME?</v>
      </c>
      <c r="L448" s="193" t="e">
        <f ca="1"/>
        <v>#NAME?</v>
      </c>
      <c r="N448" s="193" t="e">
        <f ca="1"/>
        <v>#NAME?</v>
      </c>
      <c r="O448" s="193" t="e">
        <f ca="1"/>
        <v>#NAME?</v>
      </c>
      <c r="P448" s="193" t="e">
        <f ca="1"/>
        <v>#NAME?</v>
      </c>
    </row>
    <row r="449" spans="1:16">
      <c r="A449" s="2">
        <v>442</v>
      </c>
      <c r="B449" s="193" t="e">
        <f ca="1"/>
        <v>#NAME?</v>
      </c>
      <c r="C449" s="193" t="e">
        <f ca="1"/>
        <v>#NAME?</v>
      </c>
      <c r="D449" s="193" t="e">
        <f ca="1"/>
        <v>#NAME?</v>
      </c>
      <c r="F449" s="193" t="e">
        <f ca="1"/>
        <v>#NAME?</v>
      </c>
      <c r="G449" s="193" t="e">
        <f ca="1"/>
        <v>#NAME?</v>
      </c>
      <c r="H449" s="193" t="e">
        <f ca="1"/>
        <v>#NAME?</v>
      </c>
      <c r="J449" s="193" t="e">
        <f ca="1"/>
        <v>#NAME?</v>
      </c>
      <c r="K449" s="193" t="e">
        <f ca="1"/>
        <v>#NAME?</v>
      </c>
      <c r="L449" s="193" t="e">
        <f ca="1"/>
        <v>#NAME?</v>
      </c>
      <c r="N449" s="193" t="e">
        <f ca="1"/>
        <v>#NAME?</v>
      </c>
      <c r="O449" s="193" t="e">
        <f ca="1"/>
        <v>#NAME?</v>
      </c>
      <c r="P449" s="193" t="e">
        <f ca="1"/>
        <v>#NAME?</v>
      </c>
    </row>
    <row r="450" spans="1:16">
      <c r="A450" s="2">
        <v>443</v>
      </c>
      <c r="B450" s="193" t="e">
        <f ca="1"/>
        <v>#NAME?</v>
      </c>
      <c r="C450" s="193" t="e">
        <f ca="1"/>
        <v>#NAME?</v>
      </c>
      <c r="D450" s="193" t="e">
        <f ca="1"/>
        <v>#NAME?</v>
      </c>
      <c r="F450" s="193" t="e">
        <f ca="1"/>
        <v>#NAME?</v>
      </c>
      <c r="G450" s="193" t="e">
        <f ca="1"/>
        <v>#NAME?</v>
      </c>
      <c r="H450" s="193" t="e">
        <f ca="1"/>
        <v>#NAME?</v>
      </c>
      <c r="J450" s="193" t="e">
        <f ca="1"/>
        <v>#NAME?</v>
      </c>
      <c r="K450" s="193" t="e">
        <f ca="1"/>
        <v>#NAME?</v>
      </c>
      <c r="L450" s="193" t="e">
        <f ca="1"/>
        <v>#NAME?</v>
      </c>
      <c r="N450" s="193" t="e">
        <f ca="1"/>
        <v>#NAME?</v>
      </c>
      <c r="O450" s="193" t="e">
        <f ca="1"/>
        <v>#NAME?</v>
      </c>
      <c r="P450" s="193" t="e">
        <f ca="1"/>
        <v>#NAME?</v>
      </c>
    </row>
    <row r="451" spans="1:16">
      <c r="A451" s="2">
        <v>444</v>
      </c>
      <c r="B451" s="193" t="e">
        <f ca="1"/>
        <v>#NAME?</v>
      </c>
      <c r="C451" s="193" t="e">
        <f ca="1"/>
        <v>#NAME?</v>
      </c>
      <c r="D451" s="193" t="e">
        <f ca="1"/>
        <v>#NAME?</v>
      </c>
      <c r="F451" s="193" t="e">
        <f ca="1"/>
        <v>#NAME?</v>
      </c>
      <c r="G451" s="193" t="e">
        <f ca="1"/>
        <v>#NAME?</v>
      </c>
      <c r="H451" s="193" t="e">
        <f ca="1"/>
        <v>#NAME?</v>
      </c>
      <c r="J451" s="193" t="e">
        <f ca="1"/>
        <v>#NAME?</v>
      </c>
      <c r="K451" s="193" t="e">
        <f ca="1"/>
        <v>#NAME?</v>
      </c>
      <c r="L451" s="193" t="e">
        <f ca="1"/>
        <v>#NAME?</v>
      </c>
      <c r="N451" s="193" t="e">
        <f ca="1"/>
        <v>#NAME?</v>
      </c>
      <c r="O451" s="193" t="e">
        <f ca="1"/>
        <v>#NAME?</v>
      </c>
      <c r="P451" s="193" t="e">
        <f ca="1"/>
        <v>#NAME?</v>
      </c>
    </row>
    <row r="452" spans="1:16">
      <c r="A452" s="2">
        <v>445</v>
      </c>
      <c r="B452" s="193" t="e">
        <f ca="1"/>
        <v>#NAME?</v>
      </c>
      <c r="C452" s="193" t="e">
        <f ca="1"/>
        <v>#NAME?</v>
      </c>
      <c r="D452" s="193" t="e">
        <f ca="1"/>
        <v>#NAME?</v>
      </c>
      <c r="F452" s="193" t="e">
        <f ca="1"/>
        <v>#NAME?</v>
      </c>
      <c r="G452" s="193" t="e">
        <f ca="1"/>
        <v>#NAME?</v>
      </c>
      <c r="H452" s="193" t="e">
        <f ca="1"/>
        <v>#NAME?</v>
      </c>
      <c r="J452" s="193" t="e">
        <f ca="1"/>
        <v>#NAME?</v>
      </c>
      <c r="K452" s="193" t="e">
        <f ca="1"/>
        <v>#NAME?</v>
      </c>
      <c r="L452" s="193" t="e">
        <f ca="1"/>
        <v>#NAME?</v>
      </c>
      <c r="N452" s="193" t="e">
        <f ca="1"/>
        <v>#NAME?</v>
      </c>
      <c r="O452" s="193" t="e">
        <f ca="1"/>
        <v>#NAME?</v>
      </c>
      <c r="P452" s="193" t="e">
        <f ca="1"/>
        <v>#NAME?</v>
      </c>
    </row>
    <row r="453" spans="1:16">
      <c r="A453" s="2">
        <v>446</v>
      </c>
      <c r="B453" s="193" t="e">
        <f ca="1"/>
        <v>#NAME?</v>
      </c>
      <c r="C453" s="193" t="e">
        <f ca="1"/>
        <v>#NAME?</v>
      </c>
      <c r="D453" s="193" t="e">
        <f ca="1"/>
        <v>#NAME?</v>
      </c>
      <c r="F453" s="193" t="e">
        <f ca="1"/>
        <v>#NAME?</v>
      </c>
      <c r="G453" s="193" t="e">
        <f ca="1"/>
        <v>#NAME?</v>
      </c>
      <c r="H453" s="193" t="e">
        <f ca="1"/>
        <v>#NAME?</v>
      </c>
      <c r="J453" s="193" t="e">
        <f ca="1"/>
        <v>#NAME?</v>
      </c>
      <c r="K453" s="193" t="e">
        <f ca="1"/>
        <v>#NAME?</v>
      </c>
      <c r="L453" s="193" t="e">
        <f ca="1"/>
        <v>#NAME?</v>
      </c>
      <c r="N453" s="193" t="e">
        <f ca="1"/>
        <v>#NAME?</v>
      </c>
      <c r="O453" s="193" t="e">
        <f ca="1"/>
        <v>#NAME?</v>
      </c>
      <c r="P453" s="193" t="e">
        <f ca="1"/>
        <v>#NAME?</v>
      </c>
    </row>
    <row r="454" spans="1:16">
      <c r="A454" s="2">
        <v>447</v>
      </c>
      <c r="B454" s="193" t="e">
        <f ca="1"/>
        <v>#NAME?</v>
      </c>
      <c r="C454" s="193" t="e">
        <f ca="1"/>
        <v>#NAME?</v>
      </c>
      <c r="D454" s="193" t="e">
        <f ca="1"/>
        <v>#NAME?</v>
      </c>
      <c r="F454" s="193" t="e">
        <f ca="1"/>
        <v>#NAME?</v>
      </c>
      <c r="G454" s="193" t="e">
        <f ca="1"/>
        <v>#NAME?</v>
      </c>
      <c r="H454" s="193" t="e">
        <f ca="1"/>
        <v>#NAME?</v>
      </c>
      <c r="J454" s="193" t="e">
        <f ca="1"/>
        <v>#NAME?</v>
      </c>
      <c r="K454" s="193" t="e">
        <f ca="1"/>
        <v>#NAME?</v>
      </c>
      <c r="L454" s="193" t="e">
        <f ca="1"/>
        <v>#NAME?</v>
      </c>
      <c r="N454" s="193" t="e">
        <f ca="1"/>
        <v>#NAME?</v>
      </c>
      <c r="O454" s="193" t="e">
        <f ca="1"/>
        <v>#NAME?</v>
      </c>
      <c r="P454" s="193" t="e">
        <f ca="1"/>
        <v>#NAME?</v>
      </c>
    </row>
    <row r="455" spans="1:16">
      <c r="A455" s="2">
        <v>448</v>
      </c>
      <c r="B455" s="193" t="e">
        <f ca="1"/>
        <v>#NAME?</v>
      </c>
      <c r="C455" s="193" t="e">
        <f ca="1"/>
        <v>#NAME?</v>
      </c>
      <c r="D455" s="193" t="e">
        <f ca="1"/>
        <v>#NAME?</v>
      </c>
      <c r="F455" s="193" t="e">
        <f ca="1"/>
        <v>#NAME?</v>
      </c>
      <c r="G455" s="193" t="e">
        <f ca="1"/>
        <v>#NAME?</v>
      </c>
      <c r="H455" s="193" t="e">
        <f ca="1"/>
        <v>#NAME?</v>
      </c>
      <c r="J455" s="193" t="e">
        <f ca="1"/>
        <v>#NAME?</v>
      </c>
      <c r="K455" s="193" t="e">
        <f ca="1"/>
        <v>#NAME?</v>
      </c>
      <c r="L455" s="193" t="e">
        <f ca="1"/>
        <v>#NAME?</v>
      </c>
      <c r="N455" s="193" t="e">
        <f ca="1"/>
        <v>#NAME?</v>
      </c>
      <c r="O455" s="193" t="e">
        <f ca="1"/>
        <v>#NAME?</v>
      </c>
      <c r="P455" s="193" t="e">
        <f ca="1"/>
        <v>#NAME?</v>
      </c>
    </row>
    <row r="456" spans="1:16">
      <c r="A456" s="2">
        <v>449</v>
      </c>
      <c r="B456" s="193" t="e">
        <f ca="1"/>
        <v>#NAME?</v>
      </c>
      <c r="C456" s="193" t="e">
        <f ca="1"/>
        <v>#NAME?</v>
      </c>
      <c r="D456" s="193" t="e">
        <f ca="1"/>
        <v>#NAME?</v>
      </c>
      <c r="F456" s="193" t="e">
        <f ca="1"/>
        <v>#NAME?</v>
      </c>
      <c r="G456" s="193" t="e">
        <f ca="1"/>
        <v>#NAME?</v>
      </c>
      <c r="H456" s="193" t="e">
        <f ca="1"/>
        <v>#NAME?</v>
      </c>
      <c r="J456" s="193" t="e">
        <f ca="1"/>
        <v>#NAME?</v>
      </c>
      <c r="K456" s="193" t="e">
        <f ca="1"/>
        <v>#NAME?</v>
      </c>
      <c r="L456" s="193" t="e">
        <f ca="1"/>
        <v>#NAME?</v>
      </c>
      <c r="N456" s="193" t="e">
        <f ca="1"/>
        <v>#NAME?</v>
      </c>
      <c r="O456" s="193" t="e">
        <f ca="1"/>
        <v>#NAME?</v>
      </c>
      <c r="P456" s="193" t="e">
        <f ca="1"/>
        <v>#NAME?</v>
      </c>
    </row>
    <row r="457" spans="1:16">
      <c r="A457" s="2">
        <v>450</v>
      </c>
      <c r="B457" s="193" t="e">
        <f ca="1"/>
        <v>#NAME?</v>
      </c>
      <c r="C457" s="193" t="e">
        <f ca="1"/>
        <v>#NAME?</v>
      </c>
      <c r="D457" s="193" t="e">
        <f ca="1"/>
        <v>#NAME?</v>
      </c>
      <c r="F457" s="193" t="e">
        <f ca="1"/>
        <v>#NAME?</v>
      </c>
      <c r="G457" s="193" t="e">
        <f ca="1"/>
        <v>#NAME?</v>
      </c>
      <c r="H457" s="193" t="e">
        <f ca="1"/>
        <v>#NAME?</v>
      </c>
      <c r="J457" s="193" t="e">
        <f ca="1"/>
        <v>#NAME?</v>
      </c>
      <c r="K457" s="193" t="e">
        <f ca="1"/>
        <v>#NAME?</v>
      </c>
      <c r="L457" s="193" t="e">
        <f ca="1"/>
        <v>#NAME?</v>
      </c>
      <c r="N457" s="193" t="e">
        <f ca="1"/>
        <v>#NAME?</v>
      </c>
      <c r="O457" s="193" t="e">
        <f ca="1"/>
        <v>#NAME?</v>
      </c>
      <c r="P457" s="193" t="e">
        <f ca="1"/>
        <v>#NAME?</v>
      </c>
    </row>
    <row r="458" spans="1:16">
      <c r="A458" s="2">
        <v>451</v>
      </c>
      <c r="B458" s="193" t="e">
        <f ca="1"/>
        <v>#NAME?</v>
      </c>
      <c r="C458" s="193" t="e">
        <f ca="1"/>
        <v>#NAME?</v>
      </c>
      <c r="D458" s="193" t="e">
        <f ca="1"/>
        <v>#NAME?</v>
      </c>
      <c r="F458" s="193" t="e">
        <f ca="1"/>
        <v>#NAME?</v>
      </c>
      <c r="G458" s="193" t="e">
        <f ca="1"/>
        <v>#NAME?</v>
      </c>
      <c r="H458" s="193" t="e">
        <f ca="1"/>
        <v>#NAME?</v>
      </c>
      <c r="J458" s="193" t="e">
        <f ca="1"/>
        <v>#NAME?</v>
      </c>
      <c r="K458" s="193" t="e">
        <f ca="1"/>
        <v>#NAME?</v>
      </c>
      <c r="L458" s="193" t="e">
        <f ca="1"/>
        <v>#NAME?</v>
      </c>
      <c r="N458" s="193" t="e">
        <f ca="1"/>
        <v>#NAME?</v>
      </c>
      <c r="O458" s="193" t="e">
        <f ca="1"/>
        <v>#NAME?</v>
      </c>
      <c r="P458" s="193" t="e">
        <f ca="1"/>
        <v>#NAME?</v>
      </c>
    </row>
    <row r="459" spans="1:16">
      <c r="A459" s="2">
        <v>452</v>
      </c>
      <c r="B459" s="193" t="e">
        <f ca="1"/>
        <v>#NAME?</v>
      </c>
      <c r="C459" s="193" t="e">
        <f ca="1"/>
        <v>#NAME?</v>
      </c>
      <c r="D459" s="193" t="e">
        <f ca="1"/>
        <v>#NAME?</v>
      </c>
      <c r="F459" s="193" t="e">
        <f ca="1"/>
        <v>#NAME?</v>
      </c>
      <c r="G459" s="193" t="e">
        <f ca="1"/>
        <v>#NAME?</v>
      </c>
      <c r="H459" s="193" t="e">
        <f ca="1"/>
        <v>#NAME?</v>
      </c>
      <c r="J459" s="193" t="e">
        <f ca="1"/>
        <v>#NAME?</v>
      </c>
      <c r="K459" s="193" t="e">
        <f ca="1"/>
        <v>#NAME?</v>
      </c>
      <c r="L459" s="193" t="e">
        <f ca="1"/>
        <v>#NAME?</v>
      </c>
      <c r="N459" s="193" t="e">
        <f ca="1"/>
        <v>#NAME?</v>
      </c>
      <c r="O459" s="193" t="e">
        <f ca="1"/>
        <v>#NAME?</v>
      </c>
      <c r="P459" s="193" t="e">
        <f ca="1"/>
        <v>#NAME?</v>
      </c>
    </row>
    <row r="460" spans="1:16">
      <c r="A460" s="2">
        <v>453</v>
      </c>
      <c r="B460" s="193" t="e">
        <f ca="1"/>
        <v>#NAME?</v>
      </c>
      <c r="C460" s="193" t="e">
        <f ca="1"/>
        <v>#NAME?</v>
      </c>
      <c r="D460" s="193" t="e">
        <f ca="1"/>
        <v>#NAME?</v>
      </c>
      <c r="F460" s="193" t="e">
        <f ca="1"/>
        <v>#NAME?</v>
      </c>
      <c r="G460" s="193" t="e">
        <f ca="1"/>
        <v>#NAME?</v>
      </c>
      <c r="H460" s="193" t="e">
        <f ca="1"/>
        <v>#NAME?</v>
      </c>
      <c r="J460" s="193" t="e">
        <f ca="1"/>
        <v>#NAME?</v>
      </c>
      <c r="K460" s="193" t="e">
        <f ca="1"/>
        <v>#NAME?</v>
      </c>
      <c r="L460" s="193" t="e">
        <f ca="1"/>
        <v>#NAME?</v>
      </c>
      <c r="N460" s="193" t="e">
        <f ca="1"/>
        <v>#NAME?</v>
      </c>
      <c r="O460" s="193" t="e">
        <f ca="1"/>
        <v>#NAME?</v>
      </c>
      <c r="P460" s="193" t="e">
        <f ca="1"/>
        <v>#NAME?</v>
      </c>
    </row>
    <row r="461" spans="1:16">
      <c r="A461" s="2">
        <v>454</v>
      </c>
      <c r="B461" s="193" t="e">
        <f ca="1"/>
        <v>#NAME?</v>
      </c>
      <c r="C461" s="193" t="e">
        <f ca="1"/>
        <v>#NAME?</v>
      </c>
      <c r="D461" s="193" t="e">
        <f ca="1"/>
        <v>#NAME?</v>
      </c>
      <c r="F461" s="193" t="e">
        <f ca="1"/>
        <v>#NAME?</v>
      </c>
      <c r="G461" s="193" t="e">
        <f ca="1"/>
        <v>#NAME?</v>
      </c>
      <c r="H461" s="193" t="e">
        <f ca="1"/>
        <v>#NAME?</v>
      </c>
      <c r="J461" s="193" t="e">
        <f ca="1"/>
        <v>#NAME?</v>
      </c>
      <c r="K461" s="193" t="e">
        <f ca="1"/>
        <v>#NAME?</v>
      </c>
      <c r="L461" s="193" t="e">
        <f ca="1"/>
        <v>#NAME?</v>
      </c>
      <c r="N461" s="193" t="e">
        <f ca="1"/>
        <v>#NAME?</v>
      </c>
      <c r="O461" s="193" t="e">
        <f ca="1"/>
        <v>#NAME?</v>
      </c>
      <c r="P461" s="193" t="e">
        <f ca="1"/>
        <v>#NAME?</v>
      </c>
    </row>
    <row r="462" spans="1:16">
      <c r="A462" s="2">
        <v>455</v>
      </c>
      <c r="B462" s="193" t="e">
        <f ca="1"/>
        <v>#NAME?</v>
      </c>
      <c r="C462" s="193" t="e">
        <f ca="1"/>
        <v>#NAME?</v>
      </c>
      <c r="D462" s="193" t="e">
        <f ca="1"/>
        <v>#NAME?</v>
      </c>
      <c r="F462" s="193" t="e">
        <f ca="1"/>
        <v>#NAME?</v>
      </c>
      <c r="G462" s="193" t="e">
        <f ca="1"/>
        <v>#NAME?</v>
      </c>
      <c r="H462" s="193" t="e">
        <f ca="1"/>
        <v>#NAME?</v>
      </c>
      <c r="J462" s="193" t="e">
        <f ca="1"/>
        <v>#NAME?</v>
      </c>
      <c r="K462" s="193" t="e">
        <f ca="1"/>
        <v>#NAME?</v>
      </c>
      <c r="L462" s="193" t="e">
        <f ca="1"/>
        <v>#NAME?</v>
      </c>
      <c r="N462" s="193" t="e">
        <f ca="1"/>
        <v>#NAME?</v>
      </c>
      <c r="O462" s="193" t="e">
        <f ca="1"/>
        <v>#NAME?</v>
      </c>
      <c r="P462" s="193" t="e">
        <f ca="1"/>
        <v>#NAME?</v>
      </c>
    </row>
    <row r="463" spans="1:16">
      <c r="A463" s="2">
        <v>456</v>
      </c>
      <c r="B463" s="193" t="e">
        <f ca="1"/>
        <v>#NAME?</v>
      </c>
      <c r="C463" s="193" t="e">
        <f ca="1"/>
        <v>#NAME?</v>
      </c>
      <c r="D463" s="193" t="e">
        <f ca="1"/>
        <v>#NAME?</v>
      </c>
      <c r="F463" s="193" t="e">
        <f ca="1"/>
        <v>#NAME?</v>
      </c>
      <c r="G463" s="193" t="e">
        <f ca="1"/>
        <v>#NAME?</v>
      </c>
      <c r="H463" s="193" t="e">
        <f ca="1"/>
        <v>#NAME?</v>
      </c>
      <c r="J463" s="193" t="e">
        <f ca="1"/>
        <v>#NAME?</v>
      </c>
      <c r="K463" s="193" t="e">
        <f ca="1"/>
        <v>#NAME?</v>
      </c>
      <c r="L463" s="193" t="e">
        <f ca="1"/>
        <v>#NAME?</v>
      </c>
      <c r="N463" s="193" t="e">
        <f ca="1"/>
        <v>#NAME?</v>
      </c>
      <c r="O463" s="193" t="e">
        <f ca="1"/>
        <v>#NAME?</v>
      </c>
      <c r="P463" s="193" t="e">
        <f ca="1"/>
        <v>#NAME?</v>
      </c>
    </row>
    <row r="464" spans="1:16">
      <c r="A464" s="2">
        <v>457</v>
      </c>
      <c r="B464" s="193" t="e">
        <f ca="1"/>
        <v>#NAME?</v>
      </c>
      <c r="C464" s="193" t="e">
        <f ca="1"/>
        <v>#NAME?</v>
      </c>
      <c r="D464" s="193" t="e">
        <f ca="1"/>
        <v>#NAME?</v>
      </c>
      <c r="F464" s="193" t="e">
        <f ca="1"/>
        <v>#NAME?</v>
      </c>
      <c r="G464" s="193" t="e">
        <f ca="1"/>
        <v>#NAME?</v>
      </c>
      <c r="H464" s="193" t="e">
        <f ca="1"/>
        <v>#NAME?</v>
      </c>
      <c r="J464" s="193" t="e">
        <f ca="1"/>
        <v>#NAME?</v>
      </c>
      <c r="K464" s="193" t="e">
        <f ca="1"/>
        <v>#NAME?</v>
      </c>
      <c r="L464" s="193" t="e">
        <f ca="1"/>
        <v>#NAME?</v>
      </c>
      <c r="N464" s="193" t="e">
        <f ca="1"/>
        <v>#NAME?</v>
      </c>
      <c r="O464" s="193" t="e">
        <f ca="1"/>
        <v>#NAME?</v>
      </c>
      <c r="P464" s="193" t="e">
        <f ca="1"/>
        <v>#NAME?</v>
      </c>
    </row>
    <row r="465" spans="1:16">
      <c r="A465" s="2">
        <v>458</v>
      </c>
      <c r="B465" s="193" t="e">
        <f ca="1"/>
        <v>#NAME?</v>
      </c>
      <c r="C465" s="193" t="e">
        <f ca="1"/>
        <v>#NAME?</v>
      </c>
      <c r="D465" s="193" t="e">
        <f ca="1"/>
        <v>#NAME?</v>
      </c>
      <c r="F465" s="193" t="e">
        <f ca="1"/>
        <v>#NAME?</v>
      </c>
      <c r="G465" s="193" t="e">
        <f ca="1"/>
        <v>#NAME?</v>
      </c>
      <c r="H465" s="193" t="e">
        <f ca="1"/>
        <v>#NAME?</v>
      </c>
      <c r="J465" s="193" t="e">
        <f ca="1"/>
        <v>#NAME?</v>
      </c>
      <c r="K465" s="193" t="e">
        <f ca="1"/>
        <v>#NAME?</v>
      </c>
      <c r="L465" s="193" t="e">
        <f ca="1"/>
        <v>#NAME?</v>
      </c>
      <c r="N465" s="193" t="e">
        <f ca="1"/>
        <v>#NAME?</v>
      </c>
      <c r="O465" s="193" t="e">
        <f ca="1"/>
        <v>#NAME?</v>
      </c>
      <c r="P465" s="193" t="e">
        <f ca="1"/>
        <v>#NAME?</v>
      </c>
    </row>
    <row r="466" spans="1:16">
      <c r="A466" s="2">
        <v>459</v>
      </c>
      <c r="B466" s="193" t="e">
        <f ca="1"/>
        <v>#NAME?</v>
      </c>
      <c r="C466" s="193" t="e">
        <f ca="1"/>
        <v>#NAME?</v>
      </c>
      <c r="D466" s="193" t="e">
        <f ca="1"/>
        <v>#NAME?</v>
      </c>
      <c r="F466" s="193" t="e">
        <f ca="1"/>
        <v>#NAME?</v>
      </c>
      <c r="G466" s="193" t="e">
        <f ca="1"/>
        <v>#NAME?</v>
      </c>
      <c r="H466" s="193" t="e">
        <f ca="1"/>
        <v>#NAME?</v>
      </c>
      <c r="J466" s="193" t="e">
        <f ca="1"/>
        <v>#NAME?</v>
      </c>
      <c r="K466" s="193" t="e">
        <f ca="1"/>
        <v>#NAME?</v>
      </c>
      <c r="L466" s="193" t="e">
        <f ca="1"/>
        <v>#NAME?</v>
      </c>
      <c r="N466" s="193" t="e">
        <f ca="1"/>
        <v>#NAME?</v>
      </c>
      <c r="O466" s="193" t="e">
        <f ca="1"/>
        <v>#NAME?</v>
      </c>
      <c r="P466" s="193" t="e">
        <f ca="1"/>
        <v>#NAME?</v>
      </c>
    </row>
    <row r="467" spans="1:16">
      <c r="A467" s="2">
        <v>460</v>
      </c>
      <c r="B467" s="193" t="e">
        <f ca="1"/>
        <v>#NAME?</v>
      </c>
      <c r="C467" s="193" t="e">
        <f ca="1"/>
        <v>#NAME?</v>
      </c>
      <c r="D467" s="193" t="e">
        <f ca="1"/>
        <v>#NAME?</v>
      </c>
      <c r="F467" s="193" t="e">
        <f ca="1"/>
        <v>#NAME?</v>
      </c>
      <c r="G467" s="193" t="e">
        <f ca="1"/>
        <v>#NAME?</v>
      </c>
      <c r="H467" s="193" t="e">
        <f ca="1"/>
        <v>#NAME?</v>
      </c>
      <c r="J467" s="193" t="e">
        <f ca="1"/>
        <v>#NAME?</v>
      </c>
      <c r="K467" s="193" t="e">
        <f ca="1"/>
        <v>#NAME?</v>
      </c>
      <c r="L467" s="193" t="e">
        <f ca="1"/>
        <v>#NAME?</v>
      </c>
      <c r="N467" s="193" t="e">
        <f ca="1"/>
        <v>#NAME?</v>
      </c>
      <c r="O467" s="193" t="e">
        <f ca="1"/>
        <v>#NAME?</v>
      </c>
      <c r="P467" s="193" t="e">
        <f ca="1"/>
        <v>#NAME?</v>
      </c>
    </row>
    <row r="468" spans="1:16">
      <c r="A468" s="2">
        <v>461</v>
      </c>
      <c r="B468" s="193" t="e">
        <f ca="1"/>
        <v>#NAME?</v>
      </c>
      <c r="C468" s="193" t="e">
        <f ca="1"/>
        <v>#NAME?</v>
      </c>
      <c r="D468" s="193" t="e">
        <f ca="1"/>
        <v>#NAME?</v>
      </c>
      <c r="F468" s="193" t="e">
        <f ca="1"/>
        <v>#NAME?</v>
      </c>
      <c r="G468" s="193" t="e">
        <f ca="1"/>
        <v>#NAME?</v>
      </c>
      <c r="H468" s="193" t="e">
        <f ca="1"/>
        <v>#NAME?</v>
      </c>
      <c r="J468" s="193" t="e">
        <f ca="1"/>
        <v>#NAME?</v>
      </c>
      <c r="K468" s="193" t="e">
        <f ca="1"/>
        <v>#NAME?</v>
      </c>
      <c r="L468" s="193" t="e">
        <f ca="1"/>
        <v>#NAME?</v>
      </c>
      <c r="N468" s="193" t="e">
        <f ca="1"/>
        <v>#NAME?</v>
      </c>
      <c r="O468" s="193" t="e">
        <f ca="1"/>
        <v>#NAME?</v>
      </c>
      <c r="P468" s="193" t="e">
        <f ca="1"/>
        <v>#NAME?</v>
      </c>
    </row>
    <row r="469" spans="1:16">
      <c r="A469" s="2">
        <v>462</v>
      </c>
      <c r="B469" s="193" t="e">
        <f ca="1"/>
        <v>#NAME?</v>
      </c>
      <c r="C469" s="193" t="e">
        <f ca="1"/>
        <v>#NAME?</v>
      </c>
      <c r="D469" s="193" t="e">
        <f ca="1"/>
        <v>#NAME?</v>
      </c>
      <c r="F469" s="193" t="e">
        <f ca="1"/>
        <v>#NAME?</v>
      </c>
      <c r="G469" s="193" t="e">
        <f ca="1"/>
        <v>#NAME?</v>
      </c>
      <c r="H469" s="193" t="e">
        <f ca="1"/>
        <v>#NAME?</v>
      </c>
      <c r="J469" s="193" t="e">
        <f ca="1"/>
        <v>#NAME?</v>
      </c>
      <c r="K469" s="193" t="e">
        <f ca="1"/>
        <v>#NAME?</v>
      </c>
      <c r="L469" s="193" t="e">
        <f ca="1"/>
        <v>#NAME?</v>
      </c>
      <c r="N469" s="193" t="e">
        <f ca="1"/>
        <v>#NAME?</v>
      </c>
      <c r="O469" s="193" t="e">
        <f ca="1"/>
        <v>#NAME?</v>
      </c>
      <c r="P469" s="193" t="e">
        <f ca="1"/>
        <v>#NAME?</v>
      </c>
    </row>
    <row r="470" spans="1:16">
      <c r="A470" s="2">
        <v>463</v>
      </c>
      <c r="B470" s="193" t="e">
        <f ca="1"/>
        <v>#NAME?</v>
      </c>
      <c r="C470" s="193" t="e">
        <f ca="1"/>
        <v>#NAME?</v>
      </c>
      <c r="D470" s="193" t="e">
        <f ca="1"/>
        <v>#NAME?</v>
      </c>
      <c r="F470" s="193" t="e">
        <f ca="1"/>
        <v>#NAME?</v>
      </c>
      <c r="G470" s="193" t="e">
        <f ca="1"/>
        <v>#NAME?</v>
      </c>
      <c r="H470" s="193" t="e">
        <f ca="1"/>
        <v>#NAME?</v>
      </c>
      <c r="J470" s="193" t="e">
        <f ca="1"/>
        <v>#NAME?</v>
      </c>
      <c r="K470" s="193" t="e">
        <f ca="1"/>
        <v>#NAME?</v>
      </c>
      <c r="L470" s="193" t="e">
        <f ca="1"/>
        <v>#NAME?</v>
      </c>
      <c r="N470" s="193" t="e">
        <f ca="1"/>
        <v>#NAME?</v>
      </c>
      <c r="O470" s="193" t="e">
        <f ca="1"/>
        <v>#NAME?</v>
      </c>
      <c r="P470" s="193" t="e">
        <f ca="1"/>
        <v>#NAME?</v>
      </c>
    </row>
    <row r="471" spans="1:16">
      <c r="A471" s="2">
        <v>464</v>
      </c>
      <c r="B471" s="193" t="e">
        <f ca="1"/>
        <v>#NAME?</v>
      </c>
      <c r="C471" s="193" t="e">
        <f ca="1"/>
        <v>#NAME?</v>
      </c>
      <c r="D471" s="193" t="e">
        <f ca="1"/>
        <v>#NAME?</v>
      </c>
      <c r="F471" s="193" t="e">
        <f ca="1"/>
        <v>#NAME?</v>
      </c>
      <c r="G471" s="193" t="e">
        <f ca="1"/>
        <v>#NAME?</v>
      </c>
      <c r="H471" s="193" t="e">
        <f ca="1"/>
        <v>#NAME?</v>
      </c>
      <c r="J471" s="193" t="e">
        <f ca="1"/>
        <v>#NAME?</v>
      </c>
      <c r="K471" s="193" t="e">
        <f ca="1"/>
        <v>#NAME?</v>
      </c>
      <c r="L471" s="193" t="e">
        <f ca="1"/>
        <v>#NAME?</v>
      </c>
      <c r="N471" s="193" t="e">
        <f ca="1"/>
        <v>#NAME?</v>
      </c>
      <c r="O471" s="193" t="e">
        <f ca="1"/>
        <v>#NAME?</v>
      </c>
      <c r="P471" s="193" t="e">
        <f ca="1"/>
        <v>#NAME?</v>
      </c>
    </row>
    <row r="472" spans="1:16">
      <c r="A472" s="2">
        <v>465</v>
      </c>
      <c r="B472" s="193" t="e">
        <f ca="1"/>
        <v>#NAME?</v>
      </c>
      <c r="C472" s="193" t="e">
        <f ca="1"/>
        <v>#NAME?</v>
      </c>
      <c r="D472" s="193" t="e">
        <f ca="1"/>
        <v>#NAME?</v>
      </c>
      <c r="F472" s="193" t="e">
        <f ca="1"/>
        <v>#NAME?</v>
      </c>
      <c r="G472" s="193" t="e">
        <f ca="1"/>
        <v>#NAME?</v>
      </c>
      <c r="H472" s="193" t="e">
        <f ca="1"/>
        <v>#NAME?</v>
      </c>
      <c r="J472" s="193" t="e">
        <f ca="1"/>
        <v>#NAME?</v>
      </c>
      <c r="K472" s="193" t="e">
        <f ca="1"/>
        <v>#NAME?</v>
      </c>
      <c r="L472" s="193" t="e">
        <f ca="1"/>
        <v>#NAME?</v>
      </c>
      <c r="N472" s="193" t="e">
        <f ca="1"/>
        <v>#NAME?</v>
      </c>
      <c r="O472" s="193" t="e">
        <f ca="1"/>
        <v>#NAME?</v>
      </c>
      <c r="P472" s="193" t="e">
        <f ca="1"/>
        <v>#NAME?</v>
      </c>
    </row>
    <row r="473" spans="1:16">
      <c r="A473" s="2">
        <v>466</v>
      </c>
      <c r="B473" s="193" t="e">
        <f ca="1"/>
        <v>#NAME?</v>
      </c>
      <c r="C473" s="193" t="e">
        <f ca="1"/>
        <v>#NAME?</v>
      </c>
      <c r="D473" s="193" t="e">
        <f ca="1"/>
        <v>#NAME?</v>
      </c>
      <c r="F473" s="193" t="e">
        <f ca="1"/>
        <v>#NAME?</v>
      </c>
      <c r="G473" s="193" t="e">
        <f ca="1"/>
        <v>#NAME?</v>
      </c>
      <c r="H473" s="193" t="e">
        <f ca="1"/>
        <v>#NAME?</v>
      </c>
      <c r="J473" s="193" t="e">
        <f ca="1"/>
        <v>#NAME?</v>
      </c>
      <c r="K473" s="193" t="e">
        <f ca="1"/>
        <v>#NAME?</v>
      </c>
      <c r="L473" s="193" t="e">
        <f ca="1"/>
        <v>#NAME?</v>
      </c>
      <c r="N473" s="193" t="e">
        <f ca="1"/>
        <v>#NAME?</v>
      </c>
      <c r="O473" s="193" t="e">
        <f ca="1"/>
        <v>#NAME?</v>
      </c>
      <c r="P473" s="193" t="e">
        <f ca="1"/>
        <v>#NAME?</v>
      </c>
    </row>
    <row r="474" spans="1:16">
      <c r="A474" s="2">
        <v>467</v>
      </c>
      <c r="B474" s="193" t="e">
        <f ca="1"/>
        <v>#NAME?</v>
      </c>
      <c r="C474" s="193" t="e">
        <f ca="1"/>
        <v>#NAME?</v>
      </c>
      <c r="D474" s="193" t="e">
        <f ca="1"/>
        <v>#NAME?</v>
      </c>
      <c r="F474" s="193" t="e">
        <f ca="1"/>
        <v>#NAME?</v>
      </c>
      <c r="G474" s="193" t="e">
        <f ca="1"/>
        <v>#NAME?</v>
      </c>
      <c r="H474" s="193" t="e">
        <f ca="1"/>
        <v>#NAME?</v>
      </c>
      <c r="J474" s="193" t="e">
        <f ca="1"/>
        <v>#NAME?</v>
      </c>
      <c r="K474" s="193" t="e">
        <f ca="1"/>
        <v>#NAME?</v>
      </c>
      <c r="L474" s="193" t="e">
        <f ca="1"/>
        <v>#NAME?</v>
      </c>
      <c r="N474" s="193" t="e">
        <f ca="1"/>
        <v>#NAME?</v>
      </c>
      <c r="O474" s="193" t="e">
        <f ca="1"/>
        <v>#NAME?</v>
      </c>
      <c r="P474" s="193" t="e">
        <f ca="1"/>
        <v>#NAME?</v>
      </c>
    </row>
    <row r="475" spans="1:16">
      <c r="A475" s="2">
        <v>468</v>
      </c>
      <c r="B475" s="193" t="e">
        <f ca="1"/>
        <v>#NAME?</v>
      </c>
      <c r="C475" s="193" t="e">
        <f ca="1"/>
        <v>#NAME?</v>
      </c>
      <c r="D475" s="193" t="e">
        <f ca="1"/>
        <v>#NAME?</v>
      </c>
      <c r="F475" s="193" t="e">
        <f ca="1"/>
        <v>#NAME?</v>
      </c>
      <c r="G475" s="193" t="e">
        <f ca="1"/>
        <v>#NAME?</v>
      </c>
      <c r="H475" s="193" t="e">
        <f ca="1"/>
        <v>#NAME?</v>
      </c>
      <c r="J475" s="193" t="e">
        <f ca="1"/>
        <v>#NAME?</v>
      </c>
      <c r="K475" s="193" t="e">
        <f ca="1"/>
        <v>#NAME?</v>
      </c>
      <c r="L475" s="193" t="e">
        <f ca="1"/>
        <v>#NAME?</v>
      </c>
      <c r="N475" s="193" t="e">
        <f ca="1"/>
        <v>#NAME?</v>
      </c>
      <c r="O475" s="193" t="e">
        <f ca="1"/>
        <v>#NAME?</v>
      </c>
      <c r="P475" s="193" t="e">
        <f ca="1"/>
        <v>#NAME?</v>
      </c>
    </row>
    <row r="476" spans="1:16">
      <c r="A476" s="2">
        <v>469</v>
      </c>
      <c r="B476" s="193" t="e">
        <f ca="1"/>
        <v>#NAME?</v>
      </c>
      <c r="C476" s="193" t="e">
        <f ca="1"/>
        <v>#NAME?</v>
      </c>
      <c r="D476" s="193" t="e">
        <f ca="1"/>
        <v>#NAME?</v>
      </c>
      <c r="F476" s="193" t="e">
        <f ca="1"/>
        <v>#NAME?</v>
      </c>
      <c r="G476" s="193" t="e">
        <f ca="1"/>
        <v>#NAME?</v>
      </c>
      <c r="H476" s="193" t="e">
        <f ca="1"/>
        <v>#NAME?</v>
      </c>
      <c r="J476" s="193" t="e">
        <f ca="1"/>
        <v>#NAME?</v>
      </c>
      <c r="K476" s="193" t="e">
        <f ca="1"/>
        <v>#NAME?</v>
      </c>
      <c r="L476" s="193" t="e">
        <f ca="1"/>
        <v>#NAME?</v>
      </c>
      <c r="N476" s="193" t="e">
        <f ca="1"/>
        <v>#NAME?</v>
      </c>
      <c r="O476" s="193" t="e">
        <f ca="1"/>
        <v>#NAME?</v>
      </c>
      <c r="P476" s="193" t="e">
        <f ca="1"/>
        <v>#NAME?</v>
      </c>
    </row>
    <row r="477" spans="1:16">
      <c r="A477" s="2">
        <v>470</v>
      </c>
      <c r="B477" s="193" t="e">
        <f ca="1"/>
        <v>#NAME?</v>
      </c>
      <c r="C477" s="193" t="e">
        <f ca="1"/>
        <v>#NAME?</v>
      </c>
      <c r="D477" s="193" t="e">
        <f ca="1"/>
        <v>#NAME?</v>
      </c>
      <c r="F477" s="193" t="e">
        <f ca="1"/>
        <v>#NAME?</v>
      </c>
      <c r="G477" s="193" t="e">
        <f ca="1"/>
        <v>#NAME?</v>
      </c>
      <c r="H477" s="193" t="e">
        <f ca="1"/>
        <v>#NAME?</v>
      </c>
      <c r="J477" s="193" t="e">
        <f ca="1"/>
        <v>#NAME?</v>
      </c>
      <c r="K477" s="193" t="e">
        <f ca="1"/>
        <v>#NAME?</v>
      </c>
      <c r="L477" s="193" t="e">
        <f ca="1"/>
        <v>#NAME?</v>
      </c>
      <c r="N477" s="193" t="e">
        <f ca="1"/>
        <v>#NAME?</v>
      </c>
      <c r="O477" s="193" t="e">
        <f ca="1"/>
        <v>#NAME?</v>
      </c>
      <c r="P477" s="193" t="e">
        <f ca="1"/>
        <v>#NAME?</v>
      </c>
    </row>
    <row r="478" spans="1:16">
      <c r="A478" s="2">
        <v>471</v>
      </c>
      <c r="B478" s="193" t="e">
        <f ca="1"/>
        <v>#NAME?</v>
      </c>
      <c r="C478" s="193" t="e">
        <f ca="1"/>
        <v>#NAME?</v>
      </c>
      <c r="D478" s="193" t="e">
        <f ca="1"/>
        <v>#NAME?</v>
      </c>
      <c r="F478" s="193" t="e">
        <f ca="1"/>
        <v>#NAME?</v>
      </c>
      <c r="G478" s="193" t="e">
        <f ca="1"/>
        <v>#NAME?</v>
      </c>
      <c r="H478" s="193" t="e">
        <f ca="1"/>
        <v>#NAME?</v>
      </c>
      <c r="J478" s="193" t="e">
        <f ca="1"/>
        <v>#NAME?</v>
      </c>
      <c r="K478" s="193" t="e">
        <f ca="1"/>
        <v>#NAME?</v>
      </c>
      <c r="L478" s="193" t="e">
        <f ca="1"/>
        <v>#NAME?</v>
      </c>
      <c r="N478" s="193" t="e">
        <f ca="1"/>
        <v>#NAME?</v>
      </c>
      <c r="O478" s="193" t="e">
        <f ca="1"/>
        <v>#NAME?</v>
      </c>
      <c r="P478" s="193" t="e">
        <f ca="1"/>
        <v>#NAME?</v>
      </c>
    </row>
    <row r="479" spans="1:16">
      <c r="A479" s="2">
        <v>472</v>
      </c>
      <c r="B479" s="193" t="e">
        <f ca="1"/>
        <v>#NAME?</v>
      </c>
      <c r="C479" s="193" t="e">
        <f ca="1"/>
        <v>#NAME?</v>
      </c>
      <c r="D479" s="193" t="e">
        <f ca="1"/>
        <v>#NAME?</v>
      </c>
      <c r="F479" s="193" t="e">
        <f ca="1"/>
        <v>#NAME?</v>
      </c>
      <c r="G479" s="193" t="e">
        <f ca="1"/>
        <v>#NAME?</v>
      </c>
      <c r="H479" s="193" t="e">
        <f ca="1"/>
        <v>#NAME?</v>
      </c>
      <c r="J479" s="193" t="e">
        <f ca="1"/>
        <v>#NAME?</v>
      </c>
      <c r="K479" s="193" t="e">
        <f ca="1"/>
        <v>#NAME?</v>
      </c>
      <c r="L479" s="193" t="e">
        <f ca="1"/>
        <v>#NAME?</v>
      </c>
      <c r="N479" s="193" t="e">
        <f ca="1"/>
        <v>#NAME?</v>
      </c>
      <c r="O479" s="193" t="e">
        <f ca="1"/>
        <v>#NAME?</v>
      </c>
      <c r="P479" s="193" t="e">
        <f ca="1"/>
        <v>#NAME?</v>
      </c>
    </row>
    <row r="480" spans="1:16">
      <c r="A480" s="2">
        <v>473</v>
      </c>
      <c r="B480" s="193" t="e">
        <f ca="1"/>
        <v>#NAME?</v>
      </c>
      <c r="C480" s="193" t="e">
        <f ca="1"/>
        <v>#NAME?</v>
      </c>
      <c r="D480" s="193" t="e">
        <f ca="1"/>
        <v>#NAME?</v>
      </c>
      <c r="F480" s="193" t="e">
        <f ca="1"/>
        <v>#NAME?</v>
      </c>
      <c r="G480" s="193" t="e">
        <f ca="1"/>
        <v>#NAME?</v>
      </c>
      <c r="H480" s="193" t="e">
        <f ca="1"/>
        <v>#NAME?</v>
      </c>
      <c r="J480" s="193" t="e">
        <f ca="1"/>
        <v>#NAME?</v>
      </c>
      <c r="K480" s="193" t="e">
        <f ca="1"/>
        <v>#NAME?</v>
      </c>
      <c r="L480" s="193" t="e">
        <f ca="1"/>
        <v>#NAME?</v>
      </c>
      <c r="N480" s="193" t="e">
        <f ca="1"/>
        <v>#NAME?</v>
      </c>
      <c r="O480" s="193" t="e">
        <f ca="1"/>
        <v>#NAME?</v>
      </c>
      <c r="P480" s="193" t="e">
        <f ca="1"/>
        <v>#NAME?</v>
      </c>
    </row>
    <row r="481" spans="1:16">
      <c r="A481" s="2">
        <v>474</v>
      </c>
      <c r="B481" s="193" t="e">
        <f ca="1"/>
        <v>#NAME?</v>
      </c>
      <c r="C481" s="193" t="e">
        <f ca="1"/>
        <v>#NAME?</v>
      </c>
      <c r="D481" s="193" t="e">
        <f ca="1"/>
        <v>#NAME?</v>
      </c>
      <c r="F481" s="193" t="e">
        <f ca="1"/>
        <v>#NAME?</v>
      </c>
      <c r="G481" s="193" t="e">
        <f ca="1"/>
        <v>#NAME?</v>
      </c>
      <c r="H481" s="193" t="e">
        <f ca="1"/>
        <v>#NAME?</v>
      </c>
      <c r="J481" s="193" t="e">
        <f ca="1"/>
        <v>#NAME?</v>
      </c>
      <c r="K481" s="193" t="e">
        <f ca="1"/>
        <v>#NAME?</v>
      </c>
      <c r="L481" s="193" t="e">
        <f ca="1"/>
        <v>#NAME?</v>
      </c>
      <c r="N481" s="193" t="e">
        <f ca="1"/>
        <v>#NAME?</v>
      </c>
      <c r="O481" s="193" t="e">
        <f ca="1"/>
        <v>#NAME?</v>
      </c>
      <c r="P481" s="193" t="e">
        <f ca="1"/>
        <v>#NAME?</v>
      </c>
    </row>
    <row r="482" spans="1:16">
      <c r="A482" s="2">
        <v>475</v>
      </c>
      <c r="B482" s="193" t="e">
        <f ca="1"/>
        <v>#NAME?</v>
      </c>
      <c r="C482" s="193" t="e">
        <f ca="1"/>
        <v>#NAME?</v>
      </c>
      <c r="D482" s="193" t="e">
        <f ca="1"/>
        <v>#NAME?</v>
      </c>
      <c r="F482" s="193" t="e">
        <f ca="1"/>
        <v>#NAME?</v>
      </c>
      <c r="G482" s="193" t="e">
        <f ca="1"/>
        <v>#NAME?</v>
      </c>
      <c r="H482" s="193" t="e">
        <f ca="1"/>
        <v>#NAME?</v>
      </c>
      <c r="J482" s="193" t="e">
        <f ca="1"/>
        <v>#NAME?</v>
      </c>
      <c r="K482" s="193" t="e">
        <f ca="1"/>
        <v>#NAME?</v>
      </c>
      <c r="L482" s="193" t="e">
        <f ca="1"/>
        <v>#NAME?</v>
      </c>
      <c r="N482" s="193" t="e">
        <f ca="1"/>
        <v>#NAME?</v>
      </c>
      <c r="O482" s="193" t="e">
        <f ca="1"/>
        <v>#NAME?</v>
      </c>
      <c r="P482" s="193" t="e">
        <f ca="1"/>
        <v>#NAME?</v>
      </c>
    </row>
    <row r="483" spans="1:16">
      <c r="A483" s="2">
        <v>476</v>
      </c>
      <c r="B483" s="193" t="e">
        <f ca="1"/>
        <v>#NAME?</v>
      </c>
      <c r="C483" s="193" t="e">
        <f ca="1"/>
        <v>#NAME?</v>
      </c>
      <c r="D483" s="193" t="e">
        <f ca="1"/>
        <v>#NAME?</v>
      </c>
      <c r="F483" s="193" t="e">
        <f ca="1"/>
        <v>#NAME?</v>
      </c>
      <c r="G483" s="193" t="e">
        <f ca="1"/>
        <v>#NAME?</v>
      </c>
      <c r="H483" s="193" t="e">
        <f ca="1"/>
        <v>#NAME?</v>
      </c>
      <c r="J483" s="193" t="e">
        <f ca="1"/>
        <v>#NAME?</v>
      </c>
      <c r="K483" s="193" t="e">
        <f ca="1"/>
        <v>#NAME?</v>
      </c>
      <c r="L483" s="193" t="e">
        <f ca="1"/>
        <v>#NAME?</v>
      </c>
      <c r="N483" s="193" t="e">
        <f ca="1"/>
        <v>#NAME?</v>
      </c>
      <c r="O483" s="193" t="e">
        <f ca="1"/>
        <v>#NAME?</v>
      </c>
      <c r="P483" s="193" t="e">
        <f ca="1"/>
        <v>#NAME?</v>
      </c>
    </row>
    <row r="484" spans="1:16">
      <c r="A484" s="2">
        <v>477</v>
      </c>
      <c r="B484" s="193" t="e">
        <f ca="1"/>
        <v>#NAME?</v>
      </c>
      <c r="C484" s="193" t="e">
        <f ca="1"/>
        <v>#NAME?</v>
      </c>
      <c r="D484" s="193" t="e">
        <f ca="1"/>
        <v>#NAME?</v>
      </c>
      <c r="F484" s="193" t="e">
        <f ca="1"/>
        <v>#NAME?</v>
      </c>
      <c r="G484" s="193" t="e">
        <f ca="1"/>
        <v>#NAME?</v>
      </c>
      <c r="H484" s="193" t="e">
        <f ca="1"/>
        <v>#NAME?</v>
      </c>
      <c r="J484" s="193" t="e">
        <f ca="1"/>
        <v>#NAME?</v>
      </c>
      <c r="K484" s="193" t="e">
        <f ca="1"/>
        <v>#NAME?</v>
      </c>
      <c r="L484" s="193" t="e">
        <f ca="1"/>
        <v>#NAME?</v>
      </c>
      <c r="N484" s="193" t="e">
        <f ca="1"/>
        <v>#NAME?</v>
      </c>
      <c r="O484" s="193" t="e">
        <f ca="1"/>
        <v>#NAME?</v>
      </c>
      <c r="P484" s="193" t="e">
        <f ca="1"/>
        <v>#NAME?</v>
      </c>
    </row>
    <row r="485" spans="1:16">
      <c r="A485" s="2">
        <v>478</v>
      </c>
      <c r="B485" s="193" t="e">
        <f ca="1"/>
        <v>#NAME?</v>
      </c>
      <c r="C485" s="193" t="e">
        <f ca="1"/>
        <v>#NAME?</v>
      </c>
      <c r="D485" s="193" t="e">
        <f ca="1"/>
        <v>#NAME?</v>
      </c>
      <c r="F485" s="193" t="e">
        <f ca="1"/>
        <v>#NAME?</v>
      </c>
      <c r="G485" s="193" t="e">
        <f ca="1"/>
        <v>#NAME?</v>
      </c>
      <c r="H485" s="193" t="e">
        <f ca="1"/>
        <v>#NAME?</v>
      </c>
      <c r="J485" s="193" t="e">
        <f ca="1"/>
        <v>#NAME?</v>
      </c>
      <c r="K485" s="193" t="e">
        <f ca="1"/>
        <v>#NAME?</v>
      </c>
      <c r="L485" s="193" t="e">
        <f ca="1"/>
        <v>#NAME?</v>
      </c>
      <c r="N485" s="193" t="e">
        <f ca="1"/>
        <v>#NAME?</v>
      </c>
      <c r="O485" s="193" t="e">
        <f ca="1"/>
        <v>#NAME?</v>
      </c>
      <c r="P485" s="193" t="e">
        <f ca="1"/>
        <v>#NAME?</v>
      </c>
    </row>
    <row r="486" spans="1:16">
      <c r="A486" s="2">
        <v>479</v>
      </c>
      <c r="B486" s="193" t="e">
        <f ca="1"/>
        <v>#NAME?</v>
      </c>
      <c r="C486" s="193" t="e">
        <f ca="1"/>
        <v>#NAME?</v>
      </c>
      <c r="D486" s="193" t="e">
        <f ca="1"/>
        <v>#NAME?</v>
      </c>
      <c r="F486" s="193" t="e">
        <f ca="1"/>
        <v>#NAME?</v>
      </c>
      <c r="G486" s="193" t="e">
        <f ca="1"/>
        <v>#NAME?</v>
      </c>
      <c r="H486" s="193" t="e">
        <f ca="1"/>
        <v>#NAME?</v>
      </c>
      <c r="J486" s="193" t="e">
        <f ca="1"/>
        <v>#NAME?</v>
      </c>
      <c r="K486" s="193" t="e">
        <f ca="1"/>
        <v>#NAME?</v>
      </c>
      <c r="L486" s="193" t="e">
        <f ca="1"/>
        <v>#NAME?</v>
      </c>
      <c r="N486" s="193" t="e">
        <f ca="1"/>
        <v>#NAME?</v>
      </c>
      <c r="O486" s="193" t="e">
        <f ca="1"/>
        <v>#NAME?</v>
      </c>
      <c r="P486" s="193" t="e">
        <f ca="1"/>
        <v>#NAME?</v>
      </c>
    </row>
    <row r="487" spans="1:16">
      <c r="A487" s="2">
        <v>480</v>
      </c>
      <c r="B487" s="193" t="e">
        <f ca="1"/>
        <v>#NAME?</v>
      </c>
      <c r="C487" s="193" t="e">
        <f ca="1"/>
        <v>#NAME?</v>
      </c>
      <c r="D487" s="193" t="e">
        <f ca="1"/>
        <v>#NAME?</v>
      </c>
      <c r="F487" s="193" t="e">
        <f ca="1"/>
        <v>#NAME?</v>
      </c>
      <c r="G487" s="193" t="e">
        <f ca="1"/>
        <v>#NAME?</v>
      </c>
      <c r="H487" s="193" t="e">
        <f ca="1"/>
        <v>#NAME?</v>
      </c>
      <c r="J487" s="193" t="e">
        <f ca="1"/>
        <v>#NAME?</v>
      </c>
      <c r="K487" s="193" t="e">
        <f ca="1"/>
        <v>#NAME?</v>
      </c>
      <c r="L487" s="193" t="e">
        <f ca="1"/>
        <v>#NAME?</v>
      </c>
      <c r="N487" s="193" t="e">
        <f ca="1"/>
        <v>#NAME?</v>
      </c>
      <c r="O487" s="193" t="e">
        <f ca="1"/>
        <v>#NAME?</v>
      </c>
      <c r="P487" s="193" t="e">
        <f ca="1"/>
        <v>#NAME?</v>
      </c>
    </row>
    <row r="488" spans="1:16">
      <c r="A488" s="2">
        <v>481</v>
      </c>
      <c r="B488" s="193" t="e">
        <f ca="1"/>
        <v>#NAME?</v>
      </c>
      <c r="C488" s="193" t="e">
        <f ca="1"/>
        <v>#NAME?</v>
      </c>
      <c r="D488" s="193" t="e">
        <f ca="1"/>
        <v>#NAME?</v>
      </c>
      <c r="F488" s="193" t="e">
        <f ca="1"/>
        <v>#NAME?</v>
      </c>
      <c r="G488" s="193" t="e">
        <f ca="1"/>
        <v>#NAME?</v>
      </c>
      <c r="H488" s="193" t="e">
        <f ca="1"/>
        <v>#NAME?</v>
      </c>
      <c r="J488" s="193" t="e">
        <f ca="1"/>
        <v>#NAME?</v>
      </c>
      <c r="K488" s="193" t="e">
        <f ca="1"/>
        <v>#NAME?</v>
      </c>
      <c r="L488" s="193" t="e">
        <f ca="1"/>
        <v>#NAME?</v>
      </c>
      <c r="N488" s="193" t="e">
        <f ca="1"/>
        <v>#NAME?</v>
      </c>
      <c r="O488" s="193" t="e">
        <f ca="1"/>
        <v>#NAME?</v>
      </c>
      <c r="P488" s="193" t="e">
        <f ca="1"/>
        <v>#NAME?</v>
      </c>
    </row>
    <row r="489" spans="1:16">
      <c r="A489" s="2">
        <v>482</v>
      </c>
      <c r="B489" s="193" t="e">
        <f ca="1"/>
        <v>#NAME?</v>
      </c>
      <c r="C489" s="193" t="e">
        <f ca="1"/>
        <v>#NAME?</v>
      </c>
      <c r="D489" s="193" t="e">
        <f ca="1"/>
        <v>#NAME?</v>
      </c>
      <c r="F489" s="193" t="e">
        <f ca="1"/>
        <v>#NAME?</v>
      </c>
      <c r="G489" s="193" t="e">
        <f ca="1"/>
        <v>#NAME?</v>
      </c>
      <c r="H489" s="193" t="e">
        <f ca="1"/>
        <v>#NAME?</v>
      </c>
      <c r="J489" s="193" t="e">
        <f ca="1"/>
        <v>#NAME?</v>
      </c>
      <c r="K489" s="193" t="e">
        <f ca="1"/>
        <v>#NAME?</v>
      </c>
      <c r="L489" s="193" t="e">
        <f ca="1"/>
        <v>#NAME?</v>
      </c>
      <c r="N489" s="193" t="e">
        <f ca="1"/>
        <v>#NAME?</v>
      </c>
      <c r="O489" s="193" t="e">
        <f ca="1"/>
        <v>#NAME?</v>
      </c>
      <c r="P489" s="193" t="e">
        <f ca="1"/>
        <v>#NAME?</v>
      </c>
    </row>
    <row r="490" spans="1:16">
      <c r="A490" s="2">
        <v>483</v>
      </c>
      <c r="B490" s="193" t="e">
        <f ca="1"/>
        <v>#NAME?</v>
      </c>
      <c r="C490" s="193" t="e">
        <f ca="1"/>
        <v>#NAME?</v>
      </c>
      <c r="D490" s="193" t="e">
        <f ca="1"/>
        <v>#NAME?</v>
      </c>
      <c r="F490" s="193" t="e">
        <f ca="1"/>
        <v>#NAME?</v>
      </c>
      <c r="G490" s="193" t="e">
        <f ca="1"/>
        <v>#NAME?</v>
      </c>
      <c r="H490" s="193" t="e">
        <f ca="1"/>
        <v>#NAME?</v>
      </c>
      <c r="J490" s="193" t="e">
        <f ca="1"/>
        <v>#NAME?</v>
      </c>
      <c r="K490" s="193" t="e">
        <f ca="1"/>
        <v>#NAME?</v>
      </c>
      <c r="L490" s="193" t="e">
        <f ca="1"/>
        <v>#NAME?</v>
      </c>
      <c r="N490" s="193" t="e">
        <f ca="1"/>
        <v>#NAME?</v>
      </c>
      <c r="O490" s="193" t="e">
        <f ca="1"/>
        <v>#NAME?</v>
      </c>
      <c r="P490" s="193" t="e">
        <f ca="1"/>
        <v>#NAME?</v>
      </c>
    </row>
    <row r="491" spans="1:16">
      <c r="A491" s="2">
        <v>484</v>
      </c>
      <c r="B491" s="193" t="e">
        <f ca="1"/>
        <v>#NAME?</v>
      </c>
      <c r="C491" s="193" t="e">
        <f ca="1"/>
        <v>#NAME?</v>
      </c>
      <c r="D491" s="193" t="e">
        <f ca="1"/>
        <v>#NAME?</v>
      </c>
      <c r="F491" s="193" t="e">
        <f ca="1"/>
        <v>#NAME?</v>
      </c>
      <c r="G491" s="193" t="e">
        <f ca="1"/>
        <v>#NAME?</v>
      </c>
      <c r="H491" s="193" t="e">
        <f ca="1"/>
        <v>#NAME?</v>
      </c>
      <c r="J491" s="193" t="e">
        <f ca="1"/>
        <v>#NAME?</v>
      </c>
      <c r="K491" s="193" t="e">
        <f ca="1"/>
        <v>#NAME?</v>
      </c>
      <c r="L491" s="193" t="e">
        <f ca="1"/>
        <v>#NAME?</v>
      </c>
      <c r="N491" s="193" t="e">
        <f ca="1"/>
        <v>#NAME?</v>
      </c>
      <c r="O491" s="193" t="e">
        <f ca="1"/>
        <v>#NAME?</v>
      </c>
      <c r="P491" s="193" t="e">
        <f ca="1"/>
        <v>#NAME?</v>
      </c>
    </row>
    <row r="492" spans="1:16">
      <c r="A492" s="2">
        <v>485</v>
      </c>
      <c r="B492" s="193" t="e">
        <f ca="1"/>
        <v>#NAME?</v>
      </c>
      <c r="C492" s="193" t="e">
        <f ca="1"/>
        <v>#NAME?</v>
      </c>
      <c r="D492" s="193" t="e">
        <f ca="1"/>
        <v>#NAME?</v>
      </c>
      <c r="F492" s="193" t="e">
        <f ca="1"/>
        <v>#NAME?</v>
      </c>
      <c r="G492" s="193" t="e">
        <f ca="1"/>
        <v>#NAME?</v>
      </c>
      <c r="H492" s="193" t="e">
        <f ca="1"/>
        <v>#NAME?</v>
      </c>
      <c r="J492" s="193" t="e">
        <f ca="1"/>
        <v>#NAME?</v>
      </c>
      <c r="K492" s="193" t="e">
        <f ca="1"/>
        <v>#NAME?</v>
      </c>
      <c r="L492" s="193" t="e">
        <f ca="1"/>
        <v>#NAME?</v>
      </c>
      <c r="N492" s="193" t="e">
        <f ca="1"/>
        <v>#NAME?</v>
      </c>
      <c r="O492" s="193" t="e">
        <f ca="1"/>
        <v>#NAME?</v>
      </c>
      <c r="P492" s="193" t="e">
        <f ca="1"/>
        <v>#NAME?</v>
      </c>
    </row>
    <row r="493" spans="1:16">
      <c r="A493" s="2">
        <v>486</v>
      </c>
      <c r="B493" s="193" t="e">
        <f ca="1"/>
        <v>#NAME?</v>
      </c>
      <c r="C493" s="193" t="e">
        <f ca="1"/>
        <v>#NAME?</v>
      </c>
      <c r="D493" s="193" t="e">
        <f ca="1"/>
        <v>#NAME?</v>
      </c>
      <c r="F493" s="193" t="e">
        <f ca="1"/>
        <v>#NAME?</v>
      </c>
      <c r="G493" s="193" t="e">
        <f ca="1"/>
        <v>#NAME?</v>
      </c>
      <c r="H493" s="193" t="e">
        <f ca="1"/>
        <v>#NAME?</v>
      </c>
      <c r="J493" s="193" t="e">
        <f ca="1"/>
        <v>#NAME?</v>
      </c>
      <c r="K493" s="193" t="e">
        <f ca="1"/>
        <v>#NAME?</v>
      </c>
      <c r="L493" s="193" t="e">
        <f ca="1"/>
        <v>#NAME?</v>
      </c>
      <c r="N493" s="193" t="e">
        <f ca="1"/>
        <v>#NAME?</v>
      </c>
      <c r="O493" s="193" t="e">
        <f ca="1"/>
        <v>#NAME?</v>
      </c>
      <c r="P493" s="193" t="e">
        <f ca="1"/>
        <v>#NAME?</v>
      </c>
    </row>
    <row r="494" spans="1:16">
      <c r="A494" s="2">
        <v>487</v>
      </c>
      <c r="B494" s="193" t="e">
        <f ca="1"/>
        <v>#NAME?</v>
      </c>
      <c r="C494" s="193" t="e">
        <f ca="1"/>
        <v>#NAME?</v>
      </c>
      <c r="D494" s="193" t="e">
        <f ca="1"/>
        <v>#NAME?</v>
      </c>
      <c r="F494" s="193" t="e">
        <f ca="1"/>
        <v>#NAME?</v>
      </c>
      <c r="G494" s="193" t="e">
        <f ca="1"/>
        <v>#NAME?</v>
      </c>
      <c r="H494" s="193" t="e">
        <f ca="1"/>
        <v>#NAME?</v>
      </c>
      <c r="J494" s="193" t="e">
        <f ca="1"/>
        <v>#NAME?</v>
      </c>
      <c r="K494" s="193" t="e">
        <f ca="1"/>
        <v>#NAME?</v>
      </c>
      <c r="L494" s="193" t="e">
        <f ca="1"/>
        <v>#NAME?</v>
      </c>
      <c r="N494" s="193" t="e">
        <f ca="1"/>
        <v>#NAME?</v>
      </c>
      <c r="O494" s="193" t="e">
        <f ca="1"/>
        <v>#NAME?</v>
      </c>
      <c r="P494" s="193" t="e">
        <f ca="1"/>
        <v>#NAME?</v>
      </c>
    </row>
    <row r="495" spans="1:16">
      <c r="A495" s="2">
        <v>488</v>
      </c>
      <c r="B495" s="193" t="e">
        <f ca="1"/>
        <v>#NAME?</v>
      </c>
      <c r="C495" s="193" t="e">
        <f ca="1"/>
        <v>#NAME?</v>
      </c>
      <c r="D495" s="193" t="e">
        <f ca="1"/>
        <v>#NAME?</v>
      </c>
      <c r="F495" s="193" t="e">
        <f ca="1"/>
        <v>#NAME?</v>
      </c>
      <c r="G495" s="193" t="e">
        <f ca="1"/>
        <v>#NAME?</v>
      </c>
      <c r="H495" s="193" t="e">
        <f ca="1"/>
        <v>#NAME?</v>
      </c>
      <c r="J495" s="193" t="e">
        <f ca="1"/>
        <v>#NAME?</v>
      </c>
      <c r="K495" s="193" t="e">
        <f ca="1"/>
        <v>#NAME?</v>
      </c>
      <c r="L495" s="193" t="e">
        <f ca="1"/>
        <v>#NAME?</v>
      </c>
      <c r="N495" s="193" t="e">
        <f ca="1"/>
        <v>#NAME?</v>
      </c>
      <c r="O495" s="193" t="e">
        <f ca="1"/>
        <v>#NAME?</v>
      </c>
      <c r="P495" s="193" t="e">
        <f ca="1"/>
        <v>#NAME?</v>
      </c>
    </row>
    <row r="496" spans="1:16">
      <c r="A496" s="2">
        <v>489</v>
      </c>
      <c r="B496" s="193" t="e">
        <f ca="1"/>
        <v>#NAME?</v>
      </c>
      <c r="C496" s="193" t="e">
        <f ca="1"/>
        <v>#NAME?</v>
      </c>
      <c r="D496" s="193" t="e">
        <f ca="1"/>
        <v>#NAME?</v>
      </c>
      <c r="F496" s="193" t="e">
        <f ca="1"/>
        <v>#NAME?</v>
      </c>
      <c r="G496" s="193" t="e">
        <f ca="1"/>
        <v>#NAME?</v>
      </c>
      <c r="H496" s="193" t="e">
        <f ca="1"/>
        <v>#NAME?</v>
      </c>
      <c r="J496" s="193" t="e">
        <f ca="1"/>
        <v>#NAME?</v>
      </c>
      <c r="K496" s="193" t="e">
        <f ca="1"/>
        <v>#NAME?</v>
      </c>
      <c r="L496" s="193" t="e">
        <f ca="1"/>
        <v>#NAME?</v>
      </c>
      <c r="N496" s="193" t="e">
        <f ca="1"/>
        <v>#NAME?</v>
      </c>
      <c r="O496" s="193" t="e">
        <f ca="1"/>
        <v>#NAME?</v>
      </c>
      <c r="P496" s="193" t="e">
        <f ca="1"/>
        <v>#NAME?</v>
      </c>
    </row>
    <row r="497" spans="1:16">
      <c r="A497" s="2">
        <v>490</v>
      </c>
      <c r="B497" s="193" t="e">
        <f ca="1"/>
        <v>#NAME?</v>
      </c>
      <c r="C497" s="193" t="e">
        <f ca="1"/>
        <v>#NAME?</v>
      </c>
      <c r="D497" s="193" t="e">
        <f ca="1"/>
        <v>#NAME?</v>
      </c>
      <c r="F497" s="193" t="e">
        <f ca="1"/>
        <v>#NAME?</v>
      </c>
      <c r="G497" s="193" t="e">
        <f ca="1"/>
        <v>#NAME?</v>
      </c>
      <c r="H497" s="193" t="e">
        <f ca="1"/>
        <v>#NAME?</v>
      </c>
      <c r="J497" s="193" t="e">
        <f ca="1"/>
        <v>#NAME?</v>
      </c>
      <c r="K497" s="193" t="e">
        <f ca="1"/>
        <v>#NAME?</v>
      </c>
      <c r="L497" s="193" t="e">
        <f ca="1"/>
        <v>#NAME?</v>
      </c>
      <c r="N497" s="193" t="e">
        <f ca="1"/>
        <v>#NAME?</v>
      </c>
      <c r="O497" s="193" t="e">
        <f ca="1"/>
        <v>#NAME?</v>
      </c>
      <c r="P497" s="193" t="e">
        <f ca="1"/>
        <v>#NAME?</v>
      </c>
    </row>
    <row r="498" spans="1:16">
      <c r="A498" s="2">
        <v>491</v>
      </c>
      <c r="B498" s="193" t="e">
        <f ca="1"/>
        <v>#NAME?</v>
      </c>
      <c r="C498" s="193" t="e">
        <f ca="1"/>
        <v>#NAME?</v>
      </c>
      <c r="D498" s="193" t="e">
        <f ca="1"/>
        <v>#NAME?</v>
      </c>
      <c r="F498" s="193" t="e">
        <f ca="1"/>
        <v>#NAME?</v>
      </c>
      <c r="G498" s="193" t="e">
        <f ca="1"/>
        <v>#NAME?</v>
      </c>
      <c r="H498" s="193" t="e">
        <f ca="1"/>
        <v>#NAME?</v>
      </c>
      <c r="J498" s="193" t="e">
        <f ca="1"/>
        <v>#NAME?</v>
      </c>
      <c r="K498" s="193" t="e">
        <f ca="1"/>
        <v>#NAME?</v>
      </c>
      <c r="L498" s="193" t="e">
        <f ca="1"/>
        <v>#NAME?</v>
      </c>
      <c r="N498" s="193" t="e">
        <f ca="1"/>
        <v>#NAME?</v>
      </c>
      <c r="O498" s="193" t="e">
        <f ca="1"/>
        <v>#NAME?</v>
      </c>
      <c r="P498" s="193" t="e">
        <f ca="1"/>
        <v>#NAME?</v>
      </c>
    </row>
    <row r="499" spans="1:16">
      <c r="A499" s="2">
        <v>492</v>
      </c>
      <c r="B499" s="193" t="e">
        <f ca="1"/>
        <v>#NAME?</v>
      </c>
      <c r="C499" s="193" t="e">
        <f ca="1"/>
        <v>#NAME?</v>
      </c>
      <c r="D499" s="193" t="e">
        <f ca="1"/>
        <v>#NAME?</v>
      </c>
      <c r="F499" s="193" t="e">
        <f ca="1"/>
        <v>#NAME?</v>
      </c>
      <c r="G499" s="193" t="e">
        <f ca="1"/>
        <v>#NAME?</v>
      </c>
      <c r="H499" s="193" t="e">
        <f ca="1"/>
        <v>#NAME?</v>
      </c>
      <c r="J499" s="193" t="e">
        <f ca="1"/>
        <v>#NAME?</v>
      </c>
      <c r="K499" s="193" t="e">
        <f ca="1"/>
        <v>#NAME?</v>
      </c>
      <c r="L499" s="193" t="e">
        <f ca="1"/>
        <v>#NAME?</v>
      </c>
      <c r="N499" s="193" t="e">
        <f ca="1"/>
        <v>#NAME?</v>
      </c>
      <c r="O499" s="193" t="e">
        <f ca="1"/>
        <v>#NAME?</v>
      </c>
      <c r="P499" s="193" t="e">
        <f ca="1"/>
        <v>#NAME?</v>
      </c>
    </row>
    <row r="500" spans="1:16">
      <c r="A500" s="2">
        <v>493</v>
      </c>
      <c r="B500" s="193" t="e">
        <f ca="1"/>
        <v>#NAME?</v>
      </c>
      <c r="C500" s="193" t="e">
        <f ca="1"/>
        <v>#NAME?</v>
      </c>
      <c r="D500" s="193" t="e">
        <f ca="1"/>
        <v>#NAME?</v>
      </c>
      <c r="F500" s="193" t="e">
        <f ca="1"/>
        <v>#NAME?</v>
      </c>
      <c r="G500" s="193" t="e">
        <f ca="1"/>
        <v>#NAME?</v>
      </c>
      <c r="H500" s="193" t="e">
        <f ca="1"/>
        <v>#NAME?</v>
      </c>
      <c r="J500" s="193" t="e">
        <f ca="1"/>
        <v>#NAME?</v>
      </c>
      <c r="K500" s="193" t="e">
        <f ca="1"/>
        <v>#NAME?</v>
      </c>
      <c r="L500" s="193" t="e">
        <f ca="1"/>
        <v>#NAME?</v>
      </c>
      <c r="N500" s="193" t="e">
        <f ca="1"/>
        <v>#NAME?</v>
      </c>
      <c r="O500" s="193" t="e">
        <f ca="1"/>
        <v>#NAME?</v>
      </c>
      <c r="P500" s="193" t="e">
        <f ca="1"/>
        <v>#NAME?</v>
      </c>
    </row>
    <row r="501" spans="1:16">
      <c r="A501" s="2">
        <v>494</v>
      </c>
      <c r="B501" s="193" t="e">
        <f ca="1"/>
        <v>#NAME?</v>
      </c>
      <c r="C501" s="193" t="e">
        <f ca="1"/>
        <v>#NAME?</v>
      </c>
      <c r="D501" s="193" t="e">
        <f ca="1"/>
        <v>#NAME?</v>
      </c>
      <c r="F501" s="193" t="e">
        <f ca="1"/>
        <v>#NAME?</v>
      </c>
      <c r="G501" s="193" t="e">
        <f ca="1"/>
        <v>#NAME?</v>
      </c>
      <c r="H501" s="193" t="e">
        <f ca="1"/>
        <v>#NAME?</v>
      </c>
      <c r="J501" s="193" t="e">
        <f ca="1"/>
        <v>#NAME?</v>
      </c>
      <c r="K501" s="193" t="e">
        <f ca="1"/>
        <v>#NAME?</v>
      </c>
      <c r="L501" s="193" t="e">
        <f ca="1"/>
        <v>#NAME?</v>
      </c>
      <c r="N501" s="193" t="e">
        <f ca="1"/>
        <v>#NAME?</v>
      </c>
      <c r="O501" s="193" t="e">
        <f ca="1"/>
        <v>#NAME?</v>
      </c>
      <c r="P501" s="193" t="e">
        <f ca="1"/>
        <v>#NAME?</v>
      </c>
    </row>
    <row r="502" spans="1:16">
      <c r="A502" s="2">
        <v>495</v>
      </c>
      <c r="B502" s="193" t="e">
        <f ca="1"/>
        <v>#NAME?</v>
      </c>
      <c r="C502" s="193" t="e">
        <f ca="1"/>
        <v>#NAME?</v>
      </c>
      <c r="D502" s="193" t="e">
        <f ca="1"/>
        <v>#NAME?</v>
      </c>
      <c r="F502" s="193" t="e">
        <f ca="1"/>
        <v>#NAME?</v>
      </c>
      <c r="G502" s="193" t="e">
        <f ca="1"/>
        <v>#NAME?</v>
      </c>
      <c r="H502" s="193" t="e">
        <f ca="1"/>
        <v>#NAME?</v>
      </c>
      <c r="J502" s="193" t="e">
        <f ca="1"/>
        <v>#NAME?</v>
      </c>
      <c r="K502" s="193" t="e">
        <f ca="1"/>
        <v>#NAME?</v>
      </c>
      <c r="L502" s="193" t="e">
        <f ca="1"/>
        <v>#NAME?</v>
      </c>
      <c r="N502" s="193" t="e">
        <f ca="1"/>
        <v>#NAME?</v>
      </c>
      <c r="O502" s="193" t="e">
        <f ca="1"/>
        <v>#NAME?</v>
      </c>
      <c r="P502" s="193" t="e">
        <f ca="1"/>
        <v>#NAME?</v>
      </c>
    </row>
    <row r="503" spans="1:16">
      <c r="A503" s="2">
        <v>496</v>
      </c>
      <c r="B503" s="193" t="e">
        <f ca="1"/>
        <v>#NAME?</v>
      </c>
      <c r="C503" s="193" t="e">
        <f ca="1"/>
        <v>#NAME?</v>
      </c>
      <c r="D503" s="193" t="e">
        <f ca="1"/>
        <v>#NAME?</v>
      </c>
      <c r="F503" s="193" t="e">
        <f ca="1"/>
        <v>#NAME?</v>
      </c>
      <c r="G503" s="193" t="e">
        <f ca="1"/>
        <v>#NAME?</v>
      </c>
      <c r="H503" s="193" t="e">
        <f ca="1"/>
        <v>#NAME?</v>
      </c>
      <c r="J503" s="193" t="e">
        <f ca="1"/>
        <v>#NAME?</v>
      </c>
      <c r="K503" s="193" t="e">
        <f ca="1"/>
        <v>#NAME?</v>
      </c>
      <c r="L503" s="193" t="e">
        <f ca="1"/>
        <v>#NAME?</v>
      </c>
      <c r="N503" s="193" t="e">
        <f ca="1"/>
        <v>#NAME?</v>
      </c>
      <c r="O503" s="193" t="e">
        <f ca="1"/>
        <v>#NAME?</v>
      </c>
      <c r="P503" s="193" t="e">
        <f ca="1"/>
        <v>#NAME?</v>
      </c>
    </row>
    <row r="504" spans="1:16">
      <c r="A504" s="2">
        <v>497</v>
      </c>
      <c r="B504" s="193" t="e">
        <f ca="1"/>
        <v>#NAME?</v>
      </c>
      <c r="C504" s="193" t="e">
        <f ca="1"/>
        <v>#NAME?</v>
      </c>
      <c r="D504" s="193" t="e">
        <f ca="1"/>
        <v>#NAME?</v>
      </c>
      <c r="F504" s="193" t="e">
        <f ca="1"/>
        <v>#NAME?</v>
      </c>
      <c r="G504" s="193" t="e">
        <f ca="1"/>
        <v>#NAME?</v>
      </c>
      <c r="H504" s="193" t="e">
        <f ca="1"/>
        <v>#NAME?</v>
      </c>
      <c r="J504" s="193" t="e">
        <f ca="1"/>
        <v>#NAME?</v>
      </c>
      <c r="K504" s="193" t="e">
        <f ca="1"/>
        <v>#NAME?</v>
      </c>
      <c r="L504" s="193" t="e">
        <f ca="1"/>
        <v>#NAME?</v>
      </c>
      <c r="N504" s="193" t="e">
        <f ca="1"/>
        <v>#NAME?</v>
      </c>
      <c r="O504" s="193" t="e">
        <f ca="1"/>
        <v>#NAME?</v>
      </c>
      <c r="P504" s="193" t="e">
        <f ca="1"/>
        <v>#NAME?</v>
      </c>
    </row>
    <row r="505" spans="1:16">
      <c r="A505" s="2">
        <v>498</v>
      </c>
      <c r="B505" s="193" t="e">
        <f ca="1"/>
        <v>#NAME?</v>
      </c>
      <c r="C505" s="193" t="e">
        <f ca="1"/>
        <v>#NAME?</v>
      </c>
      <c r="D505" s="193" t="e">
        <f ca="1"/>
        <v>#NAME?</v>
      </c>
      <c r="F505" s="193" t="e">
        <f ca="1"/>
        <v>#NAME?</v>
      </c>
      <c r="G505" s="193" t="e">
        <f ca="1"/>
        <v>#NAME?</v>
      </c>
      <c r="H505" s="193" t="e">
        <f ca="1"/>
        <v>#NAME?</v>
      </c>
      <c r="J505" s="193" t="e">
        <f ca="1"/>
        <v>#NAME?</v>
      </c>
      <c r="K505" s="193" t="e">
        <f ca="1"/>
        <v>#NAME?</v>
      </c>
      <c r="L505" s="193" t="e">
        <f ca="1"/>
        <v>#NAME?</v>
      </c>
      <c r="N505" s="193" t="e">
        <f ca="1"/>
        <v>#NAME?</v>
      </c>
      <c r="O505" s="193" t="e">
        <f ca="1"/>
        <v>#NAME?</v>
      </c>
      <c r="P505" s="193" t="e">
        <f ca="1"/>
        <v>#NAME?</v>
      </c>
    </row>
    <row r="506" spans="1:16">
      <c r="A506" s="2">
        <v>499</v>
      </c>
      <c r="B506" s="193" t="e">
        <f ca="1"/>
        <v>#NAME?</v>
      </c>
      <c r="C506" s="193" t="e">
        <f ca="1"/>
        <v>#NAME?</v>
      </c>
      <c r="D506" s="193" t="e">
        <f ca="1"/>
        <v>#NAME?</v>
      </c>
      <c r="F506" s="193" t="e">
        <f ca="1"/>
        <v>#NAME?</v>
      </c>
      <c r="G506" s="193" t="e">
        <f ca="1"/>
        <v>#NAME?</v>
      </c>
      <c r="H506" s="193" t="e">
        <f ca="1"/>
        <v>#NAME?</v>
      </c>
      <c r="J506" s="193" t="e">
        <f ca="1"/>
        <v>#NAME?</v>
      </c>
      <c r="K506" s="193" t="e">
        <f ca="1"/>
        <v>#NAME?</v>
      </c>
      <c r="L506" s="193" t="e">
        <f ca="1"/>
        <v>#NAME?</v>
      </c>
      <c r="N506" s="193" t="e">
        <f ca="1"/>
        <v>#NAME?</v>
      </c>
      <c r="O506" s="193" t="e">
        <f ca="1"/>
        <v>#NAME?</v>
      </c>
      <c r="P506" s="193" t="e">
        <f ca="1"/>
        <v>#NAME?</v>
      </c>
    </row>
    <row r="507" spans="1:16">
      <c r="A507" s="2">
        <v>500</v>
      </c>
      <c r="B507" s="193" t="e">
        <f ca="1"/>
        <v>#NAME?</v>
      </c>
      <c r="C507" s="193" t="e">
        <f ca="1"/>
        <v>#NAME?</v>
      </c>
      <c r="D507" s="193" t="e">
        <f ca="1"/>
        <v>#NAME?</v>
      </c>
      <c r="F507" s="193" t="e">
        <f ca="1"/>
        <v>#NAME?</v>
      </c>
      <c r="G507" s="193" t="e">
        <f ca="1"/>
        <v>#NAME?</v>
      </c>
      <c r="H507" s="193" t="e">
        <f ca="1"/>
        <v>#NAME?</v>
      </c>
      <c r="J507" s="193" t="e">
        <f ca="1"/>
        <v>#NAME?</v>
      </c>
      <c r="K507" s="193" t="e">
        <f ca="1"/>
        <v>#NAME?</v>
      </c>
      <c r="L507" s="193" t="e">
        <f ca="1"/>
        <v>#NAME?</v>
      </c>
      <c r="N507" s="193" t="e">
        <f ca="1"/>
        <v>#NAME?</v>
      </c>
      <c r="O507" s="193" t="e">
        <f ca="1"/>
        <v>#NAME?</v>
      </c>
      <c r="P507" s="193" t="e">
        <f ca="1"/>
        <v>#NAME?</v>
      </c>
    </row>
    <row r="508" spans="1:16">
      <c r="A508" s="2">
        <v>501</v>
      </c>
      <c r="B508" s="193" t="e">
        <f ca="1"/>
        <v>#NAME?</v>
      </c>
      <c r="C508" s="193" t="e">
        <f ca="1"/>
        <v>#NAME?</v>
      </c>
      <c r="D508" s="193" t="e">
        <f ca="1"/>
        <v>#NAME?</v>
      </c>
      <c r="F508" s="193" t="e">
        <f ca="1"/>
        <v>#NAME?</v>
      </c>
      <c r="G508" s="193" t="e">
        <f ca="1"/>
        <v>#NAME?</v>
      </c>
      <c r="H508" s="193" t="e">
        <f ca="1"/>
        <v>#NAME?</v>
      </c>
      <c r="J508" s="193" t="e">
        <f ca="1"/>
        <v>#NAME?</v>
      </c>
      <c r="K508" s="193" t="e">
        <f ca="1"/>
        <v>#NAME?</v>
      </c>
      <c r="L508" s="193" t="e">
        <f ca="1"/>
        <v>#NAME?</v>
      </c>
      <c r="N508" s="193" t="e">
        <f ca="1"/>
        <v>#NAME?</v>
      </c>
      <c r="O508" s="193" t="e">
        <f ca="1"/>
        <v>#NAME?</v>
      </c>
      <c r="P508" s="193" t="e">
        <f ca="1"/>
        <v>#NAME?</v>
      </c>
    </row>
    <row r="509" spans="1:16">
      <c r="A509" s="2">
        <v>502</v>
      </c>
      <c r="B509" s="193" t="e">
        <f ca="1"/>
        <v>#NAME?</v>
      </c>
      <c r="C509" s="193" t="e">
        <f ca="1"/>
        <v>#NAME?</v>
      </c>
      <c r="D509" s="193" t="e">
        <f ca="1"/>
        <v>#NAME?</v>
      </c>
      <c r="F509" s="193" t="e">
        <f ca="1"/>
        <v>#NAME?</v>
      </c>
      <c r="G509" s="193" t="e">
        <f ca="1"/>
        <v>#NAME?</v>
      </c>
      <c r="H509" s="193" t="e">
        <f ca="1"/>
        <v>#NAME?</v>
      </c>
      <c r="J509" s="193" t="e">
        <f ca="1"/>
        <v>#NAME?</v>
      </c>
      <c r="K509" s="193" t="e">
        <f ca="1"/>
        <v>#NAME?</v>
      </c>
      <c r="L509" s="193" t="e">
        <f ca="1"/>
        <v>#NAME?</v>
      </c>
      <c r="N509" s="193" t="e">
        <f ca="1"/>
        <v>#NAME?</v>
      </c>
      <c r="O509" s="193" t="e">
        <f ca="1"/>
        <v>#NAME?</v>
      </c>
      <c r="P509" s="193" t="e">
        <f ca="1"/>
        <v>#NAME?</v>
      </c>
    </row>
    <row r="510" spans="1:16">
      <c r="A510" s="2">
        <v>503</v>
      </c>
      <c r="B510" s="193" t="e">
        <f ca="1"/>
        <v>#NAME?</v>
      </c>
      <c r="C510" s="193" t="e">
        <f ca="1"/>
        <v>#NAME?</v>
      </c>
      <c r="D510" s="193" t="e">
        <f ca="1"/>
        <v>#NAME?</v>
      </c>
      <c r="F510" s="193" t="e">
        <f ca="1"/>
        <v>#NAME?</v>
      </c>
      <c r="G510" s="193" t="e">
        <f ca="1"/>
        <v>#NAME?</v>
      </c>
      <c r="H510" s="193" t="e">
        <f ca="1"/>
        <v>#NAME?</v>
      </c>
      <c r="J510" s="193" t="e">
        <f ca="1"/>
        <v>#NAME?</v>
      </c>
      <c r="K510" s="193" t="e">
        <f ca="1"/>
        <v>#NAME?</v>
      </c>
      <c r="L510" s="193" t="e">
        <f ca="1"/>
        <v>#NAME?</v>
      </c>
      <c r="N510" s="193" t="e">
        <f ca="1"/>
        <v>#NAME?</v>
      </c>
      <c r="O510" s="193" t="e">
        <f ca="1"/>
        <v>#NAME?</v>
      </c>
      <c r="P510" s="193" t="e">
        <f ca="1"/>
        <v>#NAME?</v>
      </c>
    </row>
    <row r="511" spans="1:16">
      <c r="A511" s="2">
        <v>504</v>
      </c>
      <c r="B511" s="193" t="e">
        <f ca="1"/>
        <v>#NAME?</v>
      </c>
      <c r="C511" s="193" t="e">
        <f ca="1"/>
        <v>#NAME?</v>
      </c>
      <c r="D511" s="193" t="e">
        <f ca="1"/>
        <v>#NAME?</v>
      </c>
      <c r="F511" s="193" t="e">
        <f ca="1"/>
        <v>#NAME?</v>
      </c>
      <c r="G511" s="193" t="e">
        <f ca="1"/>
        <v>#NAME?</v>
      </c>
      <c r="H511" s="193" t="e">
        <f ca="1"/>
        <v>#NAME?</v>
      </c>
      <c r="J511" s="193" t="e">
        <f ca="1"/>
        <v>#NAME?</v>
      </c>
      <c r="K511" s="193" t="e">
        <f ca="1"/>
        <v>#NAME?</v>
      </c>
      <c r="L511" s="193" t="e">
        <f ca="1"/>
        <v>#NAME?</v>
      </c>
      <c r="N511" s="193" t="e">
        <f ca="1"/>
        <v>#NAME?</v>
      </c>
      <c r="O511" s="193" t="e">
        <f ca="1"/>
        <v>#NAME?</v>
      </c>
      <c r="P511" s="193" t="e">
        <f ca="1"/>
        <v>#NAME?</v>
      </c>
    </row>
    <row r="512" spans="1:16">
      <c r="A512" s="2">
        <v>505</v>
      </c>
      <c r="B512" s="193" t="e">
        <f ca="1"/>
        <v>#NAME?</v>
      </c>
      <c r="C512" s="193" t="e">
        <f ca="1"/>
        <v>#NAME?</v>
      </c>
      <c r="D512" s="193" t="e">
        <f ca="1"/>
        <v>#NAME?</v>
      </c>
      <c r="F512" s="193" t="e">
        <f ca="1"/>
        <v>#NAME?</v>
      </c>
      <c r="G512" s="193" t="e">
        <f ca="1"/>
        <v>#NAME?</v>
      </c>
      <c r="H512" s="193" t="e">
        <f ca="1"/>
        <v>#NAME?</v>
      </c>
      <c r="J512" s="193" t="e">
        <f ca="1"/>
        <v>#NAME?</v>
      </c>
      <c r="K512" s="193" t="e">
        <f ca="1"/>
        <v>#NAME?</v>
      </c>
      <c r="L512" s="193" t="e">
        <f ca="1"/>
        <v>#NAME?</v>
      </c>
      <c r="N512" s="193" t="e">
        <f ca="1"/>
        <v>#NAME?</v>
      </c>
      <c r="O512" s="193" t="e">
        <f ca="1"/>
        <v>#NAME?</v>
      </c>
      <c r="P512" s="193" t="e">
        <f ca="1"/>
        <v>#NAME?</v>
      </c>
    </row>
    <row r="513" spans="1:16">
      <c r="A513" s="2">
        <v>506</v>
      </c>
      <c r="B513" s="193" t="e">
        <f ca="1"/>
        <v>#NAME?</v>
      </c>
      <c r="C513" s="193" t="e">
        <f ca="1"/>
        <v>#NAME?</v>
      </c>
      <c r="D513" s="193" t="e">
        <f ca="1"/>
        <v>#NAME?</v>
      </c>
      <c r="F513" s="193" t="e">
        <f ca="1"/>
        <v>#NAME?</v>
      </c>
      <c r="G513" s="193" t="e">
        <f ca="1"/>
        <v>#NAME?</v>
      </c>
      <c r="H513" s="193" t="e">
        <f ca="1"/>
        <v>#NAME?</v>
      </c>
      <c r="J513" s="193" t="e">
        <f ca="1"/>
        <v>#NAME?</v>
      </c>
      <c r="K513" s="193" t="e">
        <f ca="1"/>
        <v>#NAME?</v>
      </c>
      <c r="L513" s="193" t="e">
        <f ca="1"/>
        <v>#NAME?</v>
      </c>
      <c r="N513" s="193" t="e">
        <f ca="1"/>
        <v>#NAME?</v>
      </c>
      <c r="O513" s="193" t="e">
        <f ca="1"/>
        <v>#NAME?</v>
      </c>
      <c r="P513" s="193" t="e">
        <f ca="1"/>
        <v>#NAME?</v>
      </c>
    </row>
    <row r="514" spans="1:16">
      <c r="A514" s="2">
        <v>507</v>
      </c>
      <c r="B514" s="193" t="e">
        <f ca="1"/>
        <v>#NAME?</v>
      </c>
      <c r="C514" s="193" t="e">
        <f ca="1"/>
        <v>#NAME?</v>
      </c>
      <c r="D514" s="193" t="e">
        <f ca="1"/>
        <v>#NAME?</v>
      </c>
      <c r="F514" s="193" t="e">
        <f ca="1"/>
        <v>#NAME?</v>
      </c>
      <c r="G514" s="193" t="e">
        <f ca="1"/>
        <v>#NAME?</v>
      </c>
      <c r="H514" s="193" t="e">
        <f ca="1"/>
        <v>#NAME?</v>
      </c>
      <c r="J514" s="193" t="e">
        <f ca="1"/>
        <v>#NAME?</v>
      </c>
      <c r="K514" s="193" t="e">
        <f ca="1"/>
        <v>#NAME?</v>
      </c>
      <c r="L514" s="193" t="e">
        <f ca="1"/>
        <v>#NAME?</v>
      </c>
      <c r="N514" s="193" t="e">
        <f ca="1"/>
        <v>#NAME?</v>
      </c>
      <c r="O514" s="193" t="e">
        <f ca="1"/>
        <v>#NAME?</v>
      </c>
      <c r="P514" s="193" t="e">
        <f ca="1"/>
        <v>#NAME?</v>
      </c>
    </row>
    <row r="515" spans="1:16">
      <c r="A515" s="2">
        <v>508</v>
      </c>
      <c r="B515" s="193" t="e">
        <f ca="1"/>
        <v>#NAME?</v>
      </c>
      <c r="C515" s="193" t="e">
        <f ca="1"/>
        <v>#NAME?</v>
      </c>
      <c r="D515" s="193" t="e">
        <f ca="1"/>
        <v>#NAME?</v>
      </c>
      <c r="F515" s="193" t="e">
        <f ca="1"/>
        <v>#NAME?</v>
      </c>
      <c r="G515" s="193" t="e">
        <f ca="1"/>
        <v>#NAME?</v>
      </c>
      <c r="H515" s="193" t="e">
        <f ca="1"/>
        <v>#NAME?</v>
      </c>
      <c r="J515" s="193" t="e">
        <f ca="1"/>
        <v>#NAME?</v>
      </c>
      <c r="K515" s="193" t="e">
        <f ca="1"/>
        <v>#NAME?</v>
      </c>
      <c r="L515" s="193" t="e">
        <f ca="1"/>
        <v>#NAME?</v>
      </c>
      <c r="N515" s="193" t="e">
        <f ca="1"/>
        <v>#NAME?</v>
      </c>
      <c r="O515" s="193" t="e">
        <f ca="1"/>
        <v>#NAME?</v>
      </c>
      <c r="P515" s="193" t="e">
        <f ca="1"/>
        <v>#NAME?</v>
      </c>
    </row>
    <row r="516" spans="1:16">
      <c r="A516" s="2">
        <v>509</v>
      </c>
      <c r="B516" s="193" t="e">
        <f ca="1"/>
        <v>#NAME?</v>
      </c>
      <c r="C516" s="193" t="e">
        <f ca="1"/>
        <v>#NAME?</v>
      </c>
      <c r="D516" s="193" t="e">
        <f ca="1"/>
        <v>#NAME?</v>
      </c>
      <c r="F516" s="193" t="e">
        <f ca="1"/>
        <v>#NAME?</v>
      </c>
      <c r="G516" s="193" t="e">
        <f ca="1"/>
        <v>#NAME?</v>
      </c>
      <c r="H516" s="193" t="e">
        <f ca="1"/>
        <v>#NAME?</v>
      </c>
      <c r="J516" s="193" t="e">
        <f ca="1"/>
        <v>#NAME?</v>
      </c>
      <c r="K516" s="193" t="e">
        <f ca="1"/>
        <v>#NAME?</v>
      </c>
      <c r="L516" s="193" t="e">
        <f ca="1"/>
        <v>#NAME?</v>
      </c>
      <c r="N516" s="193" t="e">
        <f ca="1"/>
        <v>#NAME?</v>
      </c>
      <c r="O516" s="193" t="e">
        <f ca="1"/>
        <v>#NAME?</v>
      </c>
      <c r="P516" s="193" t="e">
        <f ca="1"/>
        <v>#NAME?</v>
      </c>
    </row>
    <row r="517" spans="1:16">
      <c r="A517" s="2">
        <v>510</v>
      </c>
      <c r="B517" s="193" t="e">
        <f ca="1"/>
        <v>#NAME?</v>
      </c>
      <c r="C517" s="193" t="e">
        <f ca="1"/>
        <v>#NAME?</v>
      </c>
      <c r="D517" s="193" t="e">
        <f ca="1"/>
        <v>#NAME?</v>
      </c>
      <c r="F517" s="193" t="e">
        <f ca="1"/>
        <v>#NAME?</v>
      </c>
      <c r="G517" s="193" t="e">
        <f ca="1"/>
        <v>#NAME?</v>
      </c>
      <c r="H517" s="193" t="e">
        <f ca="1"/>
        <v>#NAME?</v>
      </c>
      <c r="J517" s="193" t="e">
        <f ca="1"/>
        <v>#NAME?</v>
      </c>
      <c r="K517" s="193" t="e">
        <f ca="1"/>
        <v>#NAME?</v>
      </c>
      <c r="L517" s="193" t="e">
        <f ca="1"/>
        <v>#NAME?</v>
      </c>
      <c r="N517" s="193" t="e">
        <f ca="1"/>
        <v>#NAME?</v>
      </c>
      <c r="O517" s="193" t="e">
        <f ca="1"/>
        <v>#NAME?</v>
      </c>
      <c r="P517" s="193" t="e">
        <f ca="1"/>
        <v>#NAME?</v>
      </c>
    </row>
    <row r="518" spans="1:16">
      <c r="A518" s="2">
        <v>511</v>
      </c>
      <c r="B518" s="193" t="e">
        <f ca="1"/>
        <v>#NAME?</v>
      </c>
      <c r="C518" s="193" t="e">
        <f ca="1"/>
        <v>#NAME?</v>
      </c>
      <c r="D518" s="193" t="e">
        <f ca="1"/>
        <v>#NAME?</v>
      </c>
      <c r="F518" s="193" t="e">
        <f ca="1"/>
        <v>#NAME?</v>
      </c>
      <c r="G518" s="193" t="e">
        <f ca="1"/>
        <v>#NAME?</v>
      </c>
      <c r="H518" s="193" t="e">
        <f ca="1"/>
        <v>#NAME?</v>
      </c>
      <c r="J518" s="193" t="e">
        <f ca="1"/>
        <v>#NAME?</v>
      </c>
      <c r="K518" s="193" t="e">
        <f ca="1"/>
        <v>#NAME?</v>
      </c>
      <c r="L518" s="193" t="e">
        <f ca="1"/>
        <v>#NAME?</v>
      </c>
      <c r="N518" s="193" t="e">
        <f ca="1"/>
        <v>#NAME?</v>
      </c>
      <c r="O518" s="193" t="e">
        <f ca="1"/>
        <v>#NAME?</v>
      </c>
      <c r="P518" s="193" t="e">
        <f ca="1"/>
        <v>#NAME?</v>
      </c>
    </row>
    <row r="519" spans="1:16">
      <c r="A519" s="2">
        <v>512</v>
      </c>
      <c r="B519" s="193" t="e">
        <f ca="1"/>
        <v>#NAME?</v>
      </c>
      <c r="C519" s="193" t="e">
        <f ca="1"/>
        <v>#NAME?</v>
      </c>
      <c r="D519" s="193" t="e">
        <f ca="1"/>
        <v>#NAME?</v>
      </c>
      <c r="F519" s="193" t="e">
        <f ca="1"/>
        <v>#NAME?</v>
      </c>
      <c r="G519" s="193" t="e">
        <f ca="1"/>
        <v>#NAME?</v>
      </c>
      <c r="H519" s="193" t="e">
        <f ca="1"/>
        <v>#NAME?</v>
      </c>
      <c r="J519" s="193" t="e">
        <f ca="1"/>
        <v>#NAME?</v>
      </c>
      <c r="K519" s="193" t="e">
        <f ca="1"/>
        <v>#NAME?</v>
      </c>
      <c r="L519" s="193" t="e">
        <f ca="1"/>
        <v>#NAME?</v>
      </c>
      <c r="N519" s="193" t="e">
        <f ca="1"/>
        <v>#NAME?</v>
      </c>
      <c r="O519" s="193" t="e">
        <f ca="1"/>
        <v>#NAME?</v>
      </c>
      <c r="P519" s="193" t="e">
        <f ca="1"/>
        <v>#NAME?</v>
      </c>
    </row>
    <row r="520" spans="1:16">
      <c r="A520" s="2">
        <v>513</v>
      </c>
      <c r="B520" s="193" t="e">
        <f ca="1"/>
        <v>#NAME?</v>
      </c>
      <c r="C520" s="193" t="e">
        <f ca="1"/>
        <v>#NAME?</v>
      </c>
      <c r="D520" s="193" t="e">
        <f ca="1"/>
        <v>#NAME?</v>
      </c>
      <c r="F520" s="193" t="e">
        <f ca="1"/>
        <v>#NAME?</v>
      </c>
      <c r="G520" s="193" t="e">
        <f ca="1"/>
        <v>#NAME?</v>
      </c>
      <c r="H520" s="193" t="e">
        <f ca="1"/>
        <v>#NAME?</v>
      </c>
      <c r="J520" s="193" t="e">
        <f ca="1"/>
        <v>#NAME?</v>
      </c>
      <c r="K520" s="193" t="e">
        <f ca="1"/>
        <v>#NAME?</v>
      </c>
      <c r="L520" s="193" t="e">
        <f ca="1"/>
        <v>#NAME?</v>
      </c>
      <c r="N520" s="193" t="e">
        <f ca="1"/>
        <v>#NAME?</v>
      </c>
      <c r="O520" s="193" t="e">
        <f ca="1"/>
        <v>#NAME?</v>
      </c>
      <c r="P520" s="193" t="e">
        <f ca="1"/>
        <v>#NAME?</v>
      </c>
    </row>
    <row r="521" spans="1:16">
      <c r="A521" s="2">
        <v>514</v>
      </c>
      <c r="B521" s="193" t="e">
        <f ca="1"/>
        <v>#NAME?</v>
      </c>
      <c r="C521" s="193" t="e">
        <f ca="1"/>
        <v>#NAME?</v>
      </c>
      <c r="D521" s="193" t="e">
        <f ca="1"/>
        <v>#NAME?</v>
      </c>
      <c r="F521" s="193" t="e">
        <f ca="1"/>
        <v>#NAME?</v>
      </c>
      <c r="G521" s="193" t="e">
        <f ca="1"/>
        <v>#NAME?</v>
      </c>
      <c r="H521" s="193" t="e">
        <f ca="1"/>
        <v>#NAME?</v>
      </c>
      <c r="J521" s="193" t="e">
        <f ca="1"/>
        <v>#NAME?</v>
      </c>
      <c r="K521" s="193" t="e">
        <f ca="1"/>
        <v>#NAME?</v>
      </c>
      <c r="L521" s="193" t="e">
        <f ca="1"/>
        <v>#NAME?</v>
      </c>
      <c r="N521" s="193" t="e">
        <f ca="1"/>
        <v>#NAME?</v>
      </c>
      <c r="O521" s="193" t="e">
        <f ca="1"/>
        <v>#NAME?</v>
      </c>
      <c r="P521" s="193" t="e">
        <f ca="1"/>
        <v>#NAME?</v>
      </c>
    </row>
    <row r="522" spans="1:16">
      <c r="A522" s="2">
        <v>515</v>
      </c>
      <c r="B522" s="193" t="e">
        <f ca="1"/>
        <v>#NAME?</v>
      </c>
      <c r="C522" s="193" t="e">
        <f ca="1"/>
        <v>#NAME?</v>
      </c>
      <c r="D522" s="193" t="e">
        <f ca="1"/>
        <v>#NAME?</v>
      </c>
      <c r="F522" s="193" t="e">
        <f ca="1"/>
        <v>#NAME?</v>
      </c>
      <c r="G522" s="193" t="e">
        <f ca="1"/>
        <v>#NAME?</v>
      </c>
      <c r="H522" s="193" t="e">
        <f ca="1"/>
        <v>#NAME?</v>
      </c>
      <c r="J522" s="193" t="e">
        <f ca="1"/>
        <v>#NAME?</v>
      </c>
      <c r="K522" s="193" t="e">
        <f ca="1"/>
        <v>#NAME?</v>
      </c>
      <c r="L522" s="193" t="e">
        <f ca="1"/>
        <v>#NAME?</v>
      </c>
      <c r="N522" s="193" t="e">
        <f ca="1"/>
        <v>#NAME?</v>
      </c>
      <c r="O522" s="193" t="e">
        <f ca="1"/>
        <v>#NAME?</v>
      </c>
      <c r="P522" s="193" t="e">
        <f ca="1"/>
        <v>#NAME?</v>
      </c>
    </row>
    <row r="523" spans="1:16">
      <c r="A523" s="2">
        <v>516</v>
      </c>
      <c r="B523" s="193" t="e">
        <f ca="1"/>
        <v>#NAME?</v>
      </c>
      <c r="C523" s="193" t="e">
        <f ca="1"/>
        <v>#NAME?</v>
      </c>
      <c r="D523" s="193" t="e">
        <f ca="1"/>
        <v>#NAME?</v>
      </c>
      <c r="F523" s="193" t="e">
        <f ca="1"/>
        <v>#NAME?</v>
      </c>
      <c r="G523" s="193" t="e">
        <f ca="1"/>
        <v>#NAME?</v>
      </c>
      <c r="H523" s="193" t="e">
        <f ca="1"/>
        <v>#NAME?</v>
      </c>
      <c r="J523" s="193" t="e">
        <f ca="1"/>
        <v>#NAME?</v>
      </c>
      <c r="K523" s="193" t="e">
        <f ca="1"/>
        <v>#NAME?</v>
      </c>
      <c r="L523" s="193" t="e">
        <f ca="1"/>
        <v>#NAME?</v>
      </c>
      <c r="N523" s="193" t="e">
        <f ca="1"/>
        <v>#NAME?</v>
      </c>
      <c r="O523" s="193" t="e">
        <f ca="1"/>
        <v>#NAME?</v>
      </c>
      <c r="P523" s="193" t="e">
        <f ca="1"/>
        <v>#NAME?</v>
      </c>
    </row>
    <row r="524" spans="1:16">
      <c r="A524" s="2">
        <v>517</v>
      </c>
      <c r="B524" s="193" t="e">
        <f ca="1"/>
        <v>#NAME?</v>
      </c>
      <c r="C524" s="193" t="e">
        <f ca="1"/>
        <v>#NAME?</v>
      </c>
      <c r="D524" s="193" t="e">
        <f ca="1"/>
        <v>#NAME?</v>
      </c>
      <c r="F524" s="193" t="e">
        <f ca="1"/>
        <v>#NAME?</v>
      </c>
      <c r="G524" s="193" t="e">
        <f ca="1"/>
        <v>#NAME?</v>
      </c>
      <c r="H524" s="193" t="e">
        <f ca="1"/>
        <v>#NAME?</v>
      </c>
      <c r="J524" s="193" t="e">
        <f ca="1"/>
        <v>#NAME?</v>
      </c>
      <c r="K524" s="193" t="e">
        <f ca="1"/>
        <v>#NAME?</v>
      </c>
      <c r="L524" s="193" t="e">
        <f ca="1"/>
        <v>#NAME?</v>
      </c>
      <c r="N524" s="193" t="e">
        <f ca="1"/>
        <v>#NAME?</v>
      </c>
      <c r="O524" s="193" t="e">
        <f ca="1"/>
        <v>#NAME?</v>
      </c>
      <c r="P524" s="193" t="e">
        <f ca="1"/>
        <v>#NAME?</v>
      </c>
    </row>
    <row r="525" spans="1:16">
      <c r="A525" s="2">
        <v>518</v>
      </c>
      <c r="B525" s="193" t="e">
        <f ca="1"/>
        <v>#NAME?</v>
      </c>
      <c r="C525" s="193" t="e">
        <f ca="1"/>
        <v>#NAME?</v>
      </c>
      <c r="D525" s="193" t="e">
        <f ca="1"/>
        <v>#NAME?</v>
      </c>
      <c r="F525" s="193" t="e">
        <f ca="1"/>
        <v>#NAME?</v>
      </c>
      <c r="G525" s="193" t="e">
        <f ca="1"/>
        <v>#NAME?</v>
      </c>
      <c r="H525" s="193" t="e">
        <f ca="1"/>
        <v>#NAME?</v>
      </c>
      <c r="J525" s="193" t="e">
        <f ca="1"/>
        <v>#NAME?</v>
      </c>
      <c r="K525" s="193" t="e">
        <f ca="1"/>
        <v>#NAME?</v>
      </c>
      <c r="L525" s="193" t="e">
        <f ca="1"/>
        <v>#NAME?</v>
      </c>
      <c r="N525" s="193" t="e">
        <f ca="1"/>
        <v>#NAME?</v>
      </c>
      <c r="O525" s="193" t="e">
        <f ca="1"/>
        <v>#NAME?</v>
      </c>
      <c r="P525" s="193" t="e">
        <f ca="1"/>
        <v>#NAME?</v>
      </c>
    </row>
    <row r="526" spans="1:16">
      <c r="A526" s="2">
        <v>519</v>
      </c>
      <c r="B526" s="193" t="e">
        <f ca="1"/>
        <v>#NAME?</v>
      </c>
      <c r="C526" s="193" t="e">
        <f ca="1"/>
        <v>#NAME?</v>
      </c>
      <c r="D526" s="193" t="e">
        <f ca="1"/>
        <v>#NAME?</v>
      </c>
      <c r="F526" s="193" t="e">
        <f ca="1"/>
        <v>#NAME?</v>
      </c>
      <c r="G526" s="193" t="e">
        <f ca="1"/>
        <v>#NAME?</v>
      </c>
      <c r="H526" s="193" t="e">
        <f ca="1"/>
        <v>#NAME?</v>
      </c>
      <c r="J526" s="193" t="e">
        <f ca="1"/>
        <v>#NAME?</v>
      </c>
      <c r="K526" s="193" t="e">
        <f ca="1"/>
        <v>#NAME?</v>
      </c>
      <c r="L526" s="193" t="e">
        <f ca="1"/>
        <v>#NAME?</v>
      </c>
      <c r="N526" s="193" t="e">
        <f ca="1"/>
        <v>#NAME?</v>
      </c>
      <c r="O526" s="193" t="e">
        <f ca="1"/>
        <v>#NAME?</v>
      </c>
      <c r="P526" s="193" t="e">
        <f ca="1"/>
        <v>#NAME?</v>
      </c>
    </row>
    <row r="527" spans="1:16">
      <c r="A527" s="2">
        <v>520</v>
      </c>
      <c r="B527" s="193" t="e">
        <f ca="1"/>
        <v>#NAME?</v>
      </c>
      <c r="C527" s="193" t="e">
        <f ca="1"/>
        <v>#NAME?</v>
      </c>
      <c r="D527" s="193" t="e">
        <f ca="1"/>
        <v>#NAME?</v>
      </c>
      <c r="F527" s="193" t="e">
        <f ca="1"/>
        <v>#NAME?</v>
      </c>
      <c r="G527" s="193" t="e">
        <f ca="1"/>
        <v>#NAME?</v>
      </c>
      <c r="H527" s="193" t="e">
        <f ca="1"/>
        <v>#NAME?</v>
      </c>
      <c r="J527" s="193" t="e">
        <f ca="1"/>
        <v>#NAME?</v>
      </c>
      <c r="K527" s="193" t="e">
        <f ca="1"/>
        <v>#NAME?</v>
      </c>
      <c r="L527" s="193" t="e">
        <f ca="1"/>
        <v>#NAME?</v>
      </c>
      <c r="N527" s="193" t="e">
        <f ca="1"/>
        <v>#NAME?</v>
      </c>
      <c r="O527" s="193" t="e">
        <f ca="1"/>
        <v>#NAME?</v>
      </c>
      <c r="P527" s="193" t="e">
        <f ca="1"/>
        <v>#NAME?</v>
      </c>
    </row>
    <row r="528" spans="1:16">
      <c r="A528" s="2">
        <v>521</v>
      </c>
      <c r="B528" s="193" t="e">
        <f ca="1"/>
        <v>#NAME?</v>
      </c>
      <c r="C528" s="193" t="e">
        <f ca="1"/>
        <v>#NAME?</v>
      </c>
      <c r="D528" s="193" t="e">
        <f ca="1"/>
        <v>#NAME?</v>
      </c>
      <c r="F528" s="193" t="e">
        <f ca="1"/>
        <v>#NAME?</v>
      </c>
      <c r="G528" s="193" t="e">
        <f ca="1"/>
        <v>#NAME?</v>
      </c>
      <c r="H528" s="193" t="e">
        <f ca="1"/>
        <v>#NAME?</v>
      </c>
      <c r="J528" s="193" t="e">
        <f ca="1"/>
        <v>#NAME?</v>
      </c>
      <c r="K528" s="193" t="e">
        <f ca="1"/>
        <v>#NAME?</v>
      </c>
      <c r="L528" s="193" t="e">
        <f ca="1"/>
        <v>#NAME?</v>
      </c>
      <c r="N528" s="193" t="e">
        <f ca="1"/>
        <v>#NAME?</v>
      </c>
      <c r="O528" s="193" t="e">
        <f ca="1"/>
        <v>#NAME?</v>
      </c>
      <c r="P528" s="193" t="e">
        <f ca="1"/>
        <v>#NAME?</v>
      </c>
    </row>
    <row r="529" spans="1:16">
      <c r="A529" s="2">
        <v>522</v>
      </c>
      <c r="B529" s="193" t="e">
        <f ca="1"/>
        <v>#NAME?</v>
      </c>
      <c r="C529" s="193" t="e">
        <f ca="1"/>
        <v>#NAME?</v>
      </c>
      <c r="D529" s="193" t="e">
        <f ca="1"/>
        <v>#NAME?</v>
      </c>
      <c r="F529" s="193" t="e">
        <f ca="1"/>
        <v>#NAME?</v>
      </c>
      <c r="G529" s="193" t="e">
        <f ca="1"/>
        <v>#NAME?</v>
      </c>
      <c r="H529" s="193" t="e">
        <f ca="1"/>
        <v>#NAME?</v>
      </c>
      <c r="J529" s="193" t="e">
        <f ca="1"/>
        <v>#NAME?</v>
      </c>
      <c r="K529" s="193" t="e">
        <f ca="1"/>
        <v>#NAME?</v>
      </c>
      <c r="L529" s="193" t="e">
        <f ca="1"/>
        <v>#NAME?</v>
      </c>
      <c r="N529" s="193" t="e">
        <f ca="1"/>
        <v>#NAME?</v>
      </c>
      <c r="O529" s="193" t="e">
        <f ca="1"/>
        <v>#NAME?</v>
      </c>
      <c r="P529" s="193" t="e">
        <f ca="1"/>
        <v>#NAME?</v>
      </c>
    </row>
    <row r="530" spans="1:16">
      <c r="A530" s="2">
        <v>523</v>
      </c>
      <c r="B530" s="193" t="e">
        <f ca="1"/>
        <v>#NAME?</v>
      </c>
      <c r="C530" s="193" t="e">
        <f ca="1"/>
        <v>#NAME?</v>
      </c>
      <c r="D530" s="193" t="e">
        <f ca="1"/>
        <v>#NAME?</v>
      </c>
      <c r="F530" s="193" t="e">
        <f ca="1"/>
        <v>#NAME?</v>
      </c>
      <c r="G530" s="193" t="e">
        <f ca="1"/>
        <v>#NAME?</v>
      </c>
      <c r="H530" s="193" t="e">
        <f ca="1"/>
        <v>#NAME?</v>
      </c>
      <c r="J530" s="193" t="e">
        <f ca="1"/>
        <v>#NAME?</v>
      </c>
      <c r="K530" s="193" t="e">
        <f ca="1"/>
        <v>#NAME?</v>
      </c>
      <c r="L530" s="193" t="e">
        <f ca="1"/>
        <v>#NAME?</v>
      </c>
      <c r="N530" s="193" t="e">
        <f ca="1"/>
        <v>#NAME?</v>
      </c>
      <c r="O530" s="193" t="e">
        <f ca="1"/>
        <v>#NAME?</v>
      </c>
      <c r="P530" s="193" t="e">
        <f ca="1"/>
        <v>#NAME?</v>
      </c>
    </row>
    <row r="531" spans="1:16">
      <c r="A531" s="2">
        <v>524</v>
      </c>
      <c r="B531" s="193" t="e">
        <f ca="1"/>
        <v>#NAME?</v>
      </c>
      <c r="C531" s="193" t="e">
        <f ca="1"/>
        <v>#NAME?</v>
      </c>
      <c r="D531" s="193" t="e">
        <f ca="1"/>
        <v>#NAME?</v>
      </c>
      <c r="F531" s="193" t="e">
        <f ca="1"/>
        <v>#NAME?</v>
      </c>
      <c r="G531" s="193" t="e">
        <f ca="1"/>
        <v>#NAME?</v>
      </c>
      <c r="H531" s="193" t="e">
        <f ca="1"/>
        <v>#NAME?</v>
      </c>
      <c r="J531" s="193" t="e">
        <f ca="1"/>
        <v>#NAME?</v>
      </c>
      <c r="K531" s="193" t="e">
        <f ca="1"/>
        <v>#NAME?</v>
      </c>
      <c r="L531" s="193" t="e">
        <f ca="1"/>
        <v>#NAME?</v>
      </c>
      <c r="N531" s="193" t="e">
        <f ca="1"/>
        <v>#NAME?</v>
      </c>
      <c r="O531" s="193" t="e">
        <f ca="1"/>
        <v>#NAME?</v>
      </c>
      <c r="P531" s="193" t="e">
        <f ca="1"/>
        <v>#NAME?</v>
      </c>
    </row>
    <row r="532" spans="1:16">
      <c r="A532" s="2">
        <v>525</v>
      </c>
      <c r="B532" s="193" t="e">
        <f ca="1"/>
        <v>#NAME?</v>
      </c>
      <c r="C532" s="193" t="e">
        <f ca="1"/>
        <v>#NAME?</v>
      </c>
      <c r="D532" s="193" t="e">
        <f ca="1"/>
        <v>#NAME?</v>
      </c>
      <c r="F532" s="193" t="e">
        <f ca="1"/>
        <v>#NAME?</v>
      </c>
      <c r="G532" s="193" t="e">
        <f ca="1"/>
        <v>#NAME?</v>
      </c>
      <c r="H532" s="193" t="e">
        <f ca="1"/>
        <v>#NAME?</v>
      </c>
      <c r="J532" s="193" t="e">
        <f ca="1"/>
        <v>#NAME?</v>
      </c>
      <c r="K532" s="193" t="e">
        <f ca="1"/>
        <v>#NAME?</v>
      </c>
      <c r="L532" s="193" t="e">
        <f ca="1"/>
        <v>#NAME?</v>
      </c>
      <c r="N532" s="193" t="e">
        <f ca="1"/>
        <v>#NAME?</v>
      </c>
      <c r="O532" s="193" t="e">
        <f ca="1"/>
        <v>#NAME?</v>
      </c>
      <c r="P532" s="193" t="e">
        <f ca="1"/>
        <v>#NAME?</v>
      </c>
    </row>
    <row r="533" spans="1:16">
      <c r="A533" s="2">
        <v>526</v>
      </c>
      <c r="B533" s="193" t="e">
        <f ca="1"/>
        <v>#NAME?</v>
      </c>
      <c r="C533" s="193" t="e">
        <f ca="1"/>
        <v>#NAME?</v>
      </c>
      <c r="D533" s="193" t="e">
        <f ca="1"/>
        <v>#NAME?</v>
      </c>
      <c r="F533" s="193" t="e">
        <f ca="1"/>
        <v>#NAME?</v>
      </c>
      <c r="G533" s="193" t="e">
        <f ca="1"/>
        <v>#NAME?</v>
      </c>
      <c r="H533" s="193" t="e">
        <f ca="1"/>
        <v>#NAME?</v>
      </c>
      <c r="J533" s="193" t="e">
        <f ca="1"/>
        <v>#NAME?</v>
      </c>
      <c r="K533" s="193" t="e">
        <f ca="1"/>
        <v>#NAME?</v>
      </c>
      <c r="L533" s="193" t="e">
        <f ca="1"/>
        <v>#NAME?</v>
      </c>
      <c r="N533" s="193" t="e">
        <f ca="1"/>
        <v>#NAME?</v>
      </c>
      <c r="O533" s="193" t="e">
        <f ca="1"/>
        <v>#NAME?</v>
      </c>
      <c r="P533" s="193" t="e">
        <f ca="1"/>
        <v>#NAME?</v>
      </c>
    </row>
    <row r="534" spans="1:16">
      <c r="A534" s="2">
        <v>527</v>
      </c>
      <c r="B534" s="193" t="e">
        <f ca="1"/>
        <v>#NAME?</v>
      </c>
      <c r="C534" s="193" t="e">
        <f ca="1"/>
        <v>#NAME?</v>
      </c>
      <c r="D534" s="193" t="e">
        <f ca="1"/>
        <v>#NAME?</v>
      </c>
      <c r="F534" s="193" t="e">
        <f ca="1"/>
        <v>#NAME?</v>
      </c>
      <c r="G534" s="193" t="e">
        <f ca="1"/>
        <v>#NAME?</v>
      </c>
      <c r="H534" s="193" t="e">
        <f ca="1"/>
        <v>#NAME?</v>
      </c>
      <c r="J534" s="193" t="e">
        <f ca="1"/>
        <v>#NAME?</v>
      </c>
      <c r="K534" s="193" t="e">
        <f ca="1"/>
        <v>#NAME?</v>
      </c>
      <c r="L534" s="193" t="e">
        <f ca="1"/>
        <v>#NAME?</v>
      </c>
      <c r="N534" s="193" t="e">
        <f ca="1"/>
        <v>#NAME?</v>
      </c>
      <c r="O534" s="193" t="e">
        <f ca="1"/>
        <v>#NAME?</v>
      </c>
      <c r="P534" s="193" t="e">
        <f ca="1"/>
        <v>#NAME?</v>
      </c>
    </row>
    <row r="535" spans="1:16">
      <c r="A535" s="2">
        <v>528</v>
      </c>
      <c r="B535" s="193" t="e">
        <f ca="1"/>
        <v>#NAME?</v>
      </c>
      <c r="C535" s="193" t="e">
        <f ca="1"/>
        <v>#NAME?</v>
      </c>
      <c r="D535" s="193" t="e">
        <f ca="1"/>
        <v>#NAME?</v>
      </c>
      <c r="F535" s="193" t="e">
        <f ca="1"/>
        <v>#NAME?</v>
      </c>
      <c r="G535" s="193" t="e">
        <f ca="1"/>
        <v>#NAME?</v>
      </c>
      <c r="H535" s="193" t="e">
        <f ca="1"/>
        <v>#NAME?</v>
      </c>
      <c r="J535" s="193" t="e">
        <f ca="1"/>
        <v>#NAME?</v>
      </c>
      <c r="K535" s="193" t="e">
        <f ca="1"/>
        <v>#NAME?</v>
      </c>
      <c r="L535" s="193" t="e">
        <f ca="1"/>
        <v>#NAME?</v>
      </c>
      <c r="N535" s="193" t="e">
        <f ca="1"/>
        <v>#NAME?</v>
      </c>
      <c r="O535" s="193" t="e">
        <f ca="1"/>
        <v>#NAME?</v>
      </c>
      <c r="P535" s="193" t="e">
        <f ca="1"/>
        <v>#NAME?</v>
      </c>
    </row>
    <row r="536" spans="1:16">
      <c r="A536" s="2">
        <v>529</v>
      </c>
      <c r="B536" s="193" t="e">
        <f ca="1"/>
        <v>#NAME?</v>
      </c>
      <c r="C536" s="193" t="e">
        <f ca="1"/>
        <v>#NAME?</v>
      </c>
      <c r="D536" s="193" t="e">
        <f ca="1"/>
        <v>#NAME?</v>
      </c>
      <c r="F536" s="193" t="e">
        <f ca="1"/>
        <v>#NAME?</v>
      </c>
      <c r="G536" s="193" t="e">
        <f ca="1"/>
        <v>#NAME?</v>
      </c>
      <c r="H536" s="193" t="e">
        <f ca="1"/>
        <v>#NAME?</v>
      </c>
      <c r="J536" s="193" t="e">
        <f ca="1"/>
        <v>#NAME?</v>
      </c>
      <c r="K536" s="193" t="e">
        <f ca="1"/>
        <v>#NAME?</v>
      </c>
      <c r="L536" s="193" t="e">
        <f ca="1"/>
        <v>#NAME?</v>
      </c>
      <c r="N536" s="193" t="e">
        <f ca="1"/>
        <v>#NAME?</v>
      </c>
      <c r="O536" s="193" t="e">
        <f ca="1"/>
        <v>#NAME?</v>
      </c>
      <c r="P536" s="193" t="e">
        <f ca="1"/>
        <v>#NAME?</v>
      </c>
    </row>
    <row r="537" spans="1:16">
      <c r="A537" s="2">
        <v>530</v>
      </c>
      <c r="B537" s="193" t="e">
        <f ca="1"/>
        <v>#NAME?</v>
      </c>
      <c r="C537" s="193" t="e">
        <f ca="1"/>
        <v>#NAME?</v>
      </c>
      <c r="D537" s="193" t="e">
        <f ca="1"/>
        <v>#NAME?</v>
      </c>
      <c r="F537" s="193" t="e">
        <f ca="1"/>
        <v>#NAME?</v>
      </c>
      <c r="G537" s="193" t="e">
        <f ca="1"/>
        <v>#NAME?</v>
      </c>
      <c r="H537" s="193" t="e">
        <f ca="1"/>
        <v>#NAME?</v>
      </c>
      <c r="J537" s="193" t="e">
        <f ca="1"/>
        <v>#NAME?</v>
      </c>
      <c r="K537" s="193" t="e">
        <f ca="1"/>
        <v>#NAME?</v>
      </c>
      <c r="L537" s="193" t="e">
        <f ca="1"/>
        <v>#NAME?</v>
      </c>
      <c r="N537" s="193" t="e">
        <f ca="1"/>
        <v>#NAME?</v>
      </c>
      <c r="O537" s="193" t="e">
        <f ca="1"/>
        <v>#NAME?</v>
      </c>
      <c r="P537" s="193" t="e">
        <f ca="1"/>
        <v>#NAME?</v>
      </c>
    </row>
    <row r="538" spans="1:16">
      <c r="A538" s="2">
        <v>531</v>
      </c>
      <c r="B538" s="193" t="e">
        <f ca="1"/>
        <v>#NAME?</v>
      </c>
      <c r="C538" s="193" t="e">
        <f ca="1"/>
        <v>#NAME?</v>
      </c>
      <c r="D538" s="193" t="e">
        <f ca="1"/>
        <v>#NAME?</v>
      </c>
      <c r="F538" s="193" t="e">
        <f ca="1"/>
        <v>#NAME?</v>
      </c>
      <c r="G538" s="193" t="e">
        <f ca="1"/>
        <v>#NAME?</v>
      </c>
      <c r="H538" s="193" t="e">
        <f ca="1"/>
        <v>#NAME?</v>
      </c>
      <c r="J538" s="193" t="e">
        <f ca="1"/>
        <v>#NAME?</v>
      </c>
      <c r="K538" s="193" t="e">
        <f ca="1"/>
        <v>#NAME?</v>
      </c>
      <c r="L538" s="193" t="e">
        <f ca="1"/>
        <v>#NAME?</v>
      </c>
      <c r="N538" s="193" t="e">
        <f ca="1"/>
        <v>#NAME?</v>
      </c>
      <c r="O538" s="193" t="e">
        <f ca="1"/>
        <v>#NAME?</v>
      </c>
      <c r="P538" s="193" t="e">
        <f ca="1"/>
        <v>#NAME?</v>
      </c>
    </row>
    <row r="539" spans="1:16">
      <c r="A539" s="2">
        <v>532</v>
      </c>
      <c r="B539" s="193" t="e">
        <f ca="1"/>
        <v>#NAME?</v>
      </c>
      <c r="C539" s="193" t="e">
        <f ca="1"/>
        <v>#NAME?</v>
      </c>
      <c r="D539" s="193" t="e">
        <f ca="1"/>
        <v>#NAME?</v>
      </c>
      <c r="F539" s="193" t="e">
        <f ca="1"/>
        <v>#NAME?</v>
      </c>
      <c r="G539" s="193" t="e">
        <f ca="1"/>
        <v>#NAME?</v>
      </c>
      <c r="H539" s="193" t="e">
        <f ca="1"/>
        <v>#NAME?</v>
      </c>
      <c r="J539" s="193" t="e">
        <f ca="1"/>
        <v>#NAME?</v>
      </c>
      <c r="K539" s="193" t="e">
        <f ca="1"/>
        <v>#NAME?</v>
      </c>
      <c r="L539" s="193" t="e">
        <f ca="1"/>
        <v>#NAME?</v>
      </c>
      <c r="N539" s="193" t="e">
        <f ca="1"/>
        <v>#NAME?</v>
      </c>
      <c r="O539" s="193" t="e">
        <f ca="1"/>
        <v>#NAME?</v>
      </c>
      <c r="P539" s="193" t="e">
        <f ca="1"/>
        <v>#NAME?</v>
      </c>
    </row>
    <row r="540" spans="1:16">
      <c r="A540" s="2">
        <v>533</v>
      </c>
      <c r="B540" s="193" t="e">
        <f ca="1"/>
        <v>#NAME?</v>
      </c>
      <c r="C540" s="193" t="e">
        <f ca="1"/>
        <v>#NAME?</v>
      </c>
      <c r="D540" s="193" t="e">
        <f ca="1"/>
        <v>#NAME?</v>
      </c>
      <c r="F540" s="193" t="e">
        <f ca="1"/>
        <v>#NAME?</v>
      </c>
      <c r="G540" s="193" t="e">
        <f ca="1"/>
        <v>#NAME?</v>
      </c>
      <c r="H540" s="193" t="e">
        <f ca="1"/>
        <v>#NAME?</v>
      </c>
      <c r="J540" s="193" t="e">
        <f ca="1"/>
        <v>#NAME?</v>
      </c>
      <c r="K540" s="193" t="e">
        <f ca="1"/>
        <v>#NAME?</v>
      </c>
      <c r="L540" s="193" t="e">
        <f ca="1"/>
        <v>#NAME?</v>
      </c>
      <c r="N540" s="193" t="e">
        <f ca="1"/>
        <v>#NAME?</v>
      </c>
      <c r="O540" s="193" t="e">
        <f ca="1"/>
        <v>#NAME?</v>
      </c>
      <c r="P540" s="193" t="e">
        <f ca="1"/>
        <v>#NAME?</v>
      </c>
    </row>
    <row r="541" spans="1:16">
      <c r="A541" s="2">
        <v>534</v>
      </c>
      <c r="B541" s="193" t="e">
        <f ca="1"/>
        <v>#NAME?</v>
      </c>
      <c r="C541" s="193" t="e">
        <f ca="1"/>
        <v>#NAME?</v>
      </c>
      <c r="D541" s="193" t="e">
        <f ca="1"/>
        <v>#NAME?</v>
      </c>
      <c r="F541" s="193" t="e">
        <f ca="1"/>
        <v>#NAME?</v>
      </c>
      <c r="G541" s="193" t="e">
        <f ca="1"/>
        <v>#NAME?</v>
      </c>
      <c r="H541" s="193" t="e">
        <f ca="1"/>
        <v>#NAME?</v>
      </c>
      <c r="J541" s="193" t="e">
        <f ca="1"/>
        <v>#NAME?</v>
      </c>
      <c r="K541" s="193" t="e">
        <f ca="1"/>
        <v>#NAME?</v>
      </c>
      <c r="L541" s="193" t="e">
        <f ca="1"/>
        <v>#NAME?</v>
      </c>
      <c r="N541" s="193" t="e">
        <f ca="1"/>
        <v>#NAME?</v>
      </c>
      <c r="O541" s="193" t="e">
        <f ca="1"/>
        <v>#NAME?</v>
      </c>
      <c r="P541" s="193" t="e">
        <f ca="1"/>
        <v>#NAME?</v>
      </c>
    </row>
    <row r="542" spans="1:16">
      <c r="A542" s="2">
        <v>535</v>
      </c>
      <c r="B542" s="193" t="e">
        <f ca="1"/>
        <v>#NAME?</v>
      </c>
      <c r="C542" s="193" t="e">
        <f ca="1"/>
        <v>#NAME?</v>
      </c>
      <c r="D542" s="193" t="e">
        <f ca="1"/>
        <v>#NAME?</v>
      </c>
      <c r="F542" s="193" t="e">
        <f ca="1"/>
        <v>#NAME?</v>
      </c>
      <c r="G542" s="193" t="e">
        <f ca="1"/>
        <v>#NAME?</v>
      </c>
      <c r="H542" s="193" t="e">
        <f ca="1"/>
        <v>#NAME?</v>
      </c>
      <c r="J542" s="193" t="e">
        <f ca="1"/>
        <v>#NAME?</v>
      </c>
      <c r="K542" s="193" t="e">
        <f ca="1"/>
        <v>#NAME?</v>
      </c>
      <c r="L542" s="193" t="e">
        <f ca="1"/>
        <v>#NAME?</v>
      </c>
      <c r="N542" s="193" t="e">
        <f ca="1"/>
        <v>#NAME?</v>
      </c>
      <c r="O542" s="193" t="e">
        <f ca="1"/>
        <v>#NAME?</v>
      </c>
      <c r="P542" s="193" t="e">
        <f ca="1"/>
        <v>#NAME?</v>
      </c>
    </row>
    <row r="543" spans="1:16">
      <c r="A543" s="2">
        <v>536</v>
      </c>
      <c r="B543" s="193" t="e">
        <f ca="1"/>
        <v>#NAME?</v>
      </c>
      <c r="C543" s="193" t="e">
        <f ca="1"/>
        <v>#NAME?</v>
      </c>
      <c r="D543" s="193" t="e">
        <f ca="1"/>
        <v>#NAME?</v>
      </c>
      <c r="F543" s="193" t="e">
        <f ca="1"/>
        <v>#NAME?</v>
      </c>
      <c r="G543" s="193" t="e">
        <f ca="1"/>
        <v>#NAME?</v>
      </c>
      <c r="H543" s="193" t="e">
        <f ca="1"/>
        <v>#NAME?</v>
      </c>
      <c r="J543" s="193" t="e">
        <f ca="1"/>
        <v>#NAME?</v>
      </c>
      <c r="K543" s="193" t="e">
        <f ca="1"/>
        <v>#NAME?</v>
      </c>
      <c r="L543" s="193" t="e">
        <f ca="1"/>
        <v>#NAME?</v>
      </c>
      <c r="N543" s="193" t="e">
        <f ca="1"/>
        <v>#NAME?</v>
      </c>
      <c r="O543" s="193" t="e">
        <f ca="1"/>
        <v>#NAME?</v>
      </c>
      <c r="P543" s="193" t="e">
        <f ca="1"/>
        <v>#NAME?</v>
      </c>
    </row>
    <row r="544" spans="1:16">
      <c r="A544" s="2">
        <v>537</v>
      </c>
      <c r="B544" s="193" t="e">
        <f ca="1"/>
        <v>#NAME?</v>
      </c>
      <c r="C544" s="193" t="e">
        <f ca="1"/>
        <v>#NAME?</v>
      </c>
      <c r="D544" s="193" t="e">
        <f ca="1"/>
        <v>#NAME?</v>
      </c>
      <c r="F544" s="193" t="e">
        <f ca="1"/>
        <v>#NAME?</v>
      </c>
      <c r="G544" s="193" t="e">
        <f ca="1"/>
        <v>#NAME?</v>
      </c>
      <c r="H544" s="193" t="e">
        <f ca="1"/>
        <v>#NAME?</v>
      </c>
      <c r="J544" s="193" t="e">
        <f ca="1"/>
        <v>#NAME?</v>
      </c>
      <c r="K544" s="193" t="e">
        <f ca="1"/>
        <v>#NAME?</v>
      </c>
      <c r="L544" s="193" t="e">
        <f ca="1"/>
        <v>#NAME?</v>
      </c>
      <c r="N544" s="193" t="e">
        <f ca="1"/>
        <v>#NAME?</v>
      </c>
      <c r="O544" s="193" t="e">
        <f ca="1"/>
        <v>#NAME?</v>
      </c>
      <c r="P544" s="193" t="e">
        <f ca="1"/>
        <v>#NAME?</v>
      </c>
    </row>
    <row r="545" spans="1:16">
      <c r="A545" s="2">
        <v>538</v>
      </c>
      <c r="B545" s="193" t="e">
        <f ca="1"/>
        <v>#NAME?</v>
      </c>
      <c r="C545" s="193" t="e">
        <f ca="1"/>
        <v>#NAME?</v>
      </c>
      <c r="D545" s="193" t="e">
        <f ca="1"/>
        <v>#NAME?</v>
      </c>
      <c r="F545" s="193" t="e">
        <f ca="1"/>
        <v>#NAME?</v>
      </c>
      <c r="G545" s="193" t="e">
        <f ca="1"/>
        <v>#NAME?</v>
      </c>
      <c r="H545" s="193" t="e">
        <f ca="1"/>
        <v>#NAME?</v>
      </c>
      <c r="J545" s="193" t="e">
        <f ca="1"/>
        <v>#NAME?</v>
      </c>
      <c r="K545" s="193" t="e">
        <f ca="1"/>
        <v>#NAME?</v>
      </c>
      <c r="L545" s="193" t="e">
        <f ca="1"/>
        <v>#NAME?</v>
      </c>
      <c r="N545" s="193" t="e">
        <f ca="1"/>
        <v>#NAME?</v>
      </c>
      <c r="O545" s="193" t="e">
        <f ca="1"/>
        <v>#NAME?</v>
      </c>
      <c r="P545" s="193" t="e">
        <f ca="1"/>
        <v>#NAME?</v>
      </c>
    </row>
    <row r="546" spans="1:16">
      <c r="A546" s="2">
        <v>539</v>
      </c>
      <c r="B546" s="193" t="e">
        <f ca="1"/>
        <v>#NAME?</v>
      </c>
      <c r="C546" s="193" t="e">
        <f ca="1"/>
        <v>#NAME?</v>
      </c>
      <c r="D546" s="193" t="e">
        <f ca="1"/>
        <v>#NAME?</v>
      </c>
      <c r="F546" s="193" t="e">
        <f ca="1"/>
        <v>#NAME?</v>
      </c>
      <c r="G546" s="193" t="e">
        <f ca="1"/>
        <v>#NAME?</v>
      </c>
      <c r="H546" s="193" t="e">
        <f ca="1"/>
        <v>#NAME?</v>
      </c>
      <c r="J546" s="193" t="e">
        <f ca="1"/>
        <v>#NAME?</v>
      </c>
      <c r="K546" s="193" t="e">
        <f ca="1"/>
        <v>#NAME?</v>
      </c>
      <c r="L546" s="193" t="e">
        <f ca="1"/>
        <v>#NAME?</v>
      </c>
      <c r="N546" s="193" t="e">
        <f ca="1"/>
        <v>#NAME?</v>
      </c>
      <c r="O546" s="193" t="e">
        <f ca="1"/>
        <v>#NAME?</v>
      </c>
      <c r="P546" s="193" t="e">
        <f ca="1"/>
        <v>#NAME?</v>
      </c>
    </row>
    <row r="547" spans="1:16">
      <c r="A547" s="2">
        <v>540</v>
      </c>
      <c r="B547" s="193" t="e">
        <f ca="1"/>
        <v>#NAME?</v>
      </c>
      <c r="C547" s="193" t="e">
        <f ca="1"/>
        <v>#NAME?</v>
      </c>
      <c r="D547" s="193" t="e">
        <f ca="1"/>
        <v>#NAME?</v>
      </c>
      <c r="F547" s="193" t="e">
        <f ca="1"/>
        <v>#NAME?</v>
      </c>
      <c r="G547" s="193" t="e">
        <f ca="1"/>
        <v>#NAME?</v>
      </c>
      <c r="H547" s="193" t="e">
        <f ca="1"/>
        <v>#NAME?</v>
      </c>
      <c r="J547" s="193" t="e">
        <f ca="1"/>
        <v>#NAME?</v>
      </c>
      <c r="K547" s="193" t="e">
        <f ca="1"/>
        <v>#NAME?</v>
      </c>
      <c r="L547" s="193" t="e">
        <f ca="1"/>
        <v>#NAME?</v>
      </c>
      <c r="N547" s="193" t="e">
        <f ca="1"/>
        <v>#NAME?</v>
      </c>
      <c r="O547" s="193" t="e">
        <f ca="1"/>
        <v>#NAME?</v>
      </c>
      <c r="P547" s="193" t="e">
        <f ca="1"/>
        <v>#NAME?</v>
      </c>
    </row>
    <row r="548" spans="1:16">
      <c r="A548" s="2">
        <v>541</v>
      </c>
      <c r="B548" s="193" t="e">
        <f ca="1"/>
        <v>#NAME?</v>
      </c>
      <c r="C548" s="193" t="e">
        <f ca="1"/>
        <v>#NAME?</v>
      </c>
      <c r="D548" s="193" t="e">
        <f ca="1"/>
        <v>#NAME?</v>
      </c>
      <c r="F548" s="193" t="e">
        <f ca="1"/>
        <v>#NAME?</v>
      </c>
      <c r="G548" s="193" t="e">
        <f ca="1"/>
        <v>#NAME?</v>
      </c>
      <c r="H548" s="193" t="e">
        <f ca="1"/>
        <v>#NAME?</v>
      </c>
      <c r="J548" s="193" t="e">
        <f ca="1"/>
        <v>#NAME?</v>
      </c>
      <c r="K548" s="193" t="e">
        <f ca="1"/>
        <v>#NAME?</v>
      </c>
      <c r="L548" s="193" t="e">
        <f ca="1"/>
        <v>#NAME?</v>
      </c>
      <c r="N548" s="193" t="e">
        <f ca="1"/>
        <v>#NAME?</v>
      </c>
      <c r="O548" s="193" t="e">
        <f ca="1"/>
        <v>#NAME?</v>
      </c>
      <c r="P548" s="193" t="e">
        <f ca="1"/>
        <v>#NAME?</v>
      </c>
    </row>
    <row r="549" spans="1:16">
      <c r="A549" s="2">
        <v>542</v>
      </c>
      <c r="B549" s="193" t="e">
        <f ca="1"/>
        <v>#NAME?</v>
      </c>
      <c r="C549" s="193" t="e">
        <f ca="1"/>
        <v>#NAME?</v>
      </c>
      <c r="D549" s="193" t="e">
        <f ca="1"/>
        <v>#NAME?</v>
      </c>
      <c r="F549" s="193" t="e">
        <f ca="1"/>
        <v>#NAME?</v>
      </c>
      <c r="G549" s="193" t="e">
        <f ca="1"/>
        <v>#NAME?</v>
      </c>
      <c r="H549" s="193" t="e">
        <f ca="1"/>
        <v>#NAME?</v>
      </c>
      <c r="J549" s="193" t="e">
        <f ca="1"/>
        <v>#NAME?</v>
      </c>
      <c r="K549" s="193" t="e">
        <f ca="1"/>
        <v>#NAME?</v>
      </c>
      <c r="L549" s="193" t="e">
        <f ca="1"/>
        <v>#NAME?</v>
      </c>
      <c r="N549" s="193" t="e">
        <f ca="1"/>
        <v>#NAME?</v>
      </c>
      <c r="O549" s="193" t="e">
        <f ca="1"/>
        <v>#NAME?</v>
      </c>
      <c r="P549" s="193" t="e">
        <f ca="1"/>
        <v>#NAME?</v>
      </c>
    </row>
    <row r="550" spans="1:16">
      <c r="A550" s="2">
        <v>543</v>
      </c>
      <c r="B550" s="193" t="e">
        <f ca="1"/>
        <v>#NAME?</v>
      </c>
      <c r="C550" s="193" t="e">
        <f ca="1"/>
        <v>#NAME?</v>
      </c>
      <c r="D550" s="193" t="e">
        <f ca="1"/>
        <v>#NAME?</v>
      </c>
      <c r="F550" s="193" t="e">
        <f ca="1"/>
        <v>#NAME?</v>
      </c>
      <c r="G550" s="193" t="e">
        <f ca="1"/>
        <v>#NAME?</v>
      </c>
      <c r="H550" s="193" t="e">
        <f ca="1"/>
        <v>#NAME?</v>
      </c>
      <c r="J550" s="193" t="e">
        <f ca="1"/>
        <v>#NAME?</v>
      </c>
      <c r="K550" s="193" t="e">
        <f ca="1"/>
        <v>#NAME?</v>
      </c>
      <c r="L550" s="193" t="e">
        <f ca="1"/>
        <v>#NAME?</v>
      </c>
      <c r="N550" s="193" t="e">
        <f ca="1"/>
        <v>#NAME?</v>
      </c>
      <c r="O550" s="193" t="e">
        <f ca="1"/>
        <v>#NAME?</v>
      </c>
      <c r="P550" s="193" t="e">
        <f ca="1"/>
        <v>#NAME?</v>
      </c>
    </row>
    <row r="551" spans="1:16">
      <c r="A551" s="2">
        <v>544</v>
      </c>
      <c r="B551" s="193" t="e">
        <f ca="1"/>
        <v>#NAME?</v>
      </c>
      <c r="C551" s="193" t="e">
        <f ca="1"/>
        <v>#NAME?</v>
      </c>
      <c r="D551" s="193" t="e">
        <f ca="1"/>
        <v>#NAME?</v>
      </c>
      <c r="F551" s="193" t="e">
        <f ca="1"/>
        <v>#NAME?</v>
      </c>
      <c r="G551" s="193" t="e">
        <f ca="1"/>
        <v>#NAME?</v>
      </c>
      <c r="H551" s="193" t="e">
        <f ca="1"/>
        <v>#NAME?</v>
      </c>
      <c r="J551" s="193" t="e">
        <f ca="1"/>
        <v>#NAME?</v>
      </c>
      <c r="K551" s="193" t="e">
        <f ca="1"/>
        <v>#NAME?</v>
      </c>
      <c r="L551" s="193" t="e">
        <f ca="1"/>
        <v>#NAME?</v>
      </c>
      <c r="N551" s="193" t="e">
        <f ca="1"/>
        <v>#NAME?</v>
      </c>
      <c r="O551" s="193" t="e">
        <f ca="1"/>
        <v>#NAME?</v>
      </c>
      <c r="P551" s="193" t="e">
        <f ca="1"/>
        <v>#NAME?</v>
      </c>
    </row>
    <row r="552" spans="1:16">
      <c r="A552" s="2">
        <v>545</v>
      </c>
      <c r="B552" s="193" t="e">
        <f ca="1"/>
        <v>#NAME?</v>
      </c>
      <c r="C552" s="193" t="e">
        <f ca="1"/>
        <v>#NAME?</v>
      </c>
      <c r="D552" s="193" t="e">
        <f ca="1"/>
        <v>#NAME?</v>
      </c>
      <c r="F552" s="193" t="e">
        <f ca="1"/>
        <v>#NAME?</v>
      </c>
      <c r="G552" s="193" t="e">
        <f ca="1"/>
        <v>#NAME?</v>
      </c>
      <c r="H552" s="193" t="e">
        <f ca="1"/>
        <v>#NAME?</v>
      </c>
      <c r="J552" s="193" t="e">
        <f ca="1"/>
        <v>#NAME?</v>
      </c>
      <c r="K552" s="193" t="e">
        <f ca="1"/>
        <v>#NAME?</v>
      </c>
      <c r="L552" s="193" t="e">
        <f ca="1"/>
        <v>#NAME?</v>
      </c>
      <c r="N552" s="193" t="e">
        <f ca="1"/>
        <v>#NAME?</v>
      </c>
      <c r="O552" s="193" t="e">
        <f ca="1"/>
        <v>#NAME?</v>
      </c>
      <c r="P552" s="193" t="e">
        <f ca="1"/>
        <v>#NAME?</v>
      </c>
    </row>
    <row r="553" spans="1:16">
      <c r="A553" s="2">
        <v>546</v>
      </c>
      <c r="B553" s="193" t="e">
        <f ca="1"/>
        <v>#NAME?</v>
      </c>
      <c r="C553" s="193" t="e">
        <f ca="1"/>
        <v>#NAME?</v>
      </c>
      <c r="D553" s="193" t="e">
        <f ca="1"/>
        <v>#NAME?</v>
      </c>
      <c r="F553" s="193" t="e">
        <f ca="1"/>
        <v>#NAME?</v>
      </c>
      <c r="G553" s="193" t="e">
        <f ca="1"/>
        <v>#NAME?</v>
      </c>
      <c r="H553" s="193" t="e">
        <f ca="1"/>
        <v>#NAME?</v>
      </c>
      <c r="J553" s="193" t="e">
        <f ca="1"/>
        <v>#NAME?</v>
      </c>
      <c r="K553" s="193" t="e">
        <f ca="1"/>
        <v>#NAME?</v>
      </c>
      <c r="L553" s="193" t="e">
        <f ca="1"/>
        <v>#NAME?</v>
      </c>
      <c r="N553" s="193" t="e">
        <f ca="1"/>
        <v>#NAME?</v>
      </c>
      <c r="O553" s="193" t="e">
        <f ca="1"/>
        <v>#NAME?</v>
      </c>
      <c r="P553" s="193" t="e">
        <f ca="1"/>
        <v>#NAME?</v>
      </c>
    </row>
    <row r="554" spans="1:16">
      <c r="A554" s="2">
        <v>547</v>
      </c>
      <c r="B554" s="193" t="e">
        <f ca="1"/>
        <v>#NAME?</v>
      </c>
      <c r="C554" s="193" t="e">
        <f ca="1"/>
        <v>#NAME?</v>
      </c>
      <c r="D554" s="193" t="e">
        <f ca="1"/>
        <v>#NAME?</v>
      </c>
      <c r="F554" s="193" t="e">
        <f ca="1"/>
        <v>#NAME?</v>
      </c>
      <c r="G554" s="193" t="e">
        <f ca="1"/>
        <v>#NAME?</v>
      </c>
      <c r="H554" s="193" t="e">
        <f ca="1"/>
        <v>#NAME?</v>
      </c>
      <c r="J554" s="193" t="e">
        <f ca="1"/>
        <v>#NAME?</v>
      </c>
      <c r="K554" s="193" t="e">
        <f ca="1"/>
        <v>#NAME?</v>
      </c>
      <c r="L554" s="193" t="e">
        <f ca="1"/>
        <v>#NAME?</v>
      </c>
      <c r="N554" s="193" t="e">
        <f ca="1"/>
        <v>#NAME?</v>
      </c>
      <c r="O554" s="193" t="e">
        <f ca="1"/>
        <v>#NAME?</v>
      </c>
      <c r="P554" s="193" t="e">
        <f ca="1"/>
        <v>#NAME?</v>
      </c>
    </row>
    <row r="555" spans="1:16">
      <c r="A555" s="2">
        <v>548</v>
      </c>
      <c r="B555" s="193" t="e">
        <f ca="1"/>
        <v>#NAME?</v>
      </c>
      <c r="C555" s="193" t="e">
        <f ca="1"/>
        <v>#NAME?</v>
      </c>
      <c r="D555" s="193" t="e">
        <f ca="1"/>
        <v>#NAME?</v>
      </c>
      <c r="F555" s="193" t="e">
        <f ca="1"/>
        <v>#NAME?</v>
      </c>
      <c r="G555" s="193" t="e">
        <f ca="1"/>
        <v>#NAME?</v>
      </c>
      <c r="H555" s="193" t="e">
        <f ca="1"/>
        <v>#NAME?</v>
      </c>
      <c r="J555" s="193" t="e">
        <f ca="1"/>
        <v>#NAME?</v>
      </c>
      <c r="K555" s="193" t="e">
        <f ca="1"/>
        <v>#NAME?</v>
      </c>
      <c r="L555" s="193" t="e">
        <f ca="1"/>
        <v>#NAME?</v>
      </c>
      <c r="N555" s="193" t="e">
        <f ca="1"/>
        <v>#NAME?</v>
      </c>
      <c r="O555" s="193" t="e">
        <f ca="1"/>
        <v>#NAME?</v>
      </c>
      <c r="P555" s="193" t="e">
        <f ca="1"/>
        <v>#NAME?</v>
      </c>
    </row>
    <row r="556" spans="1:16">
      <c r="A556" s="2">
        <v>549</v>
      </c>
      <c r="B556" s="193" t="e">
        <f ca="1"/>
        <v>#NAME?</v>
      </c>
      <c r="C556" s="193" t="e">
        <f ca="1"/>
        <v>#NAME?</v>
      </c>
      <c r="D556" s="193" t="e">
        <f ca="1"/>
        <v>#NAME?</v>
      </c>
      <c r="F556" s="193" t="e">
        <f ca="1"/>
        <v>#NAME?</v>
      </c>
      <c r="G556" s="193" t="e">
        <f ca="1"/>
        <v>#NAME?</v>
      </c>
      <c r="H556" s="193" t="e">
        <f ca="1"/>
        <v>#NAME?</v>
      </c>
      <c r="J556" s="193" t="e">
        <f ca="1"/>
        <v>#NAME?</v>
      </c>
      <c r="K556" s="193" t="e">
        <f ca="1"/>
        <v>#NAME?</v>
      </c>
      <c r="L556" s="193" t="e">
        <f ca="1"/>
        <v>#NAME?</v>
      </c>
      <c r="N556" s="193" t="e">
        <f ca="1"/>
        <v>#NAME?</v>
      </c>
      <c r="O556" s="193" t="e">
        <f ca="1"/>
        <v>#NAME?</v>
      </c>
      <c r="P556" s="193" t="e">
        <f ca="1"/>
        <v>#NAME?</v>
      </c>
    </row>
    <row r="557" spans="1:16">
      <c r="A557" s="2">
        <v>550</v>
      </c>
      <c r="B557" s="193" t="e">
        <f ca="1"/>
        <v>#NAME?</v>
      </c>
      <c r="C557" s="193" t="e">
        <f ca="1"/>
        <v>#NAME?</v>
      </c>
      <c r="D557" s="193" t="e">
        <f ca="1"/>
        <v>#NAME?</v>
      </c>
      <c r="F557" s="193" t="e">
        <f ca="1"/>
        <v>#NAME?</v>
      </c>
      <c r="G557" s="193" t="e">
        <f ca="1"/>
        <v>#NAME?</v>
      </c>
      <c r="H557" s="193" t="e">
        <f ca="1"/>
        <v>#NAME?</v>
      </c>
      <c r="J557" s="193" t="e">
        <f ca="1"/>
        <v>#NAME?</v>
      </c>
      <c r="K557" s="193" t="e">
        <f ca="1"/>
        <v>#NAME?</v>
      </c>
      <c r="L557" s="193" t="e">
        <f ca="1"/>
        <v>#NAME?</v>
      </c>
      <c r="N557" s="193" t="e">
        <f ca="1"/>
        <v>#NAME?</v>
      </c>
      <c r="O557" s="193" t="e">
        <f ca="1"/>
        <v>#NAME?</v>
      </c>
      <c r="P557" s="193" t="e">
        <f ca="1"/>
        <v>#NAME?</v>
      </c>
    </row>
    <row r="558" spans="1:16">
      <c r="A558" s="2">
        <v>551</v>
      </c>
      <c r="B558" s="193" t="e">
        <f ca="1"/>
        <v>#NAME?</v>
      </c>
      <c r="C558" s="193" t="e">
        <f ca="1"/>
        <v>#NAME?</v>
      </c>
      <c r="D558" s="193" t="e">
        <f ca="1"/>
        <v>#NAME?</v>
      </c>
      <c r="F558" s="193" t="e">
        <f ca="1"/>
        <v>#NAME?</v>
      </c>
      <c r="G558" s="193" t="e">
        <f ca="1"/>
        <v>#NAME?</v>
      </c>
      <c r="H558" s="193" t="e">
        <f ca="1"/>
        <v>#NAME?</v>
      </c>
      <c r="J558" s="193" t="e">
        <f ca="1"/>
        <v>#NAME?</v>
      </c>
      <c r="K558" s="193" t="e">
        <f ca="1"/>
        <v>#NAME?</v>
      </c>
      <c r="L558" s="193" t="e">
        <f ca="1"/>
        <v>#NAME?</v>
      </c>
      <c r="N558" s="193" t="e">
        <f ca="1"/>
        <v>#NAME?</v>
      </c>
      <c r="O558" s="193" t="e">
        <f ca="1"/>
        <v>#NAME?</v>
      </c>
      <c r="P558" s="193" t="e">
        <f ca="1"/>
        <v>#NAME?</v>
      </c>
    </row>
    <row r="559" spans="1:16">
      <c r="A559" s="2">
        <v>552</v>
      </c>
      <c r="B559" s="193" t="e">
        <f ca="1"/>
        <v>#NAME?</v>
      </c>
      <c r="C559" s="193" t="e">
        <f ca="1"/>
        <v>#NAME?</v>
      </c>
      <c r="D559" s="193" t="e">
        <f ca="1"/>
        <v>#NAME?</v>
      </c>
      <c r="F559" s="193" t="e">
        <f ca="1"/>
        <v>#NAME?</v>
      </c>
      <c r="G559" s="193" t="e">
        <f ca="1"/>
        <v>#NAME?</v>
      </c>
      <c r="H559" s="193" t="e">
        <f ca="1"/>
        <v>#NAME?</v>
      </c>
      <c r="J559" s="193" t="e">
        <f ca="1"/>
        <v>#NAME?</v>
      </c>
      <c r="K559" s="193" t="e">
        <f ca="1"/>
        <v>#NAME?</v>
      </c>
      <c r="L559" s="193" t="e">
        <f ca="1"/>
        <v>#NAME?</v>
      </c>
      <c r="N559" s="193" t="e">
        <f ca="1"/>
        <v>#NAME?</v>
      </c>
      <c r="O559" s="193" t="e">
        <f ca="1"/>
        <v>#NAME?</v>
      </c>
      <c r="P559" s="193" t="e">
        <f ca="1"/>
        <v>#NAME?</v>
      </c>
    </row>
    <row r="560" spans="1:16">
      <c r="A560" s="2">
        <v>553</v>
      </c>
      <c r="B560" s="193" t="e">
        <f ca="1"/>
        <v>#NAME?</v>
      </c>
      <c r="C560" s="193" t="e">
        <f ca="1"/>
        <v>#NAME?</v>
      </c>
      <c r="D560" s="193" t="e">
        <f ca="1"/>
        <v>#NAME?</v>
      </c>
      <c r="F560" s="193" t="e">
        <f ca="1"/>
        <v>#NAME?</v>
      </c>
      <c r="G560" s="193" t="e">
        <f ca="1"/>
        <v>#NAME?</v>
      </c>
      <c r="H560" s="193" t="e">
        <f ca="1"/>
        <v>#NAME?</v>
      </c>
      <c r="J560" s="193" t="e">
        <f ca="1"/>
        <v>#NAME?</v>
      </c>
      <c r="K560" s="193" t="e">
        <f ca="1"/>
        <v>#NAME?</v>
      </c>
      <c r="L560" s="193" t="e">
        <f ca="1"/>
        <v>#NAME?</v>
      </c>
      <c r="N560" s="193" t="e">
        <f ca="1"/>
        <v>#NAME?</v>
      </c>
      <c r="O560" s="193" t="e">
        <f ca="1"/>
        <v>#NAME?</v>
      </c>
      <c r="P560" s="193" t="e">
        <f ca="1"/>
        <v>#NAME?</v>
      </c>
    </row>
    <row r="561" spans="1:16">
      <c r="A561" s="2">
        <v>554</v>
      </c>
      <c r="B561" s="193" t="e">
        <f ca="1"/>
        <v>#NAME?</v>
      </c>
      <c r="C561" s="193" t="e">
        <f ca="1"/>
        <v>#NAME?</v>
      </c>
      <c r="D561" s="193" t="e">
        <f ca="1"/>
        <v>#NAME?</v>
      </c>
      <c r="F561" s="193" t="e">
        <f ca="1"/>
        <v>#NAME?</v>
      </c>
      <c r="G561" s="193" t="e">
        <f ca="1"/>
        <v>#NAME?</v>
      </c>
      <c r="H561" s="193" t="e">
        <f ca="1"/>
        <v>#NAME?</v>
      </c>
      <c r="J561" s="193" t="e">
        <f ca="1"/>
        <v>#NAME?</v>
      </c>
      <c r="K561" s="193" t="e">
        <f ca="1"/>
        <v>#NAME?</v>
      </c>
      <c r="L561" s="193" t="e">
        <f ca="1"/>
        <v>#NAME?</v>
      </c>
      <c r="N561" s="193" t="e">
        <f ca="1"/>
        <v>#NAME?</v>
      </c>
      <c r="O561" s="193" t="e">
        <f ca="1"/>
        <v>#NAME?</v>
      </c>
      <c r="P561" s="193" t="e">
        <f ca="1"/>
        <v>#NAME?</v>
      </c>
    </row>
    <row r="562" spans="1:16">
      <c r="A562" s="2">
        <v>555</v>
      </c>
      <c r="B562" s="193" t="e">
        <f ca="1"/>
        <v>#NAME?</v>
      </c>
      <c r="C562" s="193" t="e">
        <f ca="1"/>
        <v>#NAME?</v>
      </c>
      <c r="D562" s="193" t="e">
        <f ca="1"/>
        <v>#NAME?</v>
      </c>
      <c r="F562" s="193" t="e">
        <f ca="1"/>
        <v>#NAME?</v>
      </c>
      <c r="G562" s="193" t="e">
        <f ca="1"/>
        <v>#NAME?</v>
      </c>
      <c r="H562" s="193" t="e">
        <f ca="1"/>
        <v>#NAME?</v>
      </c>
      <c r="J562" s="193" t="e">
        <f ca="1"/>
        <v>#NAME?</v>
      </c>
      <c r="K562" s="193" t="e">
        <f ca="1"/>
        <v>#NAME?</v>
      </c>
      <c r="L562" s="193" t="e">
        <f ca="1"/>
        <v>#NAME?</v>
      </c>
      <c r="N562" s="193" t="e">
        <f ca="1"/>
        <v>#NAME?</v>
      </c>
      <c r="O562" s="193" t="e">
        <f ca="1"/>
        <v>#NAME?</v>
      </c>
      <c r="P562" s="193" t="e">
        <f ca="1"/>
        <v>#NAME?</v>
      </c>
    </row>
    <row r="563" spans="1:16">
      <c r="A563" s="2">
        <v>556</v>
      </c>
      <c r="B563" s="193" t="e">
        <f ca="1"/>
        <v>#NAME?</v>
      </c>
      <c r="C563" s="193" t="e">
        <f ca="1"/>
        <v>#NAME?</v>
      </c>
      <c r="D563" s="193" t="e">
        <f ca="1"/>
        <v>#NAME?</v>
      </c>
      <c r="F563" s="193" t="e">
        <f ca="1"/>
        <v>#NAME?</v>
      </c>
      <c r="G563" s="193" t="e">
        <f ca="1"/>
        <v>#NAME?</v>
      </c>
      <c r="H563" s="193" t="e">
        <f ca="1"/>
        <v>#NAME?</v>
      </c>
      <c r="J563" s="193" t="e">
        <f ca="1"/>
        <v>#NAME?</v>
      </c>
      <c r="K563" s="193" t="e">
        <f ca="1"/>
        <v>#NAME?</v>
      </c>
      <c r="L563" s="193" t="e">
        <f ca="1"/>
        <v>#NAME?</v>
      </c>
      <c r="N563" s="193" t="e">
        <f ca="1"/>
        <v>#NAME?</v>
      </c>
      <c r="O563" s="193" t="e">
        <f ca="1"/>
        <v>#NAME?</v>
      </c>
      <c r="P563" s="193" t="e">
        <f ca="1"/>
        <v>#NAME?</v>
      </c>
    </row>
    <row r="564" spans="1:16">
      <c r="A564" s="2">
        <v>557</v>
      </c>
      <c r="B564" s="193" t="e">
        <f ca="1"/>
        <v>#NAME?</v>
      </c>
      <c r="C564" s="193" t="e">
        <f ca="1"/>
        <v>#NAME?</v>
      </c>
      <c r="D564" s="193" t="e">
        <f ca="1"/>
        <v>#NAME?</v>
      </c>
      <c r="F564" s="193" t="e">
        <f ca="1"/>
        <v>#NAME?</v>
      </c>
      <c r="G564" s="193" t="e">
        <f ca="1"/>
        <v>#NAME?</v>
      </c>
      <c r="H564" s="193" t="e">
        <f ca="1"/>
        <v>#NAME?</v>
      </c>
      <c r="J564" s="193" t="e">
        <f ca="1"/>
        <v>#NAME?</v>
      </c>
      <c r="K564" s="193" t="e">
        <f ca="1"/>
        <v>#NAME?</v>
      </c>
      <c r="L564" s="193" t="e">
        <f ca="1"/>
        <v>#NAME?</v>
      </c>
      <c r="N564" s="193" t="e">
        <f ca="1"/>
        <v>#NAME?</v>
      </c>
      <c r="O564" s="193" t="e">
        <f ca="1"/>
        <v>#NAME?</v>
      </c>
      <c r="P564" s="193" t="e">
        <f ca="1"/>
        <v>#NAME?</v>
      </c>
    </row>
    <row r="565" spans="1:16">
      <c r="A565" s="2">
        <v>558</v>
      </c>
      <c r="B565" s="193" t="e">
        <f ca="1"/>
        <v>#NAME?</v>
      </c>
      <c r="C565" s="193" t="e">
        <f ca="1"/>
        <v>#NAME?</v>
      </c>
      <c r="D565" s="193" t="e">
        <f ca="1"/>
        <v>#NAME?</v>
      </c>
      <c r="F565" s="193" t="e">
        <f ca="1"/>
        <v>#NAME?</v>
      </c>
      <c r="G565" s="193" t="e">
        <f ca="1"/>
        <v>#NAME?</v>
      </c>
      <c r="H565" s="193" t="e">
        <f ca="1"/>
        <v>#NAME?</v>
      </c>
      <c r="J565" s="193" t="e">
        <f ca="1"/>
        <v>#NAME?</v>
      </c>
      <c r="K565" s="193" t="e">
        <f ca="1"/>
        <v>#NAME?</v>
      </c>
      <c r="L565" s="193" t="e">
        <f ca="1"/>
        <v>#NAME?</v>
      </c>
      <c r="N565" s="193" t="e">
        <f ca="1"/>
        <v>#NAME?</v>
      </c>
      <c r="O565" s="193" t="e">
        <f ca="1"/>
        <v>#NAME?</v>
      </c>
      <c r="P565" s="193" t="e">
        <f ca="1"/>
        <v>#NAME?</v>
      </c>
    </row>
    <row r="566" spans="1:16">
      <c r="A566" s="2">
        <v>559</v>
      </c>
      <c r="B566" s="193" t="e">
        <f ca="1"/>
        <v>#NAME?</v>
      </c>
      <c r="C566" s="193" t="e">
        <f ca="1"/>
        <v>#NAME?</v>
      </c>
      <c r="D566" s="193" t="e">
        <f ca="1"/>
        <v>#NAME?</v>
      </c>
      <c r="F566" s="193" t="e">
        <f ca="1"/>
        <v>#NAME?</v>
      </c>
      <c r="G566" s="193" t="e">
        <f ca="1"/>
        <v>#NAME?</v>
      </c>
      <c r="H566" s="193" t="e">
        <f ca="1"/>
        <v>#NAME?</v>
      </c>
      <c r="J566" s="193" t="e">
        <f ca="1"/>
        <v>#NAME?</v>
      </c>
      <c r="K566" s="193" t="e">
        <f ca="1"/>
        <v>#NAME?</v>
      </c>
      <c r="L566" s="193" t="e">
        <f ca="1"/>
        <v>#NAME?</v>
      </c>
      <c r="N566" s="193" t="e">
        <f ca="1"/>
        <v>#NAME?</v>
      </c>
      <c r="O566" s="193" t="e">
        <f ca="1"/>
        <v>#NAME?</v>
      </c>
      <c r="P566" s="193" t="e">
        <f ca="1"/>
        <v>#NAME?</v>
      </c>
    </row>
    <row r="567" spans="1:16">
      <c r="A567" s="2">
        <v>560</v>
      </c>
      <c r="B567" s="193" t="e">
        <f ca="1"/>
        <v>#NAME?</v>
      </c>
      <c r="C567" s="193" t="e">
        <f ca="1"/>
        <v>#NAME?</v>
      </c>
      <c r="D567" s="193" t="e">
        <f ca="1"/>
        <v>#NAME?</v>
      </c>
      <c r="F567" s="193" t="e">
        <f ca="1"/>
        <v>#NAME?</v>
      </c>
      <c r="G567" s="193" t="e">
        <f ca="1"/>
        <v>#NAME?</v>
      </c>
      <c r="H567" s="193" t="e">
        <f ca="1"/>
        <v>#NAME?</v>
      </c>
      <c r="J567" s="193" t="e">
        <f ca="1"/>
        <v>#NAME?</v>
      </c>
      <c r="K567" s="193" t="e">
        <f ca="1"/>
        <v>#NAME?</v>
      </c>
      <c r="L567" s="193" t="e">
        <f ca="1"/>
        <v>#NAME?</v>
      </c>
      <c r="N567" s="193" t="e">
        <f ca="1"/>
        <v>#NAME?</v>
      </c>
      <c r="O567" s="193" t="e">
        <f ca="1"/>
        <v>#NAME?</v>
      </c>
      <c r="P567" s="193" t="e">
        <f ca="1"/>
        <v>#NAME?</v>
      </c>
    </row>
    <row r="568" spans="1:16">
      <c r="A568" s="2">
        <v>561</v>
      </c>
      <c r="B568" s="193" t="e">
        <f ca="1"/>
        <v>#NAME?</v>
      </c>
      <c r="C568" s="193" t="e">
        <f ca="1"/>
        <v>#NAME?</v>
      </c>
      <c r="D568" s="193" t="e">
        <f ca="1"/>
        <v>#NAME?</v>
      </c>
      <c r="F568" s="193" t="e">
        <f ca="1"/>
        <v>#NAME?</v>
      </c>
      <c r="G568" s="193" t="e">
        <f ca="1"/>
        <v>#NAME?</v>
      </c>
      <c r="H568" s="193" t="e">
        <f ca="1"/>
        <v>#NAME?</v>
      </c>
      <c r="J568" s="193" t="e">
        <f ca="1"/>
        <v>#NAME?</v>
      </c>
      <c r="K568" s="193" t="e">
        <f ca="1"/>
        <v>#NAME?</v>
      </c>
      <c r="L568" s="193" t="e">
        <f ca="1"/>
        <v>#NAME?</v>
      </c>
      <c r="N568" s="193" t="e">
        <f ca="1"/>
        <v>#NAME?</v>
      </c>
      <c r="O568" s="193" t="e">
        <f ca="1"/>
        <v>#NAME?</v>
      </c>
      <c r="P568" s="193" t="e">
        <f ca="1"/>
        <v>#NAME?</v>
      </c>
    </row>
    <row r="569" spans="1:16">
      <c r="A569" s="2">
        <v>562</v>
      </c>
      <c r="B569" s="193" t="e">
        <f ca="1"/>
        <v>#NAME?</v>
      </c>
      <c r="C569" s="193" t="e">
        <f ca="1"/>
        <v>#NAME?</v>
      </c>
      <c r="D569" s="193" t="e">
        <f ca="1"/>
        <v>#NAME?</v>
      </c>
      <c r="F569" s="193" t="e">
        <f ca="1"/>
        <v>#NAME?</v>
      </c>
      <c r="G569" s="193" t="e">
        <f ca="1"/>
        <v>#NAME?</v>
      </c>
      <c r="H569" s="193" t="e">
        <f ca="1"/>
        <v>#NAME?</v>
      </c>
      <c r="J569" s="193" t="e">
        <f ca="1"/>
        <v>#NAME?</v>
      </c>
      <c r="K569" s="193" t="e">
        <f ca="1"/>
        <v>#NAME?</v>
      </c>
      <c r="L569" s="193" t="e">
        <f ca="1"/>
        <v>#NAME?</v>
      </c>
      <c r="N569" s="193" t="e">
        <f ca="1"/>
        <v>#NAME?</v>
      </c>
      <c r="O569" s="193" t="e">
        <f ca="1"/>
        <v>#NAME?</v>
      </c>
      <c r="P569" s="193" t="e">
        <f ca="1"/>
        <v>#NAME?</v>
      </c>
    </row>
    <row r="570" spans="1:16">
      <c r="A570" s="2">
        <v>563</v>
      </c>
      <c r="B570" s="193" t="e">
        <f ca="1"/>
        <v>#NAME?</v>
      </c>
      <c r="C570" s="193" t="e">
        <f ca="1"/>
        <v>#NAME?</v>
      </c>
      <c r="D570" s="193" t="e">
        <f ca="1"/>
        <v>#NAME?</v>
      </c>
      <c r="F570" s="193" t="e">
        <f ca="1"/>
        <v>#NAME?</v>
      </c>
      <c r="G570" s="193" t="e">
        <f ca="1"/>
        <v>#NAME?</v>
      </c>
      <c r="H570" s="193" t="e">
        <f ca="1"/>
        <v>#NAME?</v>
      </c>
      <c r="J570" s="193" t="e">
        <f ca="1"/>
        <v>#NAME?</v>
      </c>
      <c r="K570" s="193" t="e">
        <f ca="1"/>
        <v>#NAME?</v>
      </c>
      <c r="L570" s="193" t="e">
        <f ca="1"/>
        <v>#NAME?</v>
      </c>
      <c r="N570" s="193" t="e">
        <f ca="1"/>
        <v>#NAME?</v>
      </c>
      <c r="O570" s="193" t="e">
        <f ca="1"/>
        <v>#NAME?</v>
      </c>
      <c r="P570" s="193" t="e">
        <f ca="1"/>
        <v>#NAME?</v>
      </c>
    </row>
    <row r="571" spans="1:16">
      <c r="A571" s="2">
        <v>564</v>
      </c>
      <c r="B571" s="193" t="e">
        <f ca="1"/>
        <v>#NAME?</v>
      </c>
      <c r="C571" s="193" t="e">
        <f ca="1"/>
        <v>#NAME?</v>
      </c>
      <c r="D571" s="193" t="e">
        <f ca="1"/>
        <v>#NAME?</v>
      </c>
      <c r="F571" s="193" t="e">
        <f ca="1"/>
        <v>#NAME?</v>
      </c>
      <c r="G571" s="193" t="e">
        <f ca="1"/>
        <v>#NAME?</v>
      </c>
      <c r="H571" s="193" t="e">
        <f ca="1"/>
        <v>#NAME?</v>
      </c>
      <c r="J571" s="193" t="e">
        <f ca="1"/>
        <v>#NAME?</v>
      </c>
      <c r="K571" s="193" t="e">
        <f ca="1"/>
        <v>#NAME?</v>
      </c>
      <c r="L571" s="193" t="e">
        <f ca="1"/>
        <v>#NAME?</v>
      </c>
      <c r="N571" s="193" t="e">
        <f ca="1"/>
        <v>#NAME?</v>
      </c>
      <c r="O571" s="193" t="e">
        <f ca="1"/>
        <v>#NAME?</v>
      </c>
      <c r="P571" s="193" t="e">
        <f ca="1"/>
        <v>#NAME?</v>
      </c>
    </row>
    <row r="572" spans="1:16">
      <c r="A572" s="2">
        <v>565</v>
      </c>
      <c r="B572" s="193" t="e">
        <f ca="1"/>
        <v>#NAME?</v>
      </c>
      <c r="C572" s="193" t="e">
        <f ca="1"/>
        <v>#NAME?</v>
      </c>
      <c r="D572" s="193" t="e">
        <f ca="1"/>
        <v>#NAME?</v>
      </c>
      <c r="F572" s="193" t="e">
        <f ca="1"/>
        <v>#NAME?</v>
      </c>
      <c r="G572" s="193" t="e">
        <f ca="1"/>
        <v>#NAME?</v>
      </c>
      <c r="H572" s="193" t="e">
        <f ca="1"/>
        <v>#NAME?</v>
      </c>
      <c r="J572" s="193" t="e">
        <f ca="1"/>
        <v>#NAME?</v>
      </c>
      <c r="K572" s="193" t="e">
        <f ca="1"/>
        <v>#NAME?</v>
      </c>
      <c r="L572" s="193" t="e">
        <f ca="1"/>
        <v>#NAME?</v>
      </c>
      <c r="N572" s="193" t="e">
        <f ca="1"/>
        <v>#NAME?</v>
      </c>
      <c r="O572" s="193" t="e">
        <f ca="1"/>
        <v>#NAME?</v>
      </c>
      <c r="P572" s="193" t="e">
        <f ca="1"/>
        <v>#NAME?</v>
      </c>
    </row>
    <row r="573" spans="1:16">
      <c r="A573" s="2">
        <v>566</v>
      </c>
      <c r="B573" s="193" t="e">
        <f ca="1"/>
        <v>#NAME?</v>
      </c>
      <c r="C573" s="193" t="e">
        <f ca="1"/>
        <v>#NAME?</v>
      </c>
      <c r="D573" s="193" t="e">
        <f ca="1"/>
        <v>#NAME?</v>
      </c>
      <c r="F573" s="193" t="e">
        <f ca="1"/>
        <v>#NAME?</v>
      </c>
      <c r="G573" s="193" t="e">
        <f ca="1"/>
        <v>#NAME?</v>
      </c>
      <c r="H573" s="193" t="e">
        <f ca="1"/>
        <v>#NAME?</v>
      </c>
      <c r="J573" s="193" t="e">
        <f ca="1"/>
        <v>#NAME?</v>
      </c>
      <c r="K573" s="193" t="e">
        <f ca="1"/>
        <v>#NAME?</v>
      </c>
      <c r="L573" s="193" t="e">
        <f ca="1"/>
        <v>#NAME?</v>
      </c>
      <c r="N573" s="193" t="e">
        <f ca="1"/>
        <v>#NAME?</v>
      </c>
      <c r="O573" s="193" t="e">
        <f ca="1"/>
        <v>#NAME?</v>
      </c>
      <c r="P573" s="193" t="e">
        <f ca="1"/>
        <v>#NAME?</v>
      </c>
    </row>
    <row r="574" spans="1:16">
      <c r="A574" s="2">
        <v>567</v>
      </c>
      <c r="B574" s="193" t="e">
        <f ca="1"/>
        <v>#NAME?</v>
      </c>
      <c r="C574" s="193" t="e">
        <f ca="1"/>
        <v>#NAME?</v>
      </c>
      <c r="D574" s="193" t="e">
        <f ca="1"/>
        <v>#NAME?</v>
      </c>
      <c r="F574" s="193" t="e">
        <f ca="1"/>
        <v>#NAME?</v>
      </c>
      <c r="G574" s="193" t="e">
        <f ca="1"/>
        <v>#NAME?</v>
      </c>
      <c r="H574" s="193" t="e">
        <f ca="1"/>
        <v>#NAME?</v>
      </c>
      <c r="J574" s="193" t="e">
        <f ca="1"/>
        <v>#NAME?</v>
      </c>
      <c r="K574" s="193" t="e">
        <f ca="1"/>
        <v>#NAME?</v>
      </c>
      <c r="L574" s="193" t="e">
        <f ca="1"/>
        <v>#NAME?</v>
      </c>
      <c r="N574" s="193" t="e">
        <f ca="1"/>
        <v>#NAME?</v>
      </c>
      <c r="O574" s="193" t="e">
        <f ca="1"/>
        <v>#NAME?</v>
      </c>
      <c r="P574" s="193" t="e">
        <f ca="1"/>
        <v>#NAME?</v>
      </c>
    </row>
    <row r="575" spans="1:16">
      <c r="A575" s="2">
        <v>568</v>
      </c>
      <c r="B575" s="193" t="e">
        <f ca="1"/>
        <v>#NAME?</v>
      </c>
      <c r="C575" s="193" t="e">
        <f ca="1"/>
        <v>#NAME?</v>
      </c>
      <c r="D575" s="193" t="e">
        <f ca="1"/>
        <v>#NAME?</v>
      </c>
      <c r="F575" s="193" t="e">
        <f ca="1"/>
        <v>#NAME?</v>
      </c>
      <c r="G575" s="193" t="e">
        <f ca="1"/>
        <v>#NAME?</v>
      </c>
      <c r="H575" s="193" t="e">
        <f ca="1"/>
        <v>#NAME?</v>
      </c>
      <c r="J575" s="193" t="e">
        <f ca="1"/>
        <v>#NAME?</v>
      </c>
      <c r="K575" s="193" t="e">
        <f ca="1"/>
        <v>#NAME?</v>
      </c>
      <c r="L575" s="193" t="e">
        <f ca="1"/>
        <v>#NAME?</v>
      </c>
      <c r="N575" s="193" t="e">
        <f ca="1"/>
        <v>#NAME?</v>
      </c>
      <c r="O575" s="193" t="e">
        <f ca="1"/>
        <v>#NAME?</v>
      </c>
      <c r="P575" s="193" t="e">
        <f ca="1"/>
        <v>#NAME?</v>
      </c>
    </row>
    <row r="576" spans="1:16">
      <c r="A576" s="2">
        <v>569</v>
      </c>
      <c r="B576" s="193" t="e">
        <f ca="1"/>
        <v>#NAME?</v>
      </c>
      <c r="C576" s="193" t="e">
        <f ca="1"/>
        <v>#NAME?</v>
      </c>
      <c r="D576" s="193" t="e">
        <f ca="1"/>
        <v>#NAME?</v>
      </c>
      <c r="F576" s="193" t="e">
        <f ca="1"/>
        <v>#NAME?</v>
      </c>
      <c r="G576" s="193" t="e">
        <f ca="1"/>
        <v>#NAME?</v>
      </c>
      <c r="H576" s="193" t="e">
        <f ca="1"/>
        <v>#NAME?</v>
      </c>
      <c r="J576" s="193" t="e">
        <f ca="1"/>
        <v>#NAME?</v>
      </c>
      <c r="K576" s="193" t="e">
        <f ca="1"/>
        <v>#NAME?</v>
      </c>
      <c r="L576" s="193" t="e">
        <f ca="1"/>
        <v>#NAME?</v>
      </c>
      <c r="N576" s="193" t="e">
        <f ca="1"/>
        <v>#NAME?</v>
      </c>
      <c r="O576" s="193" t="e">
        <f ca="1"/>
        <v>#NAME?</v>
      </c>
      <c r="P576" s="193" t="e">
        <f ca="1"/>
        <v>#NAME?</v>
      </c>
    </row>
    <row r="577" spans="1:16">
      <c r="A577" s="2">
        <v>570</v>
      </c>
      <c r="B577" s="193" t="e">
        <f ca="1"/>
        <v>#NAME?</v>
      </c>
      <c r="C577" s="193" t="e">
        <f ca="1"/>
        <v>#NAME?</v>
      </c>
      <c r="D577" s="193" t="e">
        <f ca="1"/>
        <v>#NAME?</v>
      </c>
      <c r="F577" s="193" t="e">
        <f ca="1"/>
        <v>#NAME?</v>
      </c>
      <c r="G577" s="193" t="e">
        <f ca="1"/>
        <v>#NAME?</v>
      </c>
      <c r="H577" s="193" t="e">
        <f ca="1"/>
        <v>#NAME?</v>
      </c>
      <c r="J577" s="193" t="e">
        <f ca="1"/>
        <v>#NAME?</v>
      </c>
      <c r="K577" s="193" t="e">
        <f ca="1"/>
        <v>#NAME?</v>
      </c>
      <c r="L577" s="193" t="e">
        <f ca="1"/>
        <v>#NAME?</v>
      </c>
      <c r="N577" s="193" t="e">
        <f ca="1"/>
        <v>#NAME?</v>
      </c>
      <c r="O577" s="193" t="e">
        <f ca="1"/>
        <v>#NAME?</v>
      </c>
      <c r="P577" s="193" t="e">
        <f ca="1"/>
        <v>#NAME?</v>
      </c>
    </row>
    <row r="578" spans="1:16">
      <c r="A578" s="2">
        <v>571</v>
      </c>
      <c r="B578" s="193" t="e">
        <f ca="1"/>
        <v>#NAME?</v>
      </c>
      <c r="C578" s="193" t="e">
        <f ca="1"/>
        <v>#NAME?</v>
      </c>
      <c r="D578" s="193" t="e">
        <f ca="1"/>
        <v>#NAME?</v>
      </c>
      <c r="F578" s="193" t="e">
        <f ca="1"/>
        <v>#NAME?</v>
      </c>
      <c r="G578" s="193" t="e">
        <f ca="1"/>
        <v>#NAME?</v>
      </c>
      <c r="H578" s="193" t="e">
        <f ca="1"/>
        <v>#NAME?</v>
      </c>
      <c r="J578" s="193" t="e">
        <f ca="1"/>
        <v>#NAME?</v>
      </c>
      <c r="K578" s="193" t="e">
        <f ca="1"/>
        <v>#NAME?</v>
      </c>
      <c r="L578" s="193" t="e">
        <f ca="1"/>
        <v>#NAME?</v>
      </c>
      <c r="N578" s="193" t="e">
        <f ca="1"/>
        <v>#NAME?</v>
      </c>
      <c r="O578" s="193" t="e">
        <f ca="1"/>
        <v>#NAME?</v>
      </c>
      <c r="P578" s="193" t="e">
        <f ca="1"/>
        <v>#NAME?</v>
      </c>
    </row>
    <row r="579" spans="1:16">
      <c r="A579" s="2">
        <v>572</v>
      </c>
      <c r="B579" s="193" t="e">
        <f ca="1"/>
        <v>#NAME?</v>
      </c>
      <c r="C579" s="193" t="e">
        <f ca="1"/>
        <v>#NAME?</v>
      </c>
      <c r="D579" s="193" t="e">
        <f ca="1"/>
        <v>#NAME?</v>
      </c>
      <c r="F579" s="193" t="e">
        <f ca="1"/>
        <v>#NAME?</v>
      </c>
      <c r="G579" s="193" t="e">
        <f ca="1"/>
        <v>#NAME?</v>
      </c>
      <c r="H579" s="193" t="e">
        <f ca="1"/>
        <v>#NAME?</v>
      </c>
      <c r="J579" s="193" t="e">
        <f ca="1"/>
        <v>#NAME?</v>
      </c>
      <c r="K579" s="193" t="e">
        <f ca="1"/>
        <v>#NAME?</v>
      </c>
      <c r="L579" s="193" t="e">
        <f ca="1"/>
        <v>#NAME?</v>
      </c>
      <c r="N579" s="193" t="e">
        <f ca="1"/>
        <v>#NAME?</v>
      </c>
      <c r="O579" s="193" t="e">
        <f ca="1"/>
        <v>#NAME?</v>
      </c>
      <c r="P579" s="193" t="e">
        <f ca="1"/>
        <v>#NAME?</v>
      </c>
    </row>
    <row r="580" spans="1:16">
      <c r="A580" s="2">
        <v>573</v>
      </c>
      <c r="B580" s="193" t="e">
        <f ca="1"/>
        <v>#NAME?</v>
      </c>
      <c r="C580" s="193" t="e">
        <f ca="1"/>
        <v>#NAME?</v>
      </c>
      <c r="D580" s="193" t="e">
        <f ca="1"/>
        <v>#NAME?</v>
      </c>
      <c r="F580" s="193" t="e">
        <f ca="1"/>
        <v>#NAME?</v>
      </c>
      <c r="G580" s="193" t="e">
        <f ca="1"/>
        <v>#NAME?</v>
      </c>
      <c r="H580" s="193" t="e">
        <f ca="1"/>
        <v>#NAME?</v>
      </c>
      <c r="J580" s="193" t="e">
        <f ca="1"/>
        <v>#NAME?</v>
      </c>
      <c r="K580" s="193" t="e">
        <f ca="1"/>
        <v>#NAME?</v>
      </c>
      <c r="L580" s="193" t="e">
        <f ca="1"/>
        <v>#NAME?</v>
      </c>
      <c r="N580" s="193" t="e">
        <f ca="1"/>
        <v>#NAME?</v>
      </c>
      <c r="O580" s="193" t="e">
        <f ca="1"/>
        <v>#NAME?</v>
      </c>
      <c r="P580" s="193" t="e">
        <f ca="1"/>
        <v>#NAME?</v>
      </c>
    </row>
    <row r="581" spans="1:16">
      <c r="A581" s="2">
        <v>574</v>
      </c>
      <c r="B581" s="193" t="e">
        <f ca="1"/>
        <v>#NAME?</v>
      </c>
      <c r="C581" s="193" t="e">
        <f ca="1"/>
        <v>#NAME?</v>
      </c>
      <c r="D581" s="193" t="e">
        <f ca="1"/>
        <v>#NAME?</v>
      </c>
      <c r="F581" s="193" t="e">
        <f ca="1"/>
        <v>#NAME?</v>
      </c>
      <c r="G581" s="193" t="e">
        <f ca="1"/>
        <v>#NAME?</v>
      </c>
      <c r="H581" s="193" t="e">
        <f ca="1"/>
        <v>#NAME?</v>
      </c>
      <c r="J581" s="193" t="e">
        <f ca="1"/>
        <v>#NAME?</v>
      </c>
      <c r="K581" s="193" t="e">
        <f ca="1"/>
        <v>#NAME?</v>
      </c>
      <c r="L581" s="193" t="e">
        <f ca="1"/>
        <v>#NAME?</v>
      </c>
      <c r="N581" s="193" t="e">
        <f ca="1"/>
        <v>#NAME?</v>
      </c>
      <c r="O581" s="193" t="e">
        <f ca="1"/>
        <v>#NAME?</v>
      </c>
      <c r="P581" s="193" t="e">
        <f ca="1"/>
        <v>#NAME?</v>
      </c>
    </row>
    <row r="582" spans="1:16">
      <c r="A582" s="2">
        <v>575</v>
      </c>
      <c r="B582" s="193" t="e">
        <f ca="1"/>
        <v>#NAME?</v>
      </c>
      <c r="C582" s="193" t="e">
        <f ca="1"/>
        <v>#NAME?</v>
      </c>
      <c r="D582" s="193" t="e">
        <f ca="1"/>
        <v>#NAME?</v>
      </c>
      <c r="F582" s="193" t="e">
        <f ca="1"/>
        <v>#NAME?</v>
      </c>
      <c r="G582" s="193" t="e">
        <f ca="1"/>
        <v>#NAME?</v>
      </c>
      <c r="H582" s="193" t="e">
        <f ca="1"/>
        <v>#NAME?</v>
      </c>
      <c r="J582" s="193" t="e">
        <f ca="1"/>
        <v>#NAME?</v>
      </c>
      <c r="K582" s="193" t="e">
        <f ca="1"/>
        <v>#NAME?</v>
      </c>
      <c r="L582" s="193" t="e">
        <f ca="1"/>
        <v>#NAME?</v>
      </c>
      <c r="N582" s="193" t="e">
        <f ca="1"/>
        <v>#NAME?</v>
      </c>
      <c r="O582" s="193" t="e">
        <f ca="1"/>
        <v>#NAME?</v>
      </c>
      <c r="P582" s="193" t="e">
        <f ca="1"/>
        <v>#NAME?</v>
      </c>
    </row>
    <row r="583" spans="1:16">
      <c r="A583" s="2">
        <v>576</v>
      </c>
      <c r="B583" s="193" t="e">
        <f ca="1"/>
        <v>#NAME?</v>
      </c>
      <c r="C583" s="193" t="e">
        <f ca="1"/>
        <v>#NAME?</v>
      </c>
      <c r="D583" s="193" t="e">
        <f ca="1"/>
        <v>#NAME?</v>
      </c>
      <c r="F583" s="193" t="e">
        <f ca="1"/>
        <v>#NAME?</v>
      </c>
      <c r="G583" s="193" t="e">
        <f ca="1"/>
        <v>#NAME?</v>
      </c>
      <c r="H583" s="193" t="e">
        <f ca="1"/>
        <v>#NAME?</v>
      </c>
      <c r="J583" s="193" t="e">
        <f ca="1"/>
        <v>#NAME?</v>
      </c>
      <c r="K583" s="193" t="e">
        <f ca="1"/>
        <v>#NAME?</v>
      </c>
      <c r="L583" s="193" t="e">
        <f ca="1"/>
        <v>#NAME?</v>
      </c>
      <c r="N583" s="193" t="e">
        <f ca="1"/>
        <v>#NAME?</v>
      </c>
      <c r="O583" s="193" t="e">
        <f ca="1"/>
        <v>#NAME?</v>
      </c>
      <c r="P583" s="193" t="e">
        <f ca="1"/>
        <v>#NAME?</v>
      </c>
    </row>
    <row r="584" spans="1:16">
      <c r="A584" s="2">
        <v>577</v>
      </c>
      <c r="B584" s="193" t="e">
        <f ca="1"/>
        <v>#NAME?</v>
      </c>
      <c r="C584" s="193" t="e">
        <f ca="1"/>
        <v>#NAME?</v>
      </c>
      <c r="D584" s="193" t="e">
        <f ca="1"/>
        <v>#NAME?</v>
      </c>
      <c r="F584" s="193" t="e">
        <f ca="1"/>
        <v>#NAME?</v>
      </c>
      <c r="G584" s="193" t="e">
        <f ca="1"/>
        <v>#NAME?</v>
      </c>
      <c r="H584" s="193" t="e">
        <f ca="1"/>
        <v>#NAME?</v>
      </c>
      <c r="J584" s="193" t="e">
        <f ca="1"/>
        <v>#NAME?</v>
      </c>
      <c r="K584" s="193" t="e">
        <f ca="1"/>
        <v>#NAME?</v>
      </c>
      <c r="L584" s="193" t="e">
        <f ca="1"/>
        <v>#NAME?</v>
      </c>
      <c r="N584" s="193" t="e">
        <f ca="1"/>
        <v>#NAME?</v>
      </c>
      <c r="O584" s="193" t="e">
        <f ca="1"/>
        <v>#NAME?</v>
      </c>
      <c r="P584" s="193" t="e">
        <f ca="1"/>
        <v>#NAME?</v>
      </c>
    </row>
    <row r="585" spans="1:16">
      <c r="A585" s="2">
        <v>578</v>
      </c>
      <c r="B585" s="193" t="e">
        <f ca="1"/>
        <v>#NAME?</v>
      </c>
      <c r="C585" s="193" t="e">
        <f ca="1"/>
        <v>#NAME?</v>
      </c>
      <c r="D585" s="193" t="e">
        <f ca="1"/>
        <v>#NAME?</v>
      </c>
      <c r="F585" s="193" t="e">
        <f ca="1"/>
        <v>#NAME?</v>
      </c>
      <c r="G585" s="193" t="e">
        <f ca="1"/>
        <v>#NAME?</v>
      </c>
      <c r="H585" s="193" t="e">
        <f ca="1"/>
        <v>#NAME?</v>
      </c>
      <c r="J585" s="193" t="e">
        <f ca="1"/>
        <v>#NAME?</v>
      </c>
      <c r="K585" s="193" t="e">
        <f ca="1"/>
        <v>#NAME?</v>
      </c>
      <c r="L585" s="193" t="e">
        <f ca="1"/>
        <v>#NAME?</v>
      </c>
      <c r="N585" s="193" t="e">
        <f ca="1"/>
        <v>#NAME?</v>
      </c>
      <c r="O585" s="193" t="e">
        <f ca="1"/>
        <v>#NAME?</v>
      </c>
      <c r="P585" s="193" t="e">
        <f ca="1"/>
        <v>#NAME?</v>
      </c>
    </row>
    <row r="586" spans="1:16">
      <c r="A586" s="2">
        <v>579</v>
      </c>
      <c r="B586" s="193" t="e">
        <f ca="1"/>
        <v>#NAME?</v>
      </c>
      <c r="C586" s="193" t="e">
        <f ca="1"/>
        <v>#NAME?</v>
      </c>
      <c r="D586" s="193" t="e">
        <f ca="1"/>
        <v>#NAME?</v>
      </c>
      <c r="F586" s="193" t="e">
        <f ca="1"/>
        <v>#NAME?</v>
      </c>
      <c r="G586" s="193" t="e">
        <f ca="1"/>
        <v>#NAME?</v>
      </c>
      <c r="H586" s="193" t="e">
        <f ca="1"/>
        <v>#NAME?</v>
      </c>
      <c r="J586" s="193" t="e">
        <f ca="1"/>
        <v>#NAME?</v>
      </c>
      <c r="K586" s="193" t="e">
        <f ca="1"/>
        <v>#NAME?</v>
      </c>
      <c r="L586" s="193" t="e">
        <f ca="1"/>
        <v>#NAME?</v>
      </c>
      <c r="N586" s="193" t="e">
        <f ca="1"/>
        <v>#NAME?</v>
      </c>
      <c r="O586" s="193" t="e">
        <f ca="1"/>
        <v>#NAME?</v>
      </c>
      <c r="P586" s="193" t="e">
        <f ca="1"/>
        <v>#NAME?</v>
      </c>
    </row>
    <row r="587" spans="1:16">
      <c r="A587" s="2">
        <v>580</v>
      </c>
      <c r="B587" s="193" t="e">
        <f ca="1"/>
        <v>#NAME?</v>
      </c>
      <c r="C587" s="193" t="e">
        <f ca="1"/>
        <v>#NAME?</v>
      </c>
      <c r="D587" s="193" t="e">
        <f ca="1"/>
        <v>#NAME?</v>
      </c>
      <c r="F587" s="193" t="e">
        <f ca="1"/>
        <v>#NAME?</v>
      </c>
      <c r="G587" s="193" t="e">
        <f ca="1"/>
        <v>#NAME?</v>
      </c>
      <c r="H587" s="193" t="e">
        <f ca="1"/>
        <v>#NAME?</v>
      </c>
      <c r="J587" s="193" t="e">
        <f ca="1"/>
        <v>#NAME?</v>
      </c>
      <c r="K587" s="193" t="e">
        <f ca="1"/>
        <v>#NAME?</v>
      </c>
      <c r="L587" s="193" t="e">
        <f ca="1"/>
        <v>#NAME?</v>
      </c>
      <c r="N587" s="193" t="e">
        <f ca="1"/>
        <v>#NAME?</v>
      </c>
      <c r="O587" s="193" t="e">
        <f ca="1"/>
        <v>#NAME?</v>
      </c>
      <c r="P587" s="193" t="e">
        <f ca="1"/>
        <v>#NAME?</v>
      </c>
    </row>
    <row r="588" spans="1:16">
      <c r="A588" s="2">
        <v>581</v>
      </c>
      <c r="B588" s="193" t="e">
        <f ca="1"/>
        <v>#NAME?</v>
      </c>
      <c r="C588" s="193" t="e">
        <f ca="1"/>
        <v>#NAME?</v>
      </c>
      <c r="D588" s="193" t="e">
        <f ca="1"/>
        <v>#NAME?</v>
      </c>
      <c r="F588" s="193" t="e">
        <f ca="1"/>
        <v>#NAME?</v>
      </c>
      <c r="G588" s="193" t="e">
        <f ca="1"/>
        <v>#NAME?</v>
      </c>
      <c r="H588" s="193" t="e">
        <f ca="1"/>
        <v>#NAME?</v>
      </c>
      <c r="J588" s="193" t="e">
        <f ca="1"/>
        <v>#NAME?</v>
      </c>
      <c r="K588" s="193" t="e">
        <f ca="1"/>
        <v>#NAME?</v>
      </c>
      <c r="L588" s="193" t="e">
        <f ca="1"/>
        <v>#NAME?</v>
      </c>
      <c r="N588" s="193" t="e">
        <f ca="1"/>
        <v>#NAME?</v>
      </c>
      <c r="O588" s="193" t="e">
        <f ca="1"/>
        <v>#NAME?</v>
      </c>
      <c r="P588" s="193" t="e">
        <f ca="1"/>
        <v>#NAME?</v>
      </c>
    </row>
    <row r="589" spans="1:16">
      <c r="A589" s="2">
        <v>582</v>
      </c>
      <c r="B589" s="193" t="e">
        <f ca="1"/>
        <v>#NAME?</v>
      </c>
      <c r="C589" s="193" t="e">
        <f ca="1"/>
        <v>#NAME?</v>
      </c>
      <c r="D589" s="193" t="e">
        <f ca="1"/>
        <v>#NAME?</v>
      </c>
      <c r="F589" s="193" t="e">
        <f ca="1"/>
        <v>#NAME?</v>
      </c>
      <c r="G589" s="193" t="e">
        <f ca="1"/>
        <v>#NAME?</v>
      </c>
      <c r="H589" s="193" t="e">
        <f ca="1"/>
        <v>#NAME?</v>
      </c>
      <c r="J589" s="193" t="e">
        <f ca="1"/>
        <v>#NAME?</v>
      </c>
      <c r="K589" s="193" t="e">
        <f ca="1"/>
        <v>#NAME?</v>
      </c>
      <c r="L589" s="193" t="e">
        <f ca="1"/>
        <v>#NAME?</v>
      </c>
      <c r="N589" s="193" t="e">
        <f ca="1"/>
        <v>#NAME?</v>
      </c>
      <c r="O589" s="193" t="e">
        <f ca="1"/>
        <v>#NAME?</v>
      </c>
      <c r="P589" s="193" t="e">
        <f ca="1"/>
        <v>#NAME?</v>
      </c>
    </row>
    <row r="590" spans="1:16">
      <c r="A590" s="2">
        <v>583</v>
      </c>
      <c r="B590" s="193" t="e">
        <f ca="1"/>
        <v>#NAME?</v>
      </c>
      <c r="C590" s="193" t="e">
        <f ca="1"/>
        <v>#NAME?</v>
      </c>
      <c r="D590" s="193" t="e">
        <f ca="1"/>
        <v>#NAME?</v>
      </c>
      <c r="F590" s="193" t="e">
        <f ca="1"/>
        <v>#NAME?</v>
      </c>
      <c r="G590" s="193" t="e">
        <f ca="1"/>
        <v>#NAME?</v>
      </c>
      <c r="H590" s="193" t="e">
        <f ca="1"/>
        <v>#NAME?</v>
      </c>
      <c r="J590" s="193" t="e">
        <f ca="1"/>
        <v>#NAME?</v>
      </c>
      <c r="K590" s="193" t="e">
        <f ca="1"/>
        <v>#NAME?</v>
      </c>
      <c r="L590" s="193" t="e">
        <f ca="1"/>
        <v>#NAME?</v>
      </c>
      <c r="N590" s="193" t="e">
        <f ca="1"/>
        <v>#NAME?</v>
      </c>
      <c r="O590" s="193" t="e">
        <f ca="1"/>
        <v>#NAME?</v>
      </c>
      <c r="P590" s="193" t="e">
        <f ca="1"/>
        <v>#NAME?</v>
      </c>
    </row>
    <row r="591" spans="1:16">
      <c r="A591" s="2">
        <v>584</v>
      </c>
      <c r="B591" s="193" t="e">
        <f ca="1"/>
        <v>#NAME?</v>
      </c>
      <c r="C591" s="193" t="e">
        <f ca="1"/>
        <v>#NAME?</v>
      </c>
      <c r="D591" s="193" t="e">
        <f ca="1"/>
        <v>#NAME?</v>
      </c>
      <c r="F591" s="193" t="e">
        <f ca="1"/>
        <v>#NAME?</v>
      </c>
      <c r="G591" s="193" t="e">
        <f ca="1"/>
        <v>#NAME?</v>
      </c>
      <c r="H591" s="193" t="e">
        <f ca="1"/>
        <v>#NAME?</v>
      </c>
      <c r="J591" s="193" t="e">
        <f ca="1"/>
        <v>#NAME?</v>
      </c>
      <c r="K591" s="193" t="e">
        <f ca="1"/>
        <v>#NAME?</v>
      </c>
      <c r="L591" s="193" t="e">
        <f ca="1"/>
        <v>#NAME?</v>
      </c>
      <c r="N591" s="193" t="e">
        <f ca="1"/>
        <v>#NAME?</v>
      </c>
      <c r="O591" s="193" t="e">
        <f ca="1"/>
        <v>#NAME?</v>
      </c>
      <c r="P591" s="193" t="e">
        <f ca="1"/>
        <v>#NAME?</v>
      </c>
    </row>
    <row r="592" spans="1:16">
      <c r="A592" s="2">
        <v>585</v>
      </c>
      <c r="B592" s="193" t="e">
        <f ca="1"/>
        <v>#NAME?</v>
      </c>
      <c r="C592" s="193" t="e">
        <f ca="1"/>
        <v>#NAME?</v>
      </c>
      <c r="D592" s="193" t="e">
        <f ca="1"/>
        <v>#NAME?</v>
      </c>
      <c r="F592" s="193" t="e">
        <f ca="1"/>
        <v>#NAME?</v>
      </c>
      <c r="G592" s="193" t="e">
        <f ca="1"/>
        <v>#NAME?</v>
      </c>
      <c r="H592" s="193" t="e">
        <f ca="1"/>
        <v>#NAME?</v>
      </c>
      <c r="J592" s="193" t="e">
        <f ca="1"/>
        <v>#NAME?</v>
      </c>
      <c r="K592" s="193" t="e">
        <f ca="1"/>
        <v>#NAME?</v>
      </c>
      <c r="L592" s="193" t="e">
        <f ca="1"/>
        <v>#NAME?</v>
      </c>
      <c r="N592" s="193" t="e">
        <f ca="1"/>
        <v>#NAME?</v>
      </c>
      <c r="O592" s="193" t="e">
        <f ca="1"/>
        <v>#NAME?</v>
      </c>
      <c r="P592" s="193" t="e">
        <f ca="1"/>
        <v>#NAME?</v>
      </c>
    </row>
    <row r="593" spans="1:16">
      <c r="A593" s="2">
        <v>586</v>
      </c>
      <c r="B593" s="193" t="e">
        <f ca="1"/>
        <v>#NAME?</v>
      </c>
      <c r="C593" s="193" t="e">
        <f ca="1"/>
        <v>#NAME?</v>
      </c>
      <c r="D593" s="193" t="e">
        <f ca="1"/>
        <v>#NAME?</v>
      </c>
      <c r="F593" s="193" t="e">
        <f ca="1"/>
        <v>#NAME?</v>
      </c>
      <c r="G593" s="193" t="e">
        <f ca="1"/>
        <v>#NAME?</v>
      </c>
      <c r="H593" s="193" t="e">
        <f ca="1"/>
        <v>#NAME?</v>
      </c>
      <c r="J593" s="193" t="e">
        <f ca="1"/>
        <v>#NAME?</v>
      </c>
      <c r="K593" s="193" t="e">
        <f ca="1"/>
        <v>#NAME?</v>
      </c>
      <c r="L593" s="193" t="e">
        <f ca="1"/>
        <v>#NAME?</v>
      </c>
      <c r="N593" s="193" t="e">
        <f ca="1"/>
        <v>#NAME?</v>
      </c>
      <c r="O593" s="193" t="e">
        <f ca="1"/>
        <v>#NAME?</v>
      </c>
      <c r="P593" s="193" t="e">
        <f ca="1"/>
        <v>#NAME?</v>
      </c>
    </row>
    <row r="594" spans="1:16">
      <c r="A594" s="2">
        <v>587</v>
      </c>
      <c r="B594" s="193" t="e">
        <f ca="1"/>
        <v>#NAME?</v>
      </c>
      <c r="C594" s="193" t="e">
        <f ca="1"/>
        <v>#NAME?</v>
      </c>
      <c r="D594" s="193" t="e">
        <f ca="1"/>
        <v>#NAME?</v>
      </c>
      <c r="F594" s="193" t="e">
        <f ca="1"/>
        <v>#NAME?</v>
      </c>
      <c r="G594" s="193" t="e">
        <f ca="1"/>
        <v>#NAME?</v>
      </c>
      <c r="H594" s="193" t="e">
        <f ca="1"/>
        <v>#NAME?</v>
      </c>
      <c r="J594" s="193" t="e">
        <f ca="1"/>
        <v>#NAME?</v>
      </c>
      <c r="K594" s="193" t="e">
        <f ca="1"/>
        <v>#NAME?</v>
      </c>
      <c r="L594" s="193" t="e">
        <f ca="1"/>
        <v>#NAME?</v>
      </c>
      <c r="N594" s="193" t="e">
        <f ca="1"/>
        <v>#NAME?</v>
      </c>
      <c r="O594" s="193" t="e">
        <f ca="1"/>
        <v>#NAME?</v>
      </c>
      <c r="P594" s="193" t="e">
        <f ca="1"/>
        <v>#NAME?</v>
      </c>
    </row>
    <row r="595" spans="1:16">
      <c r="A595" s="2">
        <v>588</v>
      </c>
      <c r="B595" s="193" t="e">
        <f ca="1"/>
        <v>#NAME?</v>
      </c>
      <c r="C595" s="193" t="e">
        <f ca="1"/>
        <v>#NAME?</v>
      </c>
      <c r="D595" s="193" t="e">
        <f ca="1"/>
        <v>#NAME?</v>
      </c>
      <c r="F595" s="193" t="e">
        <f ca="1"/>
        <v>#NAME?</v>
      </c>
      <c r="G595" s="193" t="e">
        <f ca="1"/>
        <v>#NAME?</v>
      </c>
      <c r="H595" s="193" t="e">
        <f ca="1"/>
        <v>#NAME?</v>
      </c>
      <c r="J595" s="193" t="e">
        <f ca="1"/>
        <v>#NAME?</v>
      </c>
      <c r="K595" s="193" t="e">
        <f ca="1"/>
        <v>#NAME?</v>
      </c>
      <c r="L595" s="193" t="e">
        <f ca="1"/>
        <v>#NAME?</v>
      </c>
      <c r="N595" s="193" t="e">
        <f ca="1"/>
        <v>#NAME?</v>
      </c>
      <c r="O595" s="193" t="e">
        <f ca="1"/>
        <v>#NAME?</v>
      </c>
      <c r="P595" s="193" t="e">
        <f ca="1"/>
        <v>#NAME?</v>
      </c>
    </row>
    <row r="596" spans="1:16">
      <c r="A596" s="2">
        <v>589</v>
      </c>
      <c r="B596" s="193" t="e">
        <f ca="1"/>
        <v>#NAME?</v>
      </c>
      <c r="C596" s="193" t="e">
        <f ca="1"/>
        <v>#NAME?</v>
      </c>
      <c r="D596" s="193" t="e">
        <f ca="1"/>
        <v>#NAME?</v>
      </c>
      <c r="F596" s="193" t="e">
        <f ca="1"/>
        <v>#NAME?</v>
      </c>
      <c r="G596" s="193" t="e">
        <f ca="1"/>
        <v>#NAME?</v>
      </c>
      <c r="H596" s="193" t="e">
        <f ca="1"/>
        <v>#NAME?</v>
      </c>
      <c r="J596" s="193" t="e">
        <f ca="1"/>
        <v>#NAME?</v>
      </c>
      <c r="K596" s="193" t="e">
        <f ca="1"/>
        <v>#NAME?</v>
      </c>
      <c r="L596" s="193" t="e">
        <f ca="1"/>
        <v>#NAME?</v>
      </c>
      <c r="N596" s="193" t="e">
        <f ca="1"/>
        <v>#NAME?</v>
      </c>
      <c r="O596" s="193" t="e">
        <f ca="1"/>
        <v>#NAME?</v>
      </c>
      <c r="P596" s="193" t="e">
        <f ca="1"/>
        <v>#NAME?</v>
      </c>
    </row>
    <row r="597" spans="1:16">
      <c r="A597" s="2">
        <v>590</v>
      </c>
      <c r="B597" s="193" t="e">
        <f ca="1"/>
        <v>#NAME?</v>
      </c>
      <c r="C597" s="193" t="e">
        <f ca="1"/>
        <v>#NAME?</v>
      </c>
      <c r="D597" s="193" t="e">
        <f ca="1"/>
        <v>#NAME?</v>
      </c>
      <c r="F597" s="193" t="e">
        <f ca="1"/>
        <v>#NAME?</v>
      </c>
      <c r="G597" s="193" t="e">
        <f ca="1"/>
        <v>#NAME?</v>
      </c>
      <c r="H597" s="193" t="e">
        <f ca="1"/>
        <v>#NAME?</v>
      </c>
      <c r="J597" s="193" t="e">
        <f ca="1"/>
        <v>#NAME?</v>
      </c>
      <c r="K597" s="193" t="e">
        <f ca="1"/>
        <v>#NAME?</v>
      </c>
      <c r="L597" s="193" t="e">
        <f ca="1"/>
        <v>#NAME?</v>
      </c>
      <c r="N597" s="193" t="e">
        <f ca="1"/>
        <v>#NAME?</v>
      </c>
      <c r="O597" s="193" t="e">
        <f ca="1"/>
        <v>#NAME?</v>
      </c>
      <c r="P597" s="193" t="e">
        <f ca="1"/>
        <v>#NAME?</v>
      </c>
    </row>
    <row r="598" spans="1:16">
      <c r="A598" s="2">
        <v>591</v>
      </c>
      <c r="B598" s="193" t="e">
        <f ca="1"/>
        <v>#NAME?</v>
      </c>
      <c r="C598" s="193" t="e">
        <f ca="1"/>
        <v>#NAME?</v>
      </c>
      <c r="D598" s="193" t="e">
        <f ca="1"/>
        <v>#NAME?</v>
      </c>
      <c r="F598" s="193" t="e">
        <f ca="1"/>
        <v>#NAME?</v>
      </c>
      <c r="G598" s="193" t="e">
        <f ca="1"/>
        <v>#NAME?</v>
      </c>
      <c r="H598" s="193" t="e">
        <f ca="1"/>
        <v>#NAME?</v>
      </c>
      <c r="J598" s="193" t="e">
        <f ca="1"/>
        <v>#NAME?</v>
      </c>
      <c r="K598" s="193" t="e">
        <f ca="1"/>
        <v>#NAME?</v>
      </c>
      <c r="L598" s="193" t="e">
        <f ca="1"/>
        <v>#NAME?</v>
      </c>
      <c r="N598" s="193" t="e">
        <f ca="1"/>
        <v>#NAME?</v>
      </c>
      <c r="O598" s="193" t="e">
        <f ca="1"/>
        <v>#NAME?</v>
      </c>
      <c r="P598" s="193" t="e">
        <f ca="1"/>
        <v>#NAME?</v>
      </c>
    </row>
    <row r="599" spans="1:16">
      <c r="A599" s="2">
        <v>592</v>
      </c>
      <c r="B599" s="193" t="e">
        <f ca="1"/>
        <v>#NAME?</v>
      </c>
      <c r="C599" s="193" t="e">
        <f ca="1"/>
        <v>#NAME?</v>
      </c>
      <c r="D599" s="193" t="e">
        <f ca="1"/>
        <v>#NAME?</v>
      </c>
      <c r="F599" s="193" t="e">
        <f ca="1"/>
        <v>#NAME?</v>
      </c>
      <c r="G599" s="193" t="e">
        <f ca="1"/>
        <v>#NAME?</v>
      </c>
      <c r="H599" s="193" t="e">
        <f ca="1"/>
        <v>#NAME?</v>
      </c>
      <c r="J599" s="193" t="e">
        <f ca="1"/>
        <v>#NAME?</v>
      </c>
      <c r="K599" s="193" t="e">
        <f ca="1"/>
        <v>#NAME?</v>
      </c>
      <c r="L599" s="193" t="e">
        <f ca="1"/>
        <v>#NAME?</v>
      </c>
      <c r="N599" s="193" t="e">
        <f ca="1"/>
        <v>#NAME?</v>
      </c>
      <c r="O599" s="193" t="e">
        <f ca="1"/>
        <v>#NAME?</v>
      </c>
      <c r="P599" s="193" t="e">
        <f ca="1"/>
        <v>#NAME?</v>
      </c>
    </row>
    <row r="600" spans="1:16">
      <c r="A600" s="2">
        <v>593</v>
      </c>
      <c r="B600" s="193" t="e">
        <f ca="1"/>
        <v>#NAME?</v>
      </c>
      <c r="C600" s="193" t="e">
        <f ca="1"/>
        <v>#NAME?</v>
      </c>
      <c r="D600" s="193" t="e">
        <f ca="1"/>
        <v>#NAME?</v>
      </c>
      <c r="F600" s="193" t="e">
        <f ca="1"/>
        <v>#NAME?</v>
      </c>
      <c r="G600" s="193" t="e">
        <f ca="1"/>
        <v>#NAME?</v>
      </c>
      <c r="H600" s="193" t="e">
        <f ca="1"/>
        <v>#NAME?</v>
      </c>
      <c r="J600" s="193" t="e">
        <f ca="1"/>
        <v>#NAME?</v>
      </c>
      <c r="K600" s="193" t="e">
        <f ca="1"/>
        <v>#NAME?</v>
      </c>
      <c r="L600" s="193" t="e">
        <f ca="1"/>
        <v>#NAME?</v>
      </c>
      <c r="N600" s="193" t="e">
        <f ca="1"/>
        <v>#NAME?</v>
      </c>
      <c r="O600" s="193" t="e">
        <f ca="1"/>
        <v>#NAME?</v>
      </c>
      <c r="P600" s="193" t="e">
        <f ca="1"/>
        <v>#NAME?</v>
      </c>
    </row>
    <row r="601" spans="1:16">
      <c r="A601" s="2">
        <v>594</v>
      </c>
      <c r="B601" s="193" t="e">
        <f ca="1"/>
        <v>#NAME?</v>
      </c>
      <c r="C601" s="193" t="e">
        <f ca="1"/>
        <v>#NAME?</v>
      </c>
      <c r="D601" s="193" t="e">
        <f ca="1"/>
        <v>#NAME?</v>
      </c>
      <c r="F601" s="193" t="e">
        <f ca="1"/>
        <v>#NAME?</v>
      </c>
      <c r="G601" s="193" t="e">
        <f ca="1"/>
        <v>#NAME?</v>
      </c>
      <c r="H601" s="193" t="e">
        <f ca="1"/>
        <v>#NAME?</v>
      </c>
      <c r="J601" s="193" t="e">
        <f ca="1"/>
        <v>#NAME?</v>
      </c>
      <c r="K601" s="193" t="e">
        <f ca="1"/>
        <v>#NAME?</v>
      </c>
      <c r="L601" s="193" t="e">
        <f ca="1"/>
        <v>#NAME?</v>
      </c>
      <c r="N601" s="193" t="e">
        <f ca="1"/>
        <v>#NAME?</v>
      </c>
      <c r="O601" s="193" t="e">
        <f ca="1"/>
        <v>#NAME?</v>
      </c>
      <c r="P601" s="193" t="e">
        <f ca="1"/>
        <v>#NAME?</v>
      </c>
    </row>
    <row r="602" spans="1:16">
      <c r="A602" s="2">
        <v>595</v>
      </c>
      <c r="B602" s="193" t="e">
        <f ca="1"/>
        <v>#NAME?</v>
      </c>
      <c r="C602" s="193" t="e">
        <f ca="1"/>
        <v>#NAME?</v>
      </c>
      <c r="D602" s="193" t="e">
        <f ca="1"/>
        <v>#NAME?</v>
      </c>
      <c r="F602" s="193" t="e">
        <f ca="1"/>
        <v>#NAME?</v>
      </c>
      <c r="G602" s="193" t="e">
        <f ca="1"/>
        <v>#NAME?</v>
      </c>
      <c r="H602" s="193" t="e">
        <f ca="1"/>
        <v>#NAME?</v>
      </c>
      <c r="J602" s="193" t="e">
        <f ca="1"/>
        <v>#NAME?</v>
      </c>
      <c r="K602" s="193" t="e">
        <f ca="1"/>
        <v>#NAME?</v>
      </c>
      <c r="L602" s="193" t="e">
        <f ca="1"/>
        <v>#NAME?</v>
      </c>
      <c r="N602" s="193" t="e">
        <f ca="1"/>
        <v>#NAME?</v>
      </c>
      <c r="O602" s="193" t="e">
        <f ca="1"/>
        <v>#NAME?</v>
      </c>
      <c r="P602" s="193" t="e">
        <f ca="1"/>
        <v>#NAME?</v>
      </c>
    </row>
    <row r="603" spans="1:16">
      <c r="A603" s="2">
        <v>596</v>
      </c>
      <c r="B603" s="193" t="e">
        <f ca="1"/>
        <v>#NAME?</v>
      </c>
      <c r="C603" s="193" t="e">
        <f ca="1"/>
        <v>#NAME?</v>
      </c>
      <c r="D603" s="193" t="e">
        <f ca="1"/>
        <v>#NAME?</v>
      </c>
      <c r="F603" s="193" t="e">
        <f ca="1"/>
        <v>#NAME?</v>
      </c>
      <c r="G603" s="193" t="e">
        <f ca="1"/>
        <v>#NAME?</v>
      </c>
      <c r="H603" s="193" t="e">
        <f ca="1"/>
        <v>#NAME?</v>
      </c>
      <c r="J603" s="193" t="e">
        <f ca="1"/>
        <v>#NAME?</v>
      </c>
      <c r="K603" s="193" t="e">
        <f ca="1"/>
        <v>#NAME?</v>
      </c>
      <c r="L603" s="193" t="e">
        <f ca="1"/>
        <v>#NAME?</v>
      </c>
      <c r="N603" s="193" t="e">
        <f ca="1"/>
        <v>#NAME?</v>
      </c>
      <c r="O603" s="193" t="e">
        <f ca="1"/>
        <v>#NAME?</v>
      </c>
      <c r="P603" s="193" t="e">
        <f ca="1"/>
        <v>#NAME?</v>
      </c>
    </row>
    <row r="604" spans="1:16">
      <c r="A604" s="2">
        <v>597</v>
      </c>
      <c r="B604" s="193" t="e">
        <f ca="1"/>
        <v>#NAME?</v>
      </c>
      <c r="C604" s="193" t="e">
        <f ca="1"/>
        <v>#NAME?</v>
      </c>
      <c r="D604" s="193" t="e">
        <f ca="1"/>
        <v>#NAME?</v>
      </c>
      <c r="F604" s="193" t="e">
        <f ca="1"/>
        <v>#NAME?</v>
      </c>
      <c r="G604" s="193" t="e">
        <f ca="1"/>
        <v>#NAME?</v>
      </c>
      <c r="H604" s="193" t="e">
        <f ca="1"/>
        <v>#NAME?</v>
      </c>
      <c r="J604" s="193" t="e">
        <f ca="1"/>
        <v>#NAME?</v>
      </c>
      <c r="K604" s="193" t="e">
        <f ca="1"/>
        <v>#NAME?</v>
      </c>
      <c r="L604" s="193" t="e">
        <f ca="1"/>
        <v>#NAME?</v>
      </c>
      <c r="N604" s="193" t="e">
        <f ca="1"/>
        <v>#NAME?</v>
      </c>
      <c r="O604" s="193" t="e">
        <f ca="1"/>
        <v>#NAME?</v>
      </c>
      <c r="P604" s="193" t="e">
        <f ca="1"/>
        <v>#NAME?</v>
      </c>
    </row>
    <row r="605" spans="1:16">
      <c r="A605" s="2">
        <v>598</v>
      </c>
      <c r="B605" s="193" t="e">
        <f ca="1"/>
        <v>#NAME?</v>
      </c>
      <c r="C605" s="193" t="e">
        <f ca="1"/>
        <v>#NAME?</v>
      </c>
      <c r="D605" s="193" t="e">
        <f ca="1"/>
        <v>#NAME?</v>
      </c>
      <c r="F605" s="193" t="e">
        <f ca="1"/>
        <v>#NAME?</v>
      </c>
      <c r="G605" s="193" t="e">
        <f ca="1"/>
        <v>#NAME?</v>
      </c>
      <c r="H605" s="193" t="e">
        <f ca="1"/>
        <v>#NAME?</v>
      </c>
      <c r="J605" s="193" t="e">
        <f ca="1"/>
        <v>#NAME?</v>
      </c>
      <c r="K605" s="193" t="e">
        <f ca="1"/>
        <v>#NAME?</v>
      </c>
      <c r="L605" s="193" t="e">
        <f ca="1"/>
        <v>#NAME?</v>
      </c>
      <c r="N605" s="193" t="e">
        <f ca="1"/>
        <v>#NAME?</v>
      </c>
      <c r="O605" s="193" t="e">
        <f ca="1"/>
        <v>#NAME?</v>
      </c>
      <c r="P605" s="193" t="e">
        <f ca="1"/>
        <v>#NAME?</v>
      </c>
    </row>
    <row r="606" spans="1:16">
      <c r="A606" s="2">
        <v>599</v>
      </c>
      <c r="B606" s="193" t="e">
        <f ca="1"/>
        <v>#NAME?</v>
      </c>
      <c r="C606" s="193" t="e">
        <f ca="1"/>
        <v>#NAME?</v>
      </c>
      <c r="D606" s="193" t="e">
        <f ca="1"/>
        <v>#NAME?</v>
      </c>
      <c r="F606" s="193" t="e">
        <f ca="1"/>
        <v>#NAME?</v>
      </c>
      <c r="G606" s="193" t="e">
        <f ca="1"/>
        <v>#NAME?</v>
      </c>
      <c r="H606" s="193" t="e">
        <f ca="1"/>
        <v>#NAME?</v>
      </c>
      <c r="J606" s="193" t="e">
        <f ca="1"/>
        <v>#NAME?</v>
      </c>
      <c r="K606" s="193" t="e">
        <f ca="1"/>
        <v>#NAME?</v>
      </c>
      <c r="L606" s="193" t="e">
        <f ca="1"/>
        <v>#NAME?</v>
      </c>
      <c r="N606" s="193" t="e">
        <f ca="1"/>
        <v>#NAME?</v>
      </c>
      <c r="O606" s="193" t="e">
        <f ca="1"/>
        <v>#NAME?</v>
      </c>
      <c r="P606" s="193" t="e">
        <f ca="1"/>
        <v>#NAME?</v>
      </c>
    </row>
    <row r="607" spans="1:16">
      <c r="A607" s="2">
        <v>600</v>
      </c>
      <c r="B607" s="193" t="e">
        <f ca="1"/>
        <v>#NAME?</v>
      </c>
      <c r="C607" s="193" t="e">
        <f ca="1"/>
        <v>#NAME?</v>
      </c>
      <c r="D607" s="193" t="e">
        <f ca="1"/>
        <v>#NAME?</v>
      </c>
      <c r="F607" s="193" t="e">
        <f ca="1"/>
        <v>#NAME?</v>
      </c>
      <c r="G607" s="193" t="e">
        <f ca="1"/>
        <v>#NAME?</v>
      </c>
      <c r="H607" s="193" t="e">
        <f ca="1"/>
        <v>#NAME?</v>
      </c>
      <c r="J607" s="193" t="e">
        <f ca="1"/>
        <v>#NAME?</v>
      </c>
      <c r="K607" s="193" t="e">
        <f ca="1"/>
        <v>#NAME?</v>
      </c>
      <c r="L607" s="193" t="e">
        <f ca="1"/>
        <v>#NAME?</v>
      </c>
      <c r="N607" s="193" t="e">
        <f ca="1"/>
        <v>#NAME?</v>
      </c>
      <c r="O607" s="193" t="e">
        <f ca="1"/>
        <v>#NAME?</v>
      </c>
      <c r="P607" s="193" t="e">
        <f ca="1"/>
        <v>#NAME?</v>
      </c>
    </row>
    <row r="608" spans="1:16">
      <c r="A608" s="2">
        <v>601</v>
      </c>
      <c r="B608" s="193" t="e">
        <f ca="1"/>
        <v>#NAME?</v>
      </c>
      <c r="C608" s="193" t="e">
        <f ca="1"/>
        <v>#NAME?</v>
      </c>
      <c r="D608" s="193" t="e">
        <f ca="1"/>
        <v>#NAME?</v>
      </c>
      <c r="F608" s="193" t="e">
        <f ca="1"/>
        <v>#NAME?</v>
      </c>
      <c r="G608" s="193" t="e">
        <f ca="1"/>
        <v>#NAME?</v>
      </c>
      <c r="H608" s="193" t="e">
        <f ca="1"/>
        <v>#NAME?</v>
      </c>
      <c r="J608" s="193" t="e">
        <f ca="1"/>
        <v>#NAME?</v>
      </c>
      <c r="K608" s="193" t="e">
        <f ca="1"/>
        <v>#NAME?</v>
      </c>
      <c r="L608" s="193" t="e">
        <f ca="1"/>
        <v>#NAME?</v>
      </c>
      <c r="N608" s="193" t="e">
        <f ca="1"/>
        <v>#NAME?</v>
      </c>
      <c r="O608" s="193" t="e">
        <f ca="1"/>
        <v>#NAME?</v>
      </c>
      <c r="P608" s="193" t="e">
        <f ca="1"/>
        <v>#NAME?</v>
      </c>
    </row>
    <row r="609" spans="1:16">
      <c r="A609" s="2">
        <v>602</v>
      </c>
      <c r="B609" s="193" t="e">
        <f ca="1"/>
        <v>#NAME?</v>
      </c>
      <c r="C609" s="193" t="e">
        <f ca="1"/>
        <v>#NAME?</v>
      </c>
      <c r="D609" s="193" t="e">
        <f ca="1"/>
        <v>#NAME?</v>
      </c>
      <c r="F609" s="193" t="e">
        <f ca="1"/>
        <v>#NAME?</v>
      </c>
      <c r="G609" s="193" t="e">
        <f ca="1"/>
        <v>#NAME?</v>
      </c>
      <c r="H609" s="193" t="e">
        <f ca="1"/>
        <v>#NAME?</v>
      </c>
      <c r="J609" s="193" t="e">
        <f ca="1"/>
        <v>#NAME?</v>
      </c>
      <c r="K609" s="193" t="e">
        <f ca="1"/>
        <v>#NAME?</v>
      </c>
      <c r="L609" s="193" t="e">
        <f ca="1"/>
        <v>#NAME?</v>
      </c>
      <c r="N609" s="193" t="e">
        <f ca="1"/>
        <v>#NAME?</v>
      </c>
      <c r="O609" s="193" t="e">
        <f ca="1"/>
        <v>#NAME?</v>
      </c>
      <c r="P609" s="193" t="e">
        <f ca="1"/>
        <v>#NAME?</v>
      </c>
    </row>
    <row r="610" spans="1:16">
      <c r="A610" s="2">
        <v>603</v>
      </c>
      <c r="B610" s="193" t="e">
        <f ca="1"/>
        <v>#NAME?</v>
      </c>
      <c r="C610" s="193" t="e">
        <f ca="1"/>
        <v>#NAME?</v>
      </c>
      <c r="D610" s="193" t="e">
        <f ca="1"/>
        <v>#NAME?</v>
      </c>
      <c r="F610" s="193" t="e">
        <f ca="1"/>
        <v>#NAME?</v>
      </c>
      <c r="G610" s="193" t="e">
        <f ca="1"/>
        <v>#NAME?</v>
      </c>
      <c r="H610" s="193" t="e">
        <f ca="1"/>
        <v>#NAME?</v>
      </c>
      <c r="J610" s="193" t="e">
        <f ca="1"/>
        <v>#NAME?</v>
      </c>
      <c r="K610" s="193" t="e">
        <f ca="1"/>
        <v>#NAME?</v>
      </c>
      <c r="L610" s="193" t="e">
        <f ca="1"/>
        <v>#NAME?</v>
      </c>
      <c r="N610" s="193" t="e">
        <f ca="1"/>
        <v>#NAME?</v>
      </c>
      <c r="O610" s="193" t="e">
        <f ca="1"/>
        <v>#NAME?</v>
      </c>
      <c r="P610" s="193" t="e">
        <f ca="1"/>
        <v>#NAME?</v>
      </c>
    </row>
    <row r="611" spans="1:16">
      <c r="A611" s="2">
        <v>604</v>
      </c>
      <c r="B611" s="193" t="e">
        <f ca="1"/>
        <v>#NAME?</v>
      </c>
      <c r="C611" s="193" t="e">
        <f ca="1"/>
        <v>#NAME?</v>
      </c>
      <c r="D611" s="193" t="e">
        <f ca="1"/>
        <v>#NAME?</v>
      </c>
      <c r="F611" s="193" t="e">
        <f ca="1"/>
        <v>#NAME?</v>
      </c>
      <c r="G611" s="193" t="e">
        <f ca="1"/>
        <v>#NAME?</v>
      </c>
      <c r="H611" s="193" t="e">
        <f ca="1"/>
        <v>#NAME?</v>
      </c>
      <c r="J611" s="193" t="e">
        <f ca="1"/>
        <v>#NAME?</v>
      </c>
      <c r="K611" s="193" t="e">
        <f ca="1"/>
        <v>#NAME?</v>
      </c>
      <c r="L611" s="193" t="e">
        <f ca="1"/>
        <v>#NAME?</v>
      </c>
      <c r="N611" s="193" t="e">
        <f ca="1"/>
        <v>#NAME?</v>
      </c>
      <c r="O611" s="193" t="e">
        <f ca="1"/>
        <v>#NAME?</v>
      </c>
      <c r="P611" s="193" t="e">
        <f ca="1"/>
        <v>#NAME?</v>
      </c>
    </row>
    <row r="612" spans="1:16">
      <c r="A612" s="2">
        <v>605</v>
      </c>
      <c r="B612" s="193" t="e">
        <f ca="1"/>
        <v>#NAME?</v>
      </c>
      <c r="C612" s="193" t="e">
        <f ca="1"/>
        <v>#NAME?</v>
      </c>
      <c r="D612" s="193" t="e">
        <f ca="1"/>
        <v>#NAME?</v>
      </c>
      <c r="F612" s="193" t="e">
        <f ca="1"/>
        <v>#NAME?</v>
      </c>
      <c r="G612" s="193" t="e">
        <f ca="1"/>
        <v>#NAME?</v>
      </c>
      <c r="H612" s="193" t="e">
        <f ca="1"/>
        <v>#NAME?</v>
      </c>
      <c r="J612" s="193" t="e">
        <f ca="1"/>
        <v>#NAME?</v>
      </c>
      <c r="K612" s="193" t="e">
        <f ca="1"/>
        <v>#NAME?</v>
      </c>
      <c r="L612" s="193" t="e">
        <f ca="1"/>
        <v>#NAME?</v>
      </c>
      <c r="N612" s="193" t="e">
        <f ca="1"/>
        <v>#NAME?</v>
      </c>
      <c r="O612" s="193" t="e">
        <f ca="1"/>
        <v>#NAME?</v>
      </c>
      <c r="P612" s="193" t="e">
        <f ca="1"/>
        <v>#NAME?</v>
      </c>
    </row>
    <row r="613" spans="1:16">
      <c r="A613" s="2">
        <v>606</v>
      </c>
      <c r="B613" s="193" t="e">
        <f ca="1"/>
        <v>#NAME?</v>
      </c>
      <c r="C613" s="193" t="e">
        <f ca="1"/>
        <v>#NAME?</v>
      </c>
      <c r="D613" s="193" t="e">
        <f ca="1"/>
        <v>#NAME?</v>
      </c>
      <c r="F613" s="193" t="e">
        <f ca="1"/>
        <v>#NAME?</v>
      </c>
      <c r="G613" s="193" t="e">
        <f ca="1"/>
        <v>#NAME?</v>
      </c>
      <c r="H613" s="193" t="e">
        <f ca="1"/>
        <v>#NAME?</v>
      </c>
      <c r="J613" s="193" t="e">
        <f ca="1"/>
        <v>#NAME?</v>
      </c>
      <c r="K613" s="193" t="e">
        <f ca="1"/>
        <v>#NAME?</v>
      </c>
      <c r="L613" s="193" t="e">
        <f ca="1"/>
        <v>#NAME?</v>
      </c>
      <c r="N613" s="193" t="e">
        <f ca="1"/>
        <v>#NAME?</v>
      </c>
      <c r="O613" s="193" t="e">
        <f ca="1"/>
        <v>#NAME?</v>
      </c>
      <c r="P613" s="193" t="e">
        <f ca="1"/>
        <v>#NAME?</v>
      </c>
    </row>
    <row r="614" spans="1:16">
      <c r="A614" s="2">
        <v>607</v>
      </c>
      <c r="B614" s="193" t="e">
        <f ca="1"/>
        <v>#NAME?</v>
      </c>
      <c r="C614" s="193" t="e">
        <f ca="1"/>
        <v>#NAME?</v>
      </c>
      <c r="D614" s="193" t="e">
        <f ca="1"/>
        <v>#NAME?</v>
      </c>
      <c r="F614" s="193" t="e">
        <f ca="1"/>
        <v>#NAME?</v>
      </c>
      <c r="G614" s="193" t="e">
        <f ca="1"/>
        <v>#NAME?</v>
      </c>
      <c r="H614" s="193" t="e">
        <f ca="1"/>
        <v>#NAME?</v>
      </c>
      <c r="J614" s="193" t="e">
        <f ca="1"/>
        <v>#NAME?</v>
      </c>
      <c r="K614" s="193" t="e">
        <f ca="1"/>
        <v>#NAME?</v>
      </c>
      <c r="L614" s="193" t="e">
        <f ca="1"/>
        <v>#NAME?</v>
      </c>
      <c r="N614" s="193" t="e">
        <f ca="1"/>
        <v>#NAME?</v>
      </c>
      <c r="O614" s="193" t="e">
        <f ca="1"/>
        <v>#NAME?</v>
      </c>
      <c r="P614" s="193" t="e">
        <f ca="1"/>
        <v>#NAME?</v>
      </c>
    </row>
    <row r="615" spans="1:16">
      <c r="A615" s="2">
        <v>608</v>
      </c>
      <c r="B615" s="193" t="e">
        <f ca="1"/>
        <v>#NAME?</v>
      </c>
      <c r="C615" s="193" t="e">
        <f ca="1"/>
        <v>#NAME?</v>
      </c>
      <c r="D615" s="193" t="e">
        <f ca="1"/>
        <v>#NAME?</v>
      </c>
      <c r="F615" s="193" t="e">
        <f ca="1"/>
        <v>#NAME?</v>
      </c>
      <c r="G615" s="193" t="e">
        <f ca="1"/>
        <v>#NAME?</v>
      </c>
      <c r="H615" s="193" t="e">
        <f ca="1"/>
        <v>#NAME?</v>
      </c>
      <c r="J615" s="193" t="e">
        <f ca="1"/>
        <v>#NAME?</v>
      </c>
      <c r="K615" s="193" t="e">
        <f ca="1"/>
        <v>#NAME?</v>
      </c>
      <c r="L615" s="193" t="e">
        <f ca="1"/>
        <v>#NAME?</v>
      </c>
      <c r="N615" s="193" t="e">
        <f ca="1"/>
        <v>#NAME?</v>
      </c>
      <c r="O615" s="193" t="e">
        <f ca="1"/>
        <v>#NAME?</v>
      </c>
      <c r="P615" s="193" t="e">
        <f ca="1"/>
        <v>#NAME?</v>
      </c>
    </row>
    <row r="616" spans="1:16">
      <c r="A616" s="2">
        <v>609</v>
      </c>
      <c r="B616" s="193" t="e">
        <f ca="1"/>
        <v>#NAME?</v>
      </c>
      <c r="C616" s="193" t="e">
        <f ca="1"/>
        <v>#NAME?</v>
      </c>
      <c r="D616" s="193" t="e">
        <f ca="1"/>
        <v>#NAME?</v>
      </c>
      <c r="F616" s="193" t="e">
        <f ca="1"/>
        <v>#NAME?</v>
      </c>
      <c r="G616" s="193" t="e">
        <f ca="1"/>
        <v>#NAME?</v>
      </c>
      <c r="H616" s="193" t="e">
        <f ca="1"/>
        <v>#NAME?</v>
      </c>
      <c r="J616" s="193" t="e">
        <f ca="1"/>
        <v>#NAME?</v>
      </c>
      <c r="K616" s="193" t="e">
        <f ca="1"/>
        <v>#NAME?</v>
      </c>
      <c r="L616" s="193" t="e">
        <f ca="1"/>
        <v>#NAME?</v>
      </c>
      <c r="N616" s="193" t="e">
        <f ca="1"/>
        <v>#NAME?</v>
      </c>
      <c r="O616" s="193" t="e">
        <f ca="1"/>
        <v>#NAME?</v>
      </c>
      <c r="P616" s="193" t="e">
        <f ca="1"/>
        <v>#NAME?</v>
      </c>
    </row>
    <row r="617" spans="1:16">
      <c r="A617" s="2">
        <v>610</v>
      </c>
      <c r="B617" s="193" t="e">
        <f ca="1"/>
        <v>#NAME?</v>
      </c>
      <c r="C617" s="193" t="e">
        <f ca="1"/>
        <v>#NAME?</v>
      </c>
      <c r="D617" s="193" t="e">
        <f ca="1"/>
        <v>#NAME?</v>
      </c>
      <c r="F617" s="193" t="e">
        <f ca="1"/>
        <v>#NAME?</v>
      </c>
      <c r="G617" s="193" t="e">
        <f ca="1"/>
        <v>#NAME?</v>
      </c>
      <c r="H617" s="193" t="e">
        <f ca="1"/>
        <v>#NAME?</v>
      </c>
      <c r="J617" s="193" t="e">
        <f ca="1"/>
        <v>#NAME?</v>
      </c>
      <c r="K617" s="193" t="e">
        <f ca="1"/>
        <v>#NAME?</v>
      </c>
      <c r="L617" s="193" t="e">
        <f ca="1"/>
        <v>#NAME?</v>
      </c>
      <c r="N617" s="193" t="e">
        <f ca="1"/>
        <v>#NAME?</v>
      </c>
      <c r="O617" s="193" t="e">
        <f ca="1"/>
        <v>#NAME?</v>
      </c>
      <c r="P617" s="193" t="e">
        <f ca="1"/>
        <v>#NAME?</v>
      </c>
    </row>
    <row r="618" spans="1:16">
      <c r="A618" s="2">
        <v>611</v>
      </c>
      <c r="B618" s="193" t="e">
        <f ca="1"/>
        <v>#NAME?</v>
      </c>
      <c r="C618" s="193" t="e">
        <f ca="1"/>
        <v>#NAME?</v>
      </c>
      <c r="D618" s="193" t="e">
        <f ca="1"/>
        <v>#NAME?</v>
      </c>
      <c r="F618" s="193" t="e">
        <f ca="1"/>
        <v>#NAME?</v>
      </c>
      <c r="G618" s="193" t="e">
        <f ca="1"/>
        <v>#NAME?</v>
      </c>
      <c r="H618" s="193" t="e">
        <f ca="1"/>
        <v>#NAME?</v>
      </c>
      <c r="J618" s="193" t="e">
        <f ca="1"/>
        <v>#NAME?</v>
      </c>
      <c r="K618" s="193" t="e">
        <f ca="1"/>
        <v>#NAME?</v>
      </c>
      <c r="L618" s="193" t="e">
        <f ca="1"/>
        <v>#NAME?</v>
      </c>
      <c r="N618" s="193" t="e">
        <f ca="1"/>
        <v>#NAME?</v>
      </c>
      <c r="O618" s="193" t="e">
        <f ca="1"/>
        <v>#NAME?</v>
      </c>
      <c r="P618" s="193" t="e">
        <f ca="1"/>
        <v>#NAME?</v>
      </c>
    </row>
    <row r="619" spans="1:16">
      <c r="A619" s="2">
        <v>612</v>
      </c>
      <c r="B619" s="193" t="e">
        <f ca="1"/>
        <v>#NAME?</v>
      </c>
      <c r="C619" s="193" t="e">
        <f ca="1"/>
        <v>#NAME?</v>
      </c>
      <c r="D619" s="193" t="e">
        <f ca="1"/>
        <v>#NAME?</v>
      </c>
      <c r="F619" s="193" t="e">
        <f ca="1"/>
        <v>#NAME?</v>
      </c>
      <c r="G619" s="193" t="e">
        <f ca="1"/>
        <v>#NAME?</v>
      </c>
      <c r="H619" s="193" t="e">
        <f ca="1"/>
        <v>#NAME?</v>
      </c>
      <c r="J619" s="193" t="e">
        <f ca="1"/>
        <v>#NAME?</v>
      </c>
      <c r="K619" s="193" t="e">
        <f ca="1"/>
        <v>#NAME?</v>
      </c>
      <c r="L619" s="193" t="e">
        <f ca="1"/>
        <v>#NAME?</v>
      </c>
      <c r="N619" s="193" t="e">
        <f ca="1"/>
        <v>#NAME?</v>
      </c>
      <c r="O619" s="193" t="e">
        <f ca="1"/>
        <v>#NAME?</v>
      </c>
      <c r="P619" s="193" t="e">
        <f ca="1"/>
        <v>#NAME?</v>
      </c>
    </row>
    <row r="620" spans="1:16">
      <c r="A620" s="2">
        <v>613</v>
      </c>
      <c r="B620" s="193" t="e">
        <f ca="1"/>
        <v>#NAME?</v>
      </c>
      <c r="C620" s="193" t="e">
        <f ca="1"/>
        <v>#NAME?</v>
      </c>
      <c r="D620" s="193" t="e">
        <f ca="1"/>
        <v>#NAME?</v>
      </c>
      <c r="F620" s="193" t="e">
        <f ca="1"/>
        <v>#NAME?</v>
      </c>
      <c r="G620" s="193" t="e">
        <f ca="1"/>
        <v>#NAME?</v>
      </c>
      <c r="H620" s="193" t="e">
        <f ca="1"/>
        <v>#NAME?</v>
      </c>
      <c r="J620" s="193" t="e">
        <f ca="1"/>
        <v>#NAME?</v>
      </c>
      <c r="K620" s="193" t="e">
        <f ca="1"/>
        <v>#NAME?</v>
      </c>
      <c r="L620" s="193" t="e">
        <f ca="1"/>
        <v>#NAME?</v>
      </c>
      <c r="N620" s="193" t="e">
        <f ca="1"/>
        <v>#NAME?</v>
      </c>
      <c r="O620" s="193" t="e">
        <f ca="1"/>
        <v>#NAME?</v>
      </c>
      <c r="P620" s="193" t="e">
        <f ca="1"/>
        <v>#NAME?</v>
      </c>
    </row>
    <row r="621" spans="1:16">
      <c r="A621" s="2">
        <v>614</v>
      </c>
      <c r="B621" s="193" t="e">
        <f ca="1"/>
        <v>#NAME?</v>
      </c>
      <c r="C621" s="193" t="e">
        <f ca="1"/>
        <v>#NAME?</v>
      </c>
      <c r="D621" s="193" t="e">
        <f ca="1"/>
        <v>#NAME?</v>
      </c>
      <c r="F621" s="193" t="e">
        <f ca="1"/>
        <v>#NAME?</v>
      </c>
      <c r="G621" s="193" t="e">
        <f ca="1"/>
        <v>#NAME?</v>
      </c>
      <c r="H621" s="193" t="e">
        <f ca="1"/>
        <v>#NAME?</v>
      </c>
      <c r="J621" s="193" t="e">
        <f ca="1"/>
        <v>#NAME?</v>
      </c>
      <c r="K621" s="193" t="e">
        <f ca="1"/>
        <v>#NAME?</v>
      </c>
      <c r="L621" s="193" t="e">
        <f ca="1"/>
        <v>#NAME?</v>
      </c>
      <c r="N621" s="193" t="e">
        <f ca="1"/>
        <v>#NAME?</v>
      </c>
      <c r="O621" s="193" t="e">
        <f ca="1"/>
        <v>#NAME?</v>
      </c>
      <c r="P621" s="193" t="e">
        <f ca="1"/>
        <v>#NAME?</v>
      </c>
    </row>
    <row r="622" spans="1:16">
      <c r="A622" s="2">
        <v>615</v>
      </c>
      <c r="B622" s="193" t="e">
        <f ca="1"/>
        <v>#NAME?</v>
      </c>
      <c r="C622" s="193" t="e">
        <f ca="1"/>
        <v>#NAME?</v>
      </c>
      <c r="D622" s="193" t="e">
        <f ca="1"/>
        <v>#NAME?</v>
      </c>
      <c r="F622" s="193" t="e">
        <f ca="1"/>
        <v>#NAME?</v>
      </c>
      <c r="G622" s="193" t="e">
        <f ca="1"/>
        <v>#NAME?</v>
      </c>
      <c r="H622" s="193" t="e">
        <f ca="1"/>
        <v>#NAME?</v>
      </c>
      <c r="J622" s="193" t="e">
        <f ca="1"/>
        <v>#NAME?</v>
      </c>
      <c r="K622" s="193" t="e">
        <f ca="1"/>
        <v>#NAME?</v>
      </c>
      <c r="L622" s="193" t="e">
        <f ca="1"/>
        <v>#NAME?</v>
      </c>
      <c r="N622" s="193" t="e">
        <f ca="1"/>
        <v>#NAME?</v>
      </c>
      <c r="O622" s="193" t="e">
        <f ca="1"/>
        <v>#NAME?</v>
      </c>
      <c r="P622" s="193" t="e">
        <f ca="1"/>
        <v>#NAME?</v>
      </c>
    </row>
    <row r="623" spans="1:16">
      <c r="A623" s="2">
        <v>616</v>
      </c>
      <c r="B623" s="193" t="e">
        <f ca="1"/>
        <v>#NAME?</v>
      </c>
      <c r="C623" s="193" t="e">
        <f ca="1"/>
        <v>#NAME?</v>
      </c>
      <c r="D623" s="193" t="e">
        <f ca="1"/>
        <v>#NAME?</v>
      </c>
      <c r="F623" s="193" t="e">
        <f ca="1"/>
        <v>#NAME?</v>
      </c>
      <c r="G623" s="193" t="e">
        <f ca="1"/>
        <v>#NAME?</v>
      </c>
      <c r="H623" s="193" t="e">
        <f ca="1"/>
        <v>#NAME?</v>
      </c>
      <c r="J623" s="193" t="e">
        <f ca="1"/>
        <v>#NAME?</v>
      </c>
      <c r="K623" s="193" t="e">
        <f ca="1"/>
        <v>#NAME?</v>
      </c>
      <c r="L623" s="193" t="e">
        <f ca="1"/>
        <v>#NAME?</v>
      </c>
      <c r="N623" s="193" t="e">
        <f ca="1"/>
        <v>#NAME?</v>
      </c>
      <c r="O623" s="193" t="e">
        <f ca="1"/>
        <v>#NAME?</v>
      </c>
      <c r="P623" s="193" t="e">
        <f ca="1"/>
        <v>#NAME?</v>
      </c>
    </row>
    <row r="624" spans="1:16">
      <c r="A624" s="2">
        <v>617</v>
      </c>
      <c r="B624" s="193" t="e">
        <f ca="1"/>
        <v>#NAME?</v>
      </c>
      <c r="C624" s="193" t="e">
        <f ca="1"/>
        <v>#NAME?</v>
      </c>
      <c r="D624" s="193" t="e">
        <f ca="1"/>
        <v>#NAME?</v>
      </c>
      <c r="F624" s="193" t="e">
        <f ca="1"/>
        <v>#NAME?</v>
      </c>
      <c r="G624" s="193" t="e">
        <f ca="1"/>
        <v>#NAME?</v>
      </c>
      <c r="H624" s="193" t="e">
        <f ca="1"/>
        <v>#NAME?</v>
      </c>
      <c r="J624" s="193" t="e">
        <f ca="1"/>
        <v>#NAME?</v>
      </c>
      <c r="K624" s="193" t="e">
        <f ca="1"/>
        <v>#NAME?</v>
      </c>
      <c r="L624" s="193" t="e">
        <f ca="1"/>
        <v>#NAME?</v>
      </c>
      <c r="N624" s="193" t="e">
        <f ca="1"/>
        <v>#NAME?</v>
      </c>
      <c r="O624" s="193" t="e">
        <f ca="1"/>
        <v>#NAME?</v>
      </c>
      <c r="P624" s="193" t="e">
        <f ca="1"/>
        <v>#NAME?</v>
      </c>
    </row>
    <row r="625" spans="1:16">
      <c r="A625" s="2">
        <v>618</v>
      </c>
      <c r="B625" s="193" t="e">
        <f ca="1"/>
        <v>#NAME?</v>
      </c>
      <c r="C625" s="193" t="e">
        <f ca="1"/>
        <v>#NAME?</v>
      </c>
      <c r="D625" s="193" t="e">
        <f ca="1"/>
        <v>#NAME?</v>
      </c>
      <c r="F625" s="193" t="e">
        <f ca="1"/>
        <v>#NAME?</v>
      </c>
      <c r="G625" s="193" t="e">
        <f ca="1"/>
        <v>#NAME?</v>
      </c>
      <c r="H625" s="193" t="e">
        <f ca="1"/>
        <v>#NAME?</v>
      </c>
      <c r="J625" s="193" t="e">
        <f ca="1"/>
        <v>#NAME?</v>
      </c>
      <c r="K625" s="193" t="e">
        <f ca="1"/>
        <v>#NAME?</v>
      </c>
      <c r="L625" s="193" t="e">
        <f ca="1"/>
        <v>#NAME?</v>
      </c>
      <c r="N625" s="193" t="e">
        <f ca="1"/>
        <v>#NAME?</v>
      </c>
      <c r="O625" s="193" t="e">
        <f ca="1"/>
        <v>#NAME?</v>
      </c>
      <c r="P625" s="193" t="e">
        <f ca="1"/>
        <v>#NAME?</v>
      </c>
    </row>
    <row r="626" spans="1:16">
      <c r="A626" s="2">
        <v>619</v>
      </c>
      <c r="B626" s="193" t="e">
        <f ca="1"/>
        <v>#NAME?</v>
      </c>
      <c r="C626" s="193" t="e">
        <f ca="1"/>
        <v>#NAME?</v>
      </c>
      <c r="D626" s="193" t="e">
        <f ca="1"/>
        <v>#NAME?</v>
      </c>
      <c r="F626" s="193" t="e">
        <f ca="1"/>
        <v>#NAME?</v>
      </c>
      <c r="G626" s="193" t="e">
        <f ca="1"/>
        <v>#NAME?</v>
      </c>
      <c r="H626" s="193" t="e">
        <f ca="1"/>
        <v>#NAME?</v>
      </c>
      <c r="J626" s="193" t="e">
        <f ca="1"/>
        <v>#NAME?</v>
      </c>
      <c r="K626" s="193" t="e">
        <f ca="1"/>
        <v>#NAME?</v>
      </c>
      <c r="L626" s="193" t="e">
        <f ca="1"/>
        <v>#NAME?</v>
      </c>
      <c r="N626" s="193" t="e">
        <f ca="1"/>
        <v>#NAME?</v>
      </c>
      <c r="O626" s="193" t="e">
        <f ca="1"/>
        <v>#NAME?</v>
      </c>
      <c r="P626" s="193" t="e">
        <f ca="1"/>
        <v>#NAME?</v>
      </c>
    </row>
    <row r="627" spans="1:16">
      <c r="A627" s="2">
        <v>620</v>
      </c>
      <c r="B627" s="193" t="e">
        <f ca="1"/>
        <v>#NAME?</v>
      </c>
      <c r="C627" s="193" t="e">
        <f ca="1"/>
        <v>#NAME?</v>
      </c>
      <c r="D627" s="193" t="e">
        <f ca="1"/>
        <v>#NAME?</v>
      </c>
      <c r="F627" s="193" t="e">
        <f ca="1"/>
        <v>#NAME?</v>
      </c>
      <c r="G627" s="193" t="e">
        <f ca="1"/>
        <v>#NAME?</v>
      </c>
      <c r="H627" s="193" t="e">
        <f ca="1"/>
        <v>#NAME?</v>
      </c>
      <c r="J627" s="193" t="e">
        <f ca="1"/>
        <v>#NAME?</v>
      </c>
      <c r="K627" s="193" t="e">
        <f ca="1"/>
        <v>#NAME?</v>
      </c>
      <c r="L627" s="193" t="e">
        <f ca="1"/>
        <v>#NAME?</v>
      </c>
      <c r="N627" s="193" t="e">
        <f ca="1"/>
        <v>#NAME?</v>
      </c>
      <c r="O627" s="193" t="e">
        <f ca="1"/>
        <v>#NAME?</v>
      </c>
      <c r="P627" s="193" t="e">
        <f ca="1"/>
        <v>#NAME?</v>
      </c>
    </row>
    <row r="628" spans="1:16">
      <c r="A628" s="2">
        <v>621</v>
      </c>
      <c r="B628" s="193" t="e">
        <f ca="1"/>
        <v>#NAME?</v>
      </c>
      <c r="C628" s="193" t="e">
        <f ca="1"/>
        <v>#NAME?</v>
      </c>
      <c r="D628" s="193" t="e">
        <f ca="1"/>
        <v>#NAME?</v>
      </c>
      <c r="F628" s="193" t="e">
        <f ca="1"/>
        <v>#NAME?</v>
      </c>
      <c r="G628" s="193" t="e">
        <f ca="1"/>
        <v>#NAME?</v>
      </c>
      <c r="H628" s="193" t="e">
        <f ca="1"/>
        <v>#NAME?</v>
      </c>
      <c r="J628" s="193" t="e">
        <f ca="1"/>
        <v>#NAME?</v>
      </c>
      <c r="K628" s="193" t="e">
        <f ca="1"/>
        <v>#NAME?</v>
      </c>
      <c r="L628" s="193" t="e">
        <f ca="1"/>
        <v>#NAME?</v>
      </c>
      <c r="N628" s="193" t="e">
        <f ca="1"/>
        <v>#NAME?</v>
      </c>
      <c r="O628" s="193" t="e">
        <f ca="1"/>
        <v>#NAME?</v>
      </c>
      <c r="P628" s="193" t="e">
        <f ca="1"/>
        <v>#NAME?</v>
      </c>
    </row>
    <row r="629" spans="1:16">
      <c r="A629" s="2">
        <v>622</v>
      </c>
      <c r="B629" s="193" t="e">
        <f ca="1"/>
        <v>#NAME?</v>
      </c>
      <c r="C629" s="193" t="e">
        <f ca="1"/>
        <v>#NAME?</v>
      </c>
      <c r="D629" s="193" t="e">
        <f ca="1"/>
        <v>#NAME?</v>
      </c>
      <c r="F629" s="193" t="e">
        <f ca="1"/>
        <v>#NAME?</v>
      </c>
      <c r="G629" s="193" t="e">
        <f ca="1"/>
        <v>#NAME?</v>
      </c>
      <c r="H629" s="193" t="e">
        <f ca="1"/>
        <v>#NAME?</v>
      </c>
      <c r="J629" s="193" t="e">
        <f ca="1"/>
        <v>#NAME?</v>
      </c>
      <c r="K629" s="193" t="e">
        <f ca="1"/>
        <v>#NAME?</v>
      </c>
      <c r="L629" s="193" t="e">
        <f ca="1"/>
        <v>#NAME?</v>
      </c>
      <c r="N629" s="193" t="e">
        <f ca="1"/>
        <v>#NAME?</v>
      </c>
      <c r="O629" s="193" t="e">
        <f ca="1"/>
        <v>#NAME?</v>
      </c>
      <c r="P629" s="193" t="e">
        <f ca="1"/>
        <v>#NAME?</v>
      </c>
    </row>
    <row r="630" spans="1:16">
      <c r="A630" s="2">
        <v>623</v>
      </c>
      <c r="B630" s="193" t="e">
        <f ca="1"/>
        <v>#NAME?</v>
      </c>
      <c r="C630" s="193" t="e">
        <f ca="1"/>
        <v>#NAME?</v>
      </c>
      <c r="D630" s="193" t="e">
        <f ca="1"/>
        <v>#NAME?</v>
      </c>
      <c r="F630" s="193" t="e">
        <f ca="1"/>
        <v>#NAME?</v>
      </c>
      <c r="G630" s="193" t="e">
        <f ca="1"/>
        <v>#NAME?</v>
      </c>
      <c r="H630" s="193" t="e">
        <f ca="1"/>
        <v>#NAME?</v>
      </c>
      <c r="J630" s="193" t="e">
        <f ca="1"/>
        <v>#NAME?</v>
      </c>
      <c r="K630" s="193" t="e">
        <f ca="1"/>
        <v>#NAME?</v>
      </c>
      <c r="L630" s="193" t="e">
        <f ca="1"/>
        <v>#NAME?</v>
      </c>
      <c r="N630" s="193" t="e">
        <f ca="1"/>
        <v>#NAME?</v>
      </c>
      <c r="O630" s="193" t="e">
        <f ca="1"/>
        <v>#NAME?</v>
      </c>
      <c r="P630" s="193" t="e">
        <f ca="1"/>
        <v>#NAME?</v>
      </c>
    </row>
    <row r="631" spans="1:16">
      <c r="A631" s="2">
        <v>624</v>
      </c>
      <c r="B631" s="193" t="e">
        <f ca="1"/>
        <v>#NAME?</v>
      </c>
      <c r="C631" s="193" t="e">
        <f ca="1"/>
        <v>#NAME?</v>
      </c>
      <c r="D631" s="193" t="e">
        <f ca="1"/>
        <v>#NAME?</v>
      </c>
      <c r="F631" s="193" t="e">
        <f ca="1"/>
        <v>#NAME?</v>
      </c>
      <c r="G631" s="193" t="e">
        <f ca="1"/>
        <v>#NAME?</v>
      </c>
      <c r="H631" s="193" t="e">
        <f ca="1"/>
        <v>#NAME?</v>
      </c>
      <c r="J631" s="193" t="e">
        <f ca="1"/>
        <v>#NAME?</v>
      </c>
      <c r="K631" s="193" t="e">
        <f ca="1"/>
        <v>#NAME?</v>
      </c>
      <c r="L631" s="193" t="e">
        <f ca="1"/>
        <v>#NAME?</v>
      </c>
      <c r="N631" s="193" t="e">
        <f ca="1"/>
        <v>#NAME?</v>
      </c>
      <c r="O631" s="193" t="e">
        <f ca="1"/>
        <v>#NAME?</v>
      </c>
      <c r="P631" s="193" t="e">
        <f ca="1"/>
        <v>#NAME?</v>
      </c>
    </row>
    <row r="632" spans="1:16">
      <c r="A632" s="2">
        <v>625</v>
      </c>
      <c r="B632" s="193" t="e">
        <f ca="1"/>
        <v>#NAME?</v>
      </c>
      <c r="C632" s="193" t="e">
        <f ca="1"/>
        <v>#NAME?</v>
      </c>
      <c r="D632" s="193" t="e">
        <f ca="1"/>
        <v>#NAME?</v>
      </c>
      <c r="F632" s="193" t="e">
        <f ca="1"/>
        <v>#NAME?</v>
      </c>
      <c r="G632" s="193" t="e">
        <f ca="1"/>
        <v>#NAME?</v>
      </c>
      <c r="H632" s="193" t="e">
        <f ca="1"/>
        <v>#NAME?</v>
      </c>
      <c r="J632" s="193" t="e">
        <f ca="1"/>
        <v>#NAME?</v>
      </c>
      <c r="K632" s="193" t="e">
        <f ca="1"/>
        <v>#NAME?</v>
      </c>
      <c r="L632" s="193" t="e">
        <f ca="1"/>
        <v>#NAME?</v>
      </c>
      <c r="N632" s="193" t="e">
        <f ca="1"/>
        <v>#NAME?</v>
      </c>
      <c r="O632" s="193" t="e">
        <f ca="1"/>
        <v>#NAME?</v>
      </c>
      <c r="P632" s="193" t="e">
        <f ca="1"/>
        <v>#NAME?</v>
      </c>
    </row>
    <row r="633" spans="1:16">
      <c r="A633" s="2">
        <v>626</v>
      </c>
      <c r="B633" s="193" t="e">
        <f ca="1"/>
        <v>#NAME?</v>
      </c>
      <c r="C633" s="193" t="e">
        <f ca="1"/>
        <v>#NAME?</v>
      </c>
      <c r="D633" s="193" t="e">
        <f ca="1"/>
        <v>#NAME?</v>
      </c>
      <c r="F633" s="193" t="e">
        <f ca="1"/>
        <v>#NAME?</v>
      </c>
      <c r="G633" s="193" t="e">
        <f ca="1"/>
        <v>#NAME?</v>
      </c>
      <c r="H633" s="193" t="e">
        <f ca="1"/>
        <v>#NAME?</v>
      </c>
      <c r="J633" s="193" t="e">
        <f ca="1"/>
        <v>#NAME?</v>
      </c>
      <c r="K633" s="193" t="e">
        <f ca="1"/>
        <v>#NAME?</v>
      </c>
      <c r="L633" s="193" t="e">
        <f ca="1"/>
        <v>#NAME?</v>
      </c>
      <c r="N633" s="193" t="e">
        <f ca="1"/>
        <v>#NAME?</v>
      </c>
      <c r="O633" s="193" t="e">
        <f ca="1"/>
        <v>#NAME?</v>
      </c>
      <c r="P633" s="193" t="e">
        <f ca="1"/>
        <v>#NAME?</v>
      </c>
    </row>
    <row r="634" spans="1:16">
      <c r="A634" s="2">
        <v>627</v>
      </c>
      <c r="B634" s="193" t="e">
        <f ca="1"/>
        <v>#NAME?</v>
      </c>
      <c r="C634" s="193" t="e">
        <f ca="1"/>
        <v>#NAME?</v>
      </c>
      <c r="D634" s="193" t="e">
        <f ca="1"/>
        <v>#NAME?</v>
      </c>
      <c r="F634" s="193" t="e">
        <f ca="1"/>
        <v>#NAME?</v>
      </c>
      <c r="G634" s="193" t="e">
        <f ca="1"/>
        <v>#NAME?</v>
      </c>
      <c r="H634" s="193" t="e">
        <f ca="1"/>
        <v>#NAME?</v>
      </c>
      <c r="J634" s="193" t="e">
        <f ca="1"/>
        <v>#NAME?</v>
      </c>
      <c r="K634" s="193" t="e">
        <f ca="1"/>
        <v>#NAME?</v>
      </c>
      <c r="L634" s="193" t="e">
        <f ca="1"/>
        <v>#NAME?</v>
      </c>
      <c r="N634" s="193" t="e">
        <f ca="1"/>
        <v>#NAME?</v>
      </c>
      <c r="O634" s="193" t="e">
        <f ca="1"/>
        <v>#NAME?</v>
      </c>
      <c r="P634" s="193" t="e">
        <f ca="1"/>
        <v>#NAME?</v>
      </c>
    </row>
    <row r="635" spans="1:16">
      <c r="A635" s="2">
        <v>628</v>
      </c>
      <c r="B635" s="193" t="e">
        <f ca="1"/>
        <v>#NAME?</v>
      </c>
      <c r="C635" s="193" t="e">
        <f ca="1"/>
        <v>#NAME?</v>
      </c>
      <c r="D635" s="193" t="e">
        <f ca="1"/>
        <v>#NAME?</v>
      </c>
      <c r="F635" s="193" t="e">
        <f ca="1"/>
        <v>#NAME?</v>
      </c>
      <c r="G635" s="193" t="e">
        <f ca="1"/>
        <v>#NAME?</v>
      </c>
      <c r="H635" s="193" t="e">
        <f ca="1"/>
        <v>#NAME?</v>
      </c>
      <c r="J635" s="193" t="e">
        <f ca="1"/>
        <v>#NAME?</v>
      </c>
      <c r="K635" s="193" t="e">
        <f ca="1"/>
        <v>#NAME?</v>
      </c>
      <c r="L635" s="193" t="e">
        <f ca="1"/>
        <v>#NAME?</v>
      </c>
      <c r="N635" s="193" t="e">
        <f ca="1"/>
        <v>#NAME?</v>
      </c>
      <c r="O635" s="193" t="e">
        <f ca="1"/>
        <v>#NAME?</v>
      </c>
      <c r="P635" s="193" t="e">
        <f ca="1"/>
        <v>#NAME?</v>
      </c>
    </row>
    <row r="636" spans="1:16">
      <c r="A636" s="2">
        <v>629</v>
      </c>
      <c r="B636" s="193" t="e">
        <f ca="1"/>
        <v>#NAME?</v>
      </c>
      <c r="C636" s="193" t="e">
        <f ca="1"/>
        <v>#NAME?</v>
      </c>
      <c r="D636" s="193" t="e">
        <f ca="1"/>
        <v>#NAME?</v>
      </c>
      <c r="F636" s="193" t="e">
        <f ca="1"/>
        <v>#NAME?</v>
      </c>
      <c r="G636" s="193" t="e">
        <f ca="1"/>
        <v>#NAME?</v>
      </c>
      <c r="H636" s="193" t="e">
        <f ca="1"/>
        <v>#NAME?</v>
      </c>
      <c r="J636" s="193" t="e">
        <f ca="1"/>
        <v>#NAME?</v>
      </c>
      <c r="K636" s="193" t="e">
        <f ca="1"/>
        <v>#NAME?</v>
      </c>
      <c r="L636" s="193" t="e">
        <f ca="1"/>
        <v>#NAME?</v>
      </c>
      <c r="N636" s="193" t="e">
        <f ca="1"/>
        <v>#NAME?</v>
      </c>
      <c r="O636" s="193" t="e">
        <f ca="1"/>
        <v>#NAME?</v>
      </c>
      <c r="P636" s="193" t="e">
        <f ca="1"/>
        <v>#NAME?</v>
      </c>
    </row>
    <row r="637" spans="1:16">
      <c r="A637" s="2">
        <v>630</v>
      </c>
      <c r="B637" s="193" t="e">
        <f ca="1"/>
        <v>#NAME?</v>
      </c>
      <c r="C637" s="193" t="e">
        <f ca="1"/>
        <v>#NAME?</v>
      </c>
      <c r="D637" s="193" t="e">
        <f ca="1"/>
        <v>#NAME?</v>
      </c>
      <c r="F637" s="193" t="e">
        <f ca="1"/>
        <v>#NAME?</v>
      </c>
      <c r="G637" s="193" t="e">
        <f ca="1"/>
        <v>#NAME?</v>
      </c>
      <c r="H637" s="193" t="e">
        <f ca="1"/>
        <v>#NAME?</v>
      </c>
      <c r="J637" s="193" t="e">
        <f ca="1"/>
        <v>#NAME?</v>
      </c>
      <c r="K637" s="193" t="e">
        <f ca="1"/>
        <v>#NAME?</v>
      </c>
      <c r="L637" s="193" t="e">
        <f ca="1"/>
        <v>#NAME?</v>
      </c>
      <c r="N637" s="193" t="e">
        <f ca="1"/>
        <v>#NAME?</v>
      </c>
      <c r="O637" s="193" t="e">
        <f ca="1"/>
        <v>#NAME?</v>
      </c>
      <c r="P637" s="193" t="e">
        <f ca="1"/>
        <v>#NAME?</v>
      </c>
    </row>
    <row r="638" spans="1:16">
      <c r="A638" s="2">
        <v>631</v>
      </c>
      <c r="B638" s="193" t="e">
        <f ca="1"/>
        <v>#NAME?</v>
      </c>
      <c r="C638" s="193" t="e">
        <f ca="1"/>
        <v>#NAME?</v>
      </c>
      <c r="D638" s="193" t="e">
        <f ca="1"/>
        <v>#NAME?</v>
      </c>
      <c r="F638" s="193" t="e">
        <f ca="1"/>
        <v>#NAME?</v>
      </c>
      <c r="G638" s="193" t="e">
        <f ca="1"/>
        <v>#NAME?</v>
      </c>
      <c r="H638" s="193" t="e">
        <f ca="1"/>
        <v>#NAME?</v>
      </c>
      <c r="J638" s="193" t="e">
        <f ca="1"/>
        <v>#NAME?</v>
      </c>
      <c r="K638" s="193" t="e">
        <f ca="1"/>
        <v>#NAME?</v>
      </c>
      <c r="L638" s="193" t="e">
        <f ca="1"/>
        <v>#NAME?</v>
      </c>
      <c r="N638" s="193" t="e">
        <f ca="1"/>
        <v>#NAME?</v>
      </c>
      <c r="O638" s="193" t="e">
        <f ca="1"/>
        <v>#NAME?</v>
      </c>
      <c r="P638" s="193" t="e">
        <f ca="1"/>
        <v>#NAME?</v>
      </c>
    </row>
    <row r="639" spans="1:16">
      <c r="A639" s="2">
        <v>632</v>
      </c>
      <c r="B639" s="193" t="e">
        <f ca="1"/>
        <v>#NAME?</v>
      </c>
      <c r="C639" s="193" t="e">
        <f ca="1"/>
        <v>#NAME?</v>
      </c>
      <c r="D639" s="193" t="e">
        <f ca="1"/>
        <v>#NAME?</v>
      </c>
      <c r="F639" s="193" t="e">
        <f ca="1"/>
        <v>#NAME?</v>
      </c>
      <c r="G639" s="193" t="e">
        <f ca="1"/>
        <v>#NAME?</v>
      </c>
      <c r="H639" s="193" t="e">
        <f ca="1"/>
        <v>#NAME?</v>
      </c>
      <c r="J639" s="193" t="e">
        <f ca="1"/>
        <v>#NAME?</v>
      </c>
      <c r="K639" s="193" t="e">
        <f ca="1"/>
        <v>#NAME?</v>
      </c>
      <c r="L639" s="193" t="e">
        <f ca="1"/>
        <v>#NAME?</v>
      </c>
      <c r="N639" s="193" t="e">
        <f ca="1"/>
        <v>#NAME?</v>
      </c>
      <c r="O639" s="193" t="e">
        <f ca="1"/>
        <v>#NAME?</v>
      </c>
      <c r="P639" s="193" t="e">
        <f ca="1"/>
        <v>#NAME?</v>
      </c>
    </row>
    <row r="640" spans="1:16">
      <c r="A640" s="2">
        <v>633</v>
      </c>
      <c r="B640" s="193" t="e">
        <f ca="1"/>
        <v>#NAME?</v>
      </c>
      <c r="C640" s="193" t="e">
        <f ca="1"/>
        <v>#NAME?</v>
      </c>
      <c r="D640" s="193" t="e">
        <f ca="1"/>
        <v>#NAME?</v>
      </c>
      <c r="F640" s="193" t="e">
        <f ca="1"/>
        <v>#NAME?</v>
      </c>
      <c r="G640" s="193" t="e">
        <f ca="1"/>
        <v>#NAME?</v>
      </c>
      <c r="H640" s="193" t="e">
        <f ca="1"/>
        <v>#NAME?</v>
      </c>
      <c r="J640" s="193" t="e">
        <f ca="1"/>
        <v>#NAME?</v>
      </c>
      <c r="K640" s="193" t="e">
        <f ca="1"/>
        <v>#NAME?</v>
      </c>
      <c r="L640" s="193" t="e">
        <f ca="1"/>
        <v>#NAME?</v>
      </c>
      <c r="N640" s="193" t="e">
        <f ca="1"/>
        <v>#NAME?</v>
      </c>
      <c r="O640" s="193" t="e">
        <f ca="1"/>
        <v>#NAME?</v>
      </c>
      <c r="P640" s="193" t="e">
        <f ca="1"/>
        <v>#NAME?</v>
      </c>
    </row>
    <row r="641" spans="1:16">
      <c r="A641" s="2">
        <v>634</v>
      </c>
      <c r="B641" s="193" t="e">
        <f ca="1"/>
        <v>#NAME?</v>
      </c>
      <c r="C641" s="193" t="e">
        <f ca="1"/>
        <v>#NAME?</v>
      </c>
      <c r="D641" s="193" t="e">
        <f ca="1"/>
        <v>#NAME?</v>
      </c>
      <c r="F641" s="193" t="e">
        <f ca="1"/>
        <v>#NAME?</v>
      </c>
      <c r="G641" s="193" t="e">
        <f ca="1"/>
        <v>#NAME?</v>
      </c>
      <c r="H641" s="193" t="e">
        <f ca="1"/>
        <v>#NAME?</v>
      </c>
      <c r="J641" s="193" t="e">
        <f ca="1"/>
        <v>#NAME?</v>
      </c>
      <c r="K641" s="193" t="e">
        <f ca="1"/>
        <v>#NAME?</v>
      </c>
      <c r="L641" s="193" t="e">
        <f ca="1"/>
        <v>#NAME?</v>
      </c>
      <c r="N641" s="193" t="e">
        <f ca="1"/>
        <v>#NAME?</v>
      </c>
      <c r="O641" s="193" t="e">
        <f ca="1"/>
        <v>#NAME?</v>
      </c>
      <c r="P641" s="193" t="e">
        <f ca="1"/>
        <v>#NAME?</v>
      </c>
    </row>
    <row r="642" spans="1:16">
      <c r="A642" s="2">
        <v>635</v>
      </c>
      <c r="B642" s="193" t="e">
        <f ca="1"/>
        <v>#NAME?</v>
      </c>
      <c r="C642" s="193" t="e">
        <f ca="1"/>
        <v>#NAME?</v>
      </c>
      <c r="D642" s="193" t="e">
        <f ca="1"/>
        <v>#NAME?</v>
      </c>
      <c r="F642" s="193" t="e">
        <f ca="1"/>
        <v>#NAME?</v>
      </c>
      <c r="G642" s="193" t="e">
        <f ca="1"/>
        <v>#NAME?</v>
      </c>
      <c r="H642" s="193" t="e">
        <f ca="1"/>
        <v>#NAME?</v>
      </c>
      <c r="J642" s="193" t="e">
        <f ca="1"/>
        <v>#NAME?</v>
      </c>
      <c r="K642" s="193" t="e">
        <f ca="1"/>
        <v>#NAME?</v>
      </c>
      <c r="L642" s="193" t="e">
        <f ca="1"/>
        <v>#NAME?</v>
      </c>
      <c r="N642" s="193" t="e">
        <f ca="1"/>
        <v>#NAME?</v>
      </c>
      <c r="O642" s="193" t="e">
        <f ca="1"/>
        <v>#NAME?</v>
      </c>
      <c r="P642" s="193" t="e">
        <f ca="1"/>
        <v>#NAME?</v>
      </c>
    </row>
    <row r="643" spans="1:16">
      <c r="A643" s="2">
        <v>636</v>
      </c>
      <c r="B643" s="193" t="e">
        <f ca="1"/>
        <v>#NAME?</v>
      </c>
      <c r="C643" s="193" t="e">
        <f ca="1"/>
        <v>#NAME?</v>
      </c>
      <c r="D643" s="193" t="e">
        <f ca="1"/>
        <v>#NAME?</v>
      </c>
      <c r="F643" s="193" t="e">
        <f ca="1"/>
        <v>#NAME?</v>
      </c>
      <c r="G643" s="193" t="e">
        <f ca="1"/>
        <v>#NAME?</v>
      </c>
      <c r="H643" s="193" t="e">
        <f ca="1"/>
        <v>#NAME?</v>
      </c>
      <c r="J643" s="193" t="e">
        <f ca="1"/>
        <v>#NAME?</v>
      </c>
      <c r="K643" s="193" t="e">
        <f ca="1"/>
        <v>#NAME?</v>
      </c>
      <c r="L643" s="193" t="e">
        <f ca="1"/>
        <v>#NAME?</v>
      </c>
      <c r="N643" s="193" t="e">
        <f ca="1"/>
        <v>#NAME?</v>
      </c>
      <c r="O643" s="193" t="e">
        <f ca="1"/>
        <v>#NAME?</v>
      </c>
      <c r="P643" s="193" t="e">
        <f ca="1"/>
        <v>#NAME?</v>
      </c>
    </row>
    <row r="644" spans="1:16">
      <c r="A644" s="2">
        <v>637</v>
      </c>
      <c r="B644" s="193" t="e">
        <f ca="1"/>
        <v>#NAME?</v>
      </c>
      <c r="C644" s="193" t="e">
        <f ca="1"/>
        <v>#NAME?</v>
      </c>
      <c r="D644" s="193" t="e">
        <f ca="1"/>
        <v>#NAME?</v>
      </c>
      <c r="F644" s="193" t="e">
        <f ca="1"/>
        <v>#NAME?</v>
      </c>
      <c r="G644" s="193" t="e">
        <f ca="1"/>
        <v>#NAME?</v>
      </c>
      <c r="H644" s="193" t="e">
        <f ca="1"/>
        <v>#NAME?</v>
      </c>
      <c r="J644" s="193" t="e">
        <f ca="1"/>
        <v>#NAME?</v>
      </c>
      <c r="K644" s="193" t="e">
        <f ca="1"/>
        <v>#NAME?</v>
      </c>
      <c r="L644" s="193" t="e">
        <f ca="1"/>
        <v>#NAME?</v>
      </c>
      <c r="N644" s="193" t="e">
        <f ca="1"/>
        <v>#NAME?</v>
      </c>
      <c r="O644" s="193" t="e">
        <f ca="1"/>
        <v>#NAME?</v>
      </c>
      <c r="P644" s="193" t="e">
        <f ca="1"/>
        <v>#NAME?</v>
      </c>
    </row>
    <row r="645" spans="1:16">
      <c r="A645" s="2">
        <v>638</v>
      </c>
      <c r="B645" s="193" t="e">
        <f ca="1"/>
        <v>#NAME?</v>
      </c>
      <c r="C645" s="193" t="e">
        <f ca="1"/>
        <v>#NAME?</v>
      </c>
      <c r="D645" s="193" t="e">
        <f ca="1"/>
        <v>#NAME?</v>
      </c>
      <c r="F645" s="193" t="e">
        <f ca="1"/>
        <v>#NAME?</v>
      </c>
      <c r="G645" s="193" t="e">
        <f ca="1"/>
        <v>#NAME?</v>
      </c>
      <c r="H645" s="193" t="e">
        <f ca="1"/>
        <v>#NAME?</v>
      </c>
      <c r="J645" s="193" t="e">
        <f ca="1"/>
        <v>#NAME?</v>
      </c>
      <c r="K645" s="193" t="e">
        <f ca="1"/>
        <v>#NAME?</v>
      </c>
      <c r="L645" s="193" t="e">
        <f ca="1"/>
        <v>#NAME?</v>
      </c>
      <c r="N645" s="193" t="e">
        <f ca="1"/>
        <v>#NAME?</v>
      </c>
      <c r="O645" s="193" t="e">
        <f ca="1"/>
        <v>#NAME?</v>
      </c>
      <c r="P645" s="193" t="e">
        <f ca="1"/>
        <v>#NAME?</v>
      </c>
    </row>
    <row r="646" spans="1:16">
      <c r="A646" s="2">
        <v>639</v>
      </c>
      <c r="B646" s="193" t="e">
        <f ca="1"/>
        <v>#NAME?</v>
      </c>
      <c r="C646" s="193" t="e">
        <f ca="1"/>
        <v>#NAME?</v>
      </c>
      <c r="D646" s="193" t="e">
        <f ca="1"/>
        <v>#NAME?</v>
      </c>
      <c r="F646" s="193" t="e">
        <f ca="1"/>
        <v>#NAME?</v>
      </c>
      <c r="G646" s="193" t="e">
        <f ca="1"/>
        <v>#NAME?</v>
      </c>
      <c r="H646" s="193" t="e">
        <f ca="1"/>
        <v>#NAME?</v>
      </c>
      <c r="J646" s="193" t="e">
        <f ca="1"/>
        <v>#NAME?</v>
      </c>
      <c r="K646" s="193" t="e">
        <f ca="1"/>
        <v>#NAME?</v>
      </c>
      <c r="L646" s="193" t="e">
        <f ca="1"/>
        <v>#NAME?</v>
      </c>
      <c r="N646" s="193" t="e">
        <f ca="1"/>
        <v>#NAME?</v>
      </c>
      <c r="O646" s="193" t="e">
        <f ca="1"/>
        <v>#NAME?</v>
      </c>
      <c r="P646" s="193" t="e">
        <f ca="1"/>
        <v>#NAME?</v>
      </c>
    </row>
    <row r="647" spans="1:16">
      <c r="A647" s="2">
        <v>640</v>
      </c>
      <c r="B647" s="193" t="e">
        <f ca="1"/>
        <v>#NAME?</v>
      </c>
      <c r="C647" s="193" t="e">
        <f ca="1"/>
        <v>#NAME?</v>
      </c>
      <c r="D647" s="193" t="e">
        <f ca="1"/>
        <v>#NAME?</v>
      </c>
      <c r="F647" s="193" t="e">
        <f ca="1"/>
        <v>#NAME?</v>
      </c>
      <c r="G647" s="193" t="e">
        <f ca="1"/>
        <v>#NAME?</v>
      </c>
      <c r="H647" s="193" t="e">
        <f ca="1"/>
        <v>#NAME?</v>
      </c>
      <c r="J647" s="193" t="e">
        <f ca="1"/>
        <v>#NAME?</v>
      </c>
      <c r="K647" s="193" t="e">
        <f ca="1"/>
        <v>#NAME?</v>
      </c>
      <c r="L647" s="193" t="e">
        <f ca="1"/>
        <v>#NAME?</v>
      </c>
      <c r="N647" s="193" t="e">
        <f ca="1"/>
        <v>#NAME?</v>
      </c>
      <c r="O647" s="193" t="e">
        <f ca="1"/>
        <v>#NAME?</v>
      </c>
      <c r="P647" s="193" t="e">
        <f ca="1"/>
        <v>#NAME?</v>
      </c>
    </row>
    <row r="648" spans="1:16">
      <c r="A648" s="2">
        <v>641</v>
      </c>
      <c r="B648" s="193" t="e">
        <f ca="1"/>
        <v>#NAME?</v>
      </c>
      <c r="C648" s="193" t="e">
        <f ca="1"/>
        <v>#NAME?</v>
      </c>
      <c r="D648" s="193" t="e">
        <f ca="1"/>
        <v>#NAME?</v>
      </c>
      <c r="F648" s="193" t="e">
        <f ca="1"/>
        <v>#NAME?</v>
      </c>
      <c r="G648" s="193" t="e">
        <f ca="1"/>
        <v>#NAME?</v>
      </c>
      <c r="H648" s="193" t="e">
        <f ca="1"/>
        <v>#NAME?</v>
      </c>
      <c r="J648" s="193" t="e">
        <f ca="1"/>
        <v>#NAME?</v>
      </c>
      <c r="K648" s="193" t="e">
        <f ca="1"/>
        <v>#NAME?</v>
      </c>
      <c r="L648" s="193" t="e">
        <f ca="1"/>
        <v>#NAME?</v>
      </c>
      <c r="N648" s="193" t="e">
        <f ca="1"/>
        <v>#NAME?</v>
      </c>
      <c r="O648" s="193" t="e">
        <f ca="1"/>
        <v>#NAME?</v>
      </c>
      <c r="P648" s="193" t="e">
        <f ca="1"/>
        <v>#NAME?</v>
      </c>
    </row>
    <row r="649" spans="1:16">
      <c r="A649" s="2">
        <v>642</v>
      </c>
      <c r="B649" s="193" t="e">
        <f ca="1"/>
        <v>#NAME?</v>
      </c>
      <c r="C649" s="193" t="e">
        <f ca="1"/>
        <v>#NAME?</v>
      </c>
      <c r="D649" s="193" t="e">
        <f ca="1"/>
        <v>#NAME?</v>
      </c>
      <c r="F649" s="193" t="e">
        <f ca="1"/>
        <v>#NAME?</v>
      </c>
      <c r="G649" s="193" t="e">
        <f ca="1"/>
        <v>#NAME?</v>
      </c>
      <c r="H649" s="193" t="e">
        <f ca="1"/>
        <v>#NAME?</v>
      </c>
      <c r="J649" s="193" t="e">
        <f ca="1"/>
        <v>#NAME?</v>
      </c>
      <c r="K649" s="193" t="e">
        <f ca="1"/>
        <v>#NAME?</v>
      </c>
      <c r="L649" s="193" t="e">
        <f ca="1"/>
        <v>#NAME?</v>
      </c>
      <c r="N649" s="193" t="e">
        <f ca="1"/>
        <v>#NAME?</v>
      </c>
      <c r="O649" s="193" t="e">
        <f ca="1"/>
        <v>#NAME?</v>
      </c>
      <c r="P649" s="193" t="e">
        <f ca="1"/>
        <v>#NAME?</v>
      </c>
    </row>
    <row r="650" spans="1:16">
      <c r="A650" s="2">
        <v>643</v>
      </c>
      <c r="B650" s="193" t="e">
        <f ca="1"/>
        <v>#NAME?</v>
      </c>
      <c r="C650" s="193" t="e">
        <f ca="1"/>
        <v>#NAME?</v>
      </c>
      <c r="D650" s="193" t="e">
        <f ca="1"/>
        <v>#NAME?</v>
      </c>
      <c r="F650" s="193" t="e">
        <f ca="1"/>
        <v>#NAME?</v>
      </c>
      <c r="G650" s="193" t="e">
        <f ca="1"/>
        <v>#NAME?</v>
      </c>
      <c r="H650" s="193" t="e">
        <f ca="1"/>
        <v>#NAME?</v>
      </c>
      <c r="J650" s="193" t="e">
        <f ca="1"/>
        <v>#NAME?</v>
      </c>
      <c r="K650" s="193" t="e">
        <f ca="1"/>
        <v>#NAME?</v>
      </c>
      <c r="L650" s="193" t="e">
        <f ca="1"/>
        <v>#NAME?</v>
      </c>
      <c r="N650" s="193" t="e">
        <f ca="1"/>
        <v>#NAME?</v>
      </c>
      <c r="O650" s="193" t="e">
        <f ca="1"/>
        <v>#NAME?</v>
      </c>
      <c r="P650" s="193" t="e">
        <f ca="1"/>
        <v>#NAME?</v>
      </c>
    </row>
    <row r="651" spans="1:16">
      <c r="A651" s="2">
        <v>644</v>
      </c>
      <c r="B651" s="193" t="e">
        <f ca="1"/>
        <v>#NAME?</v>
      </c>
      <c r="C651" s="193" t="e">
        <f ca="1"/>
        <v>#NAME?</v>
      </c>
      <c r="D651" s="193" t="e">
        <f ca="1"/>
        <v>#NAME?</v>
      </c>
      <c r="F651" s="193" t="e">
        <f ca="1"/>
        <v>#NAME?</v>
      </c>
      <c r="G651" s="193" t="e">
        <f ca="1"/>
        <v>#NAME?</v>
      </c>
      <c r="H651" s="193" t="e">
        <f ca="1"/>
        <v>#NAME?</v>
      </c>
      <c r="J651" s="193" t="e">
        <f ca="1"/>
        <v>#NAME?</v>
      </c>
      <c r="K651" s="193" t="e">
        <f ca="1"/>
        <v>#NAME?</v>
      </c>
      <c r="L651" s="193" t="e">
        <f ca="1"/>
        <v>#NAME?</v>
      </c>
      <c r="N651" s="193" t="e">
        <f ca="1"/>
        <v>#NAME?</v>
      </c>
      <c r="O651" s="193" t="e">
        <f ca="1"/>
        <v>#NAME?</v>
      </c>
      <c r="P651" s="193" t="e">
        <f ca="1"/>
        <v>#NAME?</v>
      </c>
    </row>
    <row r="652" spans="1:16">
      <c r="A652" s="2">
        <v>645</v>
      </c>
      <c r="B652" s="193" t="e">
        <f ca="1"/>
        <v>#NAME?</v>
      </c>
      <c r="C652" s="193" t="e">
        <f ca="1"/>
        <v>#NAME?</v>
      </c>
      <c r="D652" s="193" t="e">
        <f ca="1"/>
        <v>#NAME?</v>
      </c>
      <c r="F652" s="193" t="e">
        <f ca="1"/>
        <v>#NAME?</v>
      </c>
      <c r="G652" s="193" t="e">
        <f ca="1"/>
        <v>#NAME?</v>
      </c>
      <c r="H652" s="193" t="e">
        <f ca="1"/>
        <v>#NAME?</v>
      </c>
      <c r="J652" s="193" t="e">
        <f ca="1"/>
        <v>#NAME?</v>
      </c>
      <c r="K652" s="193" t="e">
        <f ca="1"/>
        <v>#NAME?</v>
      </c>
      <c r="L652" s="193" t="e">
        <f ca="1"/>
        <v>#NAME?</v>
      </c>
      <c r="N652" s="193" t="e">
        <f ca="1"/>
        <v>#NAME?</v>
      </c>
      <c r="O652" s="193" t="e">
        <f ca="1"/>
        <v>#NAME?</v>
      </c>
      <c r="P652" s="193" t="e">
        <f ca="1"/>
        <v>#NAME?</v>
      </c>
    </row>
    <row r="653" spans="1:16">
      <c r="A653" s="2">
        <v>646</v>
      </c>
      <c r="B653" s="193" t="e">
        <f ca="1"/>
        <v>#NAME?</v>
      </c>
      <c r="C653" s="193" t="e">
        <f ca="1"/>
        <v>#NAME?</v>
      </c>
      <c r="D653" s="193" t="e">
        <f ca="1"/>
        <v>#NAME?</v>
      </c>
      <c r="F653" s="193" t="e">
        <f ca="1"/>
        <v>#NAME?</v>
      </c>
      <c r="G653" s="193" t="e">
        <f ca="1"/>
        <v>#NAME?</v>
      </c>
      <c r="H653" s="193" t="e">
        <f ca="1"/>
        <v>#NAME?</v>
      </c>
      <c r="J653" s="193" t="e">
        <f ca="1"/>
        <v>#NAME?</v>
      </c>
      <c r="K653" s="193" t="e">
        <f ca="1"/>
        <v>#NAME?</v>
      </c>
      <c r="L653" s="193" t="e">
        <f ca="1"/>
        <v>#NAME?</v>
      </c>
      <c r="N653" s="193" t="e">
        <f ca="1"/>
        <v>#NAME?</v>
      </c>
      <c r="O653" s="193" t="e">
        <f ca="1"/>
        <v>#NAME?</v>
      </c>
      <c r="P653" s="193" t="e">
        <f ca="1"/>
        <v>#NAME?</v>
      </c>
    </row>
    <row r="654" spans="1:16">
      <c r="A654" s="2">
        <v>647</v>
      </c>
      <c r="B654" s="193" t="e">
        <f ca="1"/>
        <v>#NAME?</v>
      </c>
      <c r="C654" s="193" t="e">
        <f ca="1"/>
        <v>#NAME?</v>
      </c>
      <c r="D654" s="193" t="e">
        <f ca="1"/>
        <v>#NAME?</v>
      </c>
      <c r="F654" s="193" t="e">
        <f ca="1"/>
        <v>#NAME?</v>
      </c>
      <c r="G654" s="193" t="e">
        <f ca="1"/>
        <v>#NAME?</v>
      </c>
      <c r="H654" s="193" t="e">
        <f ca="1"/>
        <v>#NAME?</v>
      </c>
      <c r="J654" s="193" t="e">
        <f ca="1"/>
        <v>#NAME?</v>
      </c>
      <c r="K654" s="193" t="e">
        <f ca="1"/>
        <v>#NAME?</v>
      </c>
      <c r="L654" s="193" t="e">
        <f ca="1"/>
        <v>#NAME?</v>
      </c>
      <c r="N654" s="193" t="e">
        <f ca="1"/>
        <v>#NAME?</v>
      </c>
      <c r="O654" s="193" t="e">
        <f ca="1"/>
        <v>#NAME?</v>
      </c>
      <c r="P654" s="193" t="e">
        <f ca="1"/>
        <v>#NAME?</v>
      </c>
    </row>
    <row r="655" spans="1:16">
      <c r="A655" s="2">
        <v>648</v>
      </c>
      <c r="B655" s="193" t="e">
        <f ca="1"/>
        <v>#NAME?</v>
      </c>
      <c r="C655" s="193" t="e">
        <f ca="1"/>
        <v>#NAME?</v>
      </c>
      <c r="D655" s="193" t="e">
        <f ca="1"/>
        <v>#NAME?</v>
      </c>
      <c r="F655" s="193" t="e">
        <f ca="1"/>
        <v>#NAME?</v>
      </c>
      <c r="G655" s="193" t="e">
        <f ca="1"/>
        <v>#NAME?</v>
      </c>
      <c r="H655" s="193" t="e">
        <f ca="1"/>
        <v>#NAME?</v>
      </c>
      <c r="J655" s="193" t="e">
        <f ca="1"/>
        <v>#NAME?</v>
      </c>
      <c r="K655" s="193" t="e">
        <f ca="1"/>
        <v>#NAME?</v>
      </c>
      <c r="L655" s="193" t="e">
        <f ca="1"/>
        <v>#NAME?</v>
      </c>
      <c r="N655" s="193" t="e">
        <f ca="1"/>
        <v>#NAME?</v>
      </c>
      <c r="O655" s="193" t="e">
        <f ca="1"/>
        <v>#NAME?</v>
      </c>
      <c r="P655" s="193" t="e">
        <f ca="1"/>
        <v>#NAME?</v>
      </c>
    </row>
    <row r="656" spans="1:16">
      <c r="A656" s="2">
        <v>649</v>
      </c>
      <c r="B656" s="193" t="e">
        <f ca="1"/>
        <v>#NAME?</v>
      </c>
      <c r="C656" s="193" t="e">
        <f ca="1"/>
        <v>#NAME?</v>
      </c>
      <c r="D656" s="193" t="e">
        <f ca="1"/>
        <v>#NAME?</v>
      </c>
      <c r="F656" s="193" t="e">
        <f ca="1"/>
        <v>#NAME?</v>
      </c>
      <c r="G656" s="193" t="e">
        <f ca="1"/>
        <v>#NAME?</v>
      </c>
      <c r="H656" s="193" t="e">
        <f ca="1"/>
        <v>#NAME?</v>
      </c>
      <c r="J656" s="193" t="e">
        <f ca="1"/>
        <v>#NAME?</v>
      </c>
      <c r="K656" s="193" t="e">
        <f ca="1"/>
        <v>#NAME?</v>
      </c>
      <c r="L656" s="193" t="e">
        <f ca="1"/>
        <v>#NAME?</v>
      </c>
      <c r="N656" s="193" t="e">
        <f ca="1"/>
        <v>#NAME?</v>
      </c>
      <c r="O656" s="193" t="e">
        <f ca="1"/>
        <v>#NAME?</v>
      </c>
      <c r="P656" s="193" t="e">
        <f ca="1"/>
        <v>#NAME?</v>
      </c>
    </row>
    <row r="657" spans="1:16">
      <c r="A657" s="2">
        <v>650</v>
      </c>
      <c r="B657" s="193" t="e">
        <f ca="1"/>
        <v>#NAME?</v>
      </c>
      <c r="C657" s="193" t="e">
        <f ca="1"/>
        <v>#NAME?</v>
      </c>
      <c r="D657" s="193" t="e">
        <f ca="1"/>
        <v>#NAME?</v>
      </c>
      <c r="F657" s="193" t="e">
        <f ca="1"/>
        <v>#NAME?</v>
      </c>
      <c r="G657" s="193" t="e">
        <f ca="1"/>
        <v>#NAME?</v>
      </c>
      <c r="H657" s="193" t="e">
        <f ca="1"/>
        <v>#NAME?</v>
      </c>
      <c r="J657" s="193" t="e">
        <f ca="1"/>
        <v>#NAME?</v>
      </c>
      <c r="K657" s="193" t="e">
        <f ca="1"/>
        <v>#NAME?</v>
      </c>
      <c r="L657" s="193" t="e">
        <f ca="1"/>
        <v>#NAME?</v>
      </c>
      <c r="N657" s="193" t="e">
        <f ca="1"/>
        <v>#NAME?</v>
      </c>
      <c r="O657" s="193" t="e">
        <f ca="1"/>
        <v>#NAME?</v>
      </c>
      <c r="P657" s="193" t="e">
        <f ca="1"/>
        <v>#NAME?</v>
      </c>
    </row>
    <row r="658" spans="1:16">
      <c r="A658" s="2">
        <v>651</v>
      </c>
      <c r="B658" s="193" t="e">
        <f ca="1"/>
        <v>#NAME?</v>
      </c>
      <c r="C658" s="193" t="e">
        <f ca="1"/>
        <v>#NAME?</v>
      </c>
      <c r="D658" s="193" t="e">
        <f ca="1"/>
        <v>#NAME?</v>
      </c>
      <c r="F658" s="193" t="e">
        <f ca="1"/>
        <v>#NAME?</v>
      </c>
      <c r="G658" s="193" t="e">
        <f ca="1"/>
        <v>#NAME?</v>
      </c>
      <c r="H658" s="193" t="e">
        <f ca="1"/>
        <v>#NAME?</v>
      </c>
      <c r="J658" s="193" t="e">
        <f ca="1"/>
        <v>#NAME?</v>
      </c>
      <c r="K658" s="193" t="e">
        <f ca="1"/>
        <v>#NAME?</v>
      </c>
      <c r="L658" s="193" t="e">
        <f ca="1"/>
        <v>#NAME?</v>
      </c>
      <c r="N658" s="193" t="e">
        <f ca="1"/>
        <v>#NAME?</v>
      </c>
      <c r="O658" s="193" t="e">
        <f ca="1"/>
        <v>#NAME?</v>
      </c>
      <c r="P658" s="193" t="e">
        <f ca="1"/>
        <v>#NAME?</v>
      </c>
    </row>
    <row r="659" spans="1:16">
      <c r="A659" s="2">
        <v>652</v>
      </c>
      <c r="B659" s="193" t="e">
        <f ca="1"/>
        <v>#NAME?</v>
      </c>
      <c r="C659" s="193" t="e">
        <f ca="1"/>
        <v>#NAME?</v>
      </c>
      <c r="D659" s="193" t="e">
        <f ca="1"/>
        <v>#NAME?</v>
      </c>
      <c r="F659" s="193" t="e">
        <f ca="1"/>
        <v>#NAME?</v>
      </c>
      <c r="G659" s="193" t="e">
        <f ca="1"/>
        <v>#NAME?</v>
      </c>
      <c r="H659" s="193" t="e">
        <f ca="1"/>
        <v>#NAME?</v>
      </c>
      <c r="J659" s="193" t="e">
        <f ca="1"/>
        <v>#NAME?</v>
      </c>
      <c r="K659" s="193" t="e">
        <f ca="1"/>
        <v>#NAME?</v>
      </c>
      <c r="L659" s="193" t="e">
        <f ca="1"/>
        <v>#NAME?</v>
      </c>
      <c r="N659" s="193" t="e">
        <f ca="1"/>
        <v>#NAME?</v>
      </c>
      <c r="O659" s="193" t="e">
        <f ca="1"/>
        <v>#NAME?</v>
      </c>
      <c r="P659" s="193" t="e">
        <f ca="1"/>
        <v>#NAME?</v>
      </c>
    </row>
    <row r="660" spans="1:16">
      <c r="A660" s="2">
        <v>653</v>
      </c>
      <c r="B660" s="193" t="e">
        <f ca="1"/>
        <v>#NAME?</v>
      </c>
      <c r="C660" s="193" t="e">
        <f ca="1"/>
        <v>#NAME?</v>
      </c>
      <c r="D660" s="193" t="e">
        <f ca="1"/>
        <v>#NAME?</v>
      </c>
      <c r="F660" s="193" t="e">
        <f ca="1"/>
        <v>#NAME?</v>
      </c>
      <c r="G660" s="193" t="e">
        <f ca="1"/>
        <v>#NAME?</v>
      </c>
      <c r="H660" s="193" t="e">
        <f ca="1"/>
        <v>#NAME?</v>
      </c>
      <c r="J660" s="193" t="e">
        <f ca="1"/>
        <v>#NAME?</v>
      </c>
      <c r="K660" s="193" t="e">
        <f ca="1"/>
        <v>#NAME?</v>
      </c>
      <c r="L660" s="193" t="e">
        <f ca="1"/>
        <v>#NAME?</v>
      </c>
      <c r="N660" s="193" t="e">
        <f ca="1"/>
        <v>#NAME?</v>
      </c>
      <c r="O660" s="193" t="e">
        <f ca="1"/>
        <v>#NAME?</v>
      </c>
      <c r="P660" s="193" t="e">
        <f ca="1"/>
        <v>#NAME?</v>
      </c>
    </row>
    <row r="661" spans="1:16">
      <c r="A661" s="2">
        <v>654</v>
      </c>
      <c r="B661" s="193" t="e">
        <f ca="1"/>
        <v>#NAME?</v>
      </c>
      <c r="C661" s="193" t="e">
        <f ca="1"/>
        <v>#NAME?</v>
      </c>
      <c r="D661" s="193" t="e">
        <f ca="1"/>
        <v>#NAME?</v>
      </c>
      <c r="F661" s="193" t="e">
        <f ca="1"/>
        <v>#NAME?</v>
      </c>
      <c r="G661" s="193" t="e">
        <f ca="1"/>
        <v>#NAME?</v>
      </c>
      <c r="H661" s="193" t="e">
        <f ca="1"/>
        <v>#NAME?</v>
      </c>
      <c r="J661" s="193" t="e">
        <f ca="1"/>
        <v>#NAME?</v>
      </c>
      <c r="K661" s="193" t="e">
        <f ca="1"/>
        <v>#NAME?</v>
      </c>
      <c r="L661" s="193" t="e">
        <f ca="1"/>
        <v>#NAME?</v>
      </c>
      <c r="N661" s="193" t="e">
        <f ca="1"/>
        <v>#NAME?</v>
      </c>
      <c r="O661" s="193" t="e">
        <f ca="1"/>
        <v>#NAME?</v>
      </c>
      <c r="P661" s="193" t="e">
        <f ca="1"/>
        <v>#NAME?</v>
      </c>
    </row>
    <row r="662" spans="1:16">
      <c r="A662" s="2">
        <v>655</v>
      </c>
      <c r="B662" s="193" t="e">
        <f ca="1"/>
        <v>#NAME?</v>
      </c>
      <c r="C662" s="193" t="e">
        <f ca="1"/>
        <v>#NAME?</v>
      </c>
      <c r="D662" s="193" t="e">
        <f ca="1"/>
        <v>#NAME?</v>
      </c>
      <c r="F662" s="193" t="e">
        <f ca="1"/>
        <v>#NAME?</v>
      </c>
      <c r="G662" s="193" t="e">
        <f ca="1"/>
        <v>#NAME?</v>
      </c>
      <c r="H662" s="193" t="e">
        <f ca="1"/>
        <v>#NAME?</v>
      </c>
      <c r="J662" s="193" t="e">
        <f ca="1"/>
        <v>#NAME?</v>
      </c>
      <c r="K662" s="193" t="e">
        <f ca="1"/>
        <v>#NAME?</v>
      </c>
      <c r="L662" s="193" t="e">
        <f ca="1"/>
        <v>#NAME?</v>
      </c>
      <c r="N662" s="193" t="e">
        <f ca="1"/>
        <v>#NAME?</v>
      </c>
      <c r="O662" s="193" t="e">
        <f ca="1"/>
        <v>#NAME?</v>
      </c>
      <c r="P662" s="193" t="e">
        <f ca="1"/>
        <v>#NAME?</v>
      </c>
    </row>
    <row r="663" spans="1:16">
      <c r="A663" s="2">
        <v>656</v>
      </c>
      <c r="B663" s="193" t="e">
        <f ca="1"/>
        <v>#NAME?</v>
      </c>
      <c r="C663" s="193" t="e">
        <f ca="1"/>
        <v>#NAME?</v>
      </c>
      <c r="D663" s="193" t="e">
        <f ca="1"/>
        <v>#NAME?</v>
      </c>
      <c r="F663" s="193" t="e">
        <f ca="1"/>
        <v>#NAME?</v>
      </c>
      <c r="G663" s="193" t="e">
        <f ca="1"/>
        <v>#NAME?</v>
      </c>
      <c r="H663" s="193" t="e">
        <f ca="1"/>
        <v>#NAME?</v>
      </c>
      <c r="J663" s="193" t="e">
        <f ca="1"/>
        <v>#NAME?</v>
      </c>
      <c r="K663" s="193" t="e">
        <f ca="1"/>
        <v>#NAME?</v>
      </c>
      <c r="L663" s="193" t="e">
        <f ca="1"/>
        <v>#NAME?</v>
      </c>
      <c r="N663" s="193" t="e">
        <f ca="1"/>
        <v>#NAME?</v>
      </c>
      <c r="O663" s="193" t="e">
        <f ca="1"/>
        <v>#NAME?</v>
      </c>
      <c r="P663" s="193" t="e">
        <f ca="1"/>
        <v>#NAME?</v>
      </c>
    </row>
    <row r="664" spans="1:16">
      <c r="A664" s="2">
        <v>657</v>
      </c>
      <c r="B664" s="193" t="e">
        <f ca="1"/>
        <v>#NAME?</v>
      </c>
      <c r="C664" s="193" t="e">
        <f ca="1"/>
        <v>#NAME?</v>
      </c>
      <c r="D664" s="193" t="e">
        <f ca="1"/>
        <v>#NAME?</v>
      </c>
      <c r="F664" s="193" t="e">
        <f ca="1"/>
        <v>#NAME?</v>
      </c>
      <c r="G664" s="193" t="e">
        <f ca="1"/>
        <v>#NAME?</v>
      </c>
      <c r="H664" s="193" t="e">
        <f ca="1"/>
        <v>#NAME?</v>
      </c>
      <c r="J664" s="193" t="e">
        <f ca="1"/>
        <v>#NAME?</v>
      </c>
      <c r="K664" s="193" t="e">
        <f ca="1"/>
        <v>#NAME?</v>
      </c>
      <c r="L664" s="193" t="e">
        <f ca="1"/>
        <v>#NAME?</v>
      </c>
      <c r="N664" s="193" t="e">
        <f ca="1"/>
        <v>#NAME?</v>
      </c>
      <c r="O664" s="193" t="e">
        <f ca="1"/>
        <v>#NAME?</v>
      </c>
      <c r="P664" s="193" t="e">
        <f ca="1"/>
        <v>#NAME?</v>
      </c>
    </row>
    <row r="665" spans="1:16">
      <c r="A665" s="2">
        <v>658</v>
      </c>
      <c r="B665" s="193" t="e">
        <f ca="1"/>
        <v>#NAME?</v>
      </c>
      <c r="C665" s="193" t="e">
        <f ca="1"/>
        <v>#NAME?</v>
      </c>
      <c r="D665" s="193" t="e">
        <f ca="1"/>
        <v>#NAME?</v>
      </c>
      <c r="F665" s="193" t="e">
        <f ca="1"/>
        <v>#NAME?</v>
      </c>
      <c r="G665" s="193" t="e">
        <f ca="1"/>
        <v>#NAME?</v>
      </c>
      <c r="H665" s="193" t="e">
        <f ca="1"/>
        <v>#NAME?</v>
      </c>
      <c r="J665" s="193" t="e">
        <f ca="1"/>
        <v>#NAME?</v>
      </c>
      <c r="K665" s="193" t="e">
        <f ca="1"/>
        <v>#NAME?</v>
      </c>
      <c r="L665" s="193" t="e">
        <f ca="1"/>
        <v>#NAME?</v>
      </c>
      <c r="N665" s="193" t="e">
        <f ca="1"/>
        <v>#NAME?</v>
      </c>
      <c r="O665" s="193" t="e">
        <f ca="1"/>
        <v>#NAME?</v>
      </c>
      <c r="P665" s="193" t="e">
        <f ca="1"/>
        <v>#NAME?</v>
      </c>
    </row>
    <row r="666" spans="1:16">
      <c r="A666" s="2">
        <v>659</v>
      </c>
      <c r="B666" s="193" t="e">
        <f ca="1"/>
        <v>#NAME?</v>
      </c>
      <c r="C666" s="193" t="e">
        <f ca="1"/>
        <v>#NAME?</v>
      </c>
      <c r="D666" s="193" t="e">
        <f ca="1"/>
        <v>#NAME?</v>
      </c>
      <c r="F666" s="193" t="e">
        <f ca="1"/>
        <v>#NAME?</v>
      </c>
      <c r="G666" s="193" t="e">
        <f ca="1"/>
        <v>#NAME?</v>
      </c>
      <c r="H666" s="193" t="e">
        <f ca="1"/>
        <v>#NAME?</v>
      </c>
      <c r="J666" s="193" t="e">
        <f ca="1"/>
        <v>#NAME?</v>
      </c>
      <c r="K666" s="193" t="e">
        <f ca="1"/>
        <v>#NAME?</v>
      </c>
      <c r="L666" s="193" t="e">
        <f ca="1"/>
        <v>#NAME?</v>
      </c>
      <c r="N666" s="193" t="e">
        <f ca="1"/>
        <v>#NAME?</v>
      </c>
      <c r="O666" s="193" t="e">
        <f ca="1"/>
        <v>#NAME?</v>
      </c>
      <c r="P666" s="193" t="e">
        <f ca="1"/>
        <v>#NAME?</v>
      </c>
    </row>
    <row r="667" spans="1:16">
      <c r="A667" s="2">
        <v>660</v>
      </c>
      <c r="B667" s="193" t="e">
        <f ca="1"/>
        <v>#NAME?</v>
      </c>
      <c r="C667" s="193" t="e">
        <f ca="1"/>
        <v>#NAME?</v>
      </c>
      <c r="D667" s="193" t="e">
        <f ca="1"/>
        <v>#NAME?</v>
      </c>
      <c r="F667" s="193" t="e">
        <f ca="1"/>
        <v>#NAME?</v>
      </c>
      <c r="G667" s="193" t="e">
        <f ca="1"/>
        <v>#NAME?</v>
      </c>
      <c r="H667" s="193" t="e">
        <f ca="1"/>
        <v>#NAME?</v>
      </c>
      <c r="J667" s="193" t="e">
        <f ca="1"/>
        <v>#NAME?</v>
      </c>
      <c r="K667" s="193" t="e">
        <f ca="1"/>
        <v>#NAME?</v>
      </c>
      <c r="L667" s="193" t="e">
        <f ca="1"/>
        <v>#NAME?</v>
      </c>
      <c r="N667" s="193" t="e">
        <f ca="1"/>
        <v>#NAME?</v>
      </c>
      <c r="O667" s="193" t="e">
        <f ca="1"/>
        <v>#NAME?</v>
      </c>
      <c r="P667" s="193" t="e">
        <f ca="1"/>
        <v>#NAME?</v>
      </c>
    </row>
    <row r="668" spans="1:16">
      <c r="A668" s="2">
        <v>661</v>
      </c>
      <c r="B668" s="193" t="e">
        <f ca="1"/>
        <v>#NAME?</v>
      </c>
      <c r="C668" s="193" t="e">
        <f ca="1"/>
        <v>#NAME?</v>
      </c>
      <c r="D668" s="193" t="e">
        <f ca="1"/>
        <v>#NAME?</v>
      </c>
      <c r="F668" s="193" t="e">
        <f ca="1"/>
        <v>#NAME?</v>
      </c>
      <c r="G668" s="193" t="e">
        <f ca="1"/>
        <v>#NAME?</v>
      </c>
      <c r="H668" s="193" t="e">
        <f ca="1"/>
        <v>#NAME?</v>
      </c>
      <c r="J668" s="193" t="e">
        <f ca="1"/>
        <v>#NAME?</v>
      </c>
      <c r="K668" s="193" t="e">
        <f ca="1"/>
        <v>#NAME?</v>
      </c>
      <c r="L668" s="193" t="e">
        <f ca="1"/>
        <v>#NAME?</v>
      </c>
      <c r="N668" s="193" t="e">
        <f ca="1"/>
        <v>#NAME?</v>
      </c>
      <c r="O668" s="193" t="e">
        <f ca="1"/>
        <v>#NAME?</v>
      </c>
      <c r="P668" s="193" t="e">
        <f ca="1"/>
        <v>#NAME?</v>
      </c>
    </row>
    <row r="669" spans="1:16">
      <c r="A669" s="2">
        <v>662</v>
      </c>
      <c r="B669" s="193" t="e">
        <f ca="1"/>
        <v>#NAME?</v>
      </c>
      <c r="C669" s="193" t="e">
        <f ca="1"/>
        <v>#NAME?</v>
      </c>
      <c r="D669" s="193" t="e">
        <f ca="1"/>
        <v>#NAME?</v>
      </c>
      <c r="F669" s="193" t="e">
        <f ca="1"/>
        <v>#NAME?</v>
      </c>
      <c r="G669" s="193" t="e">
        <f ca="1"/>
        <v>#NAME?</v>
      </c>
      <c r="H669" s="193" t="e">
        <f ca="1"/>
        <v>#NAME?</v>
      </c>
      <c r="J669" s="193" t="e">
        <f ca="1"/>
        <v>#NAME?</v>
      </c>
      <c r="K669" s="193" t="e">
        <f ca="1"/>
        <v>#NAME?</v>
      </c>
      <c r="L669" s="193" t="e">
        <f ca="1"/>
        <v>#NAME?</v>
      </c>
      <c r="N669" s="193" t="e">
        <f ca="1"/>
        <v>#NAME?</v>
      </c>
      <c r="O669" s="193" t="e">
        <f ca="1"/>
        <v>#NAME?</v>
      </c>
      <c r="P669" s="193" t="e">
        <f ca="1"/>
        <v>#NAME?</v>
      </c>
    </row>
    <row r="670" spans="1:16">
      <c r="A670" s="2">
        <v>663</v>
      </c>
      <c r="B670" s="193" t="e">
        <f ca="1"/>
        <v>#NAME?</v>
      </c>
      <c r="C670" s="193" t="e">
        <f ca="1"/>
        <v>#NAME?</v>
      </c>
      <c r="D670" s="193" t="e">
        <f ca="1"/>
        <v>#NAME?</v>
      </c>
      <c r="F670" s="193" t="e">
        <f ca="1"/>
        <v>#NAME?</v>
      </c>
      <c r="G670" s="193" t="e">
        <f ca="1"/>
        <v>#NAME?</v>
      </c>
      <c r="H670" s="193" t="e">
        <f ca="1"/>
        <v>#NAME?</v>
      </c>
      <c r="J670" s="193" t="e">
        <f ca="1"/>
        <v>#NAME?</v>
      </c>
      <c r="K670" s="193" t="e">
        <f ca="1"/>
        <v>#NAME?</v>
      </c>
      <c r="L670" s="193" t="e">
        <f ca="1"/>
        <v>#NAME?</v>
      </c>
      <c r="N670" s="193" t="e">
        <f ca="1"/>
        <v>#NAME?</v>
      </c>
      <c r="O670" s="193" t="e">
        <f ca="1"/>
        <v>#NAME?</v>
      </c>
      <c r="P670" s="193" t="e">
        <f ca="1"/>
        <v>#NAME?</v>
      </c>
    </row>
    <row r="671" spans="1:16">
      <c r="A671" s="2">
        <v>664</v>
      </c>
      <c r="B671" s="193" t="e">
        <f ca="1"/>
        <v>#NAME?</v>
      </c>
      <c r="C671" s="193" t="e">
        <f ca="1"/>
        <v>#NAME?</v>
      </c>
      <c r="D671" s="193" t="e">
        <f ca="1"/>
        <v>#NAME?</v>
      </c>
      <c r="F671" s="193" t="e">
        <f ca="1"/>
        <v>#NAME?</v>
      </c>
      <c r="G671" s="193" t="e">
        <f ca="1"/>
        <v>#NAME?</v>
      </c>
      <c r="H671" s="193" t="e">
        <f ca="1"/>
        <v>#NAME?</v>
      </c>
      <c r="J671" s="193" t="e">
        <f ca="1"/>
        <v>#NAME?</v>
      </c>
      <c r="K671" s="193" t="e">
        <f ca="1"/>
        <v>#NAME?</v>
      </c>
      <c r="L671" s="193" t="e">
        <f ca="1"/>
        <v>#NAME?</v>
      </c>
      <c r="N671" s="193" t="e">
        <f ca="1"/>
        <v>#NAME?</v>
      </c>
      <c r="O671" s="193" t="e">
        <f ca="1"/>
        <v>#NAME?</v>
      </c>
      <c r="P671" s="193" t="e">
        <f ca="1"/>
        <v>#NAME?</v>
      </c>
    </row>
    <row r="672" spans="1:16">
      <c r="A672" s="2">
        <v>665</v>
      </c>
      <c r="B672" s="193" t="e">
        <f ca="1"/>
        <v>#NAME?</v>
      </c>
      <c r="C672" s="193" t="e">
        <f ca="1"/>
        <v>#NAME?</v>
      </c>
      <c r="D672" s="193" t="e">
        <f ca="1"/>
        <v>#NAME?</v>
      </c>
      <c r="F672" s="193" t="e">
        <f ca="1"/>
        <v>#NAME?</v>
      </c>
      <c r="G672" s="193" t="e">
        <f ca="1"/>
        <v>#NAME?</v>
      </c>
      <c r="H672" s="193" t="e">
        <f ca="1"/>
        <v>#NAME?</v>
      </c>
      <c r="J672" s="193" t="e">
        <f ca="1"/>
        <v>#NAME?</v>
      </c>
      <c r="K672" s="193" t="e">
        <f ca="1"/>
        <v>#NAME?</v>
      </c>
      <c r="L672" s="193" t="e">
        <f ca="1"/>
        <v>#NAME?</v>
      </c>
      <c r="N672" s="193" t="e">
        <f ca="1"/>
        <v>#NAME?</v>
      </c>
      <c r="O672" s="193" t="e">
        <f ca="1"/>
        <v>#NAME?</v>
      </c>
      <c r="P672" s="193" t="e">
        <f ca="1"/>
        <v>#NAME?</v>
      </c>
    </row>
    <row r="673" spans="1:16">
      <c r="A673" s="2">
        <v>666</v>
      </c>
      <c r="B673" s="193" t="e">
        <f ca="1"/>
        <v>#NAME?</v>
      </c>
      <c r="C673" s="193" t="e">
        <f ca="1"/>
        <v>#NAME?</v>
      </c>
      <c r="D673" s="193" t="e">
        <f ca="1"/>
        <v>#NAME?</v>
      </c>
      <c r="F673" s="193" t="e">
        <f ca="1"/>
        <v>#NAME?</v>
      </c>
      <c r="G673" s="193" t="e">
        <f ca="1"/>
        <v>#NAME?</v>
      </c>
      <c r="H673" s="193" t="e">
        <f ca="1"/>
        <v>#NAME?</v>
      </c>
      <c r="J673" s="193" t="e">
        <f ca="1"/>
        <v>#NAME?</v>
      </c>
      <c r="K673" s="193" t="e">
        <f ca="1"/>
        <v>#NAME?</v>
      </c>
      <c r="L673" s="193" t="e">
        <f ca="1"/>
        <v>#NAME?</v>
      </c>
      <c r="N673" s="193" t="e">
        <f ca="1"/>
        <v>#NAME?</v>
      </c>
      <c r="O673" s="193" t="e">
        <f ca="1"/>
        <v>#NAME?</v>
      </c>
      <c r="P673" s="193" t="e">
        <f ca="1"/>
        <v>#NAME?</v>
      </c>
    </row>
    <row r="674" spans="1:16">
      <c r="A674" s="2">
        <v>667</v>
      </c>
      <c r="B674" s="193" t="e">
        <f ca="1"/>
        <v>#NAME?</v>
      </c>
      <c r="C674" s="193" t="e">
        <f ca="1"/>
        <v>#NAME?</v>
      </c>
      <c r="D674" s="193" t="e">
        <f ca="1"/>
        <v>#NAME?</v>
      </c>
      <c r="F674" s="193" t="e">
        <f ca="1"/>
        <v>#NAME?</v>
      </c>
      <c r="G674" s="193" t="e">
        <f ca="1"/>
        <v>#NAME?</v>
      </c>
      <c r="H674" s="193" t="e">
        <f ca="1"/>
        <v>#NAME?</v>
      </c>
      <c r="J674" s="193" t="e">
        <f ca="1"/>
        <v>#NAME?</v>
      </c>
      <c r="K674" s="193" t="e">
        <f ca="1"/>
        <v>#NAME?</v>
      </c>
      <c r="L674" s="193" t="e">
        <f ca="1"/>
        <v>#NAME?</v>
      </c>
      <c r="N674" s="193" t="e">
        <f ca="1"/>
        <v>#NAME?</v>
      </c>
      <c r="O674" s="193" t="e">
        <f ca="1"/>
        <v>#NAME?</v>
      </c>
      <c r="P674" s="193" t="e">
        <f ca="1"/>
        <v>#NAME?</v>
      </c>
    </row>
    <row r="675" spans="1:16">
      <c r="A675" s="2">
        <v>668</v>
      </c>
      <c r="B675" s="193" t="e">
        <f ca="1"/>
        <v>#NAME?</v>
      </c>
      <c r="C675" s="193" t="e">
        <f ca="1"/>
        <v>#NAME?</v>
      </c>
      <c r="D675" s="193" t="e">
        <f ca="1"/>
        <v>#NAME?</v>
      </c>
      <c r="F675" s="193" t="e">
        <f ca="1"/>
        <v>#NAME?</v>
      </c>
      <c r="G675" s="193" t="e">
        <f ca="1"/>
        <v>#NAME?</v>
      </c>
      <c r="H675" s="193" t="e">
        <f ca="1"/>
        <v>#NAME?</v>
      </c>
      <c r="J675" s="193" t="e">
        <f ca="1"/>
        <v>#NAME?</v>
      </c>
      <c r="K675" s="193" t="e">
        <f ca="1"/>
        <v>#NAME?</v>
      </c>
      <c r="L675" s="193" t="e">
        <f ca="1"/>
        <v>#NAME?</v>
      </c>
      <c r="N675" s="193" t="e">
        <f ca="1"/>
        <v>#NAME?</v>
      </c>
      <c r="O675" s="193" t="e">
        <f ca="1"/>
        <v>#NAME?</v>
      </c>
      <c r="P675" s="193" t="e">
        <f ca="1"/>
        <v>#NAME?</v>
      </c>
    </row>
    <row r="676" spans="1:16">
      <c r="A676" s="2">
        <v>669</v>
      </c>
      <c r="B676" s="193" t="e">
        <f ca="1"/>
        <v>#NAME?</v>
      </c>
      <c r="C676" s="193" t="e">
        <f ca="1"/>
        <v>#NAME?</v>
      </c>
      <c r="D676" s="193" t="e">
        <f ca="1"/>
        <v>#NAME?</v>
      </c>
      <c r="F676" s="193" t="e">
        <f ca="1"/>
        <v>#NAME?</v>
      </c>
      <c r="G676" s="193" t="e">
        <f ca="1"/>
        <v>#NAME?</v>
      </c>
      <c r="H676" s="193" t="e">
        <f ca="1"/>
        <v>#NAME?</v>
      </c>
      <c r="J676" s="193" t="e">
        <f ca="1"/>
        <v>#NAME?</v>
      </c>
      <c r="K676" s="193" t="e">
        <f ca="1"/>
        <v>#NAME?</v>
      </c>
      <c r="L676" s="193" t="e">
        <f ca="1"/>
        <v>#NAME?</v>
      </c>
      <c r="N676" s="193" t="e">
        <f ca="1"/>
        <v>#NAME?</v>
      </c>
      <c r="O676" s="193" t="e">
        <f ca="1"/>
        <v>#NAME?</v>
      </c>
      <c r="P676" s="193" t="e">
        <f ca="1"/>
        <v>#NAME?</v>
      </c>
    </row>
    <row r="677" spans="1:16">
      <c r="A677" s="2">
        <v>670</v>
      </c>
      <c r="B677" s="193" t="e">
        <f ca="1"/>
        <v>#NAME?</v>
      </c>
      <c r="C677" s="193" t="e">
        <f ca="1"/>
        <v>#NAME?</v>
      </c>
      <c r="D677" s="193" t="e">
        <f ca="1"/>
        <v>#NAME?</v>
      </c>
      <c r="F677" s="193" t="e">
        <f ca="1"/>
        <v>#NAME?</v>
      </c>
      <c r="G677" s="193" t="e">
        <f ca="1"/>
        <v>#NAME?</v>
      </c>
      <c r="H677" s="193" t="e">
        <f ca="1"/>
        <v>#NAME?</v>
      </c>
      <c r="J677" s="193" t="e">
        <f ca="1"/>
        <v>#NAME?</v>
      </c>
      <c r="K677" s="193" t="e">
        <f ca="1"/>
        <v>#NAME?</v>
      </c>
      <c r="L677" s="193" t="e">
        <f ca="1"/>
        <v>#NAME?</v>
      </c>
      <c r="N677" s="193" t="e">
        <f ca="1"/>
        <v>#NAME?</v>
      </c>
      <c r="O677" s="193" t="e">
        <f ca="1"/>
        <v>#NAME?</v>
      </c>
      <c r="P677" s="193" t="e">
        <f ca="1"/>
        <v>#NAME?</v>
      </c>
    </row>
    <row r="678" spans="1:16">
      <c r="A678" s="2">
        <v>671</v>
      </c>
      <c r="B678" s="193" t="e">
        <f ca="1"/>
        <v>#NAME?</v>
      </c>
      <c r="C678" s="193" t="e">
        <f ca="1"/>
        <v>#NAME?</v>
      </c>
      <c r="D678" s="193" t="e">
        <f ca="1"/>
        <v>#NAME?</v>
      </c>
      <c r="F678" s="193" t="e">
        <f ca="1"/>
        <v>#NAME?</v>
      </c>
      <c r="G678" s="193" t="e">
        <f ca="1"/>
        <v>#NAME?</v>
      </c>
      <c r="H678" s="193" t="e">
        <f ca="1"/>
        <v>#NAME?</v>
      </c>
      <c r="J678" s="193" t="e">
        <f ca="1"/>
        <v>#NAME?</v>
      </c>
      <c r="K678" s="193" t="e">
        <f ca="1"/>
        <v>#NAME?</v>
      </c>
      <c r="L678" s="193" t="e">
        <f ca="1"/>
        <v>#NAME?</v>
      </c>
      <c r="N678" s="193" t="e">
        <f ca="1"/>
        <v>#NAME?</v>
      </c>
      <c r="O678" s="193" t="e">
        <f ca="1"/>
        <v>#NAME?</v>
      </c>
      <c r="P678" s="193" t="e">
        <f ca="1"/>
        <v>#NAME?</v>
      </c>
    </row>
    <row r="679" spans="1:16">
      <c r="A679" s="2">
        <v>672</v>
      </c>
      <c r="B679" s="193" t="e">
        <f ca="1"/>
        <v>#NAME?</v>
      </c>
      <c r="C679" s="193" t="e">
        <f ca="1"/>
        <v>#NAME?</v>
      </c>
      <c r="D679" s="193" t="e">
        <f ca="1"/>
        <v>#NAME?</v>
      </c>
      <c r="F679" s="193" t="e">
        <f ca="1"/>
        <v>#NAME?</v>
      </c>
      <c r="G679" s="193" t="e">
        <f ca="1"/>
        <v>#NAME?</v>
      </c>
      <c r="H679" s="193" t="e">
        <f ca="1"/>
        <v>#NAME?</v>
      </c>
      <c r="J679" s="193" t="e">
        <f ca="1"/>
        <v>#NAME?</v>
      </c>
      <c r="K679" s="193" t="e">
        <f ca="1"/>
        <v>#NAME?</v>
      </c>
      <c r="L679" s="193" t="e">
        <f ca="1"/>
        <v>#NAME?</v>
      </c>
      <c r="N679" s="193" t="e">
        <f ca="1"/>
        <v>#NAME?</v>
      </c>
      <c r="O679" s="193" t="e">
        <f ca="1"/>
        <v>#NAME?</v>
      </c>
      <c r="P679" s="193" t="e">
        <f ca="1"/>
        <v>#NAME?</v>
      </c>
    </row>
    <row r="680" spans="1:16">
      <c r="A680" s="2">
        <v>673</v>
      </c>
      <c r="B680" s="193" t="e">
        <f ca="1"/>
        <v>#NAME?</v>
      </c>
      <c r="C680" s="193" t="e">
        <f ca="1"/>
        <v>#NAME?</v>
      </c>
      <c r="D680" s="193" t="e">
        <f ca="1"/>
        <v>#NAME?</v>
      </c>
      <c r="F680" s="193" t="e">
        <f ca="1"/>
        <v>#NAME?</v>
      </c>
      <c r="G680" s="193" t="e">
        <f ca="1"/>
        <v>#NAME?</v>
      </c>
      <c r="H680" s="193" t="e">
        <f ca="1"/>
        <v>#NAME?</v>
      </c>
      <c r="J680" s="193" t="e">
        <f ca="1"/>
        <v>#NAME?</v>
      </c>
      <c r="K680" s="193" t="e">
        <f ca="1"/>
        <v>#NAME?</v>
      </c>
      <c r="L680" s="193" t="e">
        <f ca="1"/>
        <v>#NAME?</v>
      </c>
      <c r="N680" s="193" t="e">
        <f ca="1"/>
        <v>#NAME?</v>
      </c>
      <c r="O680" s="193" t="e">
        <f ca="1"/>
        <v>#NAME?</v>
      </c>
      <c r="P680" s="193" t="e">
        <f ca="1"/>
        <v>#NAME?</v>
      </c>
    </row>
    <row r="681" spans="1:16">
      <c r="A681" s="2">
        <v>674</v>
      </c>
      <c r="B681" s="193" t="e">
        <f ca="1"/>
        <v>#NAME?</v>
      </c>
      <c r="C681" s="193" t="e">
        <f ca="1"/>
        <v>#NAME?</v>
      </c>
      <c r="D681" s="193" t="e">
        <f ca="1"/>
        <v>#NAME?</v>
      </c>
      <c r="F681" s="193" t="e">
        <f ca="1"/>
        <v>#NAME?</v>
      </c>
      <c r="G681" s="193" t="e">
        <f ca="1"/>
        <v>#NAME?</v>
      </c>
      <c r="H681" s="193" t="e">
        <f ca="1"/>
        <v>#NAME?</v>
      </c>
      <c r="J681" s="193" t="e">
        <f ca="1"/>
        <v>#NAME?</v>
      </c>
      <c r="K681" s="193" t="e">
        <f ca="1"/>
        <v>#NAME?</v>
      </c>
      <c r="L681" s="193" t="e">
        <f ca="1"/>
        <v>#NAME?</v>
      </c>
      <c r="N681" s="193" t="e">
        <f ca="1"/>
        <v>#NAME?</v>
      </c>
      <c r="O681" s="193" t="e">
        <f ca="1"/>
        <v>#NAME?</v>
      </c>
      <c r="P681" s="193" t="e">
        <f ca="1"/>
        <v>#NAME?</v>
      </c>
    </row>
    <row r="682" spans="1:16">
      <c r="A682" s="2">
        <v>675</v>
      </c>
      <c r="B682" s="193" t="e">
        <f ca="1"/>
        <v>#NAME?</v>
      </c>
      <c r="C682" s="193" t="e">
        <f ca="1"/>
        <v>#NAME?</v>
      </c>
      <c r="D682" s="193" t="e">
        <f ca="1"/>
        <v>#NAME?</v>
      </c>
      <c r="F682" s="193" t="e">
        <f ca="1"/>
        <v>#NAME?</v>
      </c>
      <c r="G682" s="193" t="e">
        <f ca="1"/>
        <v>#NAME?</v>
      </c>
      <c r="H682" s="193" t="e">
        <f ca="1"/>
        <v>#NAME?</v>
      </c>
      <c r="J682" s="193" t="e">
        <f ca="1"/>
        <v>#NAME?</v>
      </c>
      <c r="K682" s="193" t="e">
        <f ca="1"/>
        <v>#NAME?</v>
      </c>
      <c r="L682" s="193" t="e">
        <f ca="1"/>
        <v>#NAME?</v>
      </c>
      <c r="N682" s="193" t="e">
        <f ca="1"/>
        <v>#NAME?</v>
      </c>
      <c r="O682" s="193" t="e">
        <f ca="1"/>
        <v>#NAME?</v>
      </c>
      <c r="P682" s="193" t="e">
        <f ca="1"/>
        <v>#NAME?</v>
      </c>
    </row>
    <row r="683" spans="1:16">
      <c r="A683" s="2">
        <v>676</v>
      </c>
      <c r="B683" s="193" t="e">
        <f ca="1"/>
        <v>#NAME?</v>
      </c>
      <c r="C683" s="193" t="e">
        <f ca="1"/>
        <v>#NAME?</v>
      </c>
      <c r="D683" s="193" t="e">
        <f ca="1"/>
        <v>#NAME?</v>
      </c>
      <c r="F683" s="193" t="e">
        <f ca="1"/>
        <v>#NAME?</v>
      </c>
      <c r="G683" s="193" t="e">
        <f ca="1"/>
        <v>#NAME?</v>
      </c>
      <c r="H683" s="193" t="e">
        <f ca="1"/>
        <v>#NAME?</v>
      </c>
      <c r="J683" s="193" t="e">
        <f ca="1"/>
        <v>#NAME?</v>
      </c>
      <c r="K683" s="193" t="e">
        <f ca="1"/>
        <v>#NAME?</v>
      </c>
      <c r="L683" s="193" t="e">
        <f ca="1"/>
        <v>#NAME?</v>
      </c>
      <c r="N683" s="193" t="e">
        <f ca="1"/>
        <v>#NAME?</v>
      </c>
      <c r="O683" s="193" t="e">
        <f ca="1"/>
        <v>#NAME?</v>
      </c>
      <c r="P683" s="193" t="e">
        <f ca="1"/>
        <v>#NAME?</v>
      </c>
    </row>
    <row r="684" spans="1:16">
      <c r="A684" s="2">
        <v>677</v>
      </c>
      <c r="B684" s="193" t="e">
        <f ca="1"/>
        <v>#NAME?</v>
      </c>
      <c r="C684" s="193" t="e">
        <f ca="1"/>
        <v>#NAME?</v>
      </c>
      <c r="D684" s="193" t="e">
        <f ca="1"/>
        <v>#NAME?</v>
      </c>
      <c r="F684" s="193" t="e">
        <f ca="1"/>
        <v>#NAME?</v>
      </c>
      <c r="G684" s="193" t="e">
        <f ca="1"/>
        <v>#NAME?</v>
      </c>
      <c r="H684" s="193" t="e">
        <f ca="1"/>
        <v>#NAME?</v>
      </c>
      <c r="J684" s="193" t="e">
        <f ca="1"/>
        <v>#NAME?</v>
      </c>
      <c r="K684" s="193" t="e">
        <f ca="1"/>
        <v>#NAME?</v>
      </c>
      <c r="L684" s="193" t="e">
        <f ca="1"/>
        <v>#NAME?</v>
      </c>
      <c r="N684" s="193" t="e">
        <f ca="1"/>
        <v>#NAME?</v>
      </c>
      <c r="O684" s="193" t="e">
        <f ca="1"/>
        <v>#NAME?</v>
      </c>
      <c r="P684" s="193" t="e">
        <f ca="1"/>
        <v>#NAME?</v>
      </c>
    </row>
    <row r="685" spans="1:16">
      <c r="A685" s="2">
        <v>678</v>
      </c>
      <c r="B685" s="193" t="e">
        <f ca="1"/>
        <v>#NAME?</v>
      </c>
      <c r="C685" s="193" t="e">
        <f ca="1"/>
        <v>#NAME?</v>
      </c>
      <c r="D685" s="193" t="e">
        <f ca="1"/>
        <v>#NAME?</v>
      </c>
      <c r="F685" s="193" t="e">
        <f ca="1"/>
        <v>#NAME?</v>
      </c>
      <c r="G685" s="193" t="e">
        <f ca="1"/>
        <v>#NAME?</v>
      </c>
      <c r="H685" s="193" t="e">
        <f ca="1"/>
        <v>#NAME?</v>
      </c>
      <c r="J685" s="193" t="e">
        <f ca="1"/>
        <v>#NAME?</v>
      </c>
      <c r="K685" s="193" t="e">
        <f ca="1"/>
        <v>#NAME?</v>
      </c>
      <c r="L685" s="193" t="e">
        <f ca="1"/>
        <v>#NAME?</v>
      </c>
      <c r="N685" s="193" t="e">
        <f ca="1"/>
        <v>#NAME?</v>
      </c>
      <c r="O685" s="193" t="e">
        <f ca="1"/>
        <v>#NAME?</v>
      </c>
      <c r="P685" s="193" t="e">
        <f ca="1"/>
        <v>#NAME?</v>
      </c>
    </row>
    <row r="686" spans="1:16">
      <c r="A686" s="2">
        <v>679</v>
      </c>
      <c r="B686" s="193" t="e">
        <f ca="1"/>
        <v>#NAME?</v>
      </c>
      <c r="C686" s="193" t="e">
        <f ca="1"/>
        <v>#NAME?</v>
      </c>
      <c r="D686" s="193" t="e">
        <f ca="1"/>
        <v>#NAME?</v>
      </c>
      <c r="F686" s="193" t="e">
        <f ca="1"/>
        <v>#NAME?</v>
      </c>
      <c r="G686" s="193" t="e">
        <f ca="1"/>
        <v>#NAME?</v>
      </c>
      <c r="H686" s="193" t="e">
        <f ca="1"/>
        <v>#NAME?</v>
      </c>
      <c r="J686" s="193" t="e">
        <f ca="1"/>
        <v>#NAME?</v>
      </c>
      <c r="K686" s="193" t="e">
        <f ca="1"/>
        <v>#NAME?</v>
      </c>
      <c r="L686" s="193" t="e">
        <f ca="1"/>
        <v>#NAME?</v>
      </c>
      <c r="N686" s="193" t="e">
        <f ca="1"/>
        <v>#NAME?</v>
      </c>
      <c r="O686" s="193" t="e">
        <f ca="1"/>
        <v>#NAME?</v>
      </c>
      <c r="P686" s="193" t="e">
        <f ca="1"/>
        <v>#NAME?</v>
      </c>
    </row>
    <row r="687" spans="1:16">
      <c r="A687" s="2">
        <v>680</v>
      </c>
      <c r="B687" s="193" t="e">
        <f ca="1"/>
        <v>#NAME?</v>
      </c>
      <c r="C687" s="193" t="e">
        <f ca="1"/>
        <v>#NAME?</v>
      </c>
      <c r="D687" s="193" t="e">
        <f ca="1"/>
        <v>#NAME?</v>
      </c>
      <c r="F687" s="193" t="e">
        <f ca="1"/>
        <v>#NAME?</v>
      </c>
      <c r="G687" s="193" t="e">
        <f ca="1"/>
        <v>#NAME?</v>
      </c>
      <c r="H687" s="193" t="e">
        <f ca="1"/>
        <v>#NAME?</v>
      </c>
      <c r="J687" s="193" t="e">
        <f ca="1"/>
        <v>#NAME?</v>
      </c>
      <c r="K687" s="193" t="e">
        <f ca="1"/>
        <v>#NAME?</v>
      </c>
      <c r="L687" s="193" t="e">
        <f ca="1"/>
        <v>#NAME?</v>
      </c>
      <c r="N687" s="193" t="e">
        <f ca="1"/>
        <v>#NAME?</v>
      </c>
      <c r="O687" s="193" t="e">
        <f ca="1"/>
        <v>#NAME?</v>
      </c>
      <c r="P687" s="193" t="e">
        <f ca="1"/>
        <v>#NAME?</v>
      </c>
    </row>
    <row r="688" spans="1:16">
      <c r="A688" s="2">
        <v>681</v>
      </c>
      <c r="B688" s="193" t="e">
        <f ca="1"/>
        <v>#NAME?</v>
      </c>
      <c r="C688" s="193" t="e">
        <f ca="1"/>
        <v>#NAME?</v>
      </c>
      <c r="D688" s="193" t="e">
        <f ca="1"/>
        <v>#NAME?</v>
      </c>
      <c r="F688" s="193" t="e">
        <f ca="1"/>
        <v>#NAME?</v>
      </c>
      <c r="G688" s="193" t="e">
        <f ca="1"/>
        <v>#NAME?</v>
      </c>
      <c r="H688" s="193" t="e">
        <f ca="1"/>
        <v>#NAME?</v>
      </c>
      <c r="J688" s="193" t="e">
        <f ca="1"/>
        <v>#NAME?</v>
      </c>
      <c r="K688" s="193" t="e">
        <f ca="1"/>
        <v>#NAME?</v>
      </c>
      <c r="L688" s="193" t="e">
        <f ca="1"/>
        <v>#NAME?</v>
      </c>
      <c r="N688" s="193" t="e">
        <f ca="1"/>
        <v>#NAME?</v>
      </c>
      <c r="O688" s="193" t="e">
        <f ca="1"/>
        <v>#NAME?</v>
      </c>
      <c r="P688" s="193" t="e">
        <f ca="1"/>
        <v>#NAME?</v>
      </c>
    </row>
    <row r="689" spans="1:16">
      <c r="A689" s="2">
        <v>682</v>
      </c>
      <c r="B689" s="193" t="e">
        <f ca="1"/>
        <v>#NAME?</v>
      </c>
      <c r="C689" s="193" t="e">
        <f ca="1"/>
        <v>#NAME?</v>
      </c>
      <c r="D689" s="193" t="e">
        <f ca="1"/>
        <v>#NAME?</v>
      </c>
      <c r="F689" s="193" t="e">
        <f ca="1"/>
        <v>#NAME?</v>
      </c>
      <c r="G689" s="193" t="e">
        <f ca="1"/>
        <v>#NAME?</v>
      </c>
      <c r="H689" s="193" t="e">
        <f ca="1"/>
        <v>#NAME?</v>
      </c>
      <c r="J689" s="193" t="e">
        <f ca="1"/>
        <v>#NAME?</v>
      </c>
      <c r="K689" s="193" t="e">
        <f ca="1"/>
        <v>#NAME?</v>
      </c>
      <c r="L689" s="193" t="e">
        <f ca="1"/>
        <v>#NAME?</v>
      </c>
      <c r="N689" s="193" t="e">
        <f ca="1"/>
        <v>#NAME?</v>
      </c>
      <c r="O689" s="193" t="e">
        <f ca="1"/>
        <v>#NAME?</v>
      </c>
      <c r="P689" s="193" t="e">
        <f ca="1"/>
        <v>#NAME?</v>
      </c>
    </row>
    <row r="690" spans="1:16">
      <c r="A690" s="2">
        <v>683</v>
      </c>
      <c r="B690" s="193" t="e">
        <f ca="1"/>
        <v>#NAME?</v>
      </c>
      <c r="C690" s="193" t="e">
        <f ca="1"/>
        <v>#NAME?</v>
      </c>
      <c r="D690" s="193" t="e">
        <f ca="1"/>
        <v>#NAME?</v>
      </c>
      <c r="F690" s="193" t="e">
        <f ca="1"/>
        <v>#NAME?</v>
      </c>
      <c r="G690" s="193" t="e">
        <f ca="1"/>
        <v>#NAME?</v>
      </c>
      <c r="H690" s="193" t="e">
        <f ca="1"/>
        <v>#NAME?</v>
      </c>
      <c r="J690" s="193" t="e">
        <f ca="1"/>
        <v>#NAME?</v>
      </c>
      <c r="K690" s="193" t="e">
        <f ca="1"/>
        <v>#NAME?</v>
      </c>
      <c r="L690" s="193" t="e">
        <f ca="1"/>
        <v>#NAME?</v>
      </c>
      <c r="N690" s="193" t="e">
        <f ca="1"/>
        <v>#NAME?</v>
      </c>
      <c r="O690" s="193" t="e">
        <f ca="1"/>
        <v>#NAME?</v>
      </c>
      <c r="P690" s="193" t="e">
        <f ca="1"/>
        <v>#NAME?</v>
      </c>
    </row>
    <row r="691" spans="1:16">
      <c r="A691" s="2">
        <v>684</v>
      </c>
      <c r="B691" s="193" t="e">
        <f ca="1"/>
        <v>#NAME?</v>
      </c>
      <c r="C691" s="193" t="e">
        <f ca="1"/>
        <v>#NAME?</v>
      </c>
      <c r="D691" s="193" t="e">
        <f ca="1"/>
        <v>#NAME?</v>
      </c>
      <c r="F691" s="193" t="e">
        <f ca="1"/>
        <v>#NAME?</v>
      </c>
      <c r="G691" s="193" t="e">
        <f ca="1"/>
        <v>#NAME?</v>
      </c>
      <c r="H691" s="193" t="e">
        <f ca="1"/>
        <v>#NAME?</v>
      </c>
      <c r="J691" s="193" t="e">
        <f ca="1"/>
        <v>#NAME?</v>
      </c>
      <c r="K691" s="193" t="e">
        <f ca="1"/>
        <v>#NAME?</v>
      </c>
      <c r="L691" s="193" t="e">
        <f ca="1"/>
        <v>#NAME?</v>
      </c>
      <c r="N691" s="193" t="e">
        <f ca="1"/>
        <v>#NAME?</v>
      </c>
      <c r="O691" s="193" t="e">
        <f ca="1"/>
        <v>#NAME?</v>
      </c>
      <c r="P691" s="193" t="e">
        <f ca="1"/>
        <v>#NAME?</v>
      </c>
    </row>
    <row r="692" spans="1:16">
      <c r="A692" s="2">
        <v>685</v>
      </c>
      <c r="B692" s="193" t="e">
        <f ca="1"/>
        <v>#NAME?</v>
      </c>
      <c r="C692" s="193" t="e">
        <f ca="1"/>
        <v>#NAME?</v>
      </c>
      <c r="D692" s="193" t="e">
        <f ca="1"/>
        <v>#NAME?</v>
      </c>
      <c r="F692" s="193" t="e">
        <f ca="1"/>
        <v>#NAME?</v>
      </c>
      <c r="G692" s="193" t="e">
        <f ca="1"/>
        <v>#NAME?</v>
      </c>
      <c r="H692" s="193" t="e">
        <f ca="1"/>
        <v>#NAME?</v>
      </c>
      <c r="J692" s="193" t="e">
        <f ca="1"/>
        <v>#NAME?</v>
      </c>
      <c r="K692" s="193" t="e">
        <f ca="1"/>
        <v>#NAME?</v>
      </c>
      <c r="L692" s="193" t="e">
        <f ca="1"/>
        <v>#NAME?</v>
      </c>
      <c r="N692" s="193" t="e">
        <f ca="1"/>
        <v>#NAME?</v>
      </c>
      <c r="O692" s="193" t="e">
        <f ca="1"/>
        <v>#NAME?</v>
      </c>
      <c r="P692" s="193" t="e">
        <f ca="1"/>
        <v>#NAME?</v>
      </c>
    </row>
    <row r="693" spans="1:16">
      <c r="A693" s="2">
        <v>686</v>
      </c>
      <c r="B693" s="193" t="e">
        <f ca="1"/>
        <v>#NAME?</v>
      </c>
      <c r="C693" s="193" t="e">
        <f ca="1"/>
        <v>#NAME?</v>
      </c>
      <c r="D693" s="193" t="e">
        <f ca="1"/>
        <v>#NAME?</v>
      </c>
      <c r="F693" s="193" t="e">
        <f ca="1"/>
        <v>#NAME?</v>
      </c>
      <c r="G693" s="193" t="e">
        <f ca="1"/>
        <v>#NAME?</v>
      </c>
      <c r="H693" s="193" t="e">
        <f ca="1"/>
        <v>#NAME?</v>
      </c>
      <c r="J693" s="193" t="e">
        <f ca="1"/>
        <v>#NAME?</v>
      </c>
      <c r="K693" s="193" t="e">
        <f ca="1"/>
        <v>#NAME?</v>
      </c>
      <c r="L693" s="193" t="e">
        <f ca="1"/>
        <v>#NAME?</v>
      </c>
      <c r="N693" s="193" t="e">
        <f ca="1"/>
        <v>#NAME?</v>
      </c>
      <c r="O693" s="193" t="e">
        <f ca="1"/>
        <v>#NAME?</v>
      </c>
      <c r="P693" s="193" t="e">
        <f ca="1"/>
        <v>#NAME?</v>
      </c>
    </row>
    <row r="694" spans="1:16">
      <c r="A694" s="2">
        <v>687</v>
      </c>
      <c r="B694" s="193" t="e">
        <f ca="1"/>
        <v>#NAME?</v>
      </c>
      <c r="C694" s="193" t="e">
        <f ca="1"/>
        <v>#NAME?</v>
      </c>
      <c r="D694" s="193" t="e">
        <f ca="1"/>
        <v>#NAME?</v>
      </c>
      <c r="F694" s="193" t="e">
        <f ca="1"/>
        <v>#NAME?</v>
      </c>
      <c r="G694" s="193" t="e">
        <f ca="1"/>
        <v>#NAME?</v>
      </c>
      <c r="H694" s="193" t="e">
        <f ca="1"/>
        <v>#NAME?</v>
      </c>
      <c r="J694" s="193" t="e">
        <f ca="1"/>
        <v>#NAME?</v>
      </c>
      <c r="K694" s="193" t="e">
        <f ca="1"/>
        <v>#NAME?</v>
      </c>
      <c r="L694" s="193" t="e">
        <f ca="1"/>
        <v>#NAME?</v>
      </c>
      <c r="N694" s="193" t="e">
        <f ca="1"/>
        <v>#NAME?</v>
      </c>
      <c r="O694" s="193" t="e">
        <f ca="1"/>
        <v>#NAME?</v>
      </c>
      <c r="P694" s="193" t="e">
        <f ca="1"/>
        <v>#NAME?</v>
      </c>
    </row>
    <row r="695" spans="1:16">
      <c r="A695" s="2">
        <v>688</v>
      </c>
      <c r="B695" s="193" t="e">
        <f ca="1"/>
        <v>#NAME?</v>
      </c>
      <c r="C695" s="193" t="e">
        <f ca="1"/>
        <v>#NAME?</v>
      </c>
      <c r="D695" s="193" t="e">
        <f ca="1"/>
        <v>#NAME?</v>
      </c>
      <c r="F695" s="193" t="e">
        <f ca="1"/>
        <v>#NAME?</v>
      </c>
      <c r="G695" s="193" t="e">
        <f ca="1"/>
        <v>#NAME?</v>
      </c>
      <c r="H695" s="193" t="e">
        <f ca="1"/>
        <v>#NAME?</v>
      </c>
      <c r="J695" s="193" t="e">
        <f ca="1"/>
        <v>#NAME?</v>
      </c>
      <c r="K695" s="193" t="e">
        <f ca="1"/>
        <v>#NAME?</v>
      </c>
      <c r="L695" s="193" t="e">
        <f ca="1"/>
        <v>#NAME?</v>
      </c>
      <c r="N695" s="193" t="e">
        <f ca="1"/>
        <v>#NAME?</v>
      </c>
      <c r="O695" s="193" t="e">
        <f ca="1"/>
        <v>#NAME?</v>
      </c>
      <c r="P695" s="193" t="e">
        <f ca="1"/>
        <v>#NAME?</v>
      </c>
    </row>
    <row r="696" spans="1:16">
      <c r="A696" s="2">
        <v>689</v>
      </c>
      <c r="B696" s="193" t="e">
        <f ca="1"/>
        <v>#NAME?</v>
      </c>
      <c r="C696" s="193" t="e">
        <f ca="1"/>
        <v>#NAME?</v>
      </c>
      <c r="D696" s="193" t="e">
        <f ca="1"/>
        <v>#NAME?</v>
      </c>
      <c r="F696" s="193" t="e">
        <f ca="1"/>
        <v>#NAME?</v>
      </c>
      <c r="G696" s="193" t="e">
        <f ca="1"/>
        <v>#NAME?</v>
      </c>
      <c r="H696" s="193" t="e">
        <f ca="1"/>
        <v>#NAME?</v>
      </c>
      <c r="J696" s="193" t="e">
        <f ca="1"/>
        <v>#NAME?</v>
      </c>
      <c r="K696" s="193" t="e">
        <f ca="1"/>
        <v>#NAME?</v>
      </c>
      <c r="L696" s="193" t="e">
        <f ca="1"/>
        <v>#NAME?</v>
      </c>
      <c r="N696" s="193" t="e">
        <f ca="1"/>
        <v>#NAME?</v>
      </c>
      <c r="O696" s="193" t="e">
        <f ca="1"/>
        <v>#NAME?</v>
      </c>
      <c r="P696" s="193" t="e">
        <f ca="1"/>
        <v>#NAME?</v>
      </c>
    </row>
    <row r="697" spans="1:16">
      <c r="A697" s="2">
        <v>690</v>
      </c>
      <c r="B697" s="193" t="e">
        <f ca="1"/>
        <v>#NAME?</v>
      </c>
      <c r="C697" s="193" t="e">
        <f ca="1"/>
        <v>#NAME?</v>
      </c>
      <c r="D697" s="193" t="e">
        <f ca="1"/>
        <v>#NAME?</v>
      </c>
      <c r="F697" s="193" t="e">
        <f ca="1"/>
        <v>#NAME?</v>
      </c>
      <c r="G697" s="193" t="e">
        <f ca="1"/>
        <v>#NAME?</v>
      </c>
      <c r="H697" s="193" t="e">
        <f ca="1"/>
        <v>#NAME?</v>
      </c>
      <c r="J697" s="193" t="e">
        <f ca="1"/>
        <v>#NAME?</v>
      </c>
      <c r="K697" s="193" t="e">
        <f ca="1"/>
        <v>#NAME?</v>
      </c>
      <c r="L697" s="193" t="e">
        <f ca="1"/>
        <v>#NAME?</v>
      </c>
      <c r="N697" s="193" t="e">
        <f ca="1"/>
        <v>#NAME?</v>
      </c>
      <c r="O697" s="193" t="e">
        <f ca="1"/>
        <v>#NAME?</v>
      </c>
      <c r="P697" s="193" t="e">
        <f ca="1"/>
        <v>#NAME?</v>
      </c>
    </row>
    <row r="698" spans="1:16">
      <c r="A698" s="2">
        <v>691</v>
      </c>
      <c r="B698" s="193" t="e">
        <f ca="1"/>
        <v>#NAME?</v>
      </c>
      <c r="C698" s="193" t="e">
        <f ca="1"/>
        <v>#NAME?</v>
      </c>
      <c r="D698" s="193" t="e">
        <f ca="1"/>
        <v>#NAME?</v>
      </c>
      <c r="F698" s="193" t="e">
        <f ca="1"/>
        <v>#NAME?</v>
      </c>
      <c r="G698" s="193" t="e">
        <f ca="1"/>
        <v>#NAME?</v>
      </c>
      <c r="H698" s="193" t="e">
        <f ca="1"/>
        <v>#NAME?</v>
      </c>
      <c r="J698" s="193" t="e">
        <f ca="1"/>
        <v>#NAME?</v>
      </c>
      <c r="K698" s="193" t="e">
        <f ca="1"/>
        <v>#NAME?</v>
      </c>
      <c r="L698" s="193" t="e">
        <f ca="1"/>
        <v>#NAME?</v>
      </c>
      <c r="N698" s="193" t="e">
        <f ca="1"/>
        <v>#NAME?</v>
      </c>
      <c r="O698" s="193" t="e">
        <f ca="1"/>
        <v>#NAME?</v>
      </c>
      <c r="P698" s="193" t="e">
        <f ca="1"/>
        <v>#NAME?</v>
      </c>
    </row>
    <row r="699" spans="1:16">
      <c r="A699" s="2">
        <v>692</v>
      </c>
      <c r="B699" s="193" t="e">
        <f ca="1"/>
        <v>#NAME?</v>
      </c>
      <c r="C699" s="193" t="e">
        <f ca="1"/>
        <v>#NAME?</v>
      </c>
      <c r="D699" s="193" t="e">
        <f ca="1"/>
        <v>#NAME?</v>
      </c>
      <c r="F699" s="193" t="e">
        <f ca="1"/>
        <v>#NAME?</v>
      </c>
      <c r="G699" s="193" t="e">
        <f ca="1"/>
        <v>#NAME?</v>
      </c>
      <c r="H699" s="193" t="e">
        <f ca="1"/>
        <v>#NAME?</v>
      </c>
      <c r="J699" s="193" t="e">
        <f ca="1"/>
        <v>#NAME?</v>
      </c>
      <c r="K699" s="193" t="e">
        <f ca="1"/>
        <v>#NAME?</v>
      </c>
      <c r="L699" s="193" t="e">
        <f ca="1"/>
        <v>#NAME?</v>
      </c>
      <c r="N699" s="193" t="e">
        <f ca="1"/>
        <v>#NAME?</v>
      </c>
      <c r="O699" s="193" t="e">
        <f ca="1"/>
        <v>#NAME?</v>
      </c>
      <c r="P699" s="193" t="e">
        <f ca="1"/>
        <v>#NAME?</v>
      </c>
    </row>
    <row r="700" spans="1:16">
      <c r="A700" s="2">
        <v>693</v>
      </c>
      <c r="B700" s="193" t="e">
        <f ca="1"/>
        <v>#NAME?</v>
      </c>
      <c r="C700" s="193" t="e">
        <f ca="1"/>
        <v>#NAME?</v>
      </c>
      <c r="D700" s="193" t="e">
        <f ca="1"/>
        <v>#NAME?</v>
      </c>
      <c r="F700" s="193" t="e">
        <f ca="1"/>
        <v>#NAME?</v>
      </c>
      <c r="G700" s="193" t="e">
        <f ca="1"/>
        <v>#NAME?</v>
      </c>
      <c r="H700" s="193" t="e">
        <f ca="1"/>
        <v>#NAME?</v>
      </c>
      <c r="J700" s="193" t="e">
        <f ca="1"/>
        <v>#NAME?</v>
      </c>
      <c r="K700" s="193" t="e">
        <f ca="1"/>
        <v>#NAME?</v>
      </c>
      <c r="L700" s="193" t="e">
        <f ca="1"/>
        <v>#NAME?</v>
      </c>
      <c r="N700" s="193" t="e">
        <f ca="1"/>
        <v>#NAME?</v>
      </c>
      <c r="O700" s="193" t="e">
        <f ca="1"/>
        <v>#NAME?</v>
      </c>
      <c r="P700" s="193" t="e">
        <f ca="1"/>
        <v>#NAME?</v>
      </c>
    </row>
    <row r="701" spans="1:16">
      <c r="A701" s="2">
        <v>694</v>
      </c>
      <c r="B701" s="193" t="e">
        <f ca="1"/>
        <v>#NAME?</v>
      </c>
      <c r="C701" s="193" t="e">
        <f ca="1"/>
        <v>#NAME?</v>
      </c>
      <c r="D701" s="193" t="e">
        <f ca="1"/>
        <v>#NAME?</v>
      </c>
      <c r="F701" s="193" t="e">
        <f ca="1"/>
        <v>#NAME?</v>
      </c>
      <c r="G701" s="193" t="e">
        <f ca="1"/>
        <v>#NAME?</v>
      </c>
      <c r="H701" s="193" t="e">
        <f ca="1"/>
        <v>#NAME?</v>
      </c>
      <c r="J701" s="193" t="e">
        <f ca="1"/>
        <v>#NAME?</v>
      </c>
      <c r="K701" s="193" t="e">
        <f ca="1"/>
        <v>#NAME?</v>
      </c>
      <c r="L701" s="193" t="e">
        <f ca="1"/>
        <v>#NAME?</v>
      </c>
      <c r="N701" s="193" t="e">
        <f ca="1"/>
        <v>#NAME?</v>
      </c>
      <c r="O701" s="193" t="e">
        <f ca="1"/>
        <v>#NAME?</v>
      </c>
      <c r="P701" s="193" t="e">
        <f ca="1"/>
        <v>#NAME?</v>
      </c>
    </row>
    <row r="702" spans="1:16">
      <c r="A702" s="2">
        <v>695</v>
      </c>
      <c r="B702" s="193" t="e">
        <f ca="1"/>
        <v>#NAME?</v>
      </c>
      <c r="C702" s="193" t="e">
        <f ca="1"/>
        <v>#NAME?</v>
      </c>
      <c r="D702" s="193" t="e">
        <f ca="1"/>
        <v>#NAME?</v>
      </c>
      <c r="F702" s="193" t="e">
        <f ca="1"/>
        <v>#NAME?</v>
      </c>
      <c r="G702" s="193" t="e">
        <f ca="1"/>
        <v>#NAME?</v>
      </c>
      <c r="H702" s="193" t="e">
        <f ca="1"/>
        <v>#NAME?</v>
      </c>
      <c r="J702" s="193" t="e">
        <f ca="1"/>
        <v>#NAME?</v>
      </c>
      <c r="K702" s="193" t="e">
        <f ca="1"/>
        <v>#NAME?</v>
      </c>
      <c r="L702" s="193" t="e">
        <f ca="1"/>
        <v>#NAME?</v>
      </c>
      <c r="N702" s="193" t="e">
        <f ca="1"/>
        <v>#NAME?</v>
      </c>
      <c r="O702" s="193" t="e">
        <f ca="1"/>
        <v>#NAME?</v>
      </c>
      <c r="P702" s="193" t="e">
        <f ca="1"/>
        <v>#NAME?</v>
      </c>
    </row>
    <row r="703" spans="1:16">
      <c r="A703" s="2">
        <v>696</v>
      </c>
      <c r="B703" s="193" t="e">
        <f ca="1"/>
        <v>#NAME?</v>
      </c>
      <c r="C703" s="193" t="e">
        <f ca="1"/>
        <v>#NAME?</v>
      </c>
      <c r="D703" s="193" t="e">
        <f ca="1"/>
        <v>#NAME?</v>
      </c>
      <c r="F703" s="193" t="e">
        <f ca="1"/>
        <v>#NAME?</v>
      </c>
      <c r="G703" s="193" t="e">
        <f ca="1"/>
        <v>#NAME?</v>
      </c>
      <c r="H703" s="193" t="e">
        <f ca="1"/>
        <v>#NAME?</v>
      </c>
      <c r="J703" s="193" t="e">
        <f ca="1"/>
        <v>#NAME?</v>
      </c>
      <c r="K703" s="193" t="e">
        <f ca="1"/>
        <v>#NAME?</v>
      </c>
      <c r="L703" s="193" t="e">
        <f ca="1"/>
        <v>#NAME?</v>
      </c>
      <c r="N703" s="193" t="e">
        <f ca="1"/>
        <v>#NAME?</v>
      </c>
      <c r="O703" s="193" t="e">
        <f ca="1"/>
        <v>#NAME?</v>
      </c>
      <c r="P703" s="193" t="e">
        <f ca="1"/>
        <v>#NAME?</v>
      </c>
    </row>
    <row r="704" spans="1:16">
      <c r="A704" s="2">
        <v>697</v>
      </c>
      <c r="B704" s="193" t="e">
        <f ca="1"/>
        <v>#NAME?</v>
      </c>
      <c r="C704" s="193" t="e">
        <f ca="1"/>
        <v>#NAME?</v>
      </c>
      <c r="D704" s="193" t="e">
        <f ca="1"/>
        <v>#NAME?</v>
      </c>
      <c r="F704" s="193" t="e">
        <f ca="1"/>
        <v>#NAME?</v>
      </c>
      <c r="G704" s="193" t="e">
        <f ca="1"/>
        <v>#NAME?</v>
      </c>
      <c r="H704" s="193" t="e">
        <f ca="1"/>
        <v>#NAME?</v>
      </c>
      <c r="J704" s="193" t="e">
        <f ca="1"/>
        <v>#NAME?</v>
      </c>
      <c r="K704" s="193" t="e">
        <f ca="1"/>
        <v>#NAME?</v>
      </c>
      <c r="L704" s="193" t="e">
        <f ca="1"/>
        <v>#NAME?</v>
      </c>
      <c r="N704" s="193" t="e">
        <f ca="1"/>
        <v>#NAME?</v>
      </c>
      <c r="O704" s="193" t="e">
        <f ca="1"/>
        <v>#NAME?</v>
      </c>
      <c r="P704" s="193" t="e">
        <f ca="1"/>
        <v>#NAME?</v>
      </c>
    </row>
    <row r="705" spans="1:16">
      <c r="A705" s="2">
        <v>698</v>
      </c>
      <c r="B705" s="193" t="e">
        <f ca="1"/>
        <v>#NAME?</v>
      </c>
      <c r="C705" s="193" t="e">
        <f ca="1"/>
        <v>#NAME?</v>
      </c>
      <c r="D705" s="193" t="e">
        <f ca="1"/>
        <v>#NAME?</v>
      </c>
      <c r="F705" s="193" t="e">
        <f ca="1"/>
        <v>#NAME?</v>
      </c>
      <c r="G705" s="193" t="e">
        <f ca="1"/>
        <v>#NAME?</v>
      </c>
      <c r="H705" s="193" t="e">
        <f ca="1"/>
        <v>#NAME?</v>
      </c>
      <c r="J705" s="193" t="e">
        <f ca="1"/>
        <v>#NAME?</v>
      </c>
      <c r="K705" s="193" t="e">
        <f ca="1"/>
        <v>#NAME?</v>
      </c>
      <c r="L705" s="193" t="e">
        <f ca="1"/>
        <v>#NAME?</v>
      </c>
      <c r="N705" s="193" t="e">
        <f ca="1"/>
        <v>#NAME?</v>
      </c>
      <c r="O705" s="193" t="e">
        <f ca="1"/>
        <v>#NAME?</v>
      </c>
      <c r="P705" s="193" t="e">
        <f ca="1"/>
        <v>#NAME?</v>
      </c>
    </row>
    <row r="706" spans="1:16">
      <c r="A706" s="2">
        <v>699</v>
      </c>
      <c r="B706" s="193" t="e">
        <f ca="1"/>
        <v>#NAME?</v>
      </c>
      <c r="C706" s="193" t="e">
        <f ca="1"/>
        <v>#NAME?</v>
      </c>
      <c r="D706" s="193" t="e">
        <f ca="1"/>
        <v>#NAME?</v>
      </c>
      <c r="F706" s="193" t="e">
        <f ca="1"/>
        <v>#NAME?</v>
      </c>
      <c r="G706" s="193" t="e">
        <f ca="1"/>
        <v>#NAME?</v>
      </c>
      <c r="H706" s="193" t="e">
        <f ca="1"/>
        <v>#NAME?</v>
      </c>
      <c r="J706" s="193" t="e">
        <f ca="1"/>
        <v>#NAME?</v>
      </c>
      <c r="K706" s="193" t="e">
        <f ca="1"/>
        <v>#NAME?</v>
      </c>
      <c r="L706" s="193" t="e">
        <f ca="1"/>
        <v>#NAME?</v>
      </c>
      <c r="N706" s="193" t="e">
        <f ca="1"/>
        <v>#NAME?</v>
      </c>
      <c r="O706" s="193" t="e">
        <f ca="1"/>
        <v>#NAME?</v>
      </c>
      <c r="P706" s="193" t="e">
        <f ca="1"/>
        <v>#NAME?</v>
      </c>
    </row>
    <row r="707" spans="1:16">
      <c r="A707" s="2">
        <v>700</v>
      </c>
      <c r="B707" s="193" t="e">
        <f ca="1"/>
        <v>#NAME?</v>
      </c>
      <c r="C707" s="193" t="e">
        <f ca="1"/>
        <v>#NAME?</v>
      </c>
      <c r="D707" s="193" t="e">
        <f ca="1"/>
        <v>#NAME?</v>
      </c>
      <c r="F707" s="193" t="e">
        <f ca="1"/>
        <v>#NAME?</v>
      </c>
      <c r="G707" s="193" t="e">
        <f ca="1"/>
        <v>#NAME?</v>
      </c>
      <c r="H707" s="193" t="e">
        <f ca="1"/>
        <v>#NAME?</v>
      </c>
      <c r="J707" s="193" t="e">
        <f ca="1"/>
        <v>#NAME?</v>
      </c>
      <c r="K707" s="193" t="e">
        <f ca="1"/>
        <v>#NAME?</v>
      </c>
      <c r="L707" s="193" t="e">
        <f ca="1"/>
        <v>#NAME?</v>
      </c>
      <c r="N707" s="193" t="e">
        <f ca="1"/>
        <v>#NAME?</v>
      </c>
      <c r="O707" s="193" t="e">
        <f ca="1"/>
        <v>#NAME?</v>
      </c>
      <c r="P707" s="193" t="e">
        <f ca="1"/>
        <v>#NAME?</v>
      </c>
    </row>
    <row r="708" spans="1:16">
      <c r="A708" s="2">
        <v>701</v>
      </c>
      <c r="B708" s="193" t="e">
        <f ca="1"/>
        <v>#NAME?</v>
      </c>
      <c r="C708" s="193" t="e">
        <f ca="1"/>
        <v>#NAME?</v>
      </c>
      <c r="D708" s="193" t="e">
        <f ca="1"/>
        <v>#NAME?</v>
      </c>
      <c r="F708" s="193" t="e">
        <f ca="1"/>
        <v>#NAME?</v>
      </c>
      <c r="G708" s="193" t="e">
        <f ca="1"/>
        <v>#NAME?</v>
      </c>
      <c r="H708" s="193" t="e">
        <f ca="1"/>
        <v>#NAME?</v>
      </c>
      <c r="J708" s="193" t="e">
        <f ca="1"/>
        <v>#NAME?</v>
      </c>
      <c r="K708" s="193" t="e">
        <f ca="1"/>
        <v>#NAME?</v>
      </c>
      <c r="L708" s="193" t="e">
        <f ca="1"/>
        <v>#NAME?</v>
      </c>
      <c r="N708" s="193" t="e">
        <f ca="1"/>
        <v>#NAME?</v>
      </c>
      <c r="O708" s="193" t="e">
        <f ca="1"/>
        <v>#NAME?</v>
      </c>
      <c r="P708" s="193" t="e">
        <f ca="1"/>
        <v>#NAME?</v>
      </c>
    </row>
    <row r="709" spans="1:16">
      <c r="A709" s="2">
        <v>702</v>
      </c>
      <c r="B709" s="193" t="e">
        <f ca="1"/>
        <v>#NAME?</v>
      </c>
      <c r="C709" s="193" t="e">
        <f ca="1"/>
        <v>#NAME?</v>
      </c>
      <c r="D709" s="193" t="e">
        <f ca="1"/>
        <v>#NAME?</v>
      </c>
      <c r="F709" s="193" t="e">
        <f ca="1"/>
        <v>#NAME?</v>
      </c>
      <c r="G709" s="193" t="e">
        <f ca="1"/>
        <v>#NAME?</v>
      </c>
      <c r="H709" s="193" t="e">
        <f ca="1"/>
        <v>#NAME?</v>
      </c>
      <c r="J709" s="193" t="e">
        <f ca="1"/>
        <v>#NAME?</v>
      </c>
      <c r="K709" s="193" t="e">
        <f ca="1"/>
        <v>#NAME?</v>
      </c>
      <c r="L709" s="193" t="e">
        <f ca="1"/>
        <v>#NAME?</v>
      </c>
      <c r="N709" s="193" t="e">
        <f ca="1"/>
        <v>#NAME?</v>
      </c>
      <c r="O709" s="193" t="e">
        <f ca="1"/>
        <v>#NAME?</v>
      </c>
      <c r="P709" s="193" t="e">
        <f ca="1"/>
        <v>#NAME?</v>
      </c>
    </row>
    <row r="710" spans="1:16">
      <c r="A710" s="2">
        <v>703</v>
      </c>
      <c r="B710" s="193" t="e">
        <f ca="1"/>
        <v>#NAME?</v>
      </c>
      <c r="C710" s="193" t="e">
        <f ca="1"/>
        <v>#NAME?</v>
      </c>
      <c r="D710" s="193" t="e">
        <f ca="1"/>
        <v>#NAME?</v>
      </c>
      <c r="F710" s="193" t="e">
        <f ca="1"/>
        <v>#NAME?</v>
      </c>
      <c r="G710" s="193" t="e">
        <f ca="1"/>
        <v>#NAME?</v>
      </c>
      <c r="H710" s="193" t="e">
        <f ca="1"/>
        <v>#NAME?</v>
      </c>
      <c r="J710" s="193" t="e">
        <f ca="1"/>
        <v>#NAME?</v>
      </c>
      <c r="K710" s="193" t="e">
        <f ca="1"/>
        <v>#NAME?</v>
      </c>
      <c r="L710" s="193" t="e">
        <f ca="1"/>
        <v>#NAME?</v>
      </c>
      <c r="N710" s="193" t="e">
        <f ca="1"/>
        <v>#NAME?</v>
      </c>
      <c r="O710" s="193" t="e">
        <f ca="1"/>
        <v>#NAME?</v>
      </c>
      <c r="P710" s="193" t="e">
        <f ca="1"/>
        <v>#NAME?</v>
      </c>
    </row>
    <row r="711" spans="1:16">
      <c r="A711" s="2">
        <v>704</v>
      </c>
      <c r="B711" s="193" t="e">
        <f ca="1"/>
        <v>#NAME?</v>
      </c>
      <c r="C711" s="193" t="e">
        <f ca="1"/>
        <v>#NAME?</v>
      </c>
      <c r="D711" s="193" t="e">
        <f ca="1"/>
        <v>#NAME?</v>
      </c>
      <c r="F711" s="193" t="e">
        <f ca="1"/>
        <v>#NAME?</v>
      </c>
      <c r="G711" s="193" t="e">
        <f ca="1"/>
        <v>#NAME?</v>
      </c>
      <c r="H711" s="193" t="e">
        <f ca="1"/>
        <v>#NAME?</v>
      </c>
      <c r="J711" s="193" t="e">
        <f ca="1"/>
        <v>#NAME?</v>
      </c>
      <c r="K711" s="193" t="e">
        <f ca="1"/>
        <v>#NAME?</v>
      </c>
      <c r="L711" s="193" t="e">
        <f ca="1"/>
        <v>#NAME?</v>
      </c>
      <c r="N711" s="193" t="e">
        <f ca="1"/>
        <v>#NAME?</v>
      </c>
      <c r="O711" s="193" t="e">
        <f ca="1"/>
        <v>#NAME?</v>
      </c>
      <c r="P711" s="193" t="e">
        <f ca="1"/>
        <v>#NAME?</v>
      </c>
    </row>
    <row r="712" spans="1:16">
      <c r="A712" s="2">
        <v>705</v>
      </c>
      <c r="B712" s="193" t="e">
        <f ca="1"/>
        <v>#NAME?</v>
      </c>
      <c r="C712" s="193" t="e">
        <f ca="1"/>
        <v>#NAME?</v>
      </c>
      <c r="D712" s="193" t="e">
        <f ca="1"/>
        <v>#NAME?</v>
      </c>
      <c r="F712" s="193" t="e">
        <f ca="1"/>
        <v>#NAME?</v>
      </c>
      <c r="G712" s="193" t="e">
        <f ca="1"/>
        <v>#NAME?</v>
      </c>
      <c r="H712" s="193" t="e">
        <f ca="1"/>
        <v>#NAME?</v>
      </c>
      <c r="J712" s="193" t="e">
        <f ca="1"/>
        <v>#NAME?</v>
      </c>
      <c r="K712" s="193" t="e">
        <f ca="1"/>
        <v>#NAME?</v>
      </c>
      <c r="L712" s="193" t="e">
        <f ca="1"/>
        <v>#NAME?</v>
      </c>
      <c r="N712" s="193" t="e">
        <f ca="1"/>
        <v>#NAME?</v>
      </c>
      <c r="O712" s="193" t="e">
        <f ca="1"/>
        <v>#NAME?</v>
      </c>
      <c r="P712" s="193" t="e">
        <f ca="1"/>
        <v>#NAME?</v>
      </c>
    </row>
    <row r="713" spans="1:16">
      <c r="A713" s="2">
        <v>706</v>
      </c>
      <c r="B713" s="193" t="e">
        <f ca="1"/>
        <v>#NAME?</v>
      </c>
      <c r="C713" s="193" t="e">
        <f ca="1"/>
        <v>#NAME?</v>
      </c>
      <c r="D713" s="193" t="e">
        <f ca="1"/>
        <v>#NAME?</v>
      </c>
      <c r="F713" s="193" t="e">
        <f ca="1"/>
        <v>#NAME?</v>
      </c>
      <c r="G713" s="193" t="e">
        <f ca="1"/>
        <v>#NAME?</v>
      </c>
      <c r="H713" s="193" t="e">
        <f ca="1"/>
        <v>#NAME?</v>
      </c>
      <c r="J713" s="193" t="e">
        <f ca="1"/>
        <v>#NAME?</v>
      </c>
      <c r="K713" s="193" t="e">
        <f ca="1"/>
        <v>#NAME?</v>
      </c>
      <c r="L713" s="193" t="e">
        <f ca="1"/>
        <v>#NAME?</v>
      </c>
      <c r="N713" s="193" t="e">
        <f ca="1"/>
        <v>#NAME?</v>
      </c>
      <c r="O713" s="193" t="e">
        <f ca="1"/>
        <v>#NAME?</v>
      </c>
      <c r="P713" s="193" t="e">
        <f ca="1"/>
        <v>#NAME?</v>
      </c>
    </row>
    <row r="714" spans="1:16">
      <c r="A714" s="2">
        <v>707</v>
      </c>
      <c r="B714" s="193" t="e">
        <f ca="1"/>
        <v>#NAME?</v>
      </c>
      <c r="C714" s="193" t="e">
        <f ca="1"/>
        <v>#NAME?</v>
      </c>
      <c r="D714" s="193" t="e">
        <f ca="1"/>
        <v>#NAME?</v>
      </c>
      <c r="F714" s="193" t="e">
        <f ca="1"/>
        <v>#NAME?</v>
      </c>
      <c r="G714" s="193" t="e">
        <f ca="1"/>
        <v>#NAME?</v>
      </c>
      <c r="H714" s="193" t="e">
        <f ca="1"/>
        <v>#NAME?</v>
      </c>
      <c r="J714" s="193" t="e">
        <f ca="1"/>
        <v>#NAME?</v>
      </c>
      <c r="K714" s="193" t="e">
        <f ca="1"/>
        <v>#NAME?</v>
      </c>
      <c r="L714" s="193" t="e">
        <f ca="1"/>
        <v>#NAME?</v>
      </c>
      <c r="N714" s="193" t="e">
        <f ca="1"/>
        <v>#NAME?</v>
      </c>
      <c r="O714" s="193" t="e">
        <f ca="1"/>
        <v>#NAME?</v>
      </c>
      <c r="P714" s="193" t="e">
        <f ca="1"/>
        <v>#NAME?</v>
      </c>
    </row>
    <row r="715" spans="1:16">
      <c r="A715" s="2">
        <v>708</v>
      </c>
      <c r="B715" s="193" t="e">
        <f ca="1"/>
        <v>#NAME?</v>
      </c>
      <c r="C715" s="193" t="e">
        <f ca="1"/>
        <v>#NAME?</v>
      </c>
      <c r="D715" s="193" t="e">
        <f ca="1"/>
        <v>#NAME?</v>
      </c>
      <c r="F715" s="193" t="e">
        <f ca="1"/>
        <v>#NAME?</v>
      </c>
      <c r="G715" s="193" t="e">
        <f ca="1"/>
        <v>#NAME?</v>
      </c>
      <c r="H715" s="193" t="e">
        <f ca="1"/>
        <v>#NAME?</v>
      </c>
      <c r="J715" s="193" t="e">
        <f ca="1"/>
        <v>#NAME?</v>
      </c>
      <c r="K715" s="193" t="e">
        <f ca="1"/>
        <v>#NAME?</v>
      </c>
      <c r="L715" s="193" t="e">
        <f ca="1"/>
        <v>#NAME?</v>
      </c>
      <c r="N715" s="193" t="e">
        <f ca="1"/>
        <v>#NAME?</v>
      </c>
      <c r="O715" s="193" t="e">
        <f ca="1"/>
        <v>#NAME?</v>
      </c>
      <c r="P715" s="193" t="e">
        <f ca="1"/>
        <v>#NAME?</v>
      </c>
    </row>
    <row r="716" spans="1:16">
      <c r="A716" s="2">
        <v>709</v>
      </c>
      <c r="B716" s="193" t="e">
        <f ca="1"/>
        <v>#NAME?</v>
      </c>
      <c r="C716" s="193" t="e">
        <f ca="1"/>
        <v>#NAME?</v>
      </c>
      <c r="D716" s="193" t="e">
        <f ca="1"/>
        <v>#NAME?</v>
      </c>
      <c r="F716" s="193" t="e">
        <f ca="1"/>
        <v>#NAME?</v>
      </c>
      <c r="G716" s="193" t="e">
        <f ca="1"/>
        <v>#NAME?</v>
      </c>
      <c r="H716" s="193" t="e">
        <f ca="1"/>
        <v>#NAME?</v>
      </c>
      <c r="J716" s="193" t="e">
        <f ca="1"/>
        <v>#NAME?</v>
      </c>
      <c r="K716" s="193" t="e">
        <f ca="1"/>
        <v>#NAME?</v>
      </c>
      <c r="L716" s="193" t="e">
        <f ca="1"/>
        <v>#NAME?</v>
      </c>
      <c r="N716" s="193" t="e">
        <f ca="1"/>
        <v>#NAME?</v>
      </c>
      <c r="O716" s="193" t="e">
        <f ca="1"/>
        <v>#NAME?</v>
      </c>
      <c r="P716" s="193" t="e">
        <f ca="1"/>
        <v>#NAME?</v>
      </c>
    </row>
    <row r="717" spans="1:16">
      <c r="A717" s="2">
        <v>710</v>
      </c>
      <c r="B717" s="193" t="e">
        <f ca="1"/>
        <v>#NAME?</v>
      </c>
      <c r="C717" s="193" t="e">
        <f ca="1"/>
        <v>#NAME?</v>
      </c>
      <c r="D717" s="193" t="e">
        <f ca="1"/>
        <v>#NAME?</v>
      </c>
      <c r="F717" s="193" t="e">
        <f ca="1"/>
        <v>#NAME?</v>
      </c>
      <c r="G717" s="193" t="e">
        <f ca="1"/>
        <v>#NAME?</v>
      </c>
      <c r="H717" s="193" t="e">
        <f ca="1"/>
        <v>#NAME?</v>
      </c>
      <c r="J717" s="193" t="e">
        <f ca="1"/>
        <v>#NAME?</v>
      </c>
      <c r="K717" s="193" t="e">
        <f ca="1"/>
        <v>#NAME?</v>
      </c>
      <c r="L717" s="193" t="e">
        <f ca="1"/>
        <v>#NAME?</v>
      </c>
      <c r="N717" s="193" t="e">
        <f ca="1"/>
        <v>#NAME?</v>
      </c>
      <c r="O717" s="193" t="e">
        <f ca="1"/>
        <v>#NAME?</v>
      </c>
      <c r="P717" s="193" t="e">
        <f ca="1"/>
        <v>#NAME?</v>
      </c>
    </row>
    <row r="718" spans="1:16">
      <c r="A718" s="2">
        <v>711</v>
      </c>
      <c r="B718" s="193" t="e">
        <f ca="1"/>
        <v>#NAME?</v>
      </c>
      <c r="C718" s="193" t="e">
        <f ca="1"/>
        <v>#NAME?</v>
      </c>
      <c r="D718" s="193" t="e">
        <f ca="1"/>
        <v>#NAME?</v>
      </c>
      <c r="F718" s="193" t="e">
        <f ca="1"/>
        <v>#NAME?</v>
      </c>
      <c r="G718" s="193" t="e">
        <f ca="1"/>
        <v>#NAME?</v>
      </c>
      <c r="H718" s="193" t="e">
        <f ca="1"/>
        <v>#NAME?</v>
      </c>
      <c r="J718" s="193" t="e">
        <f ca="1"/>
        <v>#NAME?</v>
      </c>
      <c r="K718" s="193" t="e">
        <f ca="1"/>
        <v>#NAME?</v>
      </c>
      <c r="L718" s="193" t="e">
        <f ca="1"/>
        <v>#NAME?</v>
      </c>
      <c r="N718" s="193" t="e">
        <f ca="1"/>
        <v>#NAME?</v>
      </c>
      <c r="O718" s="193" t="e">
        <f ca="1"/>
        <v>#NAME?</v>
      </c>
      <c r="P718" s="193" t="e">
        <f ca="1"/>
        <v>#NAME?</v>
      </c>
    </row>
    <row r="719" spans="1:16">
      <c r="A719" s="2">
        <v>712</v>
      </c>
      <c r="B719" s="193" t="e">
        <f ca="1"/>
        <v>#NAME?</v>
      </c>
      <c r="C719" s="193" t="e">
        <f ca="1"/>
        <v>#NAME?</v>
      </c>
      <c r="D719" s="193" t="e">
        <f ca="1"/>
        <v>#NAME?</v>
      </c>
      <c r="F719" s="193" t="e">
        <f ca="1"/>
        <v>#NAME?</v>
      </c>
      <c r="G719" s="193" t="e">
        <f ca="1"/>
        <v>#NAME?</v>
      </c>
      <c r="H719" s="193" t="e">
        <f ca="1"/>
        <v>#NAME?</v>
      </c>
      <c r="J719" s="193" t="e">
        <f ca="1"/>
        <v>#NAME?</v>
      </c>
      <c r="K719" s="193" t="e">
        <f ca="1"/>
        <v>#NAME?</v>
      </c>
      <c r="L719" s="193" t="e">
        <f ca="1"/>
        <v>#NAME?</v>
      </c>
      <c r="N719" s="193" t="e">
        <f ca="1"/>
        <v>#NAME?</v>
      </c>
      <c r="O719" s="193" t="e">
        <f ca="1"/>
        <v>#NAME?</v>
      </c>
      <c r="P719" s="193" t="e">
        <f ca="1"/>
        <v>#NAME?</v>
      </c>
    </row>
    <row r="720" spans="1:16">
      <c r="A720" s="2">
        <v>713</v>
      </c>
      <c r="B720" s="193" t="e">
        <f ca="1"/>
        <v>#NAME?</v>
      </c>
      <c r="C720" s="193" t="e">
        <f ca="1"/>
        <v>#NAME?</v>
      </c>
      <c r="D720" s="193" t="e">
        <f ca="1"/>
        <v>#NAME?</v>
      </c>
      <c r="F720" s="193" t="e">
        <f ca="1"/>
        <v>#NAME?</v>
      </c>
      <c r="G720" s="193" t="e">
        <f ca="1"/>
        <v>#NAME?</v>
      </c>
      <c r="H720" s="193" t="e">
        <f ca="1"/>
        <v>#NAME?</v>
      </c>
      <c r="J720" s="193" t="e">
        <f ca="1"/>
        <v>#NAME?</v>
      </c>
      <c r="K720" s="193" t="e">
        <f ca="1"/>
        <v>#NAME?</v>
      </c>
      <c r="L720" s="193" t="e">
        <f ca="1"/>
        <v>#NAME?</v>
      </c>
      <c r="N720" s="193" t="e">
        <f ca="1"/>
        <v>#NAME?</v>
      </c>
      <c r="O720" s="193" t="e">
        <f ca="1"/>
        <v>#NAME?</v>
      </c>
      <c r="P720" s="193" t="e">
        <f ca="1"/>
        <v>#NAME?</v>
      </c>
    </row>
    <row r="721" spans="1:16">
      <c r="A721" s="2">
        <v>714</v>
      </c>
      <c r="B721" s="193" t="e">
        <f ca="1"/>
        <v>#NAME?</v>
      </c>
      <c r="C721" s="193" t="e">
        <f ca="1"/>
        <v>#NAME?</v>
      </c>
      <c r="D721" s="193" t="e">
        <f ca="1"/>
        <v>#NAME?</v>
      </c>
      <c r="F721" s="193" t="e">
        <f ca="1"/>
        <v>#NAME?</v>
      </c>
      <c r="G721" s="193" t="e">
        <f ca="1"/>
        <v>#NAME?</v>
      </c>
      <c r="H721" s="193" t="e">
        <f ca="1"/>
        <v>#NAME?</v>
      </c>
      <c r="J721" s="193" t="e">
        <f ca="1"/>
        <v>#NAME?</v>
      </c>
      <c r="K721" s="193" t="e">
        <f ca="1"/>
        <v>#NAME?</v>
      </c>
      <c r="L721" s="193" t="e">
        <f ca="1"/>
        <v>#NAME?</v>
      </c>
      <c r="N721" s="193" t="e">
        <f ca="1"/>
        <v>#NAME?</v>
      </c>
      <c r="O721" s="193" t="e">
        <f ca="1"/>
        <v>#NAME?</v>
      </c>
      <c r="P721" s="193" t="e">
        <f ca="1"/>
        <v>#NAME?</v>
      </c>
    </row>
    <row r="722" spans="1:16">
      <c r="A722" s="2">
        <v>715</v>
      </c>
      <c r="B722" s="193" t="e">
        <f ca="1"/>
        <v>#NAME?</v>
      </c>
      <c r="C722" s="193" t="e">
        <f ca="1"/>
        <v>#NAME?</v>
      </c>
      <c r="D722" s="193" t="e">
        <f ca="1"/>
        <v>#NAME?</v>
      </c>
      <c r="F722" s="193" t="e">
        <f ca="1"/>
        <v>#NAME?</v>
      </c>
      <c r="G722" s="193" t="e">
        <f ca="1"/>
        <v>#NAME?</v>
      </c>
      <c r="H722" s="193" t="e">
        <f ca="1"/>
        <v>#NAME?</v>
      </c>
      <c r="J722" s="193" t="e">
        <f ca="1"/>
        <v>#NAME?</v>
      </c>
      <c r="K722" s="193" t="e">
        <f ca="1"/>
        <v>#NAME?</v>
      </c>
      <c r="L722" s="193" t="e">
        <f ca="1"/>
        <v>#NAME?</v>
      </c>
      <c r="N722" s="193" t="e">
        <f ca="1"/>
        <v>#NAME?</v>
      </c>
      <c r="O722" s="193" t="e">
        <f ca="1"/>
        <v>#NAME?</v>
      </c>
      <c r="P722" s="193" t="e">
        <f ca="1"/>
        <v>#NAME?</v>
      </c>
    </row>
    <row r="723" spans="1:16">
      <c r="A723" s="2">
        <v>716</v>
      </c>
      <c r="B723" s="193" t="e">
        <f ca="1"/>
        <v>#NAME?</v>
      </c>
      <c r="C723" s="193" t="e">
        <f ca="1"/>
        <v>#NAME?</v>
      </c>
      <c r="D723" s="193" t="e">
        <f ca="1"/>
        <v>#NAME?</v>
      </c>
      <c r="F723" s="193" t="e">
        <f ca="1"/>
        <v>#NAME?</v>
      </c>
      <c r="G723" s="193" t="e">
        <f ca="1"/>
        <v>#NAME?</v>
      </c>
      <c r="H723" s="193" t="e">
        <f ca="1"/>
        <v>#NAME?</v>
      </c>
      <c r="J723" s="193" t="e">
        <f ca="1"/>
        <v>#NAME?</v>
      </c>
      <c r="K723" s="193" t="e">
        <f ca="1"/>
        <v>#NAME?</v>
      </c>
      <c r="L723" s="193" t="e">
        <f ca="1"/>
        <v>#NAME?</v>
      </c>
      <c r="N723" s="193" t="e">
        <f ca="1"/>
        <v>#NAME?</v>
      </c>
      <c r="O723" s="193" t="e">
        <f ca="1"/>
        <v>#NAME?</v>
      </c>
      <c r="P723" s="193" t="e">
        <f ca="1"/>
        <v>#NAME?</v>
      </c>
    </row>
    <row r="724" spans="1:16">
      <c r="A724" s="2">
        <v>717</v>
      </c>
      <c r="B724" s="193" t="e">
        <f ca="1"/>
        <v>#NAME?</v>
      </c>
      <c r="C724" s="193" t="e">
        <f ca="1"/>
        <v>#NAME?</v>
      </c>
      <c r="D724" s="193" t="e">
        <f ca="1"/>
        <v>#NAME?</v>
      </c>
      <c r="F724" s="193" t="e">
        <f ca="1"/>
        <v>#NAME?</v>
      </c>
      <c r="G724" s="193" t="e">
        <f ca="1"/>
        <v>#NAME?</v>
      </c>
      <c r="H724" s="193" t="e">
        <f ca="1"/>
        <v>#NAME?</v>
      </c>
      <c r="J724" s="193" t="e">
        <f ca="1"/>
        <v>#NAME?</v>
      </c>
      <c r="K724" s="193" t="e">
        <f ca="1"/>
        <v>#NAME?</v>
      </c>
      <c r="L724" s="193" t="e">
        <f ca="1"/>
        <v>#NAME?</v>
      </c>
      <c r="N724" s="193" t="e">
        <f ca="1"/>
        <v>#NAME?</v>
      </c>
      <c r="O724" s="193" t="e">
        <f ca="1"/>
        <v>#NAME?</v>
      </c>
      <c r="P724" s="193" t="e">
        <f ca="1"/>
        <v>#NAME?</v>
      </c>
    </row>
    <row r="725" spans="1:16">
      <c r="A725" s="2">
        <v>718</v>
      </c>
      <c r="B725" s="193" t="e">
        <f ca="1"/>
        <v>#NAME?</v>
      </c>
      <c r="C725" s="193" t="e">
        <f ca="1"/>
        <v>#NAME?</v>
      </c>
      <c r="D725" s="193" t="e">
        <f ca="1"/>
        <v>#NAME?</v>
      </c>
      <c r="F725" s="193" t="e">
        <f ca="1"/>
        <v>#NAME?</v>
      </c>
      <c r="G725" s="193" t="e">
        <f ca="1"/>
        <v>#NAME?</v>
      </c>
      <c r="H725" s="193" t="e">
        <f ca="1"/>
        <v>#NAME?</v>
      </c>
      <c r="J725" s="193" t="e">
        <f ca="1"/>
        <v>#NAME?</v>
      </c>
      <c r="K725" s="193" t="e">
        <f ca="1"/>
        <v>#NAME?</v>
      </c>
      <c r="L725" s="193" t="e">
        <f ca="1"/>
        <v>#NAME?</v>
      </c>
      <c r="N725" s="193" t="e">
        <f ca="1"/>
        <v>#NAME?</v>
      </c>
      <c r="O725" s="193" t="e">
        <f ca="1"/>
        <v>#NAME?</v>
      </c>
      <c r="P725" s="193" t="e">
        <f ca="1"/>
        <v>#NAME?</v>
      </c>
    </row>
    <row r="726" spans="1:16">
      <c r="A726" s="2">
        <v>719</v>
      </c>
      <c r="B726" s="193" t="e">
        <f ca="1"/>
        <v>#NAME?</v>
      </c>
      <c r="C726" s="193" t="e">
        <f ca="1"/>
        <v>#NAME?</v>
      </c>
      <c r="D726" s="193" t="e">
        <f ca="1"/>
        <v>#NAME?</v>
      </c>
      <c r="F726" s="193" t="e">
        <f ca="1"/>
        <v>#NAME?</v>
      </c>
      <c r="G726" s="193" t="e">
        <f ca="1"/>
        <v>#NAME?</v>
      </c>
      <c r="H726" s="193" t="e">
        <f ca="1"/>
        <v>#NAME?</v>
      </c>
      <c r="J726" s="193" t="e">
        <f ca="1"/>
        <v>#NAME?</v>
      </c>
      <c r="K726" s="193" t="e">
        <f ca="1"/>
        <v>#NAME?</v>
      </c>
      <c r="L726" s="193" t="e">
        <f ca="1"/>
        <v>#NAME?</v>
      </c>
      <c r="N726" s="193" t="e">
        <f ca="1"/>
        <v>#NAME?</v>
      </c>
      <c r="O726" s="193" t="e">
        <f ca="1"/>
        <v>#NAME?</v>
      </c>
      <c r="P726" s="193" t="e">
        <f ca="1"/>
        <v>#NAME?</v>
      </c>
    </row>
    <row r="727" spans="1:16">
      <c r="A727" s="2">
        <v>720</v>
      </c>
      <c r="B727" s="193" t="e">
        <f ca="1"/>
        <v>#NAME?</v>
      </c>
      <c r="C727" s="193" t="e">
        <f ca="1"/>
        <v>#NAME?</v>
      </c>
      <c r="D727" s="193" t="e">
        <f ca="1"/>
        <v>#NAME?</v>
      </c>
      <c r="F727" s="193" t="e">
        <f ca="1"/>
        <v>#NAME?</v>
      </c>
      <c r="G727" s="193" t="e">
        <f ca="1"/>
        <v>#NAME?</v>
      </c>
      <c r="H727" s="193" t="e">
        <f ca="1"/>
        <v>#NAME?</v>
      </c>
      <c r="J727" s="193" t="e">
        <f ca="1"/>
        <v>#NAME?</v>
      </c>
      <c r="K727" s="193" t="e">
        <f ca="1"/>
        <v>#NAME?</v>
      </c>
      <c r="L727" s="193" t="e">
        <f ca="1"/>
        <v>#NAME?</v>
      </c>
      <c r="N727" s="193" t="e">
        <f ca="1"/>
        <v>#NAME?</v>
      </c>
      <c r="O727" s="193" t="e">
        <f ca="1"/>
        <v>#NAME?</v>
      </c>
      <c r="P727" s="193" t="e">
        <f ca="1"/>
        <v>#NAME?</v>
      </c>
    </row>
    <row r="728" spans="1:16">
      <c r="A728" s="2">
        <v>721</v>
      </c>
      <c r="B728" s="193" t="e">
        <f ca="1"/>
        <v>#NAME?</v>
      </c>
      <c r="C728" s="193" t="e">
        <f ca="1"/>
        <v>#NAME?</v>
      </c>
      <c r="D728" s="193" t="e">
        <f ca="1"/>
        <v>#NAME?</v>
      </c>
      <c r="F728" s="193" t="e">
        <f ca="1"/>
        <v>#NAME?</v>
      </c>
      <c r="G728" s="193" t="e">
        <f ca="1"/>
        <v>#NAME?</v>
      </c>
      <c r="H728" s="193" t="e">
        <f ca="1"/>
        <v>#NAME?</v>
      </c>
      <c r="J728" s="193" t="e">
        <f ca="1"/>
        <v>#NAME?</v>
      </c>
      <c r="K728" s="193" t="e">
        <f ca="1"/>
        <v>#NAME?</v>
      </c>
      <c r="L728" s="193" t="e">
        <f ca="1"/>
        <v>#NAME?</v>
      </c>
      <c r="N728" s="193" t="e">
        <f ca="1"/>
        <v>#NAME?</v>
      </c>
      <c r="O728" s="193" t="e">
        <f ca="1"/>
        <v>#NAME?</v>
      </c>
      <c r="P728" s="193" t="e">
        <f ca="1"/>
        <v>#NAME?</v>
      </c>
    </row>
    <row r="729" spans="1:16">
      <c r="A729" s="2">
        <v>722</v>
      </c>
      <c r="B729" s="193" t="e">
        <f ca="1"/>
        <v>#NAME?</v>
      </c>
      <c r="C729" s="193" t="e">
        <f ca="1"/>
        <v>#NAME?</v>
      </c>
      <c r="D729" s="193" t="e">
        <f ca="1"/>
        <v>#NAME?</v>
      </c>
      <c r="F729" s="193" t="e">
        <f ca="1"/>
        <v>#NAME?</v>
      </c>
      <c r="G729" s="193" t="e">
        <f ca="1"/>
        <v>#NAME?</v>
      </c>
      <c r="H729" s="193" t="e">
        <f ca="1"/>
        <v>#NAME?</v>
      </c>
      <c r="J729" s="193" t="e">
        <f ca="1"/>
        <v>#NAME?</v>
      </c>
      <c r="K729" s="193" t="e">
        <f ca="1"/>
        <v>#NAME?</v>
      </c>
      <c r="L729" s="193" t="e">
        <f ca="1"/>
        <v>#NAME?</v>
      </c>
      <c r="N729" s="193" t="e">
        <f ca="1"/>
        <v>#NAME?</v>
      </c>
      <c r="O729" s="193" t="e">
        <f ca="1"/>
        <v>#NAME?</v>
      </c>
      <c r="P729" s="193" t="e">
        <f ca="1"/>
        <v>#NAME?</v>
      </c>
    </row>
    <row r="730" spans="1:16">
      <c r="A730" s="2">
        <v>723</v>
      </c>
      <c r="B730" s="193" t="e">
        <f ca="1"/>
        <v>#NAME?</v>
      </c>
      <c r="C730" s="193" t="e">
        <f ca="1"/>
        <v>#NAME?</v>
      </c>
      <c r="D730" s="193" t="e">
        <f ca="1"/>
        <v>#NAME?</v>
      </c>
      <c r="F730" s="193" t="e">
        <f ca="1"/>
        <v>#NAME?</v>
      </c>
      <c r="G730" s="193" t="e">
        <f ca="1"/>
        <v>#NAME?</v>
      </c>
      <c r="H730" s="193" t="e">
        <f ca="1"/>
        <v>#NAME?</v>
      </c>
      <c r="J730" s="193" t="e">
        <f ca="1"/>
        <v>#NAME?</v>
      </c>
      <c r="K730" s="193" t="e">
        <f ca="1"/>
        <v>#NAME?</v>
      </c>
      <c r="L730" s="193" t="e">
        <f ca="1"/>
        <v>#NAME?</v>
      </c>
      <c r="N730" s="193" t="e">
        <f ca="1"/>
        <v>#NAME?</v>
      </c>
      <c r="O730" s="193" t="e">
        <f ca="1"/>
        <v>#NAME?</v>
      </c>
      <c r="P730" s="193" t="e">
        <f ca="1"/>
        <v>#NAME?</v>
      </c>
    </row>
    <row r="731" spans="1:16">
      <c r="A731" s="2">
        <v>724</v>
      </c>
      <c r="B731" s="193" t="e">
        <f ca="1"/>
        <v>#NAME?</v>
      </c>
      <c r="C731" s="193" t="e">
        <f ca="1"/>
        <v>#NAME?</v>
      </c>
      <c r="D731" s="193" t="e">
        <f ca="1"/>
        <v>#NAME?</v>
      </c>
      <c r="F731" s="193" t="e">
        <f ca="1"/>
        <v>#NAME?</v>
      </c>
      <c r="G731" s="193" t="e">
        <f ca="1"/>
        <v>#NAME?</v>
      </c>
      <c r="H731" s="193" t="e">
        <f ca="1"/>
        <v>#NAME?</v>
      </c>
      <c r="J731" s="193" t="e">
        <f ca="1"/>
        <v>#NAME?</v>
      </c>
      <c r="K731" s="193" t="e">
        <f ca="1"/>
        <v>#NAME?</v>
      </c>
      <c r="L731" s="193" t="e">
        <f ca="1"/>
        <v>#NAME?</v>
      </c>
      <c r="N731" s="193" t="e">
        <f ca="1"/>
        <v>#NAME?</v>
      </c>
      <c r="O731" s="193" t="e">
        <f ca="1"/>
        <v>#NAME?</v>
      </c>
      <c r="P731" s="193" t="e">
        <f ca="1"/>
        <v>#NAME?</v>
      </c>
    </row>
    <row r="732" spans="1:16">
      <c r="A732" s="2">
        <v>725</v>
      </c>
      <c r="B732" s="193" t="e">
        <f ca="1"/>
        <v>#NAME?</v>
      </c>
      <c r="C732" s="193" t="e">
        <f ca="1"/>
        <v>#NAME?</v>
      </c>
      <c r="D732" s="193" t="e">
        <f ca="1"/>
        <v>#NAME?</v>
      </c>
      <c r="F732" s="193" t="e">
        <f ca="1"/>
        <v>#NAME?</v>
      </c>
      <c r="G732" s="193" t="e">
        <f ca="1"/>
        <v>#NAME?</v>
      </c>
      <c r="H732" s="193" t="e">
        <f ca="1"/>
        <v>#NAME?</v>
      </c>
      <c r="J732" s="193" t="e">
        <f ca="1"/>
        <v>#NAME?</v>
      </c>
      <c r="K732" s="193" t="e">
        <f ca="1"/>
        <v>#NAME?</v>
      </c>
      <c r="L732" s="193" t="e">
        <f ca="1"/>
        <v>#NAME?</v>
      </c>
      <c r="N732" s="193" t="e">
        <f ca="1"/>
        <v>#NAME?</v>
      </c>
      <c r="O732" s="193" t="e">
        <f ca="1"/>
        <v>#NAME?</v>
      </c>
      <c r="P732" s="193" t="e">
        <f ca="1"/>
        <v>#NAME?</v>
      </c>
    </row>
    <row r="733" spans="1:16">
      <c r="A733" s="2">
        <v>726</v>
      </c>
      <c r="B733" s="193" t="e">
        <f ca="1"/>
        <v>#NAME?</v>
      </c>
      <c r="C733" s="193" t="e">
        <f ca="1"/>
        <v>#NAME?</v>
      </c>
      <c r="D733" s="193" t="e">
        <f ca="1"/>
        <v>#NAME?</v>
      </c>
      <c r="F733" s="193" t="e">
        <f ca="1"/>
        <v>#NAME?</v>
      </c>
      <c r="G733" s="193" t="e">
        <f ca="1"/>
        <v>#NAME?</v>
      </c>
      <c r="H733" s="193" t="e">
        <f ca="1"/>
        <v>#NAME?</v>
      </c>
      <c r="J733" s="193" t="e">
        <f ca="1"/>
        <v>#NAME?</v>
      </c>
      <c r="K733" s="193" t="e">
        <f ca="1"/>
        <v>#NAME?</v>
      </c>
      <c r="L733" s="193" t="e">
        <f ca="1"/>
        <v>#NAME?</v>
      </c>
      <c r="N733" s="193" t="e">
        <f ca="1"/>
        <v>#NAME?</v>
      </c>
      <c r="O733" s="193" t="e">
        <f ca="1"/>
        <v>#NAME?</v>
      </c>
      <c r="P733" s="193" t="e">
        <f ca="1"/>
        <v>#NAME?</v>
      </c>
    </row>
    <row r="734" spans="1:16">
      <c r="A734" s="2">
        <v>727</v>
      </c>
      <c r="B734" s="193" t="e">
        <f ca="1"/>
        <v>#NAME?</v>
      </c>
      <c r="C734" s="193" t="e">
        <f ca="1"/>
        <v>#NAME?</v>
      </c>
      <c r="D734" s="193" t="e">
        <f ca="1"/>
        <v>#NAME?</v>
      </c>
      <c r="F734" s="193" t="e">
        <f ca="1"/>
        <v>#NAME?</v>
      </c>
      <c r="G734" s="193" t="e">
        <f ca="1"/>
        <v>#NAME?</v>
      </c>
      <c r="H734" s="193" t="e">
        <f ca="1"/>
        <v>#NAME?</v>
      </c>
      <c r="J734" s="193" t="e">
        <f ca="1"/>
        <v>#NAME?</v>
      </c>
      <c r="K734" s="193" t="e">
        <f ca="1"/>
        <v>#NAME?</v>
      </c>
      <c r="L734" s="193" t="e">
        <f ca="1"/>
        <v>#NAME?</v>
      </c>
      <c r="N734" s="193" t="e">
        <f ca="1"/>
        <v>#NAME?</v>
      </c>
      <c r="O734" s="193" t="e">
        <f ca="1"/>
        <v>#NAME?</v>
      </c>
      <c r="P734" s="193" t="e">
        <f ca="1"/>
        <v>#NAME?</v>
      </c>
    </row>
    <row r="735" spans="1:16">
      <c r="A735" s="2">
        <v>728</v>
      </c>
      <c r="B735" s="193" t="e">
        <f ca="1"/>
        <v>#NAME?</v>
      </c>
      <c r="C735" s="193" t="e">
        <f ca="1"/>
        <v>#NAME?</v>
      </c>
      <c r="D735" s="193" t="e">
        <f ca="1"/>
        <v>#NAME?</v>
      </c>
      <c r="F735" s="193" t="e">
        <f ca="1"/>
        <v>#NAME?</v>
      </c>
      <c r="G735" s="193" t="e">
        <f ca="1"/>
        <v>#NAME?</v>
      </c>
      <c r="H735" s="193" t="e">
        <f ca="1"/>
        <v>#NAME?</v>
      </c>
      <c r="J735" s="193" t="e">
        <f ca="1"/>
        <v>#NAME?</v>
      </c>
      <c r="K735" s="193" t="e">
        <f ca="1"/>
        <v>#NAME?</v>
      </c>
      <c r="L735" s="193" t="e">
        <f ca="1"/>
        <v>#NAME?</v>
      </c>
      <c r="N735" s="193" t="e">
        <f ca="1"/>
        <v>#NAME?</v>
      </c>
      <c r="O735" s="193" t="e">
        <f ca="1"/>
        <v>#NAME?</v>
      </c>
      <c r="P735" s="193" t="e">
        <f ca="1"/>
        <v>#NAME?</v>
      </c>
    </row>
    <row r="736" spans="1:16">
      <c r="A736" s="2">
        <v>729</v>
      </c>
      <c r="B736" s="193" t="e">
        <f ca="1"/>
        <v>#NAME?</v>
      </c>
      <c r="C736" s="193" t="e">
        <f ca="1"/>
        <v>#NAME?</v>
      </c>
      <c r="D736" s="193" t="e">
        <f ca="1"/>
        <v>#NAME?</v>
      </c>
      <c r="F736" s="193" t="e">
        <f ca="1"/>
        <v>#NAME?</v>
      </c>
      <c r="G736" s="193" t="e">
        <f ca="1"/>
        <v>#NAME?</v>
      </c>
      <c r="H736" s="193" t="e">
        <f ca="1"/>
        <v>#NAME?</v>
      </c>
      <c r="J736" s="193" t="e">
        <f ca="1"/>
        <v>#NAME?</v>
      </c>
      <c r="K736" s="193" t="e">
        <f ca="1"/>
        <v>#NAME?</v>
      </c>
      <c r="L736" s="193" t="e">
        <f ca="1"/>
        <v>#NAME?</v>
      </c>
      <c r="N736" s="193" t="e">
        <f ca="1"/>
        <v>#NAME?</v>
      </c>
      <c r="O736" s="193" t="e">
        <f ca="1"/>
        <v>#NAME?</v>
      </c>
      <c r="P736" s="193" t="e">
        <f ca="1"/>
        <v>#NAME?</v>
      </c>
    </row>
    <row r="737" spans="1:16">
      <c r="A737" s="2">
        <v>730</v>
      </c>
      <c r="B737" s="193" t="e">
        <f ca="1"/>
        <v>#NAME?</v>
      </c>
      <c r="C737" s="193" t="e">
        <f ca="1"/>
        <v>#NAME?</v>
      </c>
      <c r="D737" s="193" t="e">
        <f ca="1"/>
        <v>#NAME?</v>
      </c>
      <c r="F737" s="193" t="e">
        <f ca="1"/>
        <v>#NAME?</v>
      </c>
      <c r="G737" s="193" t="e">
        <f ca="1"/>
        <v>#NAME?</v>
      </c>
      <c r="H737" s="193" t="e">
        <f ca="1"/>
        <v>#NAME?</v>
      </c>
      <c r="J737" s="193" t="e">
        <f ca="1"/>
        <v>#NAME?</v>
      </c>
      <c r="K737" s="193" t="e">
        <f ca="1"/>
        <v>#NAME?</v>
      </c>
      <c r="L737" s="193" t="e">
        <f ca="1"/>
        <v>#NAME?</v>
      </c>
      <c r="N737" s="193" t="e">
        <f ca="1"/>
        <v>#NAME?</v>
      </c>
      <c r="O737" s="193" t="e">
        <f ca="1"/>
        <v>#NAME?</v>
      </c>
      <c r="P737" s="193" t="e">
        <f ca="1"/>
        <v>#NAME?</v>
      </c>
    </row>
    <row r="738" spans="1:16">
      <c r="A738" s="2">
        <v>731</v>
      </c>
      <c r="B738" s="193" t="e">
        <f ca="1"/>
        <v>#NAME?</v>
      </c>
      <c r="C738" s="193" t="e">
        <f ca="1"/>
        <v>#NAME?</v>
      </c>
      <c r="D738" s="193" t="e">
        <f ca="1"/>
        <v>#NAME?</v>
      </c>
      <c r="F738" s="193" t="e">
        <f ca="1"/>
        <v>#NAME?</v>
      </c>
      <c r="G738" s="193" t="e">
        <f ca="1"/>
        <v>#NAME?</v>
      </c>
      <c r="H738" s="193" t="e">
        <f ca="1"/>
        <v>#NAME?</v>
      </c>
      <c r="J738" s="193" t="e">
        <f ca="1"/>
        <v>#NAME?</v>
      </c>
      <c r="K738" s="193" t="e">
        <f ca="1"/>
        <v>#NAME?</v>
      </c>
      <c r="L738" s="193" t="e">
        <f ca="1"/>
        <v>#NAME?</v>
      </c>
      <c r="N738" s="193" t="e">
        <f ca="1"/>
        <v>#NAME?</v>
      </c>
      <c r="O738" s="193" t="e">
        <f ca="1"/>
        <v>#NAME?</v>
      </c>
      <c r="P738" s="193" t="e">
        <f ca="1"/>
        <v>#NAME?</v>
      </c>
    </row>
    <row r="739" spans="1:16">
      <c r="A739" s="2">
        <v>732</v>
      </c>
      <c r="B739" s="193" t="e">
        <f ca="1"/>
        <v>#NAME?</v>
      </c>
      <c r="C739" s="193" t="e">
        <f ca="1"/>
        <v>#NAME?</v>
      </c>
      <c r="D739" s="193" t="e">
        <f ca="1"/>
        <v>#NAME?</v>
      </c>
      <c r="F739" s="193" t="e">
        <f ca="1"/>
        <v>#NAME?</v>
      </c>
      <c r="G739" s="193" t="e">
        <f ca="1"/>
        <v>#NAME?</v>
      </c>
      <c r="H739" s="193" t="e">
        <f ca="1"/>
        <v>#NAME?</v>
      </c>
      <c r="J739" s="193" t="e">
        <f ca="1"/>
        <v>#NAME?</v>
      </c>
      <c r="K739" s="193" t="e">
        <f ca="1"/>
        <v>#NAME?</v>
      </c>
      <c r="L739" s="193" t="e">
        <f ca="1"/>
        <v>#NAME?</v>
      </c>
      <c r="N739" s="193" t="e">
        <f ca="1"/>
        <v>#NAME?</v>
      </c>
      <c r="O739" s="193" t="e">
        <f ca="1"/>
        <v>#NAME?</v>
      </c>
      <c r="P739" s="193" t="e">
        <f ca="1"/>
        <v>#NAME?</v>
      </c>
    </row>
    <row r="740" spans="1:16">
      <c r="A740" s="2">
        <v>733</v>
      </c>
      <c r="B740" s="193" t="e">
        <f ca="1"/>
        <v>#NAME?</v>
      </c>
      <c r="C740" s="193" t="e">
        <f ca="1"/>
        <v>#NAME?</v>
      </c>
      <c r="D740" s="193" t="e">
        <f ca="1"/>
        <v>#NAME?</v>
      </c>
      <c r="F740" s="193" t="e">
        <f ca="1"/>
        <v>#NAME?</v>
      </c>
      <c r="G740" s="193" t="e">
        <f ca="1"/>
        <v>#NAME?</v>
      </c>
      <c r="H740" s="193" t="e">
        <f ca="1"/>
        <v>#NAME?</v>
      </c>
      <c r="J740" s="193" t="e">
        <f ca="1"/>
        <v>#NAME?</v>
      </c>
      <c r="K740" s="193" t="e">
        <f ca="1"/>
        <v>#NAME?</v>
      </c>
      <c r="L740" s="193" t="e">
        <f ca="1"/>
        <v>#NAME?</v>
      </c>
      <c r="N740" s="193" t="e">
        <f ca="1"/>
        <v>#NAME?</v>
      </c>
      <c r="O740" s="193" t="e">
        <f ca="1"/>
        <v>#NAME?</v>
      </c>
      <c r="P740" s="193" t="e">
        <f ca="1"/>
        <v>#NAME?</v>
      </c>
    </row>
    <row r="741" spans="1:16">
      <c r="A741" s="2">
        <v>734</v>
      </c>
      <c r="B741" s="193" t="e">
        <f ca="1"/>
        <v>#NAME?</v>
      </c>
      <c r="C741" s="193" t="e">
        <f ca="1"/>
        <v>#NAME?</v>
      </c>
      <c r="D741" s="193" t="e">
        <f ca="1"/>
        <v>#NAME?</v>
      </c>
      <c r="F741" s="193" t="e">
        <f ca="1"/>
        <v>#NAME?</v>
      </c>
      <c r="G741" s="193" t="e">
        <f ca="1"/>
        <v>#NAME?</v>
      </c>
      <c r="H741" s="193" t="e">
        <f ca="1"/>
        <v>#NAME?</v>
      </c>
      <c r="J741" s="193" t="e">
        <f ca="1"/>
        <v>#NAME?</v>
      </c>
      <c r="K741" s="193" t="e">
        <f ca="1"/>
        <v>#NAME?</v>
      </c>
      <c r="L741" s="193" t="e">
        <f ca="1"/>
        <v>#NAME?</v>
      </c>
      <c r="N741" s="193" t="e">
        <f ca="1"/>
        <v>#NAME?</v>
      </c>
      <c r="O741" s="193" t="e">
        <f ca="1"/>
        <v>#NAME?</v>
      </c>
      <c r="P741" s="193" t="e">
        <f ca="1"/>
        <v>#NAME?</v>
      </c>
    </row>
    <row r="742" spans="1:16">
      <c r="A742" s="2">
        <v>735</v>
      </c>
      <c r="B742" s="193" t="e">
        <f ca="1"/>
        <v>#NAME?</v>
      </c>
      <c r="C742" s="193" t="e">
        <f ca="1"/>
        <v>#NAME?</v>
      </c>
      <c r="D742" s="193" t="e">
        <f ca="1"/>
        <v>#NAME?</v>
      </c>
      <c r="F742" s="193" t="e">
        <f ca="1"/>
        <v>#NAME?</v>
      </c>
      <c r="G742" s="193" t="e">
        <f ca="1"/>
        <v>#NAME?</v>
      </c>
      <c r="H742" s="193" t="e">
        <f ca="1"/>
        <v>#NAME?</v>
      </c>
      <c r="J742" s="193" t="e">
        <f ca="1"/>
        <v>#NAME?</v>
      </c>
      <c r="K742" s="193" t="e">
        <f ca="1"/>
        <v>#NAME?</v>
      </c>
      <c r="L742" s="193" t="e">
        <f ca="1"/>
        <v>#NAME?</v>
      </c>
      <c r="N742" s="193" t="e">
        <f ca="1"/>
        <v>#NAME?</v>
      </c>
      <c r="O742" s="193" t="e">
        <f ca="1"/>
        <v>#NAME?</v>
      </c>
      <c r="P742" s="193" t="e">
        <f ca="1"/>
        <v>#NAME?</v>
      </c>
    </row>
    <row r="743" spans="1:16">
      <c r="A743" s="2">
        <v>736</v>
      </c>
      <c r="B743" s="193" t="e">
        <f ca="1"/>
        <v>#NAME?</v>
      </c>
      <c r="C743" s="193" t="e">
        <f ca="1"/>
        <v>#NAME?</v>
      </c>
      <c r="D743" s="193" t="e">
        <f ca="1"/>
        <v>#NAME?</v>
      </c>
      <c r="F743" s="193" t="e">
        <f ca="1"/>
        <v>#NAME?</v>
      </c>
      <c r="G743" s="193" t="e">
        <f ca="1"/>
        <v>#NAME?</v>
      </c>
      <c r="H743" s="193" t="e">
        <f ca="1"/>
        <v>#NAME?</v>
      </c>
      <c r="J743" s="193" t="e">
        <f ca="1"/>
        <v>#NAME?</v>
      </c>
      <c r="K743" s="193" t="e">
        <f ca="1"/>
        <v>#NAME?</v>
      </c>
      <c r="L743" s="193" t="e">
        <f ca="1"/>
        <v>#NAME?</v>
      </c>
      <c r="N743" s="193" t="e">
        <f ca="1"/>
        <v>#NAME?</v>
      </c>
      <c r="O743" s="193" t="e">
        <f ca="1"/>
        <v>#NAME?</v>
      </c>
      <c r="P743" s="193" t="e">
        <f ca="1"/>
        <v>#NAME?</v>
      </c>
    </row>
    <row r="744" spans="1:16">
      <c r="A744" s="2">
        <v>737</v>
      </c>
      <c r="B744" s="193" t="e">
        <f ca="1"/>
        <v>#NAME?</v>
      </c>
      <c r="C744" s="193" t="e">
        <f ca="1"/>
        <v>#NAME?</v>
      </c>
      <c r="D744" s="193" t="e">
        <f ca="1"/>
        <v>#NAME?</v>
      </c>
      <c r="F744" s="193" t="e">
        <f ca="1"/>
        <v>#NAME?</v>
      </c>
      <c r="G744" s="193" t="e">
        <f ca="1"/>
        <v>#NAME?</v>
      </c>
      <c r="H744" s="193" t="e">
        <f ca="1"/>
        <v>#NAME?</v>
      </c>
      <c r="J744" s="193" t="e">
        <f ca="1"/>
        <v>#NAME?</v>
      </c>
      <c r="K744" s="193" t="e">
        <f ca="1"/>
        <v>#NAME?</v>
      </c>
      <c r="L744" s="193" t="e">
        <f ca="1"/>
        <v>#NAME?</v>
      </c>
      <c r="N744" s="193" t="e">
        <f ca="1"/>
        <v>#NAME?</v>
      </c>
      <c r="O744" s="193" t="e">
        <f ca="1"/>
        <v>#NAME?</v>
      </c>
      <c r="P744" s="193" t="e">
        <f ca="1"/>
        <v>#NAME?</v>
      </c>
    </row>
    <row r="745" spans="1:16">
      <c r="A745" s="2">
        <v>738</v>
      </c>
      <c r="B745" s="193" t="e">
        <f ca="1"/>
        <v>#NAME?</v>
      </c>
      <c r="C745" s="193" t="e">
        <f ca="1"/>
        <v>#NAME?</v>
      </c>
      <c r="D745" s="193" t="e">
        <f ca="1"/>
        <v>#NAME?</v>
      </c>
      <c r="F745" s="193" t="e">
        <f ca="1"/>
        <v>#NAME?</v>
      </c>
      <c r="G745" s="193" t="e">
        <f ca="1"/>
        <v>#NAME?</v>
      </c>
      <c r="H745" s="193" t="e">
        <f ca="1"/>
        <v>#NAME?</v>
      </c>
      <c r="J745" s="193" t="e">
        <f ca="1"/>
        <v>#NAME?</v>
      </c>
      <c r="K745" s="193" t="e">
        <f ca="1"/>
        <v>#NAME?</v>
      </c>
      <c r="L745" s="193" t="e">
        <f ca="1"/>
        <v>#NAME?</v>
      </c>
      <c r="N745" s="193" t="e">
        <f ca="1"/>
        <v>#NAME?</v>
      </c>
      <c r="O745" s="193" t="e">
        <f ca="1"/>
        <v>#NAME?</v>
      </c>
      <c r="P745" s="193" t="e">
        <f ca="1"/>
        <v>#NAME?</v>
      </c>
    </row>
    <row r="746" spans="1:16">
      <c r="A746" s="2">
        <v>739</v>
      </c>
      <c r="B746" s="193" t="e">
        <f ca="1"/>
        <v>#NAME?</v>
      </c>
      <c r="C746" s="193" t="e">
        <f ca="1"/>
        <v>#NAME?</v>
      </c>
      <c r="D746" s="193" t="e">
        <f ca="1"/>
        <v>#NAME?</v>
      </c>
      <c r="F746" s="193" t="e">
        <f ca="1"/>
        <v>#NAME?</v>
      </c>
      <c r="G746" s="193" t="e">
        <f ca="1"/>
        <v>#NAME?</v>
      </c>
      <c r="H746" s="193" t="e">
        <f ca="1"/>
        <v>#NAME?</v>
      </c>
      <c r="J746" s="193" t="e">
        <f ca="1"/>
        <v>#NAME?</v>
      </c>
      <c r="K746" s="193" t="e">
        <f ca="1"/>
        <v>#NAME?</v>
      </c>
      <c r="L746" s="193" t="e">
        <f ca="1"/>
        <v>#NAME?</v>
      </c>
      <c r="N746" s="193" t="e">
        <f ca="1"/>
        <v>#NAME?</v>
      </c>
      <c r="O746" s="193" t="e">
        <f ca="1"/>
        <v>#NAME?</v>
      </c>
      <c r="P746" s="193" t="e">
        <f ca="1"/>
        <v>#NAME?</v>
      </c>
    </row>
    <row r="747" spans="1:16">
      <c r="A747" s="2">
        <v>740</v>
      </c>
      <c r="B747" s="193" t="e">
        <f ca="1"/>
        <v>#NAME?</v>
      </c>
      <c r="C747" s="193" t="e">
        <f ca="1"/>
        <v>#NAME?</v>
      </c>
      <c r="D747" s="193" t="e">
        <f ca="1"/>
        <v>#NAME?</v>
      </c>
      <c r="F747" s="193" t="e">
        <f ca="1"/>
        <v>#NAME?</v>
      </c>
      <c r="G747" s="193" t="e">
        <f ca="1"/>
        <v>#NAME?</v>
      </c>
      <c r="H747" s="193" t="e">
        <f ca="1"/>
        <v>#NAME?</v>
      </c>
      <c r="J747" s="193" t="e">
        <f ca="1"/>
        <v>#NAME?</v>
      </c>
      <c r="K747" s="193" t="e">
        <f ca="1"/>
        <v>#NAME?</v>
      </c>
      <c r="L747" s="193" t="e">
        <f ca="1"/>
        <v>#NAME?</v>
      </c>
      <c r="N747" s="193" t="e">
        <f ca="1"/>
        <v>#NAME?</v>
      </c>
      <c r="O747" s="193" t="e">
        <f ca="1"/>
        <v>#NAME?</v>
      </c>
      <c r="P747" s="193" t="e">
        <f ca="1"/>
        <v>#NAME?</v>
      </c>
    </row>
    <row r="748" spans="1:16">
      <c r="A748" s="2">
        <v>741</v>
      </c>
      <c r="B748" s="193" t="e">
        <f ca="1"/>
        <v>#NAME?</v>
      </c>
      <c r="C748" s="193" t="e">
        <f ca="1"/>
        <v>#NAME?</v>
      </c>
      <c r="D748" s="193" t="e">
        <f ca="1"/>
        <v>#NAME?</v>
      </c>
      <c r="F748" s="193" t="e">
        <f ca="1"/>
        <v>#NAME?</v>
      </c>
      <c r="G748" s="193" t="e">
        <f ca="1"/>
        <v>#NAME?</v>
      </c>
      <c r="H748" s="193" t="e">
        <f ca="1"/>
        <v>#NAME?</v>
      </c>
      <c r="J748" s="193" t="e">
        <f ca="1"/>
        <v>#NAME?</v>
      </c>
      <c r="K748" s="193" t="e">
        <f ca="1"/>
        <v>#NAME?</v>
      </c>
      <c r="L748" s="193" t="e">
        <f ca="1"/>
        <v>#NAME?</v>
      </c>
      <c r="N748" s="193" t="e">
        <f ca="1"/>
        <v>#NAME?</v>
      </c>
      <c r="O748" s="193" t="e">
        <f ca="1"/>
        <v>#NAME?</v>
      </c>
      <c r="P748" s="193" t="e">
        <f ca="1"/>
        <v>#NAME?</v>
      </c>
    </row>
    <row r="749" spans="1:16">
      <c r="A749" s="2">
        <v>742</v>
      </c>
      <c r="B749" s="193" t="e">
        <f ca="1"/>
        <v>#NAME?</v>
      </c>
      <c r="C749" s="193" t="e">
        <f ca="1"/>
        <v>#NAME?</v>
      </c>
      <c r="D749" s="193" t="e">
        <f ca="1"/>
        <v>#NAME?</v>
      </c>
      <c r="F749" s="193" t="e">
        <f ca="1"/>
        <v>#NAME?</v>
      </c>
      <c r="G749" s="193" t="e">
        <f ca="1"/>
        <v>#NAME?</v>
      </c>
      <c r="H749" s="193" t="e">
        <f ca="1"/>
        <v>#NAME?</v>
      </c>
      <c r="J749" s="193" t="e">
        <f ca="1"/>
        <v>#NAME?</v>
      </c>
      <c r="K749" s="193" t="e">
        <f ca="1"/>
        <v>#NAME?</v>
      </c>
      <c r="L749" s="193" t="e">
        <f ca="1"/>
        <v>#NAME?</v>
      </c>
      <c r="N749" s="193" t="e">
        <f ca="1"/>
        <v>#NAME?</v>
      </c>
      <c r="O749" s="193" t="e">
        <f ca="1"/>
        <v>#NAME?</v>
      </c>
      <c r="P749" s="193" t="e">
        <f ca="1"/>
        <v>#NAME?</v>
      </c>
    </row>
    <row r="750" spans="1:16">
      <c r="A750" s="2">
        <v>743</v>
      </c>
      <c r="B750" s="193" t="e">
        <f ca="1"/>
        <v>#NAME?</v>
      </c>
      <c r="C750" s="193" t="e">
        <f ca="1"/>
        <v>#NAME?</v>
      </c>
      <c r="D750" s="193" t="e">
        <f ca="1"/>
        <v>#NAME?</v>
      </c>
      <c r="F750" s="193" t="e">
        <f ca="1"/>
        <v>#NAME?</v>
      </c>
      <c r="G750" s="193" t="e">
        <f ca="1"/>
        <v>#NAME?</v>
      </c>
      <c r="H750" s="193" t="e">
        <f ca="1"/>
        <v>#NAME?</v>
      </c>
      <c r="J750" s="193" t="e">
        <f ca="1"/>
        <v>#NAME?</v>
      </c>
      <c r="K750" s="193" t="e">
        <f ca="1"/>
        <v>#NAME?</v>
      </c>
      <c r="L750" s="193" t="e">
        <f ca="1"/>
        <v>#NAME?</v>
      </c>
      <c r="N750" s="193" t="e">
        <f ca="1"/>
        <v>#NAME?</v>
      </c>
      <c r="O750" s="193" t="e">
        <f ca="1"/>
        <v>#NAME?</v>
      </c>
      <c r="P750" s="193" t="e">
        <f ca="1"/>
        <v>#NAME?</v>
      </c>
    </row>
    <row r="751" spans="1:16">
      <c r="A751" s="2">
        <v>744</v>
      </c>
      <c r="B751" s="193" t="e">
        <f ca="1"/>
        <v>#NAME?</v>
      </c>
      <c r="C751" s="193" t="e">
        <f ca="1"/>
        <v>#NAME?</v>
      </c>
      <c r="D751" s="193" t="e">
        <f ca="1"/>
        <v>#NAME?</v>
      </c>
      <c r="F751" s="193" t="e">
        <f ca="1"/>
        <v>#NAME?</v>
      </c>
      <c r="G751" s="193" t="e">
        <f ca="1"/>
        <v>#NAME?</v>
      </c>
      <c r="H751" s="193" t="e">
        <f ca="1"/>
        <v>#NAME?</v>
      </c>
      <c r="J751" s="193" t="e">
        <f ca="1"/>
        <v>#NAME?</v>
      </c>
      <c r="K751" s="193" t="e">
        <f ca="1"/>
        <v>#NAME?</v>
      </c>
      <c r="L751" s="193" t="e">
        <f ca="1"/>
        <v>#NAME?</v>
      </c>
      <c r="N751" s="193" t="e">
        <f ca="1"/>
        <v>#NAME?</v>
      </c>
      <c r="O751" s="193" t="e">
        <f ca="1"/>
        <v>#NAME?</v>
      </c>
      <c r="P751" s="193" t="e">
        <f ca="1"/>
        <v>#NAME?</v>
      </c>
    </row>
    <row r="752" spans="1:16">
      <c r="A752" s="2">
        <v>745</v>
      </c>
      <c r="B752" s="193" t="e">
        <f ca="1"/>
        <v>#NAME?</v>
      </c>
      <c r="C752" s="193" t="e">
        <f ca="1"/>
        <v>#NAME?</v>
      </c>
      <c r="D752" s="193" t="e">
        <f ca="1"/>
        <v>#NAME?</v>
      </c>
      <c r="F752" s="193" t="e">
        <f ca="1"/>
        <v>#NAME?</v>
      </c>
      <c r="G752" s="193" t="e">
        <f ca="1"/>
        <v>#NAME?</v>
      </c>
      <c r="H752" s="193" t="e">
        <f ca="1"/>
        <v>#NAME?</v>
      </c>
      <c r="J752" s="193" t="e">
        <f ca="1"/>
        <v>#NAME?</v>
      </c>
      <c r="K752" s="193" t="e">
        <f ca="1"/>
        <v>#NAME?</v>
      </c>
      <c r="L752" s="193" t="e">
        <f ca="1"/>
        <v>#NAME?</v>
      </c>
      <c r="N752" s="193" t="e">
        <f ca="1"/>
        <v>#NAME?</v>
      </c>
      <c r="O752" s="193" t="e">
        <f ca="1"/>
        <v>#NAME?</v>
      </c>
      <c r="P752" s="193" t="e">
        <f ca="1"/>
        <v>#NAME?</v>
      </c>
    </row>
    <row r="753" spans="1:16">
      <c r="A753" s="2">
        <v>746</v>
      </c>
      <c r="B753" s="193" t="e">
        <f ca="1"/>
        <v>#NAME?</v>
      </c>
      <c r="C753" s="193" t="e">
        <f ca="1"/>
        <v>#NAME?</v>
      </c>
      <c r="D753" s="193" t="e">
        <f ca="1"/>
        <v>#NAME?</v>
      </c>
      <c r="F753" s="193" t="e">
        <f ca="1"/>
        <v>#NAME?</v>
      </c>
      <c r="G753" s="193" t="e">
        <f ca="1"/>
        <v>#NAME?</v>
      </c>
      <c r="H753" s="193" t="e">
        <f ca="1"/>
        <v>#NAME?</v>
      </c>
      <c r="J753" s="193" t="e">
        <f ca="1"/>
        <v>#NAME?</v>
      </c>
      <c r="K753" s="193" t="e">
        <f ca="1"/>
        <v>#NAME?</v>
      </c>
      <c r="L753" s="193" t="e">
        <f ca="1"/>
        <v>#NAME?</v>
      </c>
      <c r="N753" s="193" t="e">
        <f ca="1"/>
        <v>#NAME?</v>
      </c>
      <c r="O753" s="193" t="e">
        <f ca="1"/>
        <v>#NAME?</v>
      </c>
      <c r="P753" s="193" t="e">
        <f ca="1"/>
        <v>#NAME?</v>
      </c>
    </row>
    <row r="754" spans="1:16">
      <c r="A754" s="2">
        <v>747</v>
      </c>
      <c r="B754" s="193" t="e">
        <f ca="1"/>
        <v>#NAME?</v>
      </c>
      <c r="C754" s="193" t="e">
        <f ca="1"/>
        <v>#NAME?</v>
      </c>
      <c r="D754" s="193" t="e">
        <f ca="1"/>
        <v>#NAME?</v>
      </c>
      <c r="F754" s="193" t="e">
        <f ca="1"/>
        <v>#NAME?</v>
      </c>
      <c r="G754" s="193" t="e">
        <f ca="1"/>
        <v>#NAME?</v>
      </c>
      <c r="H754" s="193" t="e">
        <f ca="1"/>
        <v>#NAME?</v>
      </c>
      <c r="J754" s="193" t="e">
        <f ca="1"/>
        <v>#NAME?</v>
      </c>
      <c r="K754" s="193" t="e">
        <f ca="1"/>
        <v>#NAME?</v>
      </c>
      <c r="L754" s="193" t="e">
        <f ca="1"/>
        <v>#NAME?</v>
      </c>
      <c r="N754" s="193" t="e">
        <f ca="1"/>
        <v>#NAME?</v>
      </c>
      <c r="O754" s="193" t="e">
        <f ca="1"/>
        <v>#NAME?</v>
      </c>
      <c r="P754" s="193" t="e">
        <f ca="1"/>
        <v>#NAME?</v>
      </c>
    </row>
    <row r="755" spans="1:16">
      <c r="A755" s="2">
        <v>748</v>
      </c>
      <c r="B755" s="193" t="e">
        <f ca="1"/>
        <v>#NAME?</v>
      </c>
      <c r="C755" s="193" t="e">
        <f ca="1"/>
        <v>#NAME?</v>
      </c>
      <c r="D755" s="193" t="e">
        <f ca="1"/>
        <v>#NAME?</v>
      </c>
      <c r="F755" s="193" t="e">
        <f ca="1"/>
        <v>#NAME?</v>
      </c>
      <c r="G755" s="193" t="e">
        <f ca="1"/>
        <v>#NAME?</v>
      </c>
      <c r="H755" s="193" t="e">
        <f ca="1"/>
        <v>#NAME?</v>
      </c>
      <c r="J755" s="193" t="e">
        <f ca="1"/>
        <v>#NAME?</v>
      </c>
      <c r="K755" s="193" t="e">
        <f ca="1"/>
        <v>#NAME?</v>
      </c>
      <c r="L755" s="193" t="e">
        <f ca="1"/>
        <v>#NAME?</v>
      </c>
      <c r="N755" s="193" t="e">
        <f ca="1"/>
        <v>#NAME?</v>
      </c>
      <c r="O755" s="193" t="e">
        <f ca="1"/>
        <v>#NAME?</v>
      </c>
      <c r="P755" s="193" t="e">
        <f ca="1"/>
        <v>#NAME?</v>
      </c>
    </row>
    <row r="756" spans="1:16">
      <c r="A756" s="2">
        <v>749</v>
      </c>
      <c r="B756" s="193" t="e">
        <f ca="1"/>
        <v>#NAME?</v>
      </c>
      <c r="C756" s="193" t="e">
        <f ca="1"/>
        <v>#NAME?</v>
      </c>
      <c r="D756" s="193" t="e">
        <f ca="1"/>
        <v>#NAME?</v>
      </c>
      <c r="F756" s="193" t="e">
        <f ca="1"/>
        <v>#NAME?</v>
      </c>
      <c r="G756" s="193" t="e">
        <f ca="1"/>
        <v>#NAME?</v>
      </c>
      <c r="H756" s="193" t="e">
        <f ca="1"/>
        <v>#NAME?</v>
      </c>
      <c r="J756" s="193" t="e">
        <f ca="1"/>
        <v>#NAME?</v>
      </c>
      <c r="K756" s="193" t="e">
        <f ca="1"/>
        <v>#NAME?</v>
      </c>
      <c r="L756" s="193" t="e">
        <f ca="1"/>
        <v>#NAME?</v>
      </c>
      <c r="N756" s="193" t="e">
        <f ca="1"/>
        <v>#NAME?</v>
      </c>
      <c r="O756" s="193" t="e">
        <f ca="1"/>
        <v>#NAME?</v>
      </c>
      <c r="P756" s="193" t="e">
        <f ca="1"/>
        <v>#NAME?</v>
      </c>
    </row>
    <row r="757" spans="1:16">
      <c r="A757" s="2">
        <v>750</v>
      </c>
      <c r="B757" s="193" t="e">
        <f ca="1"/>
        <v>#NAME?</v>
      </c>
      <c r="C757" s="193" t="e">
        <f ca="1"/>
        <v>#NAME?</v>
      </c>
      <c r="D757" s="193" t="e">
        <f ca="1"/>
        <v>#NAME?</v>
      </c>
      <c r="F757" s="193" t="e">
        <f ca="1"/>
        <v>#NAME?</v>
      </c>
      <c r="G757" s="193" t="e">
        <f ca="1"/>
        <v>#NAME?</v>
      </c>
      <c r="H757" s="193" t="e">
        <f ca="1"/>
        <v>#NAME?</v>
      </c>
      <c r="J757" s="193" t="e">
        <f ca="1"/>
        <v>#NAME?</v>
      </c>
      <c r="K757" s="193" t="e">
        <f ca="1"/>
        <v>#NAME?</v>
      </c>
      <c r="L757" s="193" t="e">
        <f ca="1"/>
        <v>#NAME?</v>
      </c>
      <c r="N757" s="193" t="e">
        <f ca="1"/>
        <v>#NAME?</v>
      </c>
      <c r="O757" s="193" t="e">
        <f ca="1"/>
        <v>#NAME?</v>
      </c>
      <c r="P757" s="193" t="e">
        <f ca="1"/>
        <v>#NAME?</v>
      </c>
    </row>
    <row r="758" spans="1:16">
      <c r="A758" s="2">
        <v>751</v>
      </c>
      <c r="B758" s="193" t="e">
        <f ca="1"/>
        <v>#NAME?</v>
      </c>
      <c r="C758" s="193" t="e">
        <f ca="1"/>
        <v>#NAME?</v>
      </c>
      <c r="D758" s="193" t="e">
        <f ca="1"/>
        <v>#NAME?</v>
      </c>
      <c r="F758" s="193" t="e">
        <f ca="1"/>
        <v>#NAME?</v>
      </c>
      <c r="G758" s="193" t="e">
        <f ca="1"/>
        <v>#NAME?</v>
      </c>
      <c r="H758" s="193" t="e">
        <f ca="1"/>
        <v>#NAME?</v>
      </c>
      <c r="J758" s="193" t="e">
        <f ca="1"/>
        <v>#NAME?</v>
      </c>
      <c r="K758" s="193" t="e">
        <f ca="1"/>
        <v>#NAME?</v>
      </c>
      <c r="L758" s="193" t="e">
        <f ca="1"/>
        <v>#NAME?</v>
      </c>
      <c r="N758" s="193" t="e">
        <f ca="1"/>
        <v>#NAME?</v>
      </c>
      <c r="O758" s="193" t="e">
        <f ca="1"/>
        <v>#NAME?</v>
      </c>
      <c r="P758" s="193" t="e">
        <f ca="1"/>
        <v>#NAME?</v>
      </c>
    </row>
    <row r="759" spans="1:16">
      <c r="A759" s="2">
        <v>752</v>
      </c>
      <c r="B759" s="193" t="e">
        <f ca="1"/>
        <v>#NAME?</v>
      </c>
      <c r="C759" s="193" t="e">
        <f ca="1"/>
        <v>#NAME?</v>
      </c>
      <c r="D759" s="193" t="e">
        <f ca="1"/>
        <v>#NAME?</v>
      </c>
      <c r="F759" s="193" t="e">
        <f ca="1"/>
        <v>#NAME?</v>
      </c>
      <c r="G759" s="193" t="e">
        <f ca="1"/>
        <v>#NAME?</v>
      </c>
      <c r="H759" s="193" t="e">
        <f ca="1"/>
        <v>#NAME?</v>
      </c>
      <c r="J759" s="193" t="e">
        <f ca="1"/>
        <v>#NAME?</v>
      </c>
      <c r="K759" s="193" t="e">
        <f ca="1"/>
        <v>#NAME?</v>
      </c>
      <c r="L759" s="193" t="e">
        <f ca="1"/>
        <v>#NAME?</v>
      </c>
      <c r="N759" s="193" t="e">
        <f ca="1"/>
        <v>#NAME?</v>
      </c>
      <c r="O759" s="193" t="e">
        <f ca="1"/>
        <v>#NAME?</v>
      </c>
      <c r="P759" s="193" t="e">
        <f ca="1"/>
        <v>#NAME?</v>
      </c>
    </row>
    <row r="760" spans="1:16">
      <c r="A760" s="2">
        <v>753</v>
      </c>
      <c r="B760" s="193" t="e">
        <f ca="1"/>
        <v>#NAME?</v>
      </c>
      <c r="C760" s="193" t="e">
        <f ca="1"/>
        <v>#NAME?</v>
      </c>
      <c r="D760" s="193" t="e">
        <f ca="1"/>
        <v>#NAME?</v>
      </c>
      <c r="F760" s="193" t="e">
        <f ca="1"/>
        <v>#NAME?</v>
      </c>
      <c r="G760" s="193" t="e">
        <f ca="1"/>
        <v>#NAME?</v>
      </c>
      <c r="H760" s="193" t="e">
        <f ca="1"/>
        <v>#NAME?</v>
      </c>
      <c r="J760" s="193" t="e">
        <f ca="1"/>
        <v>#NAME?</v>
      </c>
      <c r="K760" s="193" t="e">
        <f ca="1"/>
        <v>#NAME?</v>
      </c>
      <c r="L760" s="193" t="e">
        <f ca="1"/>
        <v>#NAME?</v>
      </c>
      <c r="N760" s="193" t="e">
        <f ca="1"/>
        <v>#NAME?</v>
      </c>
      <c r="O760" s="193" t="e">
        <f ca="1"/>
        <v>#NAME?</v>
      </c>
      <c r="P760" s="193" t="e">
        <f ca="1"/>
        <v>#NAME?</v>
      </c>
    </row>
    <row r="761" spans="1:16">
      <c r="A761" s="2">
        <v>754</v>
      </c>
      <c r="B761" s="193" t="e">
        <f ca="1"/>
        <v>#NAME?</v>
      </c>
      <c r="C761" s="193" t="e">
        <f ca="1"/>
        <v>#NAME?</v>
      </c>
      <c r="D761" s="193" t="e">
        <f ca="1"/>
        <v>#NAME?</v>
      </c>
      <c r="F761" s="193" t="e">
        <f ca="1"/>
        <v>#NAME?</v>
      </c>
      <c r="G761" s="193" t="e">
        <f ca="1"/>
        <v>#NAME?</v>
      </c>
      <c r="H761" s="193" t="e">
        <f ca="1"/>
        <v>#NAME?</v>
      </c>
      <c r="J761" s="193" t="e">
        <f ca="1"/>
        <v>#NAME?</v>
      </c>
      <c r="K761" s="193" t="e">
        <f ca="1"/>
        <v>#NAME?</v>
      </c>
      <c r="L761" s="193" t="e">
        <f ca="1"/>
        <v>#NAME?</v>
      </c>
      <c r="N761" s="193" t="e">
        <f ca="1"/>
        <v>#NAME?</v>
      </c>
      <c r="O761" s="193" t="e">
        <f ca="1"/>
        <v>#NAME?</v>
      </c>
      <c r="P761" s="193" t="e">
        <f ca="1"/>
        <v>#NAME?</v>
      </c>
    </row>
    <row r="762" spans="1:16">
      <c r="A762" s="2">
        <v>755</v>
      </c>
      <c r="B762" s="193" t="e">
        <f ca="1"/>
        <v>#NAME?</v>
      </c>
      <c r="C762" s="193" t="e">
        <f ca="1"/>
        <v>#NAME?</v>
      </c>
      <c r="D762" s="193" t="e">
        <f ca="1"/>
        <v>#NAME?</v>
      </c>
      <c r="F762" s="193" t="e">
        <f ca="1"/>
        <v>#NAME?</v>
      </c>
      <c r="G762" s="193" t="e">
        <f ca="1"/>
        <v>#NAME?</v>
      </c>
      <c r="H762" s="193" t="e">
        <f ca="1"/>
        <v>#NAME?</v>
      </c>
      <c r="J762" s="193" t="e">
        <f ca="1"/>
        <v>#NAME?</v>
      </c>
      <c r="K762" s="193" t="e">
        <f ca="1"/>
        <v>#NAME?</v>
      </c>
      <c r="L762" s="193" t="e">
        <f ca="1"/>
        <v>#NAME?</v>
      </c>
      <c r="N762" s="193" t="e">
        <f ca="1"/>
        <v>#NAME?</v>
      </c>
      <c r="O762" s="193" t="e">
        <f ca="1"/>
        <v>#NAME?</v>
      </c>
      <c r="P762" s="193" t="e">
        <f ca="1"/>
        <v>#NAME?</v>
      </c>
    </row>
    <row r="763" spans="1:16">
      <c r="A763" s="2">
        <v>756</v>
      </c>
      <c r="B763" s="193" t="e">
        <f ca="1"/>
        <v>#NAME?</v>
      </c>
      <c r="C763" s="193" t="e">
        <f ca="1"/>
        <v>#NAME?</v>
      </c>
      <c r="D763" s="193" t="e">
        <f ca="1"/>
        <v>#NAME?</v>
      </c>
      <c r="F763" s="193" t="e">
        <f ca="1"/>
        <v>#NAME?</v>
      </c>
      <c r="G763" s="193" t="e">
        <f ca="1"/>
        <v>#NAME?</v>
      </c>
      <c r="H763" s="193" t="e">
        <f ca="1"/>
        <v>#NAME?</v>
      </c>
      <c r="J763" s="193" t="e">
        <f ca="1"/>
        <v>#NAME?</v>
      </c>
      <c r="K763" s="193" t="e">
        <f ca="1"/>
        <v>#NAME?</v>
      </c>
      <c r="L763" s="193" t="e">
        <f ca="1"/>
        <v>#NAME?</v>
      </c>
      <c r="N763" s="193" t="e">
        <f ca="1"/>
        <v>#NAME?</v>
      </c>
      <c r="O763" s="193" t="e">
        <f ca="1"/>
        <v>#NAME?</v>
      </c>
      <c r="P763" s="193" t="e">
        <f ca="1"/>
        <v>#NAME?</v>
      </c>
    </row>
    <row r="764" spans="1:16">
      <c r="A764" s="2">
        <v>757</v>
      </c>
      <c r="B764" s="193" t="e">
        <f ca="1"/>
        <v>#NAME?</v>
      </c>
      <c r="C764" s="193" t="e">
        <f ca="1"/>
        <v>#NAME?</v>
      </c>
      <c r="D764" s="193" t="e">
        <f ca="1"/>
        <v>#NAME?</v>
      </c>
      <c r="F764" s="193" t="e">
        <f ca="1"/>
        <v>#NAME?</v>
      </c>
      <c r="G764" s="193" t="e">
        <f ca="1"/>
        <v>#NAME?</v>
      </c>
      <c r="H764" s="193" t="e">
        <f ca="1"/>
        <v>#NAME?</v>
      </c>
      <c r="J764" s="193" t="e">
        <f ca="1"/>
        <v>#NAME?</v>
      </c>
      <c r="K764" s="193" t="e">
        <f ca="1"/>
        <v>#NAME?</v>
      </c>
      <c r="L764" s="193" t="e">
        <f ca="1"/>
        <v>#NAME?</v>
      </c>
      <c r="N764" s="193" t="e">
        <f ca="1"/>
        <v>#NAME?</v>
      </c>
      <c r="O764" s="193" t="e">
        <f ca="1"/>
        <v>#NAME?</v>
      </c>
      <c r="P764" s="193" t="e">
        <f ca="1"/>
        <v>#NAME?</v>
      </c>
    </row>
    <row r="765" spans="1:16">
      <c r="A765" s="2">
        <v>758</v>
      </c>
      <c r="B765" s="193" t="e">
        <f ca="1"/>
        <v>#NAME?</v>
      </c>
      <c r="C765" s="193" t="e">
        <f ca="1"/>
        <v>#NAME?</v>
      </c>
      <c r="D765" s="193" t="e">
        <f ca="1"/>
        <v>#NAME?</v>
      </c>
      <c r="F765" s="193" t="e">
        <f ca="1"/>
        <v>#NAME?</v>
      </c>
      <c r="G765" s="193" t="e">
        <f ca="1"/>
        <v>#NAME?</v>
      </c>
      <c r="H765" s="193" t="e">
        <f ca="1"/>
        <v>#NAME?</v>
      </c>
      <c r="J765" s="193" t="e">
        <f ca="1"/>
        <v>#NAME?</v>
      </c>
      <c r="K765" s="193" t="e">
        <f ca="1"/>
        <v>#NAME?</v>
      </c>
      <c r="L765" s="193" t="e">
        <f ca="1"/>
        <v>#NAME?</v>
      </c>
      <c r="N765" s="193" t="e">
        <f ca="1"/>
        <v>#NAME?</v>
      </c>
      <c r="O765" s="193" t="e">
        <f ca="1"/>
        <v>#NAME?</v>
      </c>
      <c r="P765" s="193" t="e">
        <f ca="1"/>
        <v>#NAME?</v>
      </c>
    </row>
    <row r="766" spans="1:16">
      <c r="A766" s="2">
        <v>759</v>
      </c>
      <c r="B766" s="193" t="e">
        <f ca="1"/>
        <v>#NAME?</v>
      </c>
      <c r="C766" s="193" t="e">
        <f ca="1"/>
        <v>#NAME?</v>
      </c>
      <c r="D766" s="193" t="e">
        <f ca="1"/>
        <v>#NAME?</v>
      </c>
      <c r="F766" s="193" t="e">
        <f ca="1"/>
        <v>#NAME?</v>
      </c>
      <c r="G766" s="193" t="e">
        <f ca="1"/>
        <v>#NAME?</v>
      </c>
      <c r="H766" s="193" t="e">
        <f ca="1"/>
        <v>#NAME?</v>
      </c>
      <c r="J766" s="193" t="e">
        <f ca="1"/>
        <v>#NAME?</v>
      </c>
      <c r="K766" s="193" t="e">
        <f ca="1"/>
        <v>#NAME?</v>
      </c>
      <c r="L766" s="193" t="e">
        <f ca="1"/>
        <v>#NAME?</v>
      </c>
      <c r="N766" s="193" t="e">
        <f ca="1"/>
        <v>#NAME?</v>
      </c>
      <c r="O766" s="193" t="e">
        <f ca="1"/>
        <v>#NAME?</v>
      </c>
      <c r="P766" s="193" t="e">
        <f ca="1"/>
        <v>#NAME?</v>
      </c>
    </row>
    <row r="767" spans="1:16">
      <c r="A767" s="2">
        <v>760</v>
      </c>
      <c r="B767" s="193" t="e">
        <f ca="1"/>
        <v>#NAME?</v>
      </c>
      <c r="C767" s="193" t="e">
        <f ca="1"/>
        <v>#NAME?</v>
      </c>
      <c r="D767" s="193" t="e">
        <f ca="1"/>
        <v>#NAME?</v>
      </c>
      <c r="F767" s="193" t="e">
        <f ca="1"/>
        <v>#NAME?</v>
      </c>
      <c r="G767" s="193" t="e">
        <f ca="1"/>
        <v>#NAME?</v>
      </c>
      <c r="H767" s="193" t="e">
        <f ca="1"/>
        <v>#NAME?</v>
      </c>
      <c r="J767" s="193" t="e">
        <f ca="1"/>
        <v>#NAME?</v>
      </c>
      <c r="K767" s="193" t="e">
        <f ca="1"/>
        <v>#NAME?</v>
      </c>
      <c r="L767" s="193" t="e">
        <f ca="1"/>
        <v>#NAME?</v>
      </c>
      <c r="N767" s="193" t="e">
        <f ca="1"/>
        <v>#NAME?</v>
      </c>
      <c r="O767" s="193" t="e">
        <f ca="1"/>
        <v>#NAME?</v>
      </c>
      <c r="P767" s="193" t="e">
        <f ca="1"/>
        <v>#NAME?</v>
      </c>
    </row>
    <row r="768" spans="1:16">
      <c r="A768" s="2">
        <v>761</v>
      </c>
      <c r="B768" s="193" t="e">
        <f ca="1"/>
        <v>#NAME?</v>
      </c>
      <c r="C768" s="193" t="e">
        <f ca="1"/>
        <v>#NAME?</v>
      </c>
      <c r="D768" s="193" t="e">
        <f ca="1"/>
        <v>#NAME?</v>
      </c>
      <c r="F768" s="193" t="e">
        <f ca="1"/>
        <v>#NAME?</v>
      </c>
      <c r="G768" s="193" t="e">
        <f ca="1"/>
        <v>#NAME?</v>
      </c>
      <c r="H768" s="193" t="e">
        <f ca="1"/>
        <v>#NAME?</v>
      </c>
      <c r="J768" s="193" t="e">
        <f ca="1"/>
        <v>#NAME?</v>
      </c>
      <c r="K768" s="193" t="e">
        <f ca="1"/>
        <v>#NAME?</v>
      </c>
      <c r="L768" s="193" t="e">
        <f ca="1"/>
        <v>#NAME?</v>
      </c>
      <c r="N768" s="193" t="e">
        <f ca="1"/>
        <v>#NAME?</v>
      </c>
      <c r="O768" s="193" t="e">
        <f ca="1"/>
        <v>#NAME?</v>
      </c>
      <c r="P768" s="193" t="e">
        <f ca="1"/>
        <v>#NAME?</v>
      </c>
    </row>
    <row r="769" spans="1:16">
      <c r="A769" s="2">
        <v>762</v>
      </c>
      <c r="B769" s="193" t="e">
        <f ca="1"/>
        <v>#NAME?</v>
      </c>
      <c r="C769" s="193" t="e">
        <f ca="1"/>
        <v>#NAME?</v>
      </c>
      <c r="D769" s="193" t="e">
        <f ca="1"/>
        <v>#NAME?</v>
      </c>
      <c r="F769" s="193" t="e">
        <f ca="1"/>
        <v>#NAME?</v>
      </c>
      <c r="G769" s="193" t="e">
        <f ca="1"/>
        <v>#NAME?</v>
      </c>
      <c r="H769" s="193" t="e">
        <f ca="1"/>
        <v>#NAME?</v>
      </c>
      <c r="J769" s="193" t="e">
        <f ca="1"/>
        <v>#NAME?</v>
      </c>
      <c r="K769" s="193" t="e">
        <f ca="1"/>
        <v>#NAME?</v>
      </c>
      <c r="L769" s="193" t="e">
        <f ca="1"/>
        <v>#NAME?</v>
      </c>
      <c r="N769" s="193" t="e">
        <f ca="1"/>
        <v>#NAME?</v>
      </c>
      <c r="O769" s="193" t="e">
        <f ca="1"/>
        <v>#NAME?</v>
      </c>
      <c r="P769" s="193" t="e">
        <f ca="1"/>
        <v>#NAME?</v>
      </c>
    </row>
    <row r="770" spans="1:16">
      <c r="A770" s="2">
        <v>763</v>
      </c>
      <c r="B770" s="193" t="e">
        <f ca="1"/>
        <v>#NAME?</v>
      </c>
      <c r="C770" s="193" t="e">
        <f ca="1"/>
        <v>#NAME?</v>
      </c>
      <c r="D770" s="193" t="e">
        <f ca="1"/>
        <v>#NAME?</v>
      </c>
      <c r="F770" s="193" t="e">
        <f ca="1"/>
        <v>#NAME?</v>
      </c>
      <c r="G770" s="193" t="e">
        <f ca="1"/>
        <v>#NAME?</v>
      </c>
      <c r="H770" s="193" t="e">
        <f ca="1"/>
        <v>#NAME?</v>
      </c>
      <c r="J770" s="193" t="e">
        <f ca="1"/>
        <v>#NAME?</v>
      </c>
      <c r="K770" s="193" t="e">
        <f ca="1"/>
        <v>#NAME?</v>
      </c>
      <c r="L770" s="193" t="e">
        <f ca="1"/>
        <v>#NAME?</v>
      </c>
      <c r="N770" s="193" t="e">
        <f ca="1"/>
        <v>#NAME?</v>
      </c>
      <c r="O770" s="193" t="e">
        <f ca="1"/>
        <v>#NAME?</v>
      </c>
      <c r="P770" s="193" t="e">
        <f ca="1"/>
        <v>#NAME?</v>
      </c>
    </row>
    <row r="771" spans="1:16">
      <c r="A771" s="2">
        <v>764</v>
      </c>
      <c r="B771" s="193" t="e">
        <f ca="1"/>
        <v>#NAME?</v>
      </c>
      <c r="C771" s="193" t="e">
        <f ca="1"/>
        <v>#NAME?</v>
      </c>
      <c r="D771" s="193" t="e">
        <f ca="1"/>
        <v>#NAME?</v>
      </c>
      <c r="F771" s="193" t="e">
        <f ca="1"/>
        <v>#NAME?</v>
      </c>
      <c r="G771" s="193" t="e">
        <f ca="1"/>
        <v>#NAME?</v>
      </c>
      <c r="H771" s="193" t="e">
        <f ca="1"/>
        <v>#NAME?</v>
      </c>
      <c r="J771" s="193" t="e">
        <f ca="1"/>
        <v>#NAME?</v>
      </c>
      <c r="K771" s="193" t="e">
        <f ca="1"/>
        <v>#NAME?</v>
      </c>
      <c r="L771" s="193" t="e">
        <f ca="1"/>
        <v>#NAME?</v>
      </c>
      <c r="N771" s="193" t="e">
        <f ca="1"/>
        <v>#NAME?</v>
      </c>
      <c r="O771" s="193" t="e">
        <f ca="1"/>
        <v>#NAME?</v>
      </c>
      <c r="P771" s="193" t="e">
        <f ca="1"/>
        <v>#NAME?</v>
      </c>
    </row>
    <row r="772" spans="1:16">
      <c r="A772" s="2">
        <v>765</v>
      </c>
      <c r="B772" s="193" t="e">
        <f ca="1"/>
        <v>#NAME?</v>
      </c>
      <c r="C772" s="193" t="e">
        <f ca="1"/>
        <v>#NAME?</v>
      </c>
      <c r="D772" s="193" t="e">
        <f ca="1"/>
        <v>#NAME?</v>
      </c>
      <c r="F772" s="193" t="e">
        <f ca="1"/>
        <v>#NAME?</v>
      </c>
      <c r="G772" s="193" t="e">
        <f ca="1"/>
        <v>#NAME?</v>
      </c>
      <c r="H772" s="193" t="e">
        <f ca="1"/>
        <v>#NAME?</v>
      </c>
      <c r="J772" s="193" t="e">
        <f ca="1"/>
        <v>#NAME?</v>
      </c>
      <c r="K772" s="193" t="e">
        <f ca="1"/>
        <v>#NAME?</v>
      </c>
      <c r="L772" s="193" t="e">
        <f ca="1"/>
        <v>#NAME?</v>
      </c>
      <c r="N772" s="193" t="e">
        <f ca="1"/>
        <v>#NAME?</v>
      </c>
      <c r="O772" s="193" t="e">
        <f ca="1"/>
        <v>#NAME?</v>
      </c>
      <c r="P772" s="193" t="e">
        <f ca="1"/>
        <v>#NAME?</v>
      </c>
    </row>
    <row r="773" spans="1:16">
      <c r="A773" s="2">
        <v>766</v>
      </c>
      <c r="B773" s="193" t="e">
        <f ca="1"/>
        <v>#NAME?</v>
      </c>
      <c r="C773" s="193" t="e">
        <f ca="1"/>
        <v>#NAME?</v>
      </c>
      <c r="D773" s="193" t="e">
        <f ca="1"/>
        <v>#NAME?</v>
      </c>
      <c r="F773" s="193" t="e">
        <f ca="1"/>
        <v>#NAME?</v>
      </c>
      <c r="G773" s="193" t="e">
        <f ca="1"/>
        <v>#NAME?</v>
      </c>
      <c r="H773" s="193" t="e">
        <f ca="1"/>
        <v>#NAME?</v>
      </c>
      <c r="J773" s="193" t="e">
        <f ca="1"/>
        <v>#NAME?</v>
      </c>
      <c r="K773" s="193" t="e">
        <f ca="1"/>
        <v>#NAME?</v>
      </c>
      <c r="L773" s="193" t="e">
        <f ca="1"/>
        <v>#NAME?</v>
      </c>
      <c r="N773" s="193" t="e">
        <f ca="1"/>
        <v>#NAME?</v>
      </c>
      <c r="O773" s="193" t="e">
        <f ca="1"/>
        <v>#NAME?</v>
      </c>
      <c r="P773" s="193" t="e">
        <f ca="1"/>
        <v>#NAME?</v>
      </c>
    </row>
    <row r="774" spans="1:16">
      <c r="A774" s="2">
        <v>767</v>
      </c>
      <c r="B774" s="193" t="e">
        <f ca="1"/>
        <v>#NAME?</v>
      </c>
      <c r="C774" s="193" t="e">
        <f ca="1"/>
        <v>#NAME?</v>
      </c>
      <c r="D774" s="193" t="e">
        <f ca="1"/>
        <v>#NAME?</v>
      </c>
      <c r="F774" s="193" t="e">
        <f ca="1"/>
        <v>#NAME?</v>
      </c>
      <c r="G774" s="193" t="e">
        <f ca="1"/>
        <v>#NAME?</v>
      </c>
      <c r="H774" s="193" t="e">
        <f ca="1"/>
        <v>#NAME?</v>
      </c>
      <c r="J774" s="193" t="e">
        <f ca="1"/>
        <v>#NAME?</v>
      </c>
      <c r="K774" s="193" t="e">
        <f ca="1"/>
        <v>#NAME?</v>
      </c>
      <c r="L774" s="193" t="e">
        <f ca="1"/>
        <v>#NAME?</v>
      </c>
      <c r="N774" s="193" t="e">
        <f ca="1"/>
        <v>#NAME?</v>
      </c>
      <c r="O774" s="193" t="e">
        <f ca="1"/>
        <v>#NAME?</v>
      </c>
      <c r="P774" s="193" t="e">
        <f ca="1"/>
        <v>#NAME?</v>
      </c>
    </row>
    <row r="775" spans="1:16">
      <c r="A775" s="2">
        <v>768</v>
      </c>
      <c r="B775" s="193" t="e">
        <f ca="1"/>
        <v>#NAME?</v>
      </c>
      <c r="C775" s="193" t="e">
        <f ca="1"/>
        <v>#NAME?</v>
      </c>
      <c r="D775" s="193" t="e">
        <f ca="1"/>
        <v>#NAME?</v>
      </c>
      <c r="F775" s="193" t="e">
        <f ca="1"/>
        <v>#NAME?</v>
      </c>
      <c r="G775" s="193" t="e">
        <f ca="1"/>
        <v>#NAME?</v>
      </c>
      <c r="H775" s="193" t="e">
        <f ca="1"/>
        <v>#NAME?</v>
      </c>
      <c r="J775" s="193" t="e">
        <f ca="1"/>
        <v>#NAME?</v>
      </c>
      <c r="K775" s="193" t="e">
        <f ca="1"/>
        <v>#NAME?</v>
      </c>
      <c r="L775" s="193" t="e">
        <f ca="1"/>
        <v>#NAME?</v>
      </c>
      <c r="N775" s="193" t="e">
        <f ca="1"/>
        <v>#NAME?</v>
      </c>
      <c r="O775" s="193" t="e">
        <f ca="1"/>
        <v>#NAME?</v>
      </c>
      <c r="P775" s="193" t="e">
        <f ca="1"/>
        <v>#NAME?</v>
      </c>
    </row>
    <row r="776" spans="1:16">
      <c r="A776" s="2">
        <v>769</v>
      </c>
      <c r="B776" s="193" t="e">
        <f ca="1"/>
        <v>#NAME?</v>
      </c>
      <c r="C776" s="193" t="e">
        <f ca="1"/>
        <v>#NAME?</v>
      </c>
      <c r="D776" s="193" t="e">
        <f ca="1"/>
        <v>#NAME?</v>
      </c>
      <c r="F776" s="193" t="e">
        <f ca="1"/>
        <v>#NAME?</v>
      </c>
      <c r="G776" s="193" t="e">
        <f ca="1"/>
        <v>#NAME?</v>
      </c>
      <c r="H776" s="193" t="e">
        <f ca="1"/>
        <v>#NAME?</v>
      </c>
      <c r="J776" s="193" t="e">
        <f ca="1"/>
        <v>#NAME?</v>
      </c>
      <c r="K776" s="193" t="e">
        <f ca="1"/>
        <v>#NAME?</v>
      </c>
      <c r="L776" s="193" t="e">
        <f ca="1"/>
        <v>#NAME?</v>
      </c>
      <c r="N776" s="193" t="e">
        <f ca="1"/>
        <v>#NAME?</v>
      </c>
      <c r="O776" s="193" t="e">
        <f ca="1"/>
        <v>#NAME?</v>
      </c>
      <c r="P776" s="193" t="e">
        <f ca="1"/>
        <v>#NAME?</v>
      </c>
    </row>
    <row r="777" spans="1:16">
      <c r="A777" s="2">
        <v>770</v>
      </c>
      <c r="B777" s="193" t="e">
        <f ca="1"/>
        <v>#NAME?</v>
      </c>
      <c r="C777" s="193" t="e">
        <f ca="1"/>
        <v>#NAME?</v>
      </c>
      <c r="D777" s="193" t="e">
        <f ca="1"/>
        <v>#NAME?</v>
      </c>
      <c r="F777" s="193" t="e">
        <f ca="1"/>
        <v>#NAME?</v>
      </c>
      <c r="G777" s="193" t="e">
        <f ca="1"/>
        <v>#NAME?</v>
      </c>
      <c r="H777" s="193" t="e">
        <f ca="1"/>
        <v>#NAME?</v>
      </c>
      <c r="J777" s="193" t="e">
        <f ca="1"/>
        <v>#NAME?</v>
      </c>
      <c r="K777" s="193" t="e">
        <f ca="1"/>
        <v>#NAME?</v>
      </c>
      <c r="L777" s="193" t="e">
        <f ca="1"/>
        <v>#NAME?</v>
      </c>
      <c r="N777" s="193" t="e">
        <f ca="1"/>
        <v>#NAME?</v>
      </c>
      <c r="O777" s="193" t="e">
        <f ca="1"/>
        <v>#NAME?</v>
      </c>
      <c r="P777" s="193" t="e">
        <f ca="1"/>
        <v>#NAME?</v>
      </c>
    </row>
    <row r="778" spans="1:16">
      <c r="A778" s="2">
        <v>771</v>
      </c>
      <c r="B778" s="193" t="e">
        <f ca="1"/>
        <v>#NAME?</v>
      </c>
      <c r="C778" s="193" t="e">
        <f ca="1"/>
        <v>#NAME?</v>
      </c>
      <c r="D778" s="193" t="e">
        <f ca="1"/>
        <v>#NAME?</v>
      </c>
      <c r="F778" s="193" t="e">
        <f ca="1"/>
        <v>#NAME?</v>
      </c>
      <c r="G778" s="193" t="e">
        <f ca="1"/>
        <v>#NAME?</v>
      </c>
      <c r="H778" s="193" t="e">
        <f ca="1"/>
        <v>#NAME?</v>
      </c>
      <c r="J778" s="193" t="e">
        <f ca="1"/>
        <v>#NAME?</v>
      </c>
      <c r="K778" s="193" t="e">
        <f ca="1"/>
        <v>#NAME?</v>
      </c>
      <c r="L778" s="193" t="e">
        <f ca="1"/>
        <v>#NAME?</v>
      </c>
      <c r="N778" s="193" t="e">
        <f ca="1"/>
        <v>#NAME?</v>
      </c>
      <c r="O778" s="193" t="e">
        <f ca="1"/>
        <v>#NAME?</v>
      </c>
      <c r="P778" s="193" t="e">
        <f ca="1"/>
        <v>#NAME?</v>
      </c>
    </row>
    <row r="779" spans="1:16">
      <c r="A779" s="2">
        <v>772</v>
      </c>
      <c r="B779" s="193" t="e">
        <f ca="1"/>
        <v>#NAME?</v>
      </c>
      <c r="C779" s="193" t="e">
        <f ca="1"/>
        <v>#NAME?</v>
      </c>
      <c r="D779" s="193" t="e">
        <f ca="1"/>
        <v>#NAME?</v>
      </c>
      <c r="F779" s="193" t="e">
        <f ca="1"/>
        <v>#NAME?</v>
      </c>
      <c r="G779" s="193" t="e">
        <f ca="1"/>
        <v>#NAME?</v>
      </c>
      <c r="H779" s="193" t="e">
        <f ca="1"/>
        <v>#NAME?</v>
      </c>
      <c r="J779" s="193" t="e">
        <f ca="1"/>
        <v>#NAME?</v>
      </c>
      <c r="K779" s="193" t="e">
        <f ca="1"/>
        <v>#NAME?</v>
      </c>
      <c r="L779" s="193" t="e">
        <f ca="1"/>
        <v>#NAME?</v>
      </c>
      <c r="N779" s="193" t="e">
        <f ca="1"/>
        <v>#NAME?</v>
      </c>
      <c r="O779" s="193" t="e">
        <f ca="1"/>
        <v>#NAME?</v>
      </c>
      <c r="P779" s="193" t="e">
        <f ca="1"/>
        <v>#NAME?</v>
      </c>
    </row>
    <row r="780" spans="1:16">
      <c r="A780" s="2">
        <v>773</v>
      </c>
      <c r="B780" s="193" t="e">
        <f ca="1"/>
        <v>#NAME?</v>
      </c>
      <c r="C780" s="193" t="e">
        <f ca="1"/>
        <v>#NAME?</v>
      </c>
      <c r="D780" s="193" t="e">
        <f ca="1"/>
        <v>#NAME?</v>
      </c>
      <c r="F780" s="193" t="e">
        <f ca="1"/>
        <v>#NAME?</v>
      </c>
      <c r="G780" s="193" t="e">
        <f ca="1"/>
        <v>#NAME?</v>
      </c>
      <c r="H780" s="193" t="e">
        <f ca="1"/>
        <v>#NAME?</v>
      </c>
      <c r="J780" s="193" t="e">
        <f ca="1"/>
        <v>#NAME?</v>
      </c>
      <c r="K780" s="193" t="e">
        <f ca="1"/>
        <v>#NAME?</v>
      </c>
      <c r="L780" s="193" t="e">
        <f ca="1"/>
        <v>#NAME?</v>
      </c>
      <c r="N780" s="193" t="e">
        <f ca="1"/>
        <v>#NAME?</v>
      </c>
      <c r="O780" s="193" t="e">
        <f ca="1"/>
        <v>#NAME?</v>
      </c>
      <c r="P780" s="193" t="e">
        <f ca="1"/>
        <v>#NAME?</v>
      </c>
    </row>
    <row r="781" spans="1:16">
      <c r="A781" s="2">
        <v>774</v>
      </c>
      <c r="B781" s="193" t="e">
        <f ca="1"/>
        <v>#NAME?</v>
      </c>
      <c r="C781" s="193" t="e">
        <f ca="1"/>
        <v>#NAME?</v>
      </c>
      <c r="D781" s="193" t="e">
        <f ca="1"/>
        <v>#NAME?</v>
      </c>
      <c r="F781" s="193" t="e">
        <f ca="1"/>
        <v>#NAME?</v>
      </c>
      <c r="G781" s="193" t="e">
        <f ca="1"/>
        <v>#NAME?</v>
      </c>
      <c r="H781" s="193" t="e">
        <f ca="1"/>
        <v>#NAME?</v>
      </c>
      <c r="J781" s="193" t="e">
        <f ca="1"/>
        <v>#NAME?</v>
      </c>
      <c r="K781" s="193" t="e">
        <f ca="1"/>
        <v>#NAME?</v>
      </c>
      <c r="L781" s="193" t="e">
        <f ca="1"/>
        <v>#NAME?</v>
      </c>
      <c r="N781" s="193" t="e">
        <f ca="1"/>
        <v>#NAME?</v>
      </c>
      <c r="O781" s="193" t="e">
        <f ca="1"/>
        <v>#NAME?</v>
      </c>
      <c r="P781" s="193" t="e">
        <f ca="1"/>
        <v>#NAME?</v>
      </c>
    </row>
    <row r="782" spans="1:16">
      <c r="A782" s="2">
        <v>775</v>
      </c>
      <c r="B782" s="193" t="e">
        <f ca="1"/>
        <v>#NAME?</v>
      </c>
      <c r="C782" s="193" t="e">
        <f ca="1"/>
        <v>#NAME?</v>
      </c>
      <c r="D782" s="193" t="e">
        <f ca="1"/>
        <v>#NAME?</v>
      </c>
      <c r="F782" s="193" t="e">
        <f ca="1"/>
        <v>#NAME?</v>
      </c>
      <c r="G782" s="193" t="e">
        <f ca="1"/>
        <v>#NAME?</v>
      </c>
      <c r="H782" s="193" t="e">
        <f ca="1"/>
        <v>#NAME?</v>
      </c>
      <c r="J782" s="193" t="e">
        <f ca="1"/>
        <v>#NAME?</v>
      </c>
      <c r="K782" s="193" t="e">
        <f ca="1"/>
        <v>#NAME?</v>
      </c>
      <c r="L782" s="193" t="e">
        <f ca="1"/>
        <v>#NAME?</v>
      </c>
      <c r="N782" s="193" t="e">
        <f ca="1"/>
        <v>#NAME?</v>
      </c>
      <c r="O782" s="193" t="e">
        <f ca="1"/>
        <v>#NAME?</v>
      </c>
      <c r="P782" s="193" t="e">
        <f ca="1"/>
        <v>#NAME?</v>
      </c>
    </row>
    <row r="783" spans="1:16">
      <c r="A783" s="2">
        <v>776</v>
      </c>
      <c r="B783" s="193" t="e">
        <f ca="1"/>
        <v>#NAME?</v>
      </c>
      <c r="C783" s="193" t="e">
        <f ca="1"/>
        <v>#NAME?</v>
      </c>
      <c r="D783" s="193" t="e">
        <f ca="1"/>
        <v>#NAME?</v>
      </c>
      <c r="F783" s="193" t="e">
        <f ca="1"/>
        <v>#NAME?</v>
      </c>
      <c r="G783" s="193" t="e">
        <f ca="1"/>
        <v>#NAME?</v>
      </c>
      <c r="H783" s="193" t="e">
        <f ca="1"/>
        <v>#NAME?</v>
      </c>
      <c r="J783" s="193" t="e">
        <f ca="1"/>
        <v>#NAME?</v>
      </c>
      <c r="K783" s="193" t="e">
        <f ca="1"/>
        <v>#NAME?</v>
      </c>
      <c r="L783" s="193" t="e">
        <f ca="1"/>
        <v>#NAME?</v>
      </c>
      <c r="N783" s="193" t="e">
        <f ca="1"/>
        <v>#NAME?</v>
      </c>
      <c r="O783" s="193" t="e">
        <f ca="1"/>
        <v>#NAME?</v>
      </c>
      <c r="P783" s="193" t="e">
        <f ca="1"/>
        <v>#NAME?</v>
      </c>
    </row>
    <row r="784" spans="1:16">
      <c r="A784" s="2">
        <v>777</v>
      </c>
      <c r="B784" s="193" t="e">
        <f ca="1"/>
        <v>#NAME?</v>
      </c>
      <c r="C784" s="193" t="e">
        <f ca="1"/>
        <v>#NAME?</v>
      </c>
      <c r="D784" s="193" t="e">
        <f ca="1"/>
        <v>#NAME?</v>
      </c>
      <c r="F784" s="193" t="e">
        <f ca="1"/>
        <v>#NAME?</v>
      </c>
      <c r="G784" s="193" t="e">
        <f ca="1"/>
        <v>#NAME?</v>
      </c>
      <c r="H784" s="193" t="e">
        <f ca="1"/>
        <v>#NAME?</v>
      </c>
      <c r="J784" s="193" t="e">
        <f ca="1"/>
        <v>#NAME?</v>
      </c>
      <c r="K784" s="193" t="e">
        <f ca="1"/>
        <v>#NAME?</v>
      </c>
      <c r="L784" s="193" t="e">
        <f ca="1"/>
        <v>#NAME?</v>
      </c>
      <c r="N784" s="193" t="e">
        <f ca="1"/>
        <v>#NAME?</v>
      </c>
      <c r="O784" s="193" t="e">
        <f ca="1"/>
        <v>#NAME?</v>
      </c>
      <c r="P784" s="193" t="e">
        <f ca="1"/>
        <v>#NAME?</v>
      </c>
    </row>
    <row r="785" spans="1:16">
      <c r="A785" s="2">
        <v>778</v>
      </c>
      <c r="B785" s="193" t="e">
        <f ca="1"/>
        <v>#NAME?</v>
      </c>
      <c r="C785" s="193" t="e">
        <f ca="1"/>
        <v>#NAME?</v>
      </c>
      <c r="D785" s="193" t="e">
        <f ca="1"/>
        <v>#NAME?</v>
      </c>
      <c r="F785" s="193" t="e">
        <f ca="1"/>
        <v>#NAME?</v>
      </c>
      <c r="G785" s="193" t="e">
        <f ca="1"/>
        <v>#NAME?</v>
      </c>
      <c r="H785" s="193" t="e">
        <f ca="1"/>
        <v>#NAME?</v>
      </c>
      <c r="J785" s="193" t="e">
        <f ca="1"/>
        <v>#NAME?</v>
      </c>
      <c r="K785" s="193" t="e">
        <f ca="1"/>
        <v>#NAME?</v>
      </c>
      <c r="L785" s="193" t="e">
        <f ca="1"/>
        <v>#NAME?</v>
      </c>
      <c r="N785" s="193" t="e">
        <f ca="1"/>
        <v>#NAME?</v>
      </c>
      <c r="O785" s="193" t="e">
        <f ca="1"/>
        <v>#NAME?</v>
      </c>
      <c r="P785" s="193" t="e">
        <f ca="1"/>
        <v>#NAME?</v>
      </c>
    </row>
    <row r="786" spans="1:16">
      <c r="A786" s="2">
        <v>779</v>
      </c>
      <c r="B786" s="193" t="e">
        <f ca="1"/>
        <v>#NAME?</v>
      </c>
      <c r="C786" s="193" t="e">
        <f ca="1"/>
        <v>#NAME?</v>
      </c>
      <c r="D786" s="193" t="e">
        <f ca="1"/>
        <v>#NAME?</v>
      </c>
      <c r="F786" s="193" t="e">
        <f ca="1"/>
        <v>#NAME?</v>
      </c>
      <c r="G786" s="193" t="e">
        <f ca="1"/>
        <v>#NAME?</v>
      </c>
      <c r="H786" s="193" t="e">
        <f ca="1"/>
        <v>#NAME?</v>
      </c>
      <c r="J786" s="193" t="e">
        <f ca="1"/>
        <v>#NAME?</v>
      </c>
      <c r="K786" s="193" t="e">
        <f ca="1"/>
        <v>#NAME?</v>
      </c>
      <c r="L786" s="193" t="e">
        <f ca="1"/>
        <v>#NAME?</v>
      </c>
      <c r="N786" s="193" t="e">
        <f ca="1"/>
        <v>#NAME?</v>
      </c>
      <c r="O786" s="193" t="e">
        <f ca="1"/>
        <v>#NAME?</v>
      </c>
      <c r="P786" s="193" t="e">
        <f ca="1"/>
        <v>#NAME?</v>
      </c>
    </row>
    <row r="787" spans="1:16">
      <c r="A787" s="2">
        <v>780</v>
      </c>
      <c r="B787" s="193" t="e">
        <f ca="1"/>
        <v>#NAME?</v>
      </c>
      <c r="C787" s="193" t="e">
        <f ca="1"/>
        <v>#NAME?</v>
      </c>
      <c r="D787" s="193" t="e">
        <f ca="1"/>
        <v>#NAME?</v>
      </c>
      <c r="F787" s="193" t="e">
        <f ca="1"/>
        <v>#NAME?</v>
      </c>
      <c r="G787" s="193" t="e">
        <f ca="1"/>
        <v>#NAME?</v>
      </c>
      <c r="H787" s="193" t="e">
        <f ca="1"/>
        <v>#NAME?</v>
      </c>
      <c r="J787" s="193" t="e">
        <f ca="1"/>
        <v>#NAME?</v>
      </c>
      <c r="K787" s="193" t="e">
        <f ca="1"/>
        <v>#NAME?</v>
      </c>
      <c r="L787" s="193" t="e">
        <f ca="1"/>
        <v>#NAME?</v>
      </c>
      <c r="N787" s="193" t="e">
        <f ca="1"/>
        <v>#NAME?</v>
      </c>
      <c r="O787" s="193" t="e">
        <f ca="1"/>
        <v>#NAME?</v>
      </c>
      <c r="P787" s="193" t="e">
        <f ca="1"/>
        <v>#NAME?</v>
      </c>
    </row>
    <row r="788" spans="1:16">
      <c r="A788" s="2">
        <v>781</v>
      </c>
      <c r="B788" s="193" t="e">
        <f ca="1"/>
        <v>#NAME?</v>
      </c>
      <c r="C788" s="193" t="e">
        <f ca="1"/>
        <v>#NAME?</v>
      </c>
      <c r="D788" s="193" t="e">
        <f ca="1"/>
        <v>#NAME?</v>
      </c>
      <c r="F788" s="193" t="e">
        <f ca="1"/>
        <v>#NAME?</v>
      </c>
      <c r="G788" s="193" t="e">
        <f ca="1"/>
        <v>#NAME?</v>
      </c>
      <c r="H788" s="193" t="e">
        <f ca="1"/>
        <v>#NAME?</v>
      </c>
      <c r="J788" s="193" t="e">
        <f ca="1"/>
        <v>#NAME?</v>
      </c>
      <c r="K788" s="193" t="e">
        <f ca="1"/>
        <v>#NAME?</v>
      </c>
      <c r="L788" s="193" t="e">
        <f ca="1"/>
        <v>#NAME?</v>
      </c>
      <c r="N788" s="193" t="e">
        <f ca="1"/>
        <v>#NAME?</v>
      </c>
      <c r="O788" s="193" t="e">
        <f ca="1"/>
        <v>#NAME?</v>
      </c>
      <c r="P788" s="193" t="e">
        <f ca="1"/>
        <v>#NAME?</v>
      </c>
    </row>
    <row r="789" spans="1:16">
      <c r="A789" s="2">
        <v>782</v>
      </c>
      <c r="B789" s="193" t="e">
        <f ca="1"/>
        <v>#NAME?</v>
      </c>
      <c r="C789" s="193" t="e">
        <f ca="1"/>
        <v>#NAME?</v>
      </c>
      <c r="D789" s="193" t="e">
        <f ca="1"/>
        <v>#NAME?</v>
      </c>
      <c r="F789" s="193" t="e">
        <f ca="1"/>
        <v>#NAME?</v>
      </c>
      <c r="G789" s="193" t="e">
        <f ca="1"/>
        <v>#NAME?</v>
      </c>
      <c r="H789" s="193" t="e">
        <f ca="1"/>
        <v>#NAME?</v>
      </c>
      <c r="J789" s="193" t="e">
        <f ca="1"/>
        <v>#NAME?</v>
      </c>
      <c r="K789" s="193" t="e">
        <f ca="1"/>
        <v>#NAME?</v>
      </c>
      <c r="L789" s="193" t="e">
        <f ca="1"/>
        <v>#NAME?</v>
      </c>
      <c r="N789" s="193" t="e">
        <f ca="1"/>
        <v>#NAME?</v>
      </c>
      <c r="O789" s="193" t="e">
        <f ca="1"/>
        <v>#NAME?</v>
      </c>
      <c r="P789" s="193" t="e">
        <f ca="1"/>
        <v>#NAME?</v>
      </c>
    </row>
    <row r="790" spans="1:16">
      <c r="A790" s="2">
        <v>783</v>
      </c>
      <c r="B790" s="193" t="e">
        <f ca="1"/>
        <v>#NAME?</v>
      </c>
      <c r="C790" s="193" t="e">
        <f ca="1"/>
        <v>#NAME?</v>
      </c>
      <c r="D790" s="193" t="e">
        <f ca="1"/>
        <v>#NAME?</v>
      </c>
      <c r="F790" s="193" t="e">
        <f ca="1"/>
        <v>#NAME?</v>
      </c>
      <c r="G790" s="193" t="e">
        <f ca="1"/>
        <v>#NAME?</v>
      </c>
      <c r="H790" s="193" t="e">
        <f ca="1"/>
        <v>#NAME?</v>
      </c>
      <c r="J790" s="193" t="e">
        <f ca="1"/>
        <v>#NAME?</v>
      </c>
      <c r="K790" s="193" t="e">
        <f ca="1"/>
        <v>#NAME?</v>
      </c>
      <c r="L790" s="193" t="e">
        <f ca="1"/>
        <v>#NAME?</v>
      </c>
      <c r="N790" s="193" t="e">
        <f ca="1"/>
        <v>#NAME?</v>
      </c>
      <c r="O790" s="193" t="e">
        <f ca="1"/>
        <v>#NAME?</v>
      </c>
      <c r="P790" s="193" t="e">
        <f ca="1"/>
        <v>#NAME?</v>
      </c>
    </row>
    <row r="791" spans="1:16">
      <c r="A791" s="2">
        <v>784</v>
      </c>
      <c r="B791" s="193" t="e">
        <f ca="1"/>
        <v>#NAME?</v>
      </c>
      <c r="C791" s="193" t="e">
        <f ca="1"/>
        <v>#NAME?</v>
      </c>
      <c r="D791" s="193" t="e">
        <f ca="1"/>
        <v>#NAME?</v>
      </c>
      <c r="F791" s="193" t="e">
        <f ca="1"/>
        <v>#NAME?</v>
      </c>
      <c r="G791" s="193" t="e">
        <f ca="1"/>
        <v>#NAME?</v>
      </c>
      <c r="H791" s="193" t="e">
        <f ca="1"/>
        <v>#NAME?</v>
      </c>
      <c r="J791" s="193" t="e">
        <f ca="1"/>
        <v>#NAME?</v>
      </c>
      <c r="K791" s="193" t="e">
        <f ca="1"/>
        <v>#NAME?</v>
      </c>
      <c r="L791" s="193" t="e">
        <f ca="1"/>
        <v>#NAME?</v>
      </c>
      <c r="N791" s="193" t="e">
        <f ca="1"/>
        <v>#NAME?</v>
      </c>
      <c r="O791" s="193" t="e">
        <f ca="1"/>
        <v>#NAME?</v>
      </c>
      <c r="P791" s="193" t="e">
        <f ca="1"/>
        <v>#NAME?</v>
      </c>
    </row>
    <row r="792" spans="1:16">
      <c r="A792" s="2">
        <v>785</v>
      </c>
      <c r="B792" s="193" t="e">
        <f ca="1"/>
        <v>#NAME?</v>
      </c>
      <c r="C792" s="193" t="e">
        <f ca="1"/>
        <v>#NAME?</v>
      </c>
      <c r="D792" s="193" t="e">
        <f ca="1"/>
        <v>#NAME?</v>
      </c>
      <c r="F792" s="193" t="e">
        <f ca="1"/>
        <v>#NAME?</v>
      </c>
      <c r="G792" s="193" t="e">
        <f ca="1"/>
        <v>#NAME?</v>
      </c>
      <c r="H792" s="193" t="e">
        <f ca="1"/>
        <v>#NAME?</v>
      </c>
      <c r="J792" s="193" t="e">
        <f ca="1"/>
        <v>#NAME?</v>
      </c>
      <c r="K792" s="193" t="e">
        <f ca="1"/>
        <v>#NAME?</v>
      </c>
      <c r="L792" s="193" t="e">
        <f ca="1"/>
        <v>#NAME?</v>
      </c>
      <c r="N792" s="193" t="e">
        <f ca="1"/>
        <v>#NAME?</v>
      </c>
      <c r="O792" s="193" t="e">
        <f ca="1"/>
        <v>#NAME?</v>
      </c>
      <c r="P792" s="193" t="e">
        <f ca="1"/>
        <v>#NAME?</v>
      </c>
    </row>
    <row r="793" spans="1:16">
      <c r="A793" s="2">
        <v>786</v>
      </c>
      <c r="B793" s="193" t="e">
        <f ca="1"/>
        <v>#NAME?</v>
      </c>
      <c r="C793" s="193" t="e">
        <f ca="1"/>
        <v>#NAME?</v>
      </c>
      <c r="D793" s="193" t="e">
        <f ca="1"/>
        <v>#NAME?</v>
      </c>
      <c r="F793" s="193" t="e">
        <f ca="1"/>
        <v>#NAME?</v>
      </c>
      <c r="G793" s="193" t="e">
        <f ca="1"/>
        <v>#NAME?</v>
      </c>
      <c r="H793" s="193" t="e">
        <f ca="1"/>
        <v>#NAME?</v>
      </c>
      <c r="J793" s="193" t="e">
        <f ca="1"/>
        <v>#NAME?</v>
      </c>
      <c r="K793" s="193" t="e">
        <f ca="1"/>
        <v>#NAME?</v>
      </c>
      <c r="L793" s="193" t="e">
        <f ca="1"/>
        <v>#NAME?</v>
      </c>
      <c r="N793" s="193" t="e">
        <f ca="1"/>
        <v>#NAME?</v>
      </c>
      <c r="O793" s="193" t="e">
        <f ca="1"/>
        <v>#NAME?</v>
      </c>
      <c r="P793" s="193" t="e">
        <f ca="1"/>
        <v>#NAME?</v>
      </c>
    </row>
    <row r="794" spans="1:16">
      <c r="A794" s="2">
        <v>787</v>
      </c>
      <c r="B794" s="193" t="e">
        <f ca="1"/>
        <v>#NAME?</v>
      </c>
      <c r="C794" s="193" t="e">
        <f ca="1"/>
        <v>#NAME?</v>
      </c>
      <c r="D794" s="193" t="e">
        <f ca="1"/>
        <v>#NAME?</v>
      </c>
      <c r="F794" s="193" t="e">
        <f ca="1"/>
        <v>#NAME?</v>
      </c>
      <c r="G794" s="193" t="e">
        <f ca="1"/>
        <v>#NAME?</v>
      </c>
      <c r="H794" s="193" t="e">
        <f ca="1"/>
        <v>#NAME?</v>
      </c>
      <c r="J794" s="193" t="e">
        <f ca="1"/>
        <v>#NAME?</v>
      </c>
      <c r="K794" s="193" t="e">
        <f ca="1"/>
        <v>#NAME?</v>
      </c>
      <c r="L794" s="193" t="e">
        <f ca="1"/>
        <v>#NAME?</v>
      </c>
      <c r="N794" s="193" t="e">
        <f ca="1"/>
        <v>#NAME?</v>
      </c>
      <c r="O794" s="193" t="e">
        <f ca="1"/>
        <v>#NAME?</v>
      </c>
      <c r="P794" s="193" t="e">
        <f ca="1"/>
        <v>#NAME?</v>
      </c>
    </row>
    <row r="795" spans="1:16">
      <c r="A795" s="2">
        <v>788</v>
      </c>
      <c r="B795" s="193" t="e">
        <f ca="1"/>
        <v>#NAME?</v>
      </c>
      <c r="C795" s="193" t="e">
        <f ca="1"/>
        <v>#NAME?</v>
      </c>
      <c r="D795" s="193" t="e">
        <f ca="1"/>
        <v>#NAME?</v>
      </c>
      <c r="F795" s="193" t="e">
        <f ca="1"/>
        <v>#NAME?</v>
      </c>
      <c r="G795" s="193" t="e">
        <f ca="1"/>
        <v>#NAME?</v>
      </c>
      <c r="H795" s="193" t="e">
        <f ca="1"/>
        <v>#NAME?</v>
      </c>
      <c r="J795" s="193" t="e">
        <f ca="1"/>
        <v>#NAME?</v>
      </c>
      <c r="K795" s="193" t="e">
        <f ca="1"/>
        <v>#NAME?</v>
      </c>
      <c r="L795" s="193" t="e">
        <f ca="1"/>
        <v>#NAME?</v>
      </c>
      <c r="N795" s="193" t="e">
        <f ca="1"/>
        <v>#NAME?</v>
      </c>
      <c r="O795" s="193" t="e">
        <f ca="1"/>
        <v>#NAME?</v>
      </c>
      <c r="P795" s="193" t="e">
        <f ca="1"/>
        <v>#NAME?</v>
      </c>
    </row>
    <row r="796" spans="1:16">
      <c r="A796" s="2">
        <v>789</v>
      </c>
      <c r="B796" s="193" t="e">
        <f ca="1"/>
        <v>#NAME?</v>
      </c>
      <c r="C796" s="193" t="e">
        <f ca="1"/>
        <v>#NAME?</v>
      </c>
      <c r="D796" s="193" t="e">
        <f ca="1"/>
        <v>#NAME?</v>
      </c>
      <c r="F796" s="193" t="e">
        <f ca="1"/>
        <v>#NAME?</v>
      </c>
      <c r="G796" s="193" t="e">
        <f ca="1"/>
        <v>#NAME?</v>
      </c>
      <c r="H796" s="193" t="e">
        <f ca="1"/>
        <v>#NAME?</v>
      </c>
      <c r="J796" s="193" t="e">
        <f ca="1"/>
        <v>#NAME?</v>
      </c>
      <c r="K796" s="193" t="e">
        <f ca="1"/>
        <v>#NAME?</v>
      </c>
      <c r="L796" s="193" t="e">
        <f ca="1"/>
        <v>#NAME?</v>
      </c>
      <c r="N796" s="193" t="e">
        <f ca="1"/>
        <v>#NAME?</v>
      </c>
      <c r="O796" s="193" t="e">
        <f ca="1"/>
        <v>#NAME?</v>
      </c>
      <c r="P796" s="193" t="e">
        <f ca="1"/>
        <v>#NAME?</v>
      </c>
    </row>
    <row r="797" spans="1:16">
      <c r="A797" s="2">
        <v>790</v>
      </c>
      <c r="B797" s="193" t="e">
        <f ca="1"/>
        <v>#NAME?</v>
      </c>
      <c r="C797" s="193" t="e">
        <f ca="1"/>
        <v>#NAME?</v>
      </c>
      <c r="D797" s="193" t="e">
        <f ca="1"/>
        <v>#NAME?</v>
      </c>
      <c r="F797" s="193" t="e">
        <f ca="1"/>
        <v>#NAME?</v>
      </c>
      <c r="G797" s="193" t="e">
        <f ca="1"/>
        <v>#NAME?</v>
      </c>
      <c r="H797" s="193" t="e">
        <f ca="1"/>
        <v>#NAME?</v>
      </c>
      <c r="J797" s="193" t="e">
        <f ca="1"/>
        <v>#NAME?</v>
      </c>
      <c r="K797" s="193" t="e">
        <f ca="1"/>
        <v>#NAME?</v>
      </c>
      <c r="L797" s="193" t="e">
        <f ca="1"/>
        <v>#NAME?</v>
      </c>
      <c r="N797" s="193" t="e">
        <f ca="1"/>
        <v>#NAME?</v>
      </c>
      <c r="O797" s="193" t="e">
        <f ca="1"/>
        <v>#NAME?</v>
      </c>
      <c r="P797" s="193" t="e">
        <f ca="1"/>
        <v>#NAME?</v>
      </c>
    </row>
    <row r="798" spans="1:16">
      <c r="A798" s="2">
        <v>791</v>
      </c>
      <c r="B798" s="193" t="e">
        <f ca="1"/>
        <v>#NAME?</v>
      </c>
      <c r="C798" s="193" t="e">
        <f ca="1"/>
        <v>#NAME?</v>
      </c>
      <c r="D798" s="193" t="e">
        <f ca="1"/>
        <v>#NAME?</v>
      </c>
      <c r="F798" s="193" t="e">
        <f ca="1"/>
        <v>#NAME?</v>
      </c>
      <c r="G798" s="193" t="e">
        <f ca="1"/>
        <v>#NAME?</v>
      </c>
      <c r="H798" s="193" t="e">
        <f ca="1"/>
        <v>#NAME?</v>
      </c>
      <c r="J798" s="193" t="e">
        <f ca="1"/>
        <v>#NAME?</v>
      </c>
      <c r="K798" s="193" t="e">
        <f ca="1"/>
        <v>#NAME?</v>
      </c>
      <c r="L798" s="193" t="e">
        <f ca="1"/>
        <v>#NAME?</v>
      </c>
      <c r="N798" s="193" t="e">
        <f ca="1"/>
        <v>#NAME?</v>
      </c>
      <c r="O798" s="193" t="e">
        <f ca="1"/>
        <v>#NAME?</v>
      </c>
      <c r="P798" s="193" t="e">
        <f ca="1"/>
        <v>#NAME?</v>
      </c>
    </row>
    <row r="799" spans="1:16">
      <c r="A799" s="2">
        <v>792</v>
      </c>
      <c r="B799" s="193" t="e">
        <f ca="1"/>
        <v>#NAME?</v>
      </c>
      <c r="C799" s="193" t="e">
        <f ca="1"/>
        <v>#NAME?</v>
      </c>
      <c r="D799" s="193" t="e">
        <f ca="1"/>
        <v>#NAME?</v>
      </c>
      <c r="F799" s="193" t="e">
        <f ca="1"/>
        <v>#NAME?</v>
      </c>
      <c r="G799" s="193" t="e">
        <f ca="1"/>
        <v>#NAME?</v>
      </c>
      <c r="H799" s="193" t="e">
        <f ca="1"/>
        <v>#NAME?</v>
      </c>
      <c r="J799" s="193" t="e">
        <f ca="1"/>
        <v>#NAME?</v>
      </c>
      <c r="K799" s="193" t="e">
        <f ca="1"/>
        <v>#NAME?</v>
      </c>
      <c r="L799" s="193" t="e">
        <f ca="1"/>
        <v>#NAME?</v>
      </c>
      <c r="N799" s="193" t="e">
        <f ca="1"/>
        <v>#NAME?</v>
      </c>
      <c r="O799" s="193" t="e">
        <f ca="1"/>
        <v>#NAME?</v>
      </c>
      <c r="P799" s="193" t="e">
        <f ca="1"/>
        <v>#NAME?</v>
      </c>
    </row>
    <row r="800" spans="1:16">
      <c r="A800" s="2">
        <v>793</v>
      </c>
      <c r="B800" s="193" t="e">
        <f ca="1"/>
        <v>#NAME?</v>
      </c>
      <c r="C800" s="193" t="e">
        <f ca="1"/>
        <v>#NAME?</v>
      </c>
      <c r="D800" s="193" t="e">
        <f ca="1"/>
        <v>#NAME?</v>
      </c>
      <c r="F800" s="193" t="e">
        <f ca="1"/>
        <v>#NAME?</v>
      </c>
      <c r="G800" s="193" t="e">
        <f ca="1"/>
        <v>#NAME?</v>
      </c>
      <c r="H800" s="193" t="e">
        <f ca="1"/>
        <v>#NAME?</v>
      </c>
      <c r="J800" s="193" t="e">
        <f ca="1"/>
        <v>#NAME?</v>
      </c>
      <c r="K800" s="193" t="e">
        <f ca="1"/>
        <v>#NAME?</v>
      </c>
      <c r="L800" s="193" t="e">
        <f ca="1"/>
        <v>#NAME?</v>
      </c>
      <c r="N800" s="193" t="e">
        <f ca="1"/>
        <v>#NAME?</v>
      </c>
      <c r="O800" s="193" t="e">
        <f ca="1"/>
        <v>#NAME?</v>
      </c>
      <c r="P800" s="193" t="e">
        <f ca="1"/>
        <v>#NAME?</v>
      </c>
    </row>
    <row r="801" spans="1:16">
      <c r="A801" s="2">
        <v>794</v>
      </c>
      <c r="B801" s="193" t="e">
        <f ca="1"/>
        <v>#NAME?</v>
      </c>
      <c r="C801" s="193" t="e">
        <f ca="1"/>
        <v>#NAME?</v>
      </c>
      <c r="D801" s="193" t="e">
        <f ca="1"/>
        <v>#NAME?</v>
      </c>
      <c r="F801" s="193" t="e">
        <f ca="1"/>
        <v>#NAME?</v>
      </c>
      <c r="G801" s="193" t="e">
        <f ca="1"/>
        <v>#NAME?</v>
      </c>
      <c r="H801" s="193" t="e">
        <f ca="1"/>
        <v>#NAME?</v>
      </c>
      <c r="J801" s="193" t="e">
        <f ca="1"/>
        <v>#NAME?</v>
      </c>
      <c r="K801" s="193" t="e">
        <f ca="1"/>
        <v>#NAME?</v>
      </c>
      <c r="L801" s="193" t="e">
        <f ca="1"/>
        <v>#NAME?</v>
      </c>
      <c r="N801" s="193" t="e">
        <f ca="1"/>
        <v>#NAME?</v>
      </c>
      <c r="O801" s="193" t="e">
        <f ca="1"/>
        <v>#NAME?</v>
      </c>
      <c r="P801" s="193" t="e">
        <f ca="1"/>
        <v>#NAME?</v>
      </c>
    </row>
    <row r="802" spans="1:16">
      <c r="A802" s="2">
        <v>795</v>
      </c>
      <c r="B802" s="193" t="e">
        <f ca="1"/>
        <v>#NAME?</v>
      </c>
      <c r="C802" s="193" t="e">
        <f ca="1"/>
        <v>#NAME?</v>
      </c>
      <c r="D802" s="193" t="e">
        <f ca="1"/>
        <v>#NAME?</v>
      </c>
      <c r="F802" s="193" t="e">
        <f ca="1"/>
        <v>#NAME?</v>
      </c>
      <c r="G802" s="193" t="e">
        <f ca="1"/>
        <v>#NAME?</v>
      </c>
      <c r="H802" s="193" t="e">
        <f ca="1"/>
        <v>#NAME?</v>
      </c>
      <c r="J802" s="193" t="e">
        <f ca="1"/>
        <v>#NAME?</v>
      </c>
      <c r="K802" s="193" t="e">
        <f ca="1"/>
        <v>#NAME?</v>
      </c>
      <c r="L802" s="193" t="e">
        <f ca="1"/>
        <v>#NAME?</v>
      </c>
      <c r="N802" s="193" t="e">
        <f ca="1"/>
        <v>#NAME?</v>
      </c>
      <c r="O802" s="193" t="e">
        <f ca="1"/>
        <v>#NAME?</v>
      </c>
      <c r="P802" s="193" t="e">
        <f ca="1"/>
        <v>#NAME?</v>
      </c>
    </row>
    <row r="803" spans="1:16">
      <c r="A803" s="2">
        <v>796</v>
      </c>
      <c r="B803" s="193" t="e">
        <f ca="1"/>
        <v>#NAME?</v>
      </c>
      <c r="C803" s="193" t="e">
        <f ca="1"/>
        <v>#NAME?</v>
      </c>
      <c r="D803" s="193" t="e">
        <f ca="1"/>
        <v>#NAME?</v>
      </c>
      <c r="F803" s="193" t="e">
        <f ca="1"/>
        <v>#NAME?</v>
      </c>
      <c r="G803" s="193" t="e">
        <f ca="1"/>
        <v>#NAME?</v>
      </c>
      <c r="H803" s="193" t="e">
        <f ca="1"/>
        <v>#NAME?</v>
      </c>
      <c r="J803" s="193" t="e">
        <f ca="1"/>
        <v>#NAME?</v>
      </c>
      <c r="K803" s="193" t="e">
        <f ca="1"/>
        <v>#NAME?</v>
      </c>
      <c r="L803" s="193" t="e">
        <f ca="1"/>
        <v>#NAME?</v>
      </c>
      <c r="N803" s="193" t="e">
        <f ca="1"/>
        <v>#NAME?</v>
      </c>
      <c r="O803" s="193" t="e">
        <f ca="1"/>
        <v>#NAME?</v>
      </c>
      <c r="P803" s="193" t="e">
        <f ca="1"/>
        <v>#NAME?</v>
      </c>
    </row>
    <row r="804" spans="1:16">
      <c r="A804" s="2">
        <v>797</v>
      </c>
      <c r="B804" s="193" t="e">
        <f ca="1"/>
        <v>#NAME?</v>
      </c>
      <c r="C804" s="193" t="e">
        <f ca="1"/>
        <v>#NAME?</v>
      </c>
      <c r="D804" s="193" t="e">
        <f ca="1"/>
        <v>#NAME?</v>
      </c>
      <c r="F804" s="193" t="e">
        <f ca="1"/>
        <v>#NAME?</v>
      </c>
      <c r="G804" s="193" t="e">
        <f ca="1"/>
        <v>#NAME?</v>
      </c>
      <c r="H804" s="193" t="e">
        <f ca="1"/>
        <v>#NAME?</v>
      </c>
      <c r="J804" s="193" t="e">
        <f ca="1"/>
        <v>#NAME?</v>
      </c>
      <c r="K804" s="193" t="e">
        <f ca="1"/>
        <v>#NAME?</v>
      </c>
      <c r="L804" s="193" t="e">
        <f ca="1"/>
        <v>#NAME?</v>
      </c>
      <c r="N804" s="193" t="e">
        <f ca="1"/>
        <v>#NAME?</v>
      </c>
      <c r="O804" s="193" t="e">
        <f ca="1"/>
        <v>#NAME?</v>
      </c>
      <c r="P804" s="193" t="e">
        <f ca="1"/>
        <v>#NAME?</v>
      </c>
    </row>
    <row r="805" spans="1:16">
      <c r="A805" s="2">
        <v>798</v>
      </c>
      <c r="B805" s="193" t="e">
        <f ca="1"/>
        <v>#NAME?</v>
      </c>
      <c r="C805" s="193" t="e">
        <f ca="1"/>
        <v>#NAME?</v>
      </c>
      <c r="D805" s="193" t="e">
        <f ca="1"/>
        <v>#NAME?</v>
      </c>
      <c r="F805" s="193" t="e">
        <f ca="1"/>
        <v>#NAME?</v>
      </c>
      <c r="G805" s="193" t="e">
        <f ca="1"/>
        <v>#NAME?</v>
      </c>
      <c r="H805" s="193" t="e">
        <f ca="1"/>
        <v>#NAME?</v>
      </c>
      <c r="J805" s="193" t="e">
        <f ca="1"/>
        <v>#NAME?</v>
      </c>
      <c r="K805" s="193" t="e">
        <f ca="1"/>
        <v>#NAME?</v>
      </c>
      <c r="L805" s="193" t="e">
        <f ca="1"/>
        <v>#NAME?</v>
      </c>
      <c r="N805" s="193" t="e">
        <f ca="1"/>
        <v>#NAME?</v>
      </c>
      <c r="O805" s="193" t="e">
        <f ca="1"/>
        <v>#NAME?</v>
      </c>
      <c r="P805" s="193" t="e">
        <f ca="1"/>
        <v>#NAME?</v>
      </c>
    </row>
    <row r="806" spans="1:16">
      <c r="A806" s="2">
        <v>799</v>
      </c>
      <c r="B806" s="193" t="e">
        <f ca="1"/>
        <v>#NAME?</v>
      </c>
      <c r="C806" s="193" t="e">
        <f ca="1"/>
        <v>#NAME?</v>
      </c>
      <c r="D806" s="193" t="e">
        <f ca="1"/>
        <v>#NAME?</v>
      </c>
      <c r="F806" s="193" t="e">
        <f ca="1"/>
        <v>#NAME?</v>
      </c>
      <c r="G806" s="193" t="e">
        <f ca="1"/>
        <v>#NAME?</v>
      </c>
      <c r="H806" s="193" t="e">
        <f ca="1"/>
        <v>#NAME?</v>
      </c>
      <c r="J806" s="193" t="e">
        <f ca="1"/>
        <v>#NAME?</v>
      </c>
      <c r="K806" s="193" t="e">
        <f ca="1"/>
        <v>#NAME?</v>
      </c>
      <c r="L806" s="193" t="e">
        <f ca="1"/>
        <v>#NAME?</v>
      </c>
      <c r="N806" s="193" t="e">
        <f ca="1"/>
        <v>#NAME?</v>
      </c>
      <c r="O806" s="193" t="e">
        <f ca="1"/>
        <v>#NAME?</v>
      </c>
      <c r="P806" s="193" t="e">
        <f ca="1"/>
        <v>#NAME?</v>
      </c>
    </row>
    <row r="807" spans="1:16">
      <c r="A807" s="2">
        <v>800</v>
      </c>
      <c r="B807" s="193" t="e">
        <f ca="1"/>
        <v>#NAME?</v>
      </c>
      <c r="C807" s="193" t="e">
        <f ca="1"/>
        <v>#NAME?</v>
      </c>
      <c r="D807" s="193" t="e">
        <f ca="1"/>
        <v>#NAME?</v>
      </c>
      <c r="F807" s="193" t="e">
        <f ca="1"/>
        <v>#NAME?</v>
      </c>
      <c r="G807" s="193" t="e">
        <f ca="1"/>
        <v>#NAME?</v>
      </c>
      <c r="H807" s="193" t="e">
        <f ca="1"/>
        <v>#NAME?</v>
      </c>
      <c r="J807" s="193" t="e">
        <f ca="1"/>
        <v>#NAME?</v>
      </c>
      <c r="K807" s="193" t="e">
        <f ca="1"/>
        <v>#NAME?</v>
      </c>
      <c r="L807" s="193" t="e">
        <f ca="1"/>
        <v>#NAME?</v>
      </c>
      <c r="N807" s="193" t="e">
        <f ca="1"/>
        <v>#NAME?</v>
      </c>
      <c r="O807" s="193" t="e">
        <f ca="1"/>
        <v>#NAME?</v>
      </c>
      <c r="P807" s="193" t="e">
        <f ca="1"/>
        <v>#NAME?</v>
      </c>
    </row>
    <row r="808" spans="1:16">
      <c r="A808" s="2">
        <v>801</v>
      </c>
      <c r="B808" s="193" t="e">
        <f ca="1"/>
        <v>#NAME?</v>
      </c>
      <c r="C808" s="193" t="e">
        <f ca="1"/>
        <v>#NAME?</v>
      </c>
      <c r="D808" s="193" t="e">
        <f ca="1"/>
        <v>#NAME?</v>
      </c>
      <c r="F808" s="193" t="e">
        <f ca="1"/>
        <v>#NAME?</v>
      </c>
      <c r="G808" s="193" t="e">
        <f ca="1"/>
        <v>#NAME?</v>
      </c>
      <c r="H808" s="193" t="e">
        <f ca="1"/>
        <v>#NAME?</v>
      </c>
      <c r="J808" s="193" t="e">
        <f ca="1"/>
        <v>#NAME?</v>
      </c>
      <c r="K808" s="193" t="e">
        <f ca="1"/>
        <v>#NAME?</v>
      </c>
      <c r="L808" s="193" t="e">
        <f ca="1"/>
        <v>#NAME?</v>
      </c>
      <c r="N808" s="193" t="e">
        <f ca="1"/>
        <v>#NAME?</v>
      </c>
      <c r="O808" s="193" t="e">
        <f ca="1"/>
        <v>#NAME?</v>
      </c>
      <c r="P808" s="193" t="e">
        <f ca="1"/>
        <v>#NAME?</v>
      </c>
    </row>
    <row r="809" spans="1:16">
      <c r="A809" s="2">
        <v>802</v>
      </c>
      <c r="B809" s="193" t="e">
        <f ca="1"/>
        <v>#NAME?</v>
      </c>
      <c r="C809" s="193" t="e">
        <f ca="1"/>
        <v>#NAME?</v>
      </c>
      <c r="D809" s="193" t="e">
        <f ca="1"/>
        <v>#NAME?</v>
      </c>
      <c r="F809" s="193" t="e">
        <f ca="1"/>
        <v>#NAME?</v>
      </c>
      <c r="G809" s="193" t="e">
        <f ca="1"/>
        <v>#NAME?</v>
      </c>
      <c r="H809" s="193" t="e">
        <f ca="1"/>
        <v>#NAME?</v>
      </c>
      <c r="J809" s="193" t="e">
        <f ca="1"/>
        <v>#NAME?</v>
      </c>
      <c r="K809" s="193" t="e">
        <f ca="1"/>
        <v>#NAME?</v>
      </c>
      <c r="L809" s="193" t="e">
        <f ca="1"/>
        <v>#NAME?</v>
      </c>
      <c r="N809" s="193" t="e">
        <f ca="1"/>
        <v>#NAME?</v>
      </c>
      <c r="O809" s="193" t="e">
        <f ca="1"/>
        <v>#NAME?</v>
      </c>
      <c r="P809" s="193" t="e">
        <f ca="1"/>
        <v>#NAME?</v>
      </c>
    </row>
    <row r="810" spans="1:16">
      <c r="A810" s="2">
        <v>803</v>
      </c>
      <c r="B810" s="193" t="e">
        <f ca="1"/>
        <v>#NAME?</v>
      </c>
      <c r="C810" s="193" t="e">
        <f ca="1"/>
        <v>#NAME?</v>
      </c>
      <c r="D810" s="193" t="e">
        <f ca="1"/>
        <v>#NAME?</v>
      </c>
      <c r="F810" s="193" t="e">
        <f ca="1"/>
        <v>#NAME?</v>
      </c>
      <c r="G810" s="193" t="e">
        <f ca="1"/>
        <v>#NAME?</v>
      </c>
      <c r="H810" s="193" t="e">
        <f ca="1"/>
        <v>#NAME?</v>
      </c>
      <c r="J810" s="193" t="e">
        <f ca="1"/>
        <v>#NAME?</v>
      </c>
      <c r="K810" s="193" t="e">
        <f ca="1"/>
        <v>#NAME?</v>
      </c>
      <c r="L810" s="193" t="e">
        <f ca="1"/>
        <v>#NAME?</v>
      </c>
      <c r="N810" s="193" t="e">
        <f ca="1"/>
        <v>#NAME?</v>
      </c>
      <c r="O810" s="193" t="e">
        <f ca="1"/>
        <v>#NAME?</v>
      </c>
      <c r="P810" s="193" t="e">
        <f ca="1"/>
        <v>#NAME?</v>
      </c>
    </row>
    <row r="811" spans="1:16">
      <c r="A811" s="2">
        <v>804</v>
      </c>
      <c r="B811" s="193" t="e">
        <f ca="1"/>
        <v>#NAME?</v>
      </c>
      <c r="C811" s="193" t="e">
        <f ca="1"/>
        <v>#NAME?</v>
      </c>
      <c r="D811" s="193" t="e">
        <f ca="1"/>
        <v>#NAME?</v>
      </c>
      <c r="F811" s="193" t="e">
        <f ca="1"/>
        <v>#NAME?</v>
      </c>
      <c r="G811" s="193" t="e">
        <f ca="1"/>
        <v>#NAME?</v>
      </c>
      <c r="H811" s="193" t="e">
        <f ca="1"/>
        <v>#NAME?</v>
      </c>
      <c r="J811" s="193" t="e">
        <f ca="1"/>
        <v>#NAME?</v>
      </c>
      <c r="K811" s="193" t="e">
        <f ca="1"/>
        <v>#NAME?</v>
      </c>
      <c r="L811" s="193" t="e">
        <f ca="1"/>
        <v>#NAME?</v>
      </c>
      <c r="N811" s="193" t="e">
        <f ca="1"/>
        <v>#NAME?</v>
      </c>
      <c r="O811" s="193" t="e">
        <f ca="1"/>
        <v>#NAME?</v>
      </c>
      <c r="P811" s="193" t="e">
        <f ca="1"/>
        <v>#NAME?</v>
      </c>
    </row>
    <row r="812" spans="1:16">
      <c r="A812" s="2">
        <v>805</v>
      </c>
      <c r="B812" s="193" t="e">
        <f ca="1"/>
        <v>#NAME?</v>
      </c>
      <c r="C812" s="193" t="e">
        <f ca="1"/>
        <v>#NAME?</v>
      </c>
      <c r="D812" s="193" t="e">
        <f ca="1"/>
        <v>#NAME?</v>
      </c>
      <c r="F812" s="193" t="e">
        <f ca="1"/>
        <v>#NAME?</v>
      </c>
      <c r="G812" s="193" t="e">
        <f ca="1"/>
        <v>#NAME?</v>
      </c>
      <c r="H812" s="193" t="e">
        <f ca="1"/>
        <v>#NAME?</v>
      </c>
      <c r="J812" s="193" t="e">
        <f ca="1"/>
        <v>#NAME?</v>
      </c>
      <c r="K812" s="193" t="e">
        <f ca="1"/>
        <v>#NAME?</v>
      </c>
      <c r="L812" s="193" t="e">
        <f ca="1"/>
        <v>#NAME?</v>
      </c>
      <c r="N812" s="193" t="e">
        <f ca="1"/>
        <v>#NAME?</v>
      </c>
      <c r="O812" s="193" t="e">
        <f ca="1"/>
        <v>#NAME?</v>
      </c>
      <c r="P812" s="193" t="e">
        <f ca="1"/>
        <v>#NAME?</v>
      </c>
    </row>
    <row r="813" spans="1:16">
      <c r="A813" s="2">
        <v>806</v>
      </c>
      <c r="B813" s="193" t="e">
        <f ca="1"/>
        <v>#NAME?</v>
      </c>
      <c r="C813" s="193" t="e">
        <f ca="1"/>
        <v>#NAME?</v>
      </c>
      <c r="D813" s="193" t="e">
        <f ca="1"/>
        <v>#NAME?</v>
      </c>
      <c r="F813" s="193" t="e">
        <f ca="1"/>
        <v>#NAME?</v>
      </c>
      <c r="G813" s="193" t="e">
        <f ca="1"/>
        <v>#NAME?</v>
      </c>
      <c r="H813" s="193" t="e">
        <f ca="1"/>
        <v>#NAME?</v>
      </c>
      <c r="J813" s="193" t="e">
        <f ca="1"/>
        <v>#NAME?</v>
      </c>
      <c r="K813" s="193" t="e">
        <f ca="1"/>
        <v>#NAME?</v>
      </c>
      <c r="L813" s="193" t="e">
        <f ca="1"/>
        <v>#NAME?</v>
      </c>
      <c r="N813" s="193" t="e">
        <f ca="1"/>
        <v>#NAME?</v>
      </c>
      <c r="O813" s="193" t="e">
        <f ca="1"/>
        <v>#NAME?</v>
      </c>
      <c r="P813" s="193" t="e">
        <f ca="1"/>
        <v>#NAME?</v>
      </c>
    </row>
    <row r="814" spans="1:16">
      <c r="A814" s="2">
        <v>807</v>
      </c>
      <c r="B814" s="193" t="e">
        <f ca="1"/>
        <v>#NAME?</v>
      </c>
      <c r="C814" s="193" t="e">
        <f ca="1"/>
        <v>#NAME?</v>
      </c>
      <c r="D814" s="193" t="e">
        <f ca="1"/>
        <v>#NAME?</v>
      </c>
      <c r="F814" s="193" t="e">
        <f ca="1"/>
        <v>#NAME?</v>
      </c>
      <c r="G814" s="193" t="e">
        <f ca="1"/>
        <v>#NAME?</v>
      </c>
      <c r="H814" s="193" t="e">
        <f ca="1"/>
        <v>#NAME?</v>
      </c>
      <c r="J814" s="193" t="e">
        <f ca="1"/>
        <v>#NAME?</v>
      </c>
      <c r="K814" s="193" t="e">
        <f ca="1"/>
        <v>#NAME?</v>
      </c>
      <c r="L814" s="193" t="e">
        <f ca="1"/>
        <v>#NAME?</v>
      </c>
      <c r="N814" s="193" t="e">
        <f ca="1"/>
        <v>#NAME?</v>
      </c>
      <c r="O814" s="193" t="e">
        <f ca="1"/>
        <v>#NAME?</v>
      </c>
      <c r="P814" s="193" t="e">
        <f ca="1"/>
        <v>#NAME?</v>
      </c>
    </row>
    <row r="815" spans="1:16">
      <c r="A815" s="2">
        <v>808</v>
      </c>
      <c r="B815" s="193" t="e">
        <f ca="1"/>
        <v>#NAME?</v>
      </c>
      <c r="C815" s="193" t="e">
        <f ca="1"/>
        <v>#NAME?</v>
      </c>
      <c r="D815" s="193" t="e">
        <f ca="1"/>
        <v>#NAME?</v>
      </c>
      <c r="F815" s="193" t="e">
        <f ca="1"/>
        <v>#NAME?</v>
      </c>
      <c r="G815" s="193" t="e">
        <f ca="1"/>
        <v>#NAME?</v>
      </c>
      <c r="H815" s="193" t="e">
        <f ca="1"/>
        <v>#NAME?</v>
      </c>
      <c r="J815" s="193" t="e">
        <f ca="1"/>
        <v>#NAME?</v>
      </c>
      <c r="K815" s="193" t="e">
        <f ca="1"/>
        <v>#NAME?</v>
      </c>
      <c r="L815" s="193" t="e">
        <f ca="1"/>
        <v>#NAME?</v>
      </c>
      <c r="N815" s="193" t="e">
        <f ca="1"/>
        <v>#NAME?</v>
      </c>
      <c r="O815" s="193" t="e">
        <f ca="1"/>
        <v>#NAME?</v>
      </c>
      <c r="P815" s="193" t="e">
        <f ca="1"/>
        <v>#NAME?</v>
      </c>
    </row>
    <row r="816" spans="1:16">
      <c r="A816" s="2">
        <v>809</v>
      </c>
      <c r="B816" s="193" t="e">
        <f ca="1"/>
        <v>#NAME?</v>
      </c>
      <c r="C816" s="193" t="e">
        <f ca="1"/>
        <v>#NAME?</v>
      </c>
      <c r="D816" s="193" t="e">
        <f ca="1"/>
        <v>#NAME?</v>
      </c>
      <c r="F816" s="193" t="e">
        <f ca="1"/>
        <v>#NAME?</v>
      </c>
      <c r="G816" s="193" t="e">
        <f ca="1"/>
        <v>#NAME?</v>
      </c>
      <c r="H816" s="193" t="e">
        <f ca="1"/>
        <v>#NAME?</v>
      </c>
      <c r="J816" s="193" t="e">
        <f ca="1"/>
        <v>#NAME?</v>
      </c>
      <c r="K816" s="193" t="e">
        <f ca="1"/>
        <v>#NAME?</v>
      </c>
      <c r="L816" s="193" t="e">
        <f ca="1"/>
        <v>#NAME?</v>
      </c>
      <c r="N816" s="193" t="e">
        <f ca="1"/>
        <v>#NAME?</v>
      </c>
      <c r="O816" s="193" t="e">
        <f ca="1"/>
        <v>#NAME?</v>
      </c>
      <c r="P816" s="193" t="e">
        <f ca="1"/>
        <v>#NAME?</v>
      </c>
    </row>
    <row r="817" spans="1:16">
      <c r="A817" s="2">
        <v>810</v>
      </c>
      <c r="B817" s="193" t="e">
        <f ca="1"/>
        <v>#NAME?</v>
      </c>
      <c r="C817" s="193" t="e">
        <f ca="1"/>
        <v>#NAME?</v>
      </c>
      <c r="D817" s="193" t="e">
        <f ca="1"/>
        <v>#NAME?</v>
      </c>
      <c r="F817" s="193" t="e">
        <f ca="1"/>
        <v>#NAME?</v>
      </c>
      <c r="G817" s="193" t="e">
        <f ca="1"/>
        <v>#NAME?</v>
      </c>
      <c r="H817" s="193" t="e">
        <f ca="1"/>
        <v>#NAME?</v>
      </c>
      <c r="J817" s="193" t="e">
        <f ca="1"/>
        <v>#NAME?</v>
      </c>
      <c r="K817" s="193" t="e">
        <f ca="1"/>
        <v>#NAME?</v>
      </c>
      <c r="L817" s="193" t="e">
        <f ca="1"/>
        <v>#NAME?</v>
      </c>
      <c r="N817" s="193" t="e">
        <f ca="1"/>
        <v>#NAME?</v>
      </c>
      <c r="O817" s="193" t="e">
        <f ca="1"/>
        <v>#NAME?</v>
      </c>
      <c r="P817" s="193" t="e">
        <f ca="1"/>
        <v>#NAME?</v>
      </c>
    </row>
    <row r="818" spans="1:16">
      <c r="A818" s="2">
        <v>811</v>
      </c>
      <c r="B818" s="193" t="e">
        <f ca="1"/>
        <v>#NAME?</v>
      </c>
      <c r="C818" s="193" t="e">
        <f ca="1"/>
        <v>#NAME?</v>
      </c>
      <c r="D818" s="193" t="e">
        <f ca="1"/>
        <v>#NAME?</v>
      </c>
      <c r="F818" s="193" t="e">
        <f ca="1"/>
        <v>#NAME?</v>
      </c>
      <c r="G818" s="193" t="e">
        <f ca="1"/>
        <v>#NAME?</v>
      </c>
      <c r="H818" s="193" t="e">
        <f ca="1"/>
        <v>#NAME?</v>
      </c>
      <c r="J818" s="193" t="e">
        <f ca="1"/>
        <v>#NAME?</v>
      </c>
      <c r="K818" s="193" t="e">
        <f ca="1"/>
        <v>#NAME?</v>
      </c>
      <c r="L818" s="193" t="e">
        <f ca="1"/>
        <v>#NAME?</v>
      </c>
      <c r="N818" s="193" t="e">
        <f ca="1"/>
        <v>#NAME?</v>
      </c>
      <c r="O818" s="193" t="e">
        <f ca="1"/>
        <v>#NAME?</v>
      </c>
      <c r="P818" s="193" t="e">
        <f ca="1"/>
        <v>#NAME?</v>
      </c>
    </row>
    <row r="819" spans="1:16">
      <c r="A819" s="2">
        <v>812</v>
      </c>
      <c r="B819" s="193" t="e">
        <f ca="1"/>
        <v>#NAME?</v>
      </c>
      <c r="C819" s="193" t="e">
        <f ca="1"/>
        <v>#NAME?</v>
      </c>
      <c r="D819" s="193" t="e">
        <f ca="1"/>
        <v>#NAME?</v>
      </c>
      <c r="F819" s="193" t="e">
        <f ca="1"/>
        <v>#NAME?</v>
      </c>
      <c r="G819" s="193" t="e">
        <f ca="1"/>
        <v>#NAME?</v>
      </c>
      <c r="H819" s="193" t="e">
        <f ca="1"/>
        <v>#NAME?</v>
      </c>
      <c r="J819" s="193" t="e">
        <f ca="1"/>
        <v>#NAME?</v>
      </c>
      <c r="K819" s="193" t="e">
        <f ca="1"/>
        <v>#NAME?</v>
      </c>
      <c r="L819" s="193" t="e">
        <f ca="1"/>
        <v>#NAME?</v>
      </c>
      <c r="N819" s="193" t="e">
        <f ca="1"/>
        <v>#NAME?</v>
      </c>
      <c r="O819" s="193" t="e">
        <f ca="1"/>
        <v>#NAME?</v>
      </c>
      <c r="P819" s="193" t="e">
        <f ca="1"/>
        <v>#NAME?</v>
      </c>
    </row>
    <row r="820" spans="1:16">
      <c r="A820" s="2">
        <v>813</v>
      </c>
      <c r="B820" s="193" t="e">
        <f ca="1"/>
        <v>#NAME?</v>
      </c>
      <c r="C820" s="193" t="e">
        <f ca="1"/>
        <v>#NAME?</v>
      </c>
      <c r="D820" s="193" t="e">
        <f ca="1"/>
        <v>#NAME?</v>
      </c>
      <c r="F820" s="193" t="e">
        <f ca="1"/>
        <v>#NAME?</v>
      </c>
      <c r="G820" s="193" t="e">
        <f ca="1"/>
        <v>#NAME?</v>
      </c>
      <c r="H820" s="193" t="e">
        <f ca="1"/>
        <v>#NAME?</v>
      </c>
      <c r="J820" s="193" t="e">
        <f ca="1"/>
        <v>#NAME?</v>
      </c>
      <c r="K820" s="193" t="e">
        <f ca="1"/>
        <v>#NAME?</v>
      </c>
      <c r="L820" s="193" t="e">
        <f ca="1"/>
        <v>#NAME?</v>
      </c>
      <c r="N820" s="193" t="e">
        <f ca="1"/>
        <v>#NAME?</v>
      </c>
      <c r="O820" s="193" t="e">
        <f ca="1"/>
        <v>#NAME?</v>
      </c>
      <c r="P820" s="193" t="e">
        <f ca="1"/>
        <v>#NAME?</v>
      </c>
    </row>
    <row r="821" spans="1:16">
      <c r="A821" s="2">
        <v>814</v>
      </c>
      <c r="B821" s="193" t="e">
        <f ca="1"/>
        <v>#NAME?</v>
      </c>
      <c r="C821" s="193" t="e">
        <f ca="1"/>
        <v>#NAME?</v>
      </c>
      <c r="D821" s="193" t="e">
        <f ca="1"/>
        <v>#NAME?</v>
      </c>
      <c r="F821" s="193" t="e">
        <f ca="1"/>
        <v>#NAME?</v>
      </c>
      <c r="G821" s="193" t="e">
        <f ca="1"/>
        <v>#NAME?</v>
      </c>
      <c r="H821" s="193" t="e">
        <f ca="1"/>
        <v>#NAME?</v>
      </c>
      <c r="J821" s="193" t="e">
        <f ca="1"/>
        <v>#NAME?</v>
      </c>
      <c r="K821" s="193" t="e">
        <f ca="1"/>
        <v>#NAME?</v>
      </c>
      <c r="L821" s="193" t="e">
        <f ca="1"/>
        <v>#NAME?</v>
      </c>
      <c r="N821" s="193" t="e">
        <f ca="1"/>
        <v>#NAME?</v>
      </c>
      <c r="O821" s="193" t="e">
        <f ca="1"/>
        <v>#NAME?</v>
      </c>
      <c r="P821" s="193" t="e">
        <f ca="1"/>
        <v>#NAME?</v>
      </c>
    </row>
    <row r="822" spans="1:16">
      <c r="A822" s="2">
        <v>815</v>
      </c>
      <c r="B822" s="193" t="e">
        <f ca="1"/>
        <v>#NAME?</v>
      </c>
      <c r="C822" s="193" t="e">
        <f ca="1"/>
        <v>#NAME?</v>
      </c>
      <c r="D822" s="193" t="e">
        <f ca="1"/>
        <v>#NAME?</v>
      </c>
      <c r="F822" s="193" t="e">
        <f ca="1"/>
        <v>#NAME?</v>
      </c>
      <c r="G822" s="193" t="e">
        <f ca="1"/>
        <v>#NAME?</v>
      </c>
      <c r="H822" s="193" t="e">
        <f ca="1"/>
        <v>#NAME?</v>
      </c>
      <c r="J822" s="193" t="e">
        <f ca="1"/>
        <v>#NAME?</v>
      </c>
      <c r="K822" s="193" t="e">
        <f ca="1"/>
        <v>#NAME?</v>
      </c>
      <c r="L822" s="193" t="e">
        <f ca="1"/>
        <v>#NAME?</v>
      </c>
      <c r="N822" s="193" t="e">
        <f ca="1"/>
        <v>#NAME?</v>
      </c>
      <c r="O822" s="193" t="e">
        <f ca="1"/>
        <v>#NAME?</v>
      </c>
      <c r="P822" s="193" t="e">
        <f ca="1"/>
        <v>#NAME?</v>
      </c>
    </row>
    <row r="823" spans="1:16">
      <c r="A823" s="2">
        <v>816</v>
      </c>
      <c r="B823" s="193" t="e">
        <f ca="1"/>
        <v>#NAME?</v>
      </c>
      <c r="C823" s="193" t="e">
        <f ca="1"/>
        <v>#NAME?</v>
      </c>
      <c r="D823" s="193" t="e">
        <f ca="1"/>
        <v>#NAME?</v>
      </c>
      <c r="F823" s="193" t="e">
        <f ca="1"/>
        <v>#NAME?</v>
      </c>
      <c r="G823" s="193" t="e">
        <f ca="1"/>
        <v>#NAME?</v>
      </c>
      <c r="H823" s="193" t="e">
        <f ca="1"/>
        <v>#NAME?</v>
      </c>
      <c r="J823" s="193" t="e">
        <f ca="1"/>
        <v>#NAME?</v>
      </c>
      <c r="K823" s="193" t="e">
        <f ca="1"/>
        <v>#NAME?</v>
      </c>
      <c r="L823" s="193" t="e">
        <f ca="1"/>
        <v>#NAME?</v>
      </c>
      <c r="N823" s="193" t="e">
        <f ca="1"/>
        <v>#NAME?</v>
      </c>
      <c r="O823" s="193" t="e">
        <f ca="1"/>
        <v>#NAME?</v>
      </c>
      <c r="P823" s="193" t="e">
        <f ca="1"/>
        <v>#NAME?</v>
      </c>
    </row>
    <row r="824" spans="1:16">
      <c r="A824" s="2">
        <v>817</v>
      </c>
      <c r="B824" s="193" t="e">
        <f ca="1"/>
        <v>#NAME?</v>
      </c>
      <c r="C824" s="193" t="e">
        <f ca="1"/>
        <v>#NAME?</v>
      </c>
      <c r="D824" s="193" t="e">
        <f ca="1"/>
        <v>#NAME?</v>
      </c>
      <c r="F824" s="193" t="e">
        <f ca="1"/>
        <v>#NAME?</v>
      </c>
      <c r="G824" s="193" t="e">
        <f ca="1"/>
        <v>#NAME?</v>
      </c>
      <c r="H824" s="193" t="e">
        <f ca="1"/>
        <v>#NAME?</v>
      </c>
      <c r="J824" s="193" t="e">
        <f ca="1"/>
        <v>#NAME?</v>
      </c>
      <c r="K824" s="193" t="e">
        <f ca="1"/>
        <v>#NAME?</v>
      </c>
      <c r="L824" s="193" t="e">
        <f ca="1"/>
        <v>#NAME?</v>
      </c>
      <c r="N824" s="193" t="e">
        <f ca="1"/>
        <v>#NAME?</v>
      </c>
      <c r="O824" s="193" t="e">
        <f ca="1"/>
        <v>#NAME?</v>
      </c>
      <c r="P824" s="193" t="e">
        <f ca="1"/>
        <v>#NAME?</v>
      </c>
    </row>
    <row r="825" spans="1:16">
      <c r="A825" s="2">
        <v>818</v>
      </c>
      <c r="B825" s="193" t="e">
        <f ca="1"/>
        <v>#NAME?</v>
      </c>
      <c r="C825" s="193" t="e">
        <f ca="1"/>
        <v>#NAME?</v>
      </c>
      <c r="D825" s="193" t="e">
        <f ca="1"/>
        <v>#NAME?</v>
      </c>
      <c r="F825" s="193" t="e">
        <f ca="1"/>
        <v>#NAME?</v>
      </c>
      <c r="G825" s="193" t="e">
        <f ca="1"/>
        <v>#NAME?</v>
      </c>
      <c r="H825" s="193" t="e">
        <f ca="1"/>
        <v>#NAME?</v>
      </c>
      <c r="J825" s="193" t="e">
        <f ca="1"/>
        <v>#NAME?</v>
      </c>
      <c r="K825" s="193" t="e">
        <f ca="1"/>
        <v>#NAME?</v>
      </c>
      <c r="L825" s="193" t="e">
        <f ca="1"/>
        <v>#NAME?</v>
      </c>
      <c r="N825" s="193" t="e">
        <f ca="1"/>
        <v>#NAME?</v>
      </c>
      <c r="O825" s="193" t="e">
        <f ca="1"/>
        <v>#NAME?</v>
      </c>
      <c r="P825" s="193" t="e">
        <f ca="1"/>
        <v>#NAME?</v>
      </c>
    </row>
    <row r="826" spans="1:16">
      <c r="A826" s="2">
        <v>819</v>
      </c>
      <c r="B826" s="193" t="e">
        <f ca="1"/>
        <v>#NAME?</v>
      </c>
      <c r="C826" s="193" t="e">
        <f ca="1"/>
        <v>#NAME?</v>
      </c>
      <c r="D826" s="193" t="e">
        <f ca="1"/>
        <v>#NAME?</v>
      </c>
      <c r="F826" s="193" t="e">
        <f ca="1"/>
        <v>#NAME?</v>
      </c>
      <c r="G826" s="193" t="e">
        <f ca="1"/>
        <v>#NAME?</v>
      </c>
      <c r="H826" s="193" t="e">
        <f ca="1"/>
        <v>#NAME?</v>
      </c>
      <c r="J826" s="193" t="e">
        <f ca="1"/>
        <v>#NAME?</v>
      </c>
      <c r="K826" s="193" t="e">
        <f ca="1"/>
        <v>#NAME?</v>
      </c>
      <c r="L826" s="193" t="e">
        <f ca="1"/>
        <v>#NAME?</v>
      </c>
      <c r="N826" s="193" t="e">
        <f ca="1"/>
        <v>#NAME?</v>
      </c>
      <c r="O826" s="193" t="e">
        <f ca="1"/>
        <v>#NAME?</v>
      </c>
      <c r="P826" s="193" t="e">
        <f ca="1"/>
        <v>#NAME?</v>
      </c>
    </row>
    <row r="827" spans="1:16">
      <c r="A827" s="2">
        <v>820</v>
      </c>
      <c r="B827" s="193" t="e">
        <f ca="1"/>
        <v>#NAME?</v>
      </c>
      <c r="C827" s="193" t="e">
        <f ca="1"/>
        <v>#NAME?</v>
      </c>
      <c r="D827" s="193" t="e">
        <f ca="1"/>
        <v>#NAME?</v>
      </c>
      <c r="F827" s="193" t="e">
        <f ca="1"/>
        <v>#NAME?</v>
      </c>
      <c r="G827" s="193" t="e">
        <f ca="1"/>
        <v>#NAME?</v>
      </c>
      <c r="H827" s="193" t="e">
        <f ca="1"/>
        <v>#NAME?</v>
      </c>
      <c r="J827" s="193" t="e">
        <f ca="1"/>
        <v>#NAME?</v>
      </c>
      <c r="K827" s="193" t="e">
        <f ca="1"/>
        <v>#NAME?</v>
      </c>
      <c r="L827" s="193" t="e">
        <f ca="1"/>
        <v>#NAME?</v>
      </c>
      <c r="N827" s="193" t="e">
        <f ca="1"/>
        <v>#NAME?</v>
      </c>
      <c r="O827" s="193" t="e">
        <f ca="1"/>
        <v>#NAME?</v>
      </c>
      <c r="P827" s="193" t="e">
        <f ca="1"/>
        <v>#NAME?</v>
      </c>
    </row>
    <row r="828" spans="1:16">
      <c r="A828" s="2">
        <v>821</v>
      </c>
      <c r="B828" s="193" t="e">
        <f ca="1"/>
        <v>#NAME?</v>
      </c>
      <c r="C828" s="193" t="e">
        <f ca="1"/>
        <v>#NAME?</v>
      </c>
      <c r="D828" s="193" t="e">
        <f ca="1"/>
        <v>#NAME?</v>
      </c>
      <c r="F828" s="193" t="e">
        <f ca="1"/>
        <v>#NAME?</v>
      </c>
      <c r="G828" s="193" t="e">
        <f ca="1"/>
        <v>#NAME?</v>
      </c>
      <c r="H828" s="193" t="e">
        <f ca="1"/>
        <v>#NAME?</v>
      </c>
      <c r="J828" s="193" t="e">
        <f ca="1"/>
        <v>#NAME?</v>
      </c>
      <c r="K828" s="193" t="e">
        <f ca="1"/>
        <v>#NAME?</v>
      </c>
      <c r="L828" s="193" t="e">
        <f ca="1"/>
        <v>#NAME?</v>
      </c>
      <c r="N828" s="193" t="e">
        <f ca="1"/>
        <v>#NAME?</v>
      </c>
      <c r="O828" s="193" t="e">
        <f ca="1"/>
        <v>#NAME?</v>
      </c>
      <c r="P828" s="193" t="e">
        <f ca="1"/>
        <v>#NAME?</v>
      </c>
    </row>
    <row r="829" spans="1:16">
      <c r="A829" s="2">
        <v>822</v>
      </c>
      <c r="B829" s="193" t="e">
        <f ca="1"/>
        <v>#NAME?</v>
      </c>
      <c r="C829" s="193" t="e">
        <f ca="1"/>
        <v>#NAME?</v>
      </c>
      <c r="D829" s="193" t="e">
        <f ca="1"/>
        <v>#NAME?</v>
      </c>
      <c r="F829" s="193" t="e">
        <f ca="1"/>
        <v>#NAME?</v>
      </c>
      <c r="G829" s="193" t="e">
        <f ca="1"/>
        <v>#NAME?</v>
      </c>
      <c r="H829" s="193" t="e">
        <f ca="1"/>
        <v>#NAME?</v>
      </c>
      <c r="J829" s="193" t="e">
        <f ca="1"/>
        <v>#NAME?</v>
      </c>
      <c r="K829" s="193" t="e">
        <f ca="1"/>
        <v>#NAME?</v>
      </c>
      <c r="L829" s="193" t="e">
        <f ca="1"/>
        <v>#NAME?</v>
      </c>
      <c r="N829" s="193" t="e">
        <f ca="1"/>
        <v>#NAME?</v>
      </c>
      <c r="O829" s="193" t="e">
        <f ca="1"/>
        <v>#NAME?</v>
      </c>
      <c r="P829" s="193" t="e">
        <f ca="1"/>
        <v>#NAME?</v>
      </c>
    </row>
    <row r="830" spans="1:16">
      <c r="A830" s="2">
        <v>823</v>
      </c>
      <c r="B830" s="193" t="e">
        <f ca="1"/>
        <v>#NAME?</v>
      </c>
      <c r="C830" s="193" t="e">
        <f ca="1"/>
        <v>#NAME?</v>
      </c>
      <c r="D830" s="193" t="e">
        <f ca="1"/>
        <v>#NAME?</v>
      </c>
      <c r="F830" s="193" t="e">
        <f ca="1"/>
        <v>#NAME?</v>
      </c>
      <c r="G830" s="193" t="e">
        <f ca="1"/>
        <v>#NAME?</v>
      </c>
      <c r="H830" s="193" t="e">
        <f ca="1"/>
        <v>#NAME?</v>
      </c>
      <c r="J830" s="193" t="e">
        <f ca="1"/>
        <v>#NAME?</v>
      </c>
      <c r="K830" s="193" t="e">
        <f ca="1"/>
        <v>#NAME?</v>
      </c>
      <c r="L830" s="193" t="e">
        <f ca="1"/>
        <v>#NAME?</v>
      </c>
      <c r="N830" s="193" t="e">
        <f ca="1"/>
        <v>#NAME?</v>
      </c>
      <c r="O830" s="193" t="e">
        <f ca="1"/>
        <v>#NAME?</v>
      </c>
      <c r="P830" s="193" t="e">
        <f ca="1"/>
        <v>#NAME?</v>
      </c>
    </row>
    <row r="831" spans="1:16">
      <c r="A831" s="2">
        <v>824</v>
      </c>
      <c r="B831" s="193" t="e">
        <f ca="1"/>
        <v>#NAME?</v>
      </c>
      <c r="C831" s="193" t="e">
        <f ca="1"/>
        <v>#NAME?</v>
      </c>
      <c r="D831" s="193" t="e">
        <f ca="1"/>
        <v>#NAME?</v>
      </c>
      <c r="F831" s="193" t="e">
        <f ca="1"/>
        <v>#NAME?</v>
      </c>
      <c r="G831" s="193" t="e">
        <f ca="1"/>
        <v>#NAME?</v>
      </c>
      <c r="H831" s="193" t="e">
        <f ca="1"/>
        <v>#NAME?</v>
      </c>
      <c r="J831" s="193" t="e">
        <f ca="1"/>
        <v>#NAME?</v>
      </c>
      <c r="K831" s="193" t="e">
        <f ca="1"/>
        <v>#NAME?</v>
      </c>
      <c r="L831" s="193" t="e">
        <f ca="1"/>
        <v>#NAME?</v>
      </c>
      <c r="N831" s="193" t="e">
        <f ca="1"/>
        <v>#NAME?</v>
      </c>
      <c r="O831" s="193" t="e">
        <f ca="1"/>
        <v>#NAME?</v>
      </c>
      <c r="P831" s="193" t="e">
        <f ca="1"/>
        <v>#NAME?</v>
      </c>
    </row>
    <row r="832" spans="1:16">
      <c r="A832" s="2">
        <v>825</v>
      </c>
      <c r="B832" s="193" t="e">
        <f ca="1"/>
        <v>#NAME?</v>
      </c>
      <c r="C832" s="193" t="e">
        <f ca="1"/>
        <v>#NAME?</v>
      </c>
      <c r="D832" s="193" t="e">
        <f ca="1"/>
        <v>#NAME?</v>
      </c>
      <c r="F832" s="193" t="e">
        <f ca="1"/>
        <v>#NAME?</v>
      </c>
      <c r="G832" s="193" t="e">
        <f ca="1"/>
        <v>#NAME?</v>
      </c>
      <c r="H832" s="193" t="e">
        <f ca="1"/>
        <v>#NAME?</v>
      </c>
      <c r="J832" s="193" t="e">
        <f ca="1"/>
        <v>#NAME?</v>
      </c>
      <c r="K832" s="193" t="e">
        <f ca="1"/>
        <v>#NAME?</v>
      </c>
      <c r="L832" s="193" t="e">
        <f ca="1"/>
        <v>#NAME?</v>
      </c>
      <c r="N832" s="193" t="e">
        <f ca="1"/>
        <v>#NAME?</v>
      </c>
      <c r="O832" s="193" t="e">
        <f ca="1"/>
        <v>#NAME?</v>
      </c>
      <c r="P832" s="193" t="e">
        <f ca="1"/>
        <v>#NAME?</v>
      </c>
    </row>
    <row r="833" spans="1:16">
      <c r="A833" s="2">
        <v>826</v>
      </c>
      <c r="B833" s="193" t="e">
        <f ca="1"/>
        <v>#NAME?</v>
      </c>
      <c r="C833" s="193" t="e">
        <f ca="1"/>
        <v>#NAME?</v>
      </c>
      <c r="D833" s="193" t="e">
        <f ca="1"/>
        <v>#NAME?</v>
      </c>
      <c r="F833" s="193" t="e">
        <f ca="1"/>
        <v>#NAME?</v>
      </c>
      <c r="G833" s="193" t="e">
        <f ca="1"/>
        <v>#NAME?</v>
      </c>
      <c r="H833" s="193" t="e">
        <f ca="1"/>
        <v>#NAME?</v>
      </c>
      <c r="J833" s="193" t="e">
        <f ca="1"/>
        <v>#NAME?</v>
      </c>
      <c r="K833" s="193" t="e">
        <f ca="1"/>
        <v>#NAME?</v>
      </c>
      <c r="L833" s="193" t="e">
        <f ca="1"/>
        <v>#NAME?</v>
      </c>
      <c r="N833" s="193" t="e">
        <f ca="1"/>
        <v>#NAME?</v>
      </c>
      <c r="O833" s="193" t="e">
        <f ca="1"/>
        <v>#NAME?</v>
      </c>
      <c r="P833" s="193" t="e">
        <f ca="1"/>
        <v>#NAME?</v>
      </c>
    </row>
    <row r="834" spans="1:16">
      <c r="A834" s="2">
        <v>827</v>
      </c>
      <c r="B834" s="193" t="e">
        <f ca="1"/>
        <v>#NAME?</v>
      </c>
      <c r="C834" s="193" t="e">
        <f ca="1"/>
        <v>#NAME?</v>
      </c>
      <c r="D834" s="193" t="e">
        <f ca="1"/>
        <v>#NAME?</v>
      </c>
      <c r="F834" s="193" t="e">
        <f ca="1"/>
        <v>#NAME?</v>
      </c>
      <c r="G834" s="193" t="e">
        <f ca="1"/>
        <v>#NAME?</v>
      </c>
      <c r="H834" s="193" t="e">
        <f ca="1"/>
        <v>#NAME?</v>
      </c>
      <c r="J834" s="193" t="e">
        <f ca="1"/>
        <v>#NAME?</v>
      </c>
      <c r="K834" s="193" t="e">
        <f ca="1"/>
        <v>#NAME?</v>
      </c>
      <c r="L834" s="193" t="e">
        <f ca="1"/>
        <v>#NAME?</v>
      </c>
      <c r="N834" s="193" t="e">
        <f ca="1"/>
        <v>#NAME?</v>
      </c>
      <c r="O834" s="193" t="e">
        <f ca="1"/>
        <v>#NAME?</v>
      </c>
      <c r="P834" s="193" t="e">
        <f ca="1"/>
        <v>#NAME?</v>
      </c>
    </row>
    <row r="835" spans="1:16">
      <c r="A835" s="2">
        <v>828</v>
      </c>
      <c r="B835" s="193" t="e">
        <f ca="1"/>
        <v>#NAME?</v>
      </c>
      <c r="C835" s="193" t="e">
        <f ca="1"/>
        <v>#NAME?</v>
      </c>
      <c r="D835" s="193" t="e">
        <f ca="1"/>
        <v>#NAME?</v>
      </c>
      <c r="F835" s="193" t="e">
        <f ca="1"/>
        <v>#NAME?</v>
      </c>
      <c r="G835" s="193" t="e">
        <f ca="1"/>
        <v>#NAME?</v>
      </c>
      <c r="H835" s="193" t="e">
        <f ca="1"/>
        <v>#NAME?</v>
      </c>
      <c r="J835" s="193" t="e">
        <f ca="1"/>
        <v>#NAME?</v>
      </c>
      <c r="K835" s="193" t="e">
        <f ca="1"/>
        <v>#NAME?</v>
      </c>
      <c r="L835" s="193" t="e">
        <f ca="1"/>
        <v>#NAME?</v>
      </c>
      <c r="N835" s="193" t="e">
        <f ca="1"/>
        <v>#NAME?</v>
      </c>
      <c r="O835" s="193" t="e">
        <f ca="1"/>
        <v>#NAME?</v>
      </c>
      <c r="P835" s="193" t="e">
        <f ca="1"/>
        <v>#NAME?</v>
      </c>
    </row>
    <row r="836" spans="1:16">
      <c r="A836" s="2">
        <v>829</v>
      </c>
      <c r="B836" s="193" t="e">
        <f ca="1"/>
        <v>#NAME?</v>
      </c>
      <c r="C836" s="193" t="e">
        <f ca="1"/>
        <v>#NAME?</v>
      </c>
      <c r="D836" s="193" t="e">
        <f ca="1"/>
        <v>#NAME?</v>
      </c>
      <c r="F836" s="193" t="e">
        <f ca="1"/>
        <v>#NAME?</v>
      </c>
      <c r="G836" s="193" t="e">
        <f ca="1"/>
        <v>#NAME?</v>
      </c>
      <c r="H836" s="193" t="e">
        <f ca="1"/>
        <v>#NAME?</v>
      </c>
      <c r="J836" s="193" t="e">
        <f ca="1"/>
        <v>#NAME?</v>
      </c>
      <c r="K836" s="193" t="e">
        <f ca="1"/>
        <v>#NAME?</v>
      </c>
      <c r="L836" s="193" t="e">
        <f ca="1"/>
        <v>#NAME?</v>
      </c>
      <c r="N836" s="193" t="e">
        <f ca="1"/>
        <v>#NAME?</v>
      </c>
      <c r="O836" s="193" t="e">
        <f ca="1"/>
        <v>#NAME?</v>
      </c>
      <c r="P836" s="193" t="e">
        <f ca="1"/>
        <v>#NAME?</v>
      </c>
    </row>
    <row r="837" spans="1:16">
      <c r="A837" s="2">
        <v>830</v>
      </c>
      <c r="B837" s="193" t="e">
        <f ca="1"/>
        <v>#NAME?</v>
      </c>
      <c r="C837" s="193" t="e">
        <f ca="1"/>
        <v>#NAME?</v>
      </c>
      <c r="D837" s="193" t="e">
        <f ca="1"/>
        <v>#NAME?</v>
      </c>
      <c r="F837" s="193" t="e">
        <f ca="1"/>
        <v>#NAME?</v>
      </c>
      <c r="G837" s="193" t="e">
        <f ca="1"/>
        <v>#NAME?</v>
      </c>
      <c r="H837" s="193" t="e">
        <f ca="1"/>
        <v>#NAME?</v>
      </c>
      <c r="J837" s="193" t="e">
        <f ca="1"/>
        <v>#NAME?</v>
      </c>
      <c r="K837" s="193" t="e">
        <f ca="1"/>
        <v>#NAME?</v>
      </c>
      <c r="L837" s="193" t="e">
        <f ca="1"/>
        <v>#NAME?</v>
      </c>
      <c r="N837" s="193" t="e">
        <f ca="1"/>
        <v>#NAME?</v>
      </c>
      <c r="O837" s="193" t="e">
        <f ca="1"/>
        <v>#NAME?</v>
      </c>
      <c r="P837" s="193" t="e">
        <f ca="1"/>
        <v>#NAME?</v>
      </c>
    </row>
    <row r="838" spans="1:16">
      <c r="A838" s="2">
        <v>831</v>
      </c>
      <c r="B838" s="193" t="e">
        <f ca="1"/>
        <v>#NAME?</v>
      </c>
      <c r="C838" s="193" t="e">
        <f ca="1"/>
        <v>#NAME?</v>
      </c>
      <c r="D838" s="193" t="e">
        <f ca="1"/>
        <v>#NAME?</v>
      </c>
      <c r="F838" s="193" t="e">
        <f ca="1"/>
        <v>#NAME?</v>
      </c>
      <c r="G838" s="193" t="e">
        <f ca="1"/>
        <v>#NAME?</v>
      </c>
      <c r="H838" s="193" t="e">
        <f ca="1"/>
        <v>#NAME?</v>
      </c>
      <c r="J838" s="193" t="e">
        <f ca="1"/>
        <v>#NAME?</v>
      </c>
      <c r="K838" s="193" t="e">
        <f ca="1"/>
        <v>#NAME?</v>
      </c>
      <c r="L838" s="193" t="e">
        <f ca="1"/>
        <v>#NAME?</v>
      </c>
      <c r="N838" s="193" t="e">
        <f ca="1"/>
        <v>#NAME?</v>
      </c>
      <c r="O838" s="193" t="e">
        <f ca="1"/>
        <v>#NAME?</v>
      </c>
      <c r="P838" s="193" t="e">
        <f ca="1"/>
        <v>#NAME?</v>
      </c>
    </row>
    <row r="839" spans="1:16">
      <c r="A839" s="2">
        <v>832</v>
      </c>
      <c r="B839" s="193" t="e">
        <f ca="1"/>
        <v>#NAME?</v>
      </c>
      <c r="C839" s="193" t="e">
        <f ca="1"/>
        <v>#NAME?</v>
      </c>
      <c r="D839" s="193" t="e">
        <f ca="1"/>
        <v>#NAME?</v>
      </c>
      <c r="F839" s="193" t="e">
        <f ca="1"/>
        <v>#NAME?</v>
      </c>
      <c r="G839" s="193" t="e">
        <f ca="1"/>
        <v>#NAME?</v>
      </c>
      <c r="H839" s="193" t="e">
        <f ca="1"/>
        <v>#NAME?</v>
      </c>
      <c r="J839" s="193" t="e">
        <f ca="1"/>
        <v>#NAME?</v>
      </c>
      <c r="K839" s="193" t="e">
        <f ca="1"/>
        <v>#NAME?</v>
      </c>
      <c r="L839" s="193" t="e">
        <f ca="1"/>
        <v>#NAME?</v>
      </c>
      <c r="N839" s="193" t="e">
        <f ca="1"/>
        <v>#NAME?</v>
      </c>
      <c r="O839" s="193" t="e">
        <f ca="1"/>
        <v>#NAME?</v>
      </c>
      <c r="P839" s="193" t="e">
        <f ca="1"/>
        <v>#NAME?</v>
      </c>
    </row>
    <row r="840" spans="1:16">
      <c r="A840" s="2">
        <v>833</v>
      </c>
      <c r="B840" s="193" t="e">
        <f ca="1"/>
        <v>#NAME?</v>
      </c>
      <c r="C840" s="193" t="e">
        <f ca="1"/>
        <v>#NAME?</v>
      </c>
      <c r="D840" s="193" t="e">
        <f ca="1"/>
        <v>#NAME?</v>
      </c>
      <c r="F840" s="193" t="e">
        <f ca="1"/>
        <v>#NAME?</v>
      </c>
      <c r="G840" s="193" t="e">
        <f ca="1"/>
        <v>#NAME?</v>
      </c>
      <c r="H840" s="193" t="e">
        <f ca="1"/>
        <v>#NAME?</v>
      </c>
      <c r="J840" s="193" t="e">
        <f ca="1"/>
        <v>#NAME?</v>
      </c>
      <c r="K840" s="193" t="e">
        <f ca="1"/>
        <v>#NAME?</v>
      </c>
      <c r="L840" s="193" t="e">
        <f ca="1"/>
        <v>#NAME?</v>
      </c>
      <c r="N840" s="193" t="e">
        <f ca="1"/>
        <v>#NAME?</v>
      </c>
      <c r="O840" s="193" t="e">
        <f ca="1"/>
        <v>#NAME?</v>
      </c>
      <c r="P840" s="193" t="e">
        <f ca="1"/>
        <v>#NAME?</v>
      </c>
    </row>
    <row r="841" spans="1:16">
      <c r="A841" s="2">
        <v>834</v>
      </c>
      <c r="B841" s="193" t="e">
        <f ca="1"/>
        <v>#NAME?</v>
      </c>
      <c r="C841" s="193" t="e">
        <f ca="1"/>
        <v>#NAME?</v>
      </c>
      <c r="D841" s="193" t="e">
        <f ca="1"/>
        <v>#NAME?</v>
      </c>
      <c r="F841" s="193" t="e">
        <f ca="1"/>
        <v>#NAME?</v>
      </c>
      <c r="G841" s="193" t="e">
        <f ca="1"/>
        <v>#NAME?</v>
      </c>
      <c r="H841" s="193" t="e">
        <f ca="1"/>
        <v>#NAME?</v>
      </c>
      <c r="J841" s="193" t="e">
        <f ca="1"/>
        <v>#NAME?</v>
      </c>
      <c r="K841" s="193" t="e">
        <f ca="1"/>
        <v>#NAME?</v>
      </c>
      <c r="L841" s="193" t="e">
        <f ca="1"/>
        <v>#NAME?</v>
      </c>
      <c r="N841" s="193" t="e">
        <f ca="1"/>
        <v>#NAME?</v>
      </c>
      <c r="O841" s="193" t="e">
        <f ca="1"/>
        <v>#NAME?</v>
      </c>
      <c r="P841" s="193" t="e">
        <f ca="1"/>
        <v>#NAME?</v>
      </c>
    </row>
    <row r="842" spans="1:16">
      <c r="A842" s="2">
        <v>835</v>
      </c>
      <c r="B842" s="193" t="e">
        <f ca="1"/>
        <v>#NAME?</v>
      </c>
      <c r="C842" s="193" t="e">
        <f ca="1"/>
        <v>#NAME?</v>
      </c>
      <c r="D842" s="193" t="e">
        <f ca="1"/>
        <v>#NAME?</v>
      </c>
      <c r="F842" s="193" t="e">
        <f ca="1"/>
        <v>#NAME?</v>
      </c>
      <c r="G842" s="193" t="e">
        <f ca="1"/>
        <v>#NAME?</v>
      </c>
      <c r="H842" s="193" t="e">
        <f ca="1"/>
        <v>#NAME?</v>
      </c>
      <c r="J842" s="193" t="e">
        <f ca="1"/>
        <v>#NAME?</v>
      </c>
      <c r="K842" s="193" t="e">
        <f ca="1"/>
        <v>#NAME?</v>
      </c>
      <c r="L842" s="193" t="e">
        <f ca="1"/>
        <v>#NAME?</v>
      </c>
      <c r="N842" s="193" t="e">
        <f ca="1"/>
        <v>#NAME?</v>
      </c>
      <c r="O842" s="193" t="e">
        <f ca="1"/>
        <v>#NAME?</v>
      </c>
      <c r="P842" s="193" t="e">
        <f ca="1"/>
        <v>#NAME?</v>
      </c>
    </row>
    <row r="843" spans="1:16">
      <c r="A843" s="2">
        <v>836</v>
      </c>
      <c r="B843" s="193" t="e">
        <f ca="1"/>
        <v>#NAME?</v>
      </c>
      <c r="C843" s="193" t="e">
        <f ca="1"/>
        <v>#NAME?</v>
      </c>
      <c r="D843" s="193" t="e">
        <f ca="1"/>
        <v>#NAME?</v>
      </c>
      <c r="F843" s="193" t="e">
        <f ca="1"/>
        <v>#NAME?</v>
      </c>
      <c r="G843" s="193" t="e">
        <f ca="1"/>
        <v>#NAME?</v>
      </c>
      <c r="H843" s="193" t="e">
        <f ca="1"/>
        <v>#NAME?</v>
      </c>
      <c r="J843" s="193" t="e">
        <f ca="1"/>
        <v>#NAME?</v>
      </c>
      <c r="K843" s="193" t="e">
        <f ca="1"/>
        <v>#NAME?</v>
      </c>
      <c r="L843" s="193" t="e">
        <f ca="1"/>
        <v>#NAME?</v>
      </c>
      <c r="N843" s="193" t="e">
        <f ca="1"/>
        <v>#NAME?</v>
      </c>
      <c r="O843" s="193" t="e">
        <f ca="1"/>
        <v>#NAME?</v>
      </c>
      <c r="P843" s="193" t="e">
        <f ca="1"/>
        <v>#NAME?</v>
      </c>
    </row>
    <row r="844" spans="1:16">
      <c r="A844" s="2">
        <v>837</v>
      </c>
      <c r="B844" s="193" t="e">
        <f ca="1"/>
        <v>#NAME?</v>
      </c>
      <c r="C844" s="193" t="e">
        <f ca="1"/>
        <v>#NAME?</v>
      </c>
      <c r="D844" s="193" t="e">
        <f ca="1"/>
        <v>#NAME?</v>
      </c>
      <c r="F844" s="193" t="e">
        <f ca="1"/>
        <v>#NAME?</v>
      </c>
      <c r="G844" s="193" t="e">
        <f ca="1"/>
        <v>#NAME?</v>
      </c>
      <c r="H844" s="193" t="e">
        <f ca="1"/>
        <v>#NAME?</v>
      </c>
      <c r="J844" s="193" t="e">
        <f ca="1"/>
        <v>#NAME?</v>
      </c>
      <c r="K844" s="193" t="e">
        <f ca="1"/>
        <v>#NAME?</v>
      </c>
      <c r="L844" s="193" t="e">
        <f ca="1"/>
        <v>#NAME?</v>
      </c>
      <c r="N844" s="193" t="e">
        <f ca="1"/>
        <v>#NAME?</v>
      </c>
      <c r="O844" s="193" t="e">
        <f ca="1"/>
        <v>#NAME?</v>
      </c>
      <c r="P844" s="193" t="e">
        <f ca="1"/>
        <v>#NAME?</v>
      </c>
    </row>
    <row r="845" spans="1:16">
      <c r="A845" s="2">
        <v>838</v>
      </c>
      <c r="B845" s="193" t="e">
        <f ca="1"/>
        <v>#NAME?</v>
      </c>
      <c r="C845" s="193" t="e">
        <f ca="1"/>
        <v>#NAME?</v>
      </c>
      <c r="D845" s="193" t="e">
        <f ca="1"/>
        <v>#NAME?</v>
      </c>
      <c r="F845" s="193" t="e">
        <f ca="1"/>
        <v>#NAME?</v>
      </c>
      <c r="G845" s="193" t="e">
        <f ca="1"/>
        <v>#NAME?</v>
      </c>
      <c r="H845" s="193" t="e">
        <f ca="1"/>
        <v>#NAME?</v>
      </c>
      <c r="J845" s="193" t="e">
        <f ca="1"/>
        <v>#NAME?</v>
      </c>
      <c r="K845" s="193" t="e">
        <f ca="1"/>
        <v>#NAME?</v>
      </c>
      <c r="L845" s="193" t="e">
        <f ca="1"/>
        <v>#NAME?</v>
      </c>
      <c r="N845" s="193" t="e">
        <f ca="1"/>
        <v>#NAME?</v>
      </c>
      <c r="O845" s="193" t="e">
        <f ca="1"/>
        <v>#NAME?</v>
      </c>
      <c r="P845" s="193" t="e">
        <f ca="1"/>
        <v>#NAME?</v>
      </c>
    </row>
    <row r="846" spans="1:16">
      <c r="A846" s="2">
        <v>839</v>
      </c>
      <c r="B846" s="193" t="e">
        <f ca="1"/>
        <v>#NAME?</v>
      </c>
      <c r="C846" s="193" t="e">
        <f ca="1"/>
        <v>#NAME?</v>
      </c>
      <c r="D846" s="193" t="e">
        <f ca="1"/>
        <v>#NAME?</v>
      </c>
      <c r="F846" s="193" t="e">
        <f ca="1"/>
        <v>#NAME?</v>
      </c>
      <c r="G846" s="193" t="e">
        <f ca="1"/>
        <v>#NAME?</v>
      </c>
      <c r="H846" s="193" t="e">
        <f ca="1"/>
        <v>#NAME?</v>
      </c>
      <c r="J846" s="193" t="e">
        <f ca="1"/>
        <v>#NAME?</v>
      </c>
      <c r="K846" s="193" t="e">
        <f ca="1"/>
        <v>#NAME?</v>
      </c>
      <c r="L846" s="193" t="e">
        <f ca="1"/>
        <v>#NAME?</v>
      </c>
      <c r="N846" s="193" t="e">
        <f ca="1"/>
        <v>#NAME?</v>
      </c>
      <c r="O846" s="193" t="e">
        <f ca="1"/>
        <v>#NAME?</v>
      </c>
      <c r="P846" s="193" t="e">
        <f ca="1"/>
        <v>#NAME?</v>
      </c>
    </row>
    <row r="847" spans="1:16">
      <c r="A847" s="2">
        <v>840</v>
      </c>
      <c r="B847" s="193" t="e">
        <f ca="1"/>
        <v>#NAME?</v>
      </c>
      <c r="C847" s="193" t="e">
        <f ca="1"/>
        <v>#NAME?</v>
      </c>
      <c r="D847" s="193" t="e">
        <f ca="1"/>
        <v>#NAME?</v>
      </c>
      <c r="F847" s="193" t="e">
        <f ca="1"/>
        <v>#NAME?</v>
      </c>
      <c r="G847" s="193" t="e">
        <f ca="1"/>
        <v>#NAME?</v>
      </c>
      <c r="H847" s="193" t="e">
        <f ca="1"/>
        <v>#NAME?</v>
      </c>
      <c r="J847" s="193" t="e">
        <f ca="1"/>
        <v>#NAME?</v>
      </c>
      <c r="K847" s="193" t="e">
        <f ca="1"/>
        <v>#NAME?</v>
      </c>
      <c r="L847" s="193" t="e">
        <f ca="1"/>
        <v>#NAME?</v>
      </c>
      <c r="N847" s="193" t="e">
        <f ca="1"/>
        <v>#NAME?</v>
      </c>
      <c r="O847" s="193" t="e">
        <f ca="1"/>
        <v>#NAME?</v>
      </c>
      <c r="P847" s="193" t="e">
        <f ca="1"/>
        <v>#NAME?</v>
      </c>
    </row>
    <row r="848" spans="1:16">
      <c r="A848" s="2">
        <v>841</v>
      </c>
      <c r="B848" s="193" t="e">
        <f ca="1"/>
        <v>#NAME?</v>
      </c>
      <c r="C848" s="193" t="e">
        <f ca="1"/>
        <v>#NAME?</v>
      </c>
      <c r="D848" s="193" t="e">
        <f ca="1"/>
        <v>#NAME?</v>
      </c>
      <c r="F848" s="193" t="e">
        <f ca="1"/>
        <v>#NAME?</v>
      </c>
      <c r="G848" s="193" t="e">
        <f ca="1"/>
        <v>#NAME?</v>
      </c>
      <c r="H848" s="193" t="e">
        <f ca="1"/>
        <v>#NAME?</v>
      </c>
      <c r="J848" s="193" t="e">
        <f ca="1"/>
        <v>#NAME?</v>
      </c>
      <c r="K848" s="193" t="e">
        <f ca="1"/>
        <v>#NAME?</v>
      </c>
      <c r="L848" s="193" t="e">
        <f ca="1"/>
        <v>#NAME?</v>
      </c>
      <c r="N848" s="193" t="e">
        <f ca="1"/>
        <v>#NAME?</v>
      </c>
      <c r="O848" s="193" t="e">
        <f ca="1"/>
        <v>#NAME?</v>
      </c>
      <c r="P848" s="193" t="e">
        <f ca="1"/>
        <v>#NAME?</v>
      </c>
    </row>
    <row r="849" spans="1:16">
      <c r="A849" s="2">
        <v>842</v>
      </c>
      <c r="B849" s="193" t="e">
        <f ca="1"/>
        <v>#NAME?</v>
      </c>
      <c r="C849" s="193" t="e">
        <f ca="1"/>
        <v>#NAME?</v>
      </c>
      <c r="D849" s="193" t="e">
        <f ca="1"/>
        <v>#NAME?</v>
      </c>
      <c r="F849" s="193" t="e">
        <f ca="1"/>
        <v>#NAME?</v>
      </c>
      <c r="G849" s="193" t="e">
        <f ca="1"/>
        <v>#NAME?</v>
      </c>
      <c r="H849" s="193" t="e">
        <f ca="1"/>
        <v>#NAME?</v>
      </c>
      <c r="J849" s="193" t="e">
        <f ca="1"/>
        <v>#NAME?</v>
      </c>
      <c r="K849" s="193" t="e">
        <f ca="1"/>
        <v>#NAME?</v>
      </c>
      <c r="L849" s="193" t="e">
        <f ca="1"/>
        <v>#NAME?</v>
      </c>
      <c r="N849" s="193" t="e">
        <f ca="1"/>
        <v>#NAME?</v>
      </c>
      <c r="O849" s="193" t="e">
        <f ca="1"/>
        <v>#NAME?</v>
      </c>
      <c r="P849" s="193" t="e">
        <f ca="1"/>
        <v>#NAME?</v>
      </c>
    </row>
    <row r="850" spans="1:16">
      <c r="A850" s="2">
        <v>843</v>
      </c>
      <c r="B850" s="193" t="e">
        <f ca="1"/>
        <v>#NAME?</v>
      </c>
      <c r="C850" s="193" t="e">
        <f ca="1"/>
        <v>#NAME?</v>
      </c>
      <c r="D850" s="193" t="e">
        <f ca="1"/>
        <v>#NAME?</v>
      </c>
      <c r="F850" s="193" t="e">
        <f ca="1"/>
        <v>#NAME?</v>
      </c>
      <c r="G850" s="193" t="e">
        <f ca="1"/>
        <v>#NAME?</v>
      </c>
      <c r="H850" s="193" t="e">
        <f ca="1"/>
        <v>#NAME?</v>
      </c>
      <c r="J850" s="193" t="e">
        <f ca="1"/>
        <v>#NAME?</v>
      </c>
      <c r="K850" s="193" t="e">
        <f ca="1"/>
        <v>#NAME?</v>
      </c>
      <c r="L850" s="193" t="e">
        <f ca="1"/>
        <v>#NAME?</v>
      </c>
      <c r="N850" s="193" t="e">
        <f ca="1"/>
        <v>#NAME?</v>
      </c>
      <c r="O850" s="193" t="e">
        <f ca="1"/>
        <v>#NAME?</v>
      </c>
      <c r="P850" s="193" t="e">
        <f ca="1"/>
        <v>#NAME?</v>
      </c>
    </row>
    <row r="851" spans="1:16">
      <c r="A851" s="2">
        <v>844</v>
      </c>
      <c r="B851" s="193" t="e">
        <f ca="1"/>
        <v>#NAME?</v>
      </c>
      <c r="C851" s="193" t="e">
        <f ca="1"/>
        <v>#NAME?</v>
      </c>
      <c r="D851" s="193" t="e">
        <f ca="1"/>
        <v>#NAME?</v>
      </c>
      <c r="F851" s="193" t="e">
        <f ca="1"/>
        <v>#NAME?</v>
      </c>
      <c r="G851" s="193" t="e">
        <f ca="1"/>
        <v>#NAME?</v>
      </c>
      <c r="H851" s="193" t="e">
        <f ca="1"/>
        <v>#NAME?</v>
      </c>
      <c r="J851" s="193" t="e">
        <f ca="1"/>
        <v>#NAME?</v>
      </c>
      <c r="K851" s="193" t="e">
        <f ca="1"/>
        <v>#NAME?</v>
      </c>
      <c r="L851" s="193" t="e">
        <f ca="1"/>
        <v>#NAME?</v>
      </c>
      <c r="N851" s="193" t="e">
        <f ca="1"/>
        <v>#NAME?</v>
      </c>
      <c r="O851" s="193" t="e">
        <f ca="1"/>
        <v>#NAME?</v>
      </c>
      <c r="P851" s="193" t="e">
        <f ca="1"/>
        <v>#NAME?</v>
      </c>
    </row>
    <row r="852" spans="1:16">
      <c r="A852" s="2">
        <v>845</v>
      </c>
      <c r="B852" s="193" t="e">
        <f ca="1"/>
        <v>#NAME?</v>
      </c>
      <c r="C852" s="193" t="e">
        <f ca="1"/>
        <v>#NAME?</v>
      </c>
      <c r="D852" s="193" t="e">
        <f ca="1"/>
        <v>#NAME?</v>
      </c>
      <c r="F852" s="193" t="e">
        <f ca="1"/>
        <v>#NAME?</v>
      </c>
      <c r="G852" s="193" t="e">
        <f ca="1"/>
        <v>#NAME?</v>
      </c>
      <c r="H852" s="193" t="e">
        <f ca="1"/>
        <v>#NAME?</v>
      </c>
      <c r="J852" s="193" t="e">
        <f ca="1"/>
        <v>#NAME?</v>
      </c>
      <c r="K852" s="193" t="e">
        <f ca="1"/>
        <v>#NAME?</v>
      </c>
      <c r="L852" s="193" t="e">
        <f ca="1"/>
        <v>#NAME?</v>
      </c>
      <c r="N852" s="193" t="e">
        <f ca="1"/>
        <v>#NAME?</v>
      </c>
      <c r="O852" s="193" t="e">
        <f ca="1"/>
        <v>#NAME?</v>
      </c>
      <c r="P852" s="193" t="e">
        <f ca="1"/>
        <v>#NAME?</v>
      </c>
    </row>
    <row r="853" spans="1:16">
      <c r="A853" s="2">
        <v>846</v>
      </c>
      <c r="B853" s="193" t="e">
        <f ca="1"/>
        <v>#NAME?</v>
      </c>
      <c r="C853" s="193" t="e">
        <f ca="1"/>
        <v>#NAME?</v>
      </c>
      <c r="D853" s="193" t="e">
        <f ca="1"/>
        <v>#NAME?</v>
      </c>
      <c r="F853" s="193" t="e">
        <f ca="1"/>
        <v>#NAME?</v>
      </c>
      <c r="G853" s="193" t="e">
        <f ca="1"/>
        <v>#NAME?</v>
      </c>
      <c r="H853" s="193" t="e">
        <f ca="1"/>
        <v>#NAME?</v>
      </c>
      <c r="J853" s="193" t="e">
        <f ca="1"/>
        <v>#NAME?</v>
      </c>
      <c r="K853" s="193" t="e">
        <f ca="1"/>
        <v>#NAME?</v>
      </c>
      <c r="L853" s="193" t="e">
        <f ca="1"/>
        <v>#NAME?</v>
      </c>
      <c r="N853" s="193" t="e">
        <f ca="1"/>
        <v>#NAME?</v>
      </c>
      <c r="O853" s="193" t="e">
        <f ca="1"/>
        <v>#NAME?</v>
      </c>
      <c r="P853" s="193" t="e">
        <f ca="1"/>
        <v>#NAME?</v>
      </c>
    </row>
    <row r="854" spans="1:16">
      <c r="A854" s="2">
        <v>847</v>
      </c>
      <c r="B854" s="193" t="e">
        <f ca="1"/>
        <v>#NAME?</v>
      </c>
      <c r="C854" s="193" t="e">
        <f ca="1"/>
        <v>#NAME?</v>
      </c>
      <c r="D854" s="193" t="e">
        <f ca="1"/>
        <v>#NAME?</v>
      </c>
      <c r="F854" s="193" t="e">
        <f ca="1"/>
        <v>#NAME?</v>
      </c>
      <c r="G854" s="193" t="e">
        <f ca="1"/>
        <v>#NAME?</v>
      </c>
      <c r="H854" s="193" t="e">
        <f ca="1"/>
        <v>#NAME?</v>
      </c>
      <c r="J854" s="193" t="e">
        <f ca="1"/>
        <v>#NAME?</v>
      </c>
      <c r="K854" s="193" t="e">
        <f ca="1"/>
        <v>#NAME?</v>
      </c>
      <c r="L854" s="193" t="e">
        <f ca="1"/>
        <v>#NAME?</v>
      </c>
      <c r="N854" s="193" t="e">
        <f ca="1"/>
        <v>#NAME?</v>
      </c>
      <c r="O854" s="193" t="e">
        <f ca="1"/>
        <v>#NAME?</v>
      </c>
      <c r="P854" s="193" t="e">
        <f ca="1"/>
        <v>#NAME?</v>
      </c>
    </row>
    <row r="855" spans="1:16">
      <c r="A855" s="2">
        <v>848</v>
      </c>
      <c r="B855" s="193" t="e">
        <f ca="1"/>
        <v>#NAME?</v>
      </c>
      <c r="C855" s="193" t="e">
        <f ca="1"/>
        <v>#NAME?</v>
      </c>
      <c r="D855" s="193" t="e">
        <f ca="1"/>
        <v>#NAME?</v>
      </c>
      <c r="F855" s="193" t="e">
        <f ca="1"/>
        <v>#NAME?</v>
      </c>
      <c r="G855" s="193" t="e">
        <f ca="1"/>
        <v>#NAME?</v>
      </c>
      <c r="H855" s="193" t="e">
        <f ca="1"/>
        <v>#NAME?</v>
      </c>
      <c r="J855" s="193" t="e">
        <f ca="1"/>
        <v>#NAME?</v>
      </c>
      <c r="K855" s="193" t="e">
        <f ca="1"/>
        <v>#NAME?</v>
      </c>
      <c r="L855" s="193" t="e">
        <f ca="1"/>
        <v>#NAME?</v>
      </c>
      <c r="N855" s="193" t="e">
        <f ca="1"/>
        <v>#NAME?</v>
      </c>
      <c r="O855" s="193" t="e">
        <f ca="1"/>
        <v>#NAME?</v>
      </c>
      <c r="P855" s="193" t="e">
        <f ca="1"/>
        <v>#NAME?</v>
      </c>
    </row>
    <row r="856" spans="1:16">
      <c r="A856" s="2">
        <v>849</v>
      </c>
      <c r="B856" s="193" t="e">
        <f ca="1"/>
        <v>#NAME?</v>
      </c>
      <c r="C856" s="193" t="e">
        <f ca="1"/>
        <v>#NAME?</v>
      </c>
      <c r="D856" s="193" t="e">
        <f ca="1"/>
        <v>#NAME?</v>
      </c>
      <c r="F856" s="193" t="e">
        <f ca="1"/>
        <v>#NAME?</v>
      </c>
      <c r="G856" s="193" t="e">
        <f ca="1"/>
        <v>#NAME?</v>
      </c>
      <c r="H856" s="193" t="e">
        <f ca="1"/>
        <v>#NAME?</v>
      </c>
      <c r="J856" s="193" t="e">
        <f ca="1"/>
        <v>#NAME?</v>
      </c>
      <c r="K856" s="193" t="e">
        <f ca="1"/>
        <v>#NAME?</v>
      </c>
      <c r="L856" s="193" t="e">
        <f ca="1"/>
        <v>#NAME?</v>
      </c>
      <c r="N856" s="193" t="e">
        <f ca="1"/>
        <v>#NAME?</v>
      </c>
      <c r="O856" s="193" t="e">
        <f ca="1"/>
        <v>#NAME?</v>
      </c>
      <c r="P856" s="193" t="e">
        <f ca="1"/>
        <v>#NAME?</v>
      </c>
    </row>
    <row r="857" spans="1:16">
      <c r="A857" s="2">
        <v>850</v>
      </c>
      <c r="B857" s="193" t="e">
        <f ca="1"/>
        <v>#NAME?</v>
      </c>
      <c r="C857" s="193" t="e">
        <f ca="1"/>
        <v>#NAME?</v>
      </c>
      <c r="D857" s="193" t="e">
        <f ca="1"/>
        <v>#NAME?</v>
      </c>
      <c r="F857" s="193" t="e">
        <f ca="1"/>
        <v>#NAME?</v>
      </c>
      <c r="G857" s="193" t="e">
        <f ca="1"/>
        <v>#NAME?</v>
      </c>
      <c r="H857" s="193" t="e">
        <f ca="1"/>
        <v>#NAME?</v>
      </c>
      <c r="J857" s="193" t="e">
        <f ca="1"/>
        <v>#NAME?</v>
      </c>
      <c r="K857" s="193" t="e">
        <f ca="1"/>
        <v>#NAME?</v>
      </c>
      <c r="L857" s="193" t="e">
        <f ca="1"/>
        <v>#NAME?</v>
      </c>
      <c r="N857" s="193" t="e">
        <f ca="1"/>
        <v>#NAME?</v>
      </c>
      <c r="O857" s="193" t="e">
        <f ca="1"/>
        <v>#NAME?</v>
      </c>
      <c r="P857" s="193" t="e">
        <f ca="1"/>
        <v>#NAME?</v>
      </c>
    </row>
    <row r="858" spans="1:16">
      <c r="A858" s="2">
        <v>851</v>
      </c>
      <c r="B858" s="193" t="e">
        <f ca="1"/>
        <v>#NAME?</v>
      </c>
      <c r="C858" s="193" t="e">
        <f ca="1"/>
        <v>#NAME?</v>
      </c>
      <c r="D858" s="193" t="e">
        <f ca="1"/>
        <v>#NAME?</v>
      </c>
      <c r="F858" s="193" t="e">
        <f ca="1"/>
        <v>#NAME?</v>
      </c>
      <c r="G858" s="193" t="e">
        <f ca="1"/>
        <v>#NAME?</v>
      </c>
      <c r="H858" s="193" t="e">
        <f ca="1"/>
        <v>#NAME?</v>
      </c>
      <c r="J858" s="193" t="e">
        <f ca="1"/>
        <v>#NAME?</v>
      </c>
      <c r="K858" s="193" t="e">
        <f ca="1"/>
        <v>#NAME?</v>
      </c>
      <c r="L858" s="193" t="e">
        <f ca="1"/>
        <v>#NAME?</v>
      </c>
      <c r="N858" s="193" t="e">
        <f ca="1"/>
        <v>#NAME?</v>
      </c>
      <c r="O858" s="193" t="e">
        <f ca="1"/>
        <v>#NAME?</v>
      </c>
      <c r="P858" s="193" t="e">
        <f ca="1"/>
        <v>#NAME?</v>
      </c>
    </row>
    <row r="859" spans="1:16">
      <c r="A859" s="2">
        <v>852</v>
      </c>
      <c r="B859" s="193" t="e">
        <f ca="1"/>
        <v>#NAME?</v>
      </c>
      <c r="C859" s="193" t="e">
        <f ca="1"/>
        <v>#NAME?</v>
      </c>
      <c r="D859" s="193" t="e">
        <f ca="1"/>
        <v>#NAME?</v>
      </c>
      <c r="F859" s="193" t="e">
        <f ca="1"/>
        <v>#NAME?</v>
      </c>
      <c r="G859" s="193" t="e">
        <f ca="1"/>
        <v>#NAME?</v>
      </c>
      <c r="H859" s="193" t="e">
        <f ca="1"/>
        <v>#NAME?</v>
      </c>
      <c r="J859" s="193" t="e">
        <f ca="1"/>
        <v>#NAME?</v>
      </c>
      <c r="K859" s="193" t="e">
        <f ca="1"/>
        <v>#NAME?</v>
      </c>
      <c r="L859" s="193" t="e">
        <f ca="1"/>
        <v>#NAME?</v>
      </c>
      <c r="N859" s="193" t="e">
        <f ca="1"/>
        <v>#NAME?</v>
      </c>
      <c r="O859" s="193" t="e">
        <f ca="1"/>
        <v>#NAME?</v>
      </c>
      <c r="P859" s="193" t="e">
        <f ca="1"/>
        <v>#NAME?</v>
      </c>
    </row>
    <row r="860" spans="1:16">
      <c r="A860" s="2">
        <v>853</v>
      </c>
      <c r="B860" s="193" t="e">
        <f ca="1"/>
        <v>#NAME?</v>
      </c>
      <c r="C860" s="193" t="e">
        <f ca="1"/>
        <v>#NAME?</v>
      </c>
      <c r="D860" s="193" t="e">
        <f ca="1"/>
        <v>#NAME?</v>
      </c>
      <c r="F860" s="193" t="e">
        <f ca="1"/>
        <v>#NAME?</v>
      </c>
      <c r="G860" s="193" t="e">
        <f ca="1"/>
        <v>#NAME?</v>
      </c>
      <c r="H860" s="193" t="e">
        <f ca="1"/>
        <v>#NAME?</v>
      </c>
      <c r="J860" s="193" t="e">
        <f ca="1"/>
        <v>#NAME?</v>
      </c>
      <c r="K860" s="193" t="e">
        <f ca="1"/>
        <v>#NAME?</v>
      </c>
      <c r="L860" s="193" t="e">
        <f ca="1"/>
        <v>#NAME?</v>
      </c>
      <c r="N860" s="193" t="e">
        <f ca="1"/>
        <v>#NAME?</v>
      </c>
      <c r="O860" s="193" t="e">
        <f ca="1"/>
        <v>#NAME?</v>
      </c>
      <c r="P860" s="193" t="e">
        <f ca="1"/>
        <v>#NAME?</v>
      </c>
    </row>
    <row r="861" spans="1:16">
      <c r="A861" s="2">
        <v>854</v>
      </c>
      <c r="B861" s="193" t="e">
        <f ca="1"/>
        <v>#NAME?</v>
      </c>
      <c r="C861" s="193" t="e">
        <f ca="1"/>
        <v>#NAME?</v>
      </c>
      <c r="D861" s="193" t="e">
        <f ca="1"/>
        <v>#NAME?</v>
      </c>
      <c r="F861" s="193" t="e">
        <f ca="1"/>
        <v>#NAME?</v>
      </c>
      <c r="G861" s="193" t="e">
        <f ca="1"/>
        <v>#NAME?</v>
      </c>
      <c r="H861" s="193" t="e">
        <f ca="1"/>
        <v>#NAME?</v>
      </c>
      <c r="J861" s="193" t="e">
        <f ca="1"/>
        <v>#NAME?</v>
      </c>
      <c r="K861" s="193" t="e">
        <f ca="1"/>
        <v>#NAME?</v>
      </c>
      <c r="L861" s="193" t="e">
        <f ca="1"/>
        <v>#NAME?</v>
      </c>
      <c r="N861" s="193" t="e">
        <f ca="1"/>
        <v>#NAME?</v>
      </c>
      <c r="O861" s="193" t="e">
        <f ca="1"/>
        <v>#NAME?</v>
      </c>
      <c r="P861" s="193" t="e">
        <f ca="1"/>
        <v>#NAME?</v>
      </c>
    </row>
    <row r="862" spans="1:16">
      <c r="A862" s="2">
        <v>855</v>
      </c>
      <c r="B862" s="193" t="e">
        <f ca="1"/>
        <v>#NAME?</v>
      </c>
      <c r="C862" s="193" t="e">
        <f ca="1"/>
        <v>#NAME?</v>
      </c>
      <c r="D862" s="193" t="e">
        <f ca="1"/>
        <v>#NAME?</v>
      </c>
      <c r="F862" s="193" t="e">
        <f ca="1"/>
        <v>#NAME?</v>
      </c>
      <c r="G862" s="193" t="e">
        <f ca="1"/>
        <v>#NAME?</v>
      </c>
      <c r="H862" s="193" t="e">
        <f ca="1"/>
        <v>#NAME?</v>
      </c>
      <c r="J862" s="193" t="e">
        <f ca="1"/>
        <v>#NAME?</v>
      </c>
      <c r="K862" s="193" t="e">
        <f ca="1"/>
        <v>#NAME?</v>
      </c>
      <c r="L862" s="193" t="e">
        <f ca="1"/>
        <v>#NAME?</v>
      </c>
      <c r="N862" s="193" t="e">
        <f ca="1"/>
        <v>#NAME?</v>
      </c>
      <c r="O862" s="193" t="e">
        <f ca="1"/>
        <v>#NAME?</v>
      </c>
      <c r="P862" s="193" t="e">
        <f ca="1"/>
        <v>#NAME?</v>
      </c>
    </row>
    <row r="863" spans="1:16">
      <c r="A863" s="2">
        <v>856</v>
      </c>
      <c r="B863" s="193" t="e">
        <f ca="1"/>
        <v>#NAME?</v>
      </c>
      <c r="C863" s="193" t="e">
        <f ca="1"/>
        <v>#NAME?</v>
      </c>
      <c r="D863" s="193" t="e">
        <f ca="1"/>
        <v>#NAME?</v>
      </c>
      <c r="F863" s="193" t="e">
        <f ca="1"/>
        <v>#NAME?</v>
      </c>
      <c r="G863" s="193" t="e">
        <f ca="1"/>
        <v>#NAME?</v>
      </c>
      <c r="H863" s="193" t="e">
        <f ca="1"/>
        <v>#NAME?</v>
      </c>
      <c r="J863" s="193" t="e">
        <f ca="1"/>
        <v>#NAME?</v>
      </c>
      <c r="K863" s="193" t="e">
        <f ca="1"/>
        <v>#NAME?</v>
      </c>
      <c r="L863" s="193" t="e">
        <f ca="1"/>
        <v>#NAME?</v>
      </c>
      <c r="N863" s="193" t="e">
        <f ca="1"/>
        <v>#NAME?</v>
      </c>
      <c r="O863" s="193" t="e">
        <f ca="1"/>
        <v>#NAME?</v>
      </c>
      <c r="P863" s="193" t="e">
        <f ca="1"/>
        <v>#NAME?</v>
      </c>
    </row>
    <row r="864" spans="1:16">
      <c r="A864" s="2">
        <v>857</v>
      </c>
      <c r="B864" s="193" t="e">
        <f ca="1"/>
        <v>#NAME?</v>
      </c>
      <c r="C864" s="193" t="e">
        <f ca="1"/>
        <v>#NAME?</v>
      </c>
      <c r="D864" s="193" t="e">
        <f ca="1"/>
        <v>#NAME?</v>
      </c>
      <c r="F864" s="193" t="e">
        <f ca="1"/>
        <v>#NAME?</v>
      </c>
      <c r="G864" s="193" t="e">
        <f ca="1"/>
        <v>#NAME?</v>
      </c>
      <c r="H864" s="193" t="e">
        <f ca="1"/>
        <v>#NAME?</v>
      </c>
      <c r="J864" s="193" t="e">
        <f ca="1"/>
        <v>#NAME?</v>
      </c>
      <c r="K864" s="193" t="e">
        <f ca="1"/>
        <v>#NAME?</v>
      </c>
      <c r="L864" s="193" t="e">
        <f ca="1"/>
        <v>#NAME?</v>
      </c>
      <c r="N864" s="193" t="e">
        <f ca="1"/>
        <v>#NAME?</v>
      </c>
      <c r="O864" s="193" t="e">
        <f ca="1"/>
        <v>#NAME?</v>
      </c>
      <c r="P864" s="193" t="e">
        <f ca="1"/>
        <v>#NAME?</v>
      </c>
    </row>
    <row r="865" spans="1:16">
      <c r="A865" s="2">
        <v>858</v>
      </c>
      <c r="B865" s="193" t="e">
        <f ca="1"/>
        <v>#NAME?</v>
      </c>
      <c r="C865" s="193" t="e">
        <f ca="1"/>
        <v>#NAME?</v>
      </c>
      <c r="D865" s="193" t="e">
        <f ca="1"/>
        <v>#NAME?</v>
      </c>
      <c r="F865" s="193" t="e">
        <f ca="1"/>
        <v>#NAME?</v>
      </c>
      <c r="G865" s="193" t="e">
        <f ca="1"/>
        <v>#NAME?</v>
      </c>
      <c r="H865" s="193" t="e">
        <f ca="1"/>
        <v>#NAME?</v>
      </c>
      <c r="J865" s="193" t="e">
        <f ca="1"/>
        <v>#NAME?</v>
      </c>
      <c r="K865" s="193" t="e">
        <f ca="1"/>
        <v>#NAME?</v>
      </c>
      <c r="L865" s="193" t="e">
        <f ca="1"/>
        <v>#NAME?</v>
      </c>
      <c r="N865" s="193" t="e">
        <f ca="1"/>
        <v>#NAME?</v>
      </c>
      <c r="O865" s="193" t="e">
        <f ca="1"/>
        <v>#NAME?</v>
      </c>
      <c r="P865" s="193" t="e">
        <f ca="1"/>
        <v>#NAME?</v>
      </c>
    </row>
    <row r="866" spans="1:16">
      <c r="A866" s="2">
        <v>859</v>
      </c>
      <c r="B866" s="193" t="e">
        <f ca="1"/>
        <v>#NAME?</v>
      </c>
      <c r="C866" s="193" t="e">
        <f ca="1"/>
        <v>#NAME?</v>
      </c>
      <c r="D866" s="193" t="e">
        <f ca="1"/>
        <v>#NAME?</v>
      </c>
      <c r="F866" s="193" t="e">
        <f ca="1"/>
        <v>#NAME?</v>
      </c>
      <c r="G866" s="193" t="e">
        <f ca="1"/>
        <v>#NAME?</v>
      </c>
      <c r="H866" s="193" t="e">
        <f ca="1"/>
        <v>#NAME?</v>
      </c>
      <c r="J866" s="193" t="e">
        <f ca="1"/>
        <v>#NAME?</v>
      </c>
      <c r="K866" s="193" t="e">
        <f ca="1"/>
        <v>#NAME?</v>
      </c>
      <c r="L866" s="193" t="e">
        <f ca="1"/>
        <v>#NAME?</v>
      </c>
      <c r="N866" s="193" t="e">
        <f ca="1"/>
        <v>#NAME?</v>
      </c>
      <c r="O866" s="193" t="e">
        <f ca="1"/>
        <v>#NAME?</v>
      </c>
      <c r="P866" s="193" t="e">
        <f ca="1"/>
        <v>#NAME?</v>
      </c>
    </row>
    <row r="867" spans="1:16">
      <c r="A867" s="2">
        <v>860</v>
      </c>
      <c r="B867" s="193" t="e">
        <f ca="1"/>
        <v>#NAME?</v>
      </c>
      <c r="C867" s="193" t="e">
        <f ca="1"/>
        <v>#NAME?</v>
      </c>
      <c r="D867" s="193" t="e">
        <f ca="1"/>
        <v>#NAME?</v>
      </c>
      <c r="F867" s="193" t="e">
        <f ca="1"/>
        <v>#NAME?</v>
      </c>
      <c r="G867" s="193" t="e">
        <f ca="1"/>
        <v>#NAME?</v>
      </c>
      <c r="H867" s="193" t="e">
        <f ca="1"/>
        <v>#NAME?</v>
      </c>
      <c r="J867" s="193" t="e">
        <f ca="1"/>
        <v>#NAME?</v>
      </c>
      <c r="K867" s="193" t="e">
        <f ca="1"/>
        <v>#NAME?</v>
      </c>
      <c r="L867" s="193" t="e">
        <f ca="1"/>
        <v>#NAME?</v>
      </c>
      <c r="N867" s="193" t="e">
        <f ca="1"/>
        <v>#NAME?</v>
      </c>
      <c r="O867" s="193" t="e">
        <f ca="1"/>
        <v>#NAME?</v>
      </c>
      <c r="P867" s="193" t="e">
        <f ca="1"/>
        <v>#NAME?</v>
      </c>
    </row>
    <row r="868" spans="1:16">
      <c r="A868" s="2">
        <v>861</v>
      </c>
      <c r="B868" s="193" t="e">
        <f ca="1"/>
        <v>#NAME?</v>
      </c>
      <c r="C868" s="193" t="e">
        <f ca="1"/>
        <v>#NAME?</v>
      </c>
      <c r="D868" s="193" t="e">
        <f ca="1"/>
        <v>#NAME?</v>
      </c>
      <c r="F868" s="193" t="e">
        <f ca="1"/>
        <v>#NAME?</v>
      </c>
      <c r="G868" s="193" t="e">
        <f ca="1"/>
        <v>#NAME?</v>
      </c>
      <c r="H868" s="193" t="e">
        <f ca="1"/>
        <v>#NAME?</v>
      </c>
      <c r="J868" s="193" t="e">
        <f ca="1"/>
        <v>#NAME?</v>
      </c>
      <c r="K868" s="193" t="e">
        <f ca="1"/>
        <v>#NAME?</v>
      </c>
      <c r="L868" s="193" t="e">
        <f ca="1"/>
        <v>#NAME?</v>
      </c>
      <c r="N868" s="193" t="e">
        <f ca="1"/>
        <v>#NAME?</v>
      </c>
      <c r="O868" s="193" t="e">
        <f ca="1"/>
        <v>#NAME?</v>
      </c>
      <c r="P868" s="193" t="e">
        <f ca="1"/>
        <v>#NAME?</v>
      </c>
    </row>
    <row r="869" spans="1:16">
      <c r="A869" s="2">
        <v>862</v>
      </c>
      <c r="B869" s="193" t="e">
        <f ca="1"/>
        <v>#NAME?</v>
      </c>
      <c r="C869" s="193" t="e">
        <f ca="1"/>
        <v>#NAME?</v>
      </c>
      <c r="D869" s="193" t="e">
        <f ca="1"/>
        <v>#NAME?</v>
      </c>
      <c r="F869" s="193" t="e">
        <f ca="1"/>
        <v>#NAME?</v>
      </c>
      <c r="G869" s="193" t="e">
        <f ca="1"/>
        <v>#NAME?</v>
      </c>
      <c r="H869" s="193" t="e">
        <f ca="1"/>
        <v>#NAME?</v>
      </c>
      <c r="J869" s="193" t="e">
        <f ca="1"/>
        <v>#NAME?</v>
      </c>
      <c r="K869" s="193" t="e">
        <f ca="1"/>
        <v>#NAME?</v>
      </c>
      <c r="L869" s="193" t="e">
        <f ca="1"/>
        <v>#NAME?</v>
      </c>
      <c r="N869" s="193" t="e">
        <f ca="1"/>
        <v>#NAME?</v>
      </c>
      <c r="O869" s="193" t="e">
        <f ca="1"/>
        <v>#NAME?</v>
      </c>
      <c r="P869" s="193" t="e">
        <f ca="1"/>
        <v>#NAME?</v>
      </c>
    </row>
    <row r="870" spans="1:16">
      <c r="A870" s="2">
        <v>863</v>
      </c>
      <c r="B870" s="193" t="e">
        <f ca="1"/>
        <v>#NAME?</v>
      </c>
      <c r="C870" s="193" t="e">
        <f ca="1"/>
        <v>#NAME?</v>
      </c>
      <c r="D870" s="193" t="e">
        <f ca="1"/>
        <v>#NAME?</v>
      </c>
      <c r="F870" s="193" t="e">
        <f ca="1"/>
        <v>#NAME?</v>
      </c>
      <c r="G870" s="193" t="e">
        <f ca="1"/>
        <v>#NAME?</v>
      </c>
      <c r="H870" s="193" t="e">
        <f ca="1"/>
        <v>#NAME?</v>
      </c>
      <c r="J870" s="193" t="e">
        <f ca="1"/>
        <v>#NAME?</v>
      </c>
      <c r="K870" s="193" t="e">
        <f ca="1"/>
        <v>#NAME?</v>
      </c>
      <c r="L870" s="193" t="e">
        <f ca="1"/>
        <v>#NAME?</v>
      </c>
      <c r="N870" s="193" t="e">
        <f ca="1"/>
        <v>#NAME?</v>
      </c>
      <c r="O870" s="193" t="e">
        <f ca="1"/>
        <v>#NAME?</v>
      </c>
      <c r="P870" s="193" t="e">
        <f ca="1"/>
        <v>#NAME?</v>
      </c>
    </row>
    <row r="871" spans="1:16">
      <c r="A871" s="2">
        <v>864</v>
      </c>
      <c r="B871" s="193" t="e">
        <f ca="1"/>
        <v>#NAME?</v>
      </c>
      <c r="C871" s="193" t="e">
        <f ca="1"/>
        <v>#NAME?</v>
      </c>
      <c r="D871" s="193" t="e">
        <f ca="1"/>
        <v>#NAME?</v>
      </c>
      <c r="F871" s="193" t="e">
        <f ca="1"/>
        <v>#NAME?</v>
      </c>
      <c r="G871" s="193" t="e">
        <f ca="1"/>
        <v>#NAME?</v>
      </c>
      <c r="H871" s="193" t="e">
        <f ca="1"/>
        <v>#NAME?</v>
      </c>
      <c r="J871" s="193" t="e">
        <f ca="1"/>
        <v>#NAME?</v>
      </c>
      <c r="K871" s="193" t="e">
        <f ca="1"/>
        <v>#NAME?</v>
      </c>
      <c r="L871" s="193" t="e">
        <f ca="1"/>
        <v>#NAME?</v>
      </c>
      <c r="N871" s="193" t="e">
        <f ca="1"/>
        <v>#NAME?</v>
      </c>
      <c r="O871" s="193" t="e">
        <f ca="1"/>
        <v>#NAME?</v>
      </c>
      <c r="P871" s="193" t="e">
        <f ca="1"/>
        <v>#NAME?</v>
      </c>
    </row>
    <row r="872" spans="1:16">
      <c r="A872" s="2">
        <v>865</v>
      </c>
      <c r="B872" s="193" t="e">
        <f ca="1"/>
        <v>#NAME?</v>
      </c>
      <c r="C872" s="193" t="e">
        <f ca="1"/>
        <v>#NAME?</v>
      </c>
      <c r="D872" s="193" t="e">
        <f ca="1"/>
        <v>#NAME?</v>
      </c>
      <c r="F872" s="193" t="e">
        <f ca="1"/>
        <v>#NAME?</v>
      </c>
      <c r="G872" s="193" t="e">
        <f ca="1"/>
        <v>#NAME?</v>
      </c>
      <c r="H872" s="193" t="e">
        <f ca="1"/>
        <v>#NAME?</v>
      </c>
      <c r="J872" s="193" t="e">
        <f ca="1"/>
        <v>#NAME?</v>
      </c>
      <c r="K872" s="193" t="e">
        <f ca="1"/>
        <v>#NAME?</v>
      </c>
      <c r="L872" s="193" t="e">
        <f ca="1"/>
        <v>#NAME?</v>
      </c>
      <c r="N872" s="193" t="e">
        <f ca="1"/>
        <v>#NAME?</v>
      </c>
      <c r="O872" s="193" t="e">
        <f ca="1"/>
        <v>#NAME?</v>
      </c>
      <c r="P872" s="193" t="e">
        <f ca="1"/>
        <v>#NAME?</v>
      </c>
    </row>
    <row r="873" spans="1:16">
      <c r="A873" s="2">
        <v>866</v>
      </c>
      <c r="B873" s="193" t="e">
        <f ca="1"/>
        <v>#NAME?</v>
      </c>
      <c r="C873" s="193" t="e">
        <f ca="1"/>
        <v>#NAME?</v>
      </c>
      <c r="D873" s="193" t="e">
        <f ca="1"/>
        <v>#NAME?</v>
      </c>
      <c r="F873" s="193" t="e">
        <f ca="1"/>
        <v>#NAME?</v>
      </c>
      <c r="G873" s="193" t="e">
        <f ca="1"/>
        <v>#NAME?</v>
      </c>
      <c r="H873" s="193" t="e">
        <f ca="1"/>
        <v>#NAME?</v>
      </c>
      <c r="J873" s="193" t="e">
        <f ca="1"/>
        <v>#NAME?</v>
      </c>
      <c r="K873" s="193" t="e">
        <f ca="1"/>
        <v>#NAME?</v>
      </c>
      <c r="L873" s="193" t="e">
        <f ca="1"/>
        <v>#NAME?</v>
      </c>
      <c r="N873" s="193" t="e">
        <f ca="1"/>
        <v>#NAME?</v>
      </c>
      <c r="O873" s="193" t="e">
        <f ca="1"/>
        <v>#NAME?</v>
      </c>
      <c r="P873" s="193" t="e">
        <f ca="1"/>
        <v>#NAME?</v>
      </c>
    </row>
    <row r="874" spans="1:16">
      <c r="A874" s="2">
        <v>867</v>
      </c>
      <c r="B874" s="193" t="e">
        <f ca="1"/>
        <v>#NAME?</v>
      </c>
      <c r="C874" s="193" t="e">
        <f ca="1"/>
        <v>#NAME?</v>
      </c>
      <c r="D874" s="193" t="e">
        <f ca="1"/>
        <v>#NAME?</v>
      </c>
      <c r="F874" s="193" t="e">
        <f ca="1"/>
        <v>#NAME?</v>
      </c>
      <c r="G874" s="193" t="e">
        <f ca="1"/>
        <v>#NAME?</v>
      </c>
      <c r="H874" s="193" t="e">
        <f ca="1"/>
        <v>#NAME?</v>
      </c>
      <c r="J874" s="193" t="e">
        <f ca="1"/>
        <v>#NAME?</v>
      </c>
      <c r="K874" s="193" t="e">
        <f ca="1"/>
        <v>#NAME?</v>
      </c>
      <c r="L874" s="193" t="e">
        <f ca="1"/>
        <v>#NAME?</v>
      </c>
      <c r="N874" s="193" t="e">
        <f ca="1"/>
        <v>#NAME?</v>
      </c>
      <c r="O874" s="193" t="e">
        <f ca="1"/>
        <v>#NAME?</v>
      </c>
      <c r="P874" s="193" t="e">
        <f ca="1"/>
        <v>#NAME?</v>
      </c>
    </row>
    <row r="875" spans="1:16">
      <c r="A875" s="2">
        <v>868</v>
      </c>
      <c r="B875" s="193" t="e">
        <f ca="1"/>
        <v>#NAME?</v>
      </c>
      <c r="C875" s="193" t="e">
        <f ca="1"/>
        <v>#NAME?</v>
      </c>
      <c r="D875" s="193" t="e">
        <f ca="1"/>
        <v>#NAME?</v>
      </c>
      <c r="F875" s="193" t="e">
        <f ca="1"/>
        <v>#NAME?</v>
      </c>
      <c r="G875" s="193" t="e">
        <f ca="1"/>
        <v>#NAME?</v>
      </c>
      <c r="H875" s="193" t="e">
        <f ca="1"/>
        <v>#NAME?</v>
      </c>
      <c r="J875" s="193" t="e">
        <f ca="1"/>
        <v>#NAME?</v>
      </c>
      <c r="K875" s="193" t="e">
        <f ca="1"/>
        <v>#NAME?</v>
      </c>
      <c r="L875" s="193" t="e">
        <f ca="1"/>
        <v>#NAME?</v>
      </c>
      <c r="N875" s="193" t="e">
        <f ca="1"/>
        <v>#NAME?</v>
      </c>
      <c r="O875" s="193" t="e">
        <f ca="1"/>
        <v>#NAME?</v>
      </c>
      <c r="P875" s="193" t="e">
        <f ca="1"/>
        <v>#NAME?</v>
      </c>
    </row>
    <row r="876" spans="1:16">
      <c r="A876" s="2">
        <v>869</v>
      </c>
      <c r="B876" s="193" t="e">
        <f ca="1"/>
        <v>#NAME?</v>
      </c>
      <c r="C876" s="193" t="e">
        <f ca="1"/>
        <v>#NAME?</v>
      </c>
      <c r="D876" s="193" t="e">
        <f ca="1"/>
        <v>#NAME?</v>
      </c>
      <c r="F876" s="193" t="e">
        <f ca="1"/>
        <v>#NAME?</v>
      </c>
      <c r="G876" s="193" t="e">
        <f ca="1"/>
        <v>#NAME?</v>
      </c>
      <c r="H876" s="193" t="e">
        <f ca="1"/>
        <v>#NAME?</v>
      </c>
      <c r="J876" s="193" t="e">
        <f ca="1"/>
        <v>#NAME?</v>
      </c>
      <c r="K876" s="193" t="e">
        <f ca="1"/>
        <v>#NAME?</v>
      </c>
      <c r="L876" s="193" t="e">
        <f ca="1"/>
        <v>#NAME?</v>
      </c>
      <c r="N876" s="193" t="e">
        <f ca="1"/>
        <v>#NAME?</v>
      </c>
      <c r="O876" s="193" t="e">
        <f ca="1"/>
        <v>#NAME?</v>
      </c>
      <c r="P876" s="193" t="e">
        <f ca="1"/>
        <v>#NAME?</v>
      </c>
    </row>
    <row r="877" spans="1:16">
      <c r="A877" s="2">
        <v>870</v>
      </c>
      <c r="B877" s="193" t="e">
        <f ca="1"/>
        <v>#NAME?</v>
      </c>
      <c r="C877" s="193" t="e">
        <f ca="1"/>
        <v>#NAME?</v>
      </c>
      <c r="D877" s="193" t="e">
        <f ca="1"/>
        <v>#NAME?</v>
      </c>
      <c r="F877" s="193" t="e">
        <f ca="1"/>
        <v>#NAME?</v>
      </c>
      <c r="G877" s="193" t="e">
        <f ca="1"/>
        <v>#NAME?</v>
      </c>
      <c r="H877" s="193" t="e">
        <f ca="1"/>
        <v>#NAME?</v>
      </c>
      <c r="J877" s="193" t="e">
        <f ca="1"/>
        <v>#NAME?</v>
      </c>
      <c r="K877" s="193" t="e">
        <f ca="1"/>
        <v>#NAME?</v>
      </c>
      <c r="L877" s="193" t="e">
        <f ca="1"/>
        <v>#NAME?</v>
      </c>
      <c r="N877" s="193" t="e">
        <f ca="1"/>
        <v>#NAME?</v>
      </c>
      <c r="O877" s="193" t="e">
        <f ca="1"/>
        <v>#NAME?</v>
      </c>
      <c r="P877" s="193" t="e">
        <f ca="1"/>
        <v>#NAME?</v>
      </c>
    </row>
    <row r="878" spans="1:16">
      <c r="A878" s="2">
        <v>871</v>
      </c>
      <c r="B878" s="193" t="e">
        <f ca="1"/>
        <v>#NAME?</v>
      </c>
      <c r="C878" s="193" t="e">
        <f ca="1"/>
        <v>#NAME?</v>
      </c>
      <c r="D878" s="193" t="e">
        <f ca="1"/>
        <v>#NAME?</v>
      </c>
      <c r="F878" s="193" t="e">
        <f ca="1"/>
        <v>#NAME?</v>
      </c>
      <c r="G878" s="193" t="e">
        <f ca="1"/>
        <v>#NAME?</v>
      </c>
      <c r="H878" s="193" t="e">
        <f ca="1"/>
        <v>#NAME?</v>
      </c>
      <c r="J878" s="193" t="e">
        <f ca="1"/>
        <v>#NAME?</v>
      </c>
      <c r="K878" s="193" t="e">
        <f ca="1"/>
        <v>#NAME?</v>
      </c>
      <c r="L878" s="193" t="e">
        <f ca="1"/>
        <v>#NAME?</v>
      </c>
      <c r="N878" s="193" t="e">
        <f ca="1"/>
        <v>#NAME?</v>
      </c>
      <c r="O878" s="193" t="e">
        <f ca="1"/>
        <v>#NAME?</v>
      </c>
      <c r="P878" s="193" t="e">
        <f ca="1"/>
        <v>#NAME?</v>
      </c>
    </row>
    <row r="879" spans="1:16">
      <c r="A879" s="2">
        <v>872</v>
      </c>
      <c r="B879" s="193" t="e">
        <f ca="1"/>
        <v>#NAME?</v>
      </c>
      <c r="C879" s="193" t="e">
        <f ca="1"/>
        <v>#NAME?</v>
      </c>
      <c r="D879" s="193" t="e">
        <f ca="1"/>
        <v>#NAME?</v>
      </c>
      <c r="F879" s="193" t="e">
        <f ca="1"/>
        <v>#NAME?</v>
      </c>
      <c r="G879" s="193" t="e">
        <f ca="1"/>
        <v>#NAME?</v>
      </c>
      <c r="H879" s="193" t="e">
        <f ca="1"/>
        <v>#NAME?</v>
      </c>
      <c r="J879" s="193" t="e">
        <f ca="1"/>
        <v>#NAME?</v>
      </c>
      <c r="K879" s="193" t="e">
        <f ca="1"/>
        <v>#NAME?</v>
      </c>
      <c r="L879" s="193" t="e">
        <f ca="1"/>
        <v>#NAME?</v>
      </c>
      <c r="N879" s="193" t="e">
        <f ca="1"/>
        <v>#NAME?</v>
      </c>
      <c r="O879" s="193" t="e">
        <f ca="1"/>
        <v>#NAME?</v>
      </c>
      <c r="P879" s="193" t="e">
        <f ca="1"/>
        <v>#NAME?</v>
      </c>
    </row>
    <row r="880" spans="1:16">
      <c r="A880" s="2">
        <v>873</v>
      </c>
      <c r="B880" s="193" t="e">
        <f ca="1"/>
        <v>#NAME?</v>
      </c>
      <c r="C880" s="193" t="e">
        <f ca="1"/>
        <v>#NAME?</v>
      </c>
      <c r="D880" s="193" t="e">
        <f ca="1"/>
        <v>#NAME?</v>
      </c>
      <c r="F880" s="193" t="e">
        <f ca="1"/>
        <v>#NAME?</v>
      </c>
      <c r="G880" s="193" t="e">
        <f ca="1"/>
        <v>#NAME?</v>
      </c>
      <c r="H880" s="193" t="e">
        <f ca="1"/>
        <v>#NAME?</v>
      </c>
      <c r="J880" s="193" t="e">
        <f ca="1"/>
        <v>#NAME?</v>
      </c>
      <c r="K880" s="193" t="e">
        <f ca="1"/>
        <v>#NAME?</v>
      </c>
      <c r="L880" s="193" t="e">
        <f ca="1"/>
        <v>#NAME?</v>
      </c>
      <c r="N880" s="193" t="e">
        <f ca="1"/>
        <v>#NAME?</v>
      </c>
      <c r="O880" s="193" t="e">
        <f ca="1"/>
        <v>#NAME?</v>
      </c>
      <c r="P880" s="193" t="e">
        <f ca="1"/>
        <v>#NAME?</v>
      </c>
    </row>
    <row r="881" spans="1:16">
      <c r="A881" s="2">
        <v>874</v>
      </c>
      <c r="B881" s="193" t="e">
        <f ca="1"/>
        <v>#NAME?</v>
      </c>
      <c r="C881" s="193" t="e">
        <f ca="1"/>
        <v>#NAME?</v>
      </c>
      <c r="D881" s="193" t="e">
        <f ca="1"/>
        <v>#NAME?</v>
      </c>
      <c r="F881" s="193" t="e">
        <f ca="1"/>
        <v>#NAME?</v>
      </c>
      <c r="G881" s="193" t="e">
        <f ca="1"/>
        <v>#NAME?</v>
      </c>
      <c r="H881" s="193" t="e">
        <f ca="1"/>
        <v>#NAME?</v>
      </c>
      <c r="J881" s="193" t="e">
        <f ca="1"/>
        <v>#NAME?</v>
      </c>
      <c r="K881" s="193" t="e">
        <f ca="1"/>
        <v>#NAME?</v>
      </c>
      <c r="L881" s="193" t="e">
        <f ca="1"/>
        <v>#NAME?</v>
      </c>
      <c r="N881" s="193" t="e">
        <f ca="1"/>
        <v>#NAME?</v>
      </c>
      <c r="O881" s="193" t="e">
        <f ca="1"/>
        <v>#NAME?</v>
      </c>
      <c r="P881" s="193" t="e">
        <f ca="1"/>
        <v>#NAME?</v>
      </c>
    </row>
    <row r="882" spans="1:16">
      <c r="A882" s="2">
        <v>875</v>
      </c>
      <c r="B882" s="193" t="e">
        <f ca="1"/>
        <v>#NAME?</v>
      </c>
      <c r="C882" s="193" t="e">
        <f ca="1"/>
        <v>#NAME?</v>
      </c>
      <c r="D882" s="193" t="e">
        <f ca="1"/>
        <v>#NAME?</v>
      </c>
      <c r="F882" s="193" t="e">
        <f ca="1"/>
        <v>#NAME?</v>
      </c>
      <c r="G882" s="193" t="e">
        <f ca="1"/>
        <v>#NAME?</v>
      </c>
      <c r="H882" s="193" t="e">
        <f ca="1"/>
        <v>#NAME?</v>
      </c>
      <c r="J882" s="193" t="e">
        <f ca="1"/>
        <v>#NAME?</v>
      </c>
      <c r="K882" s="193" t="e">
        <f ca="1"/>
        <v>#NAME?</v>
      </c>
      <c r="L882" s="193" t="e">
        <f ca="1"/>
        <v>#NAME?</v>
      </c>
      <c r="N882" s="193" t="e">
        <f ca="1"/>
        <v>#NAME?</v>
      </c>
      <c r="O882" s="193" t="e">
        <f ca="1"/>
        <v>#NAME?</v>
      </c>
      <c r="P882" s="193" t="e">
        <f ca="1"/>
        <v>#NAME?</v>
      </c>
    </row>
    <row r="883" spans="1:16">
      <c r="A883" s="2">
        <v>876</v>
      </c>
      <c r="B883" s="193" t="e">
        <f ca="1"/>
        <v>#NAME?</v>
      </c>
      <c r="C883" s="193" t="e">
        <f ca="1"/>
        <v>#NAME?</v>
      </c>
      <c r="D883" s="193" t="e">
        <f ca="1"/>
        <v>#NAME?</v>
      </c>
      <c r="F883" s="193" t="e">
        <f ca="1"/>
        <v>#NAME?</v>
      </c>
      <c r="G883" s="193" t="e">
        <f ca="1"/>
        <v>#NAME?</v>
      </c>
      <c r="H883" s="193" t="e">
        <f ca="1"/>
        <v>#NAME?</v>
      </c>
      <c r="J883" s="193" t="e">
        <f ca="1"/>
        <v>#NAME?</v>
      </c>
      <c r="K883" s="193" t="e">
        <f ca="1"/>
        <v>#NAME?</v>
      </c>
      <c r="L883" s="193" t="e">
        <f ca="1"/>
        <v>#NAME?</v>
      </c>
      <c r="N883" s="193" t="e">
        <f ca="1"/>
        <v>#NAME?</v>
      </c>
      <c r="O883" s="193" t="e">
        <f ca="1"/>
        <v>#NAME?</v>
      </c>
      <c r="P883" s="193" t="e">
        <f ca="1"/>
        <v>#NAME?</v>
      </c>
    </row>
    <row r="884" spans="1:16">
      <c r="A884" s="2">
        <v>877</v>
      </c>
      <c r="B884" s="193" t="e">
        <f ca="1"/>
        <v>#NAME?</v>
      </c>
      <c r="C884" s="193" t="e">
        <f ca="1"/>
        <v>#NAME?</v>
      </c>
      <c r="D884" s="193" t="e">
        <f ca="1"/>
        <v>#NAME?</v>
      </c>
      <c r="F884" s="193" t="e">
        <f ca="1"/>
        <v>#NAME?</v>
      </c>
      <c r="G884" s="193" t="e">
        <f ca="1"/>
        <v>#NAME?</v>
      </c>
      <c r="H884" s="193" t="e">
        <f ca="1"/>
        <v>#NAME?</v>
      </c>
      <c r="J884" s="193" t="e">
        <f ca="1"/>
        <v>#NAME?</v>
      </c>
      <c r="K884" s="193" t="e">
        <f ca="1"/>
        <v>#NAME?</v>
      </c>
      <c r="L884" s="193" t="e">
        <f ca="1"/>
        <v>#NAME?</v>
      </c>
      <c r="N884" s="193" t="e">
        <f ca="1"/>
        <v>#NAME?</v>
      </c>
      <c r="O884" s="193" t="e">
        <f ca="1"/>
        <v>#NAME?</v>
      </c>
      <c r="P884" s="193" t="e">
        <f ca="1"/>
        <v>#NAME?</v>
      </c>
    </row>
    <row r="885" spans="1:16">
      <c r="A885" s="2">
        <v>878</v>
      </c>
      <c r="B885" s="193" t="e">
        <f ca="1"/>
        <v>#NAME?</v>
      </c>
      <c r="C885" s="193" t="e">
        <f ca="1"/>
        <v>#NAME?</v>
      </c>
      <c r="D885" s="193" t="e">
        <f ca="1"/>
        <v>#NAME?</v>
      </c>
      <c r="F885" s="193" t="e">
        <f ca="1"/>
        <v>#NAME?</v>
      </c>
      <c r="G885" s="193" t="e">
        <f ca="1"/>
        <v>#NAME?</v>
      </c>
      <c r="H885" s="193" t="e">
        <f ca="1"/>
        <v>#NAME?</v>
      </c>
      <c r="J885" s="193" t="e">
        <f ca="1"/>
        <v>#NAME?</v>
      </c>
      <c r="K885" s="193" t="e">
        <f ca="1"/>
        <v>#NAME?</v>
      </c>
      <c r="L885" s="193" t="e">
        <f ca="1"/>
        <v>#NAME?</v>
      </c>
      <c r="N885" s="193" t="e">
        <f ca="1"/>
        <v>#NAME?</v>
      </c>
      <c r="O885" s="193" t="e">
        <f ca="1"/>
        <v>#NAME?</v>
      </c>
      <c r="P885" s="193" t="e">
        <f ca="1"/>
        <v>#NAME?</v>
      </c>
    </row>
    <row r="886" spans="1:16">
      <c r="A886" s="2">
        <v>879</v>
      </c>
      <c r="B886" s="193" t="e">
        <f ca="1"/>
        <v>#NAME?</v>
      </c>
      <c r="C886" s="193" t="e">
        <f ca="1"/>
        <v>#NAME?</v>
      </c>
      <c r="D886" s="193" t="e">
        <f ca="1"/>
        <v>#NAME?</v>
      </c>
      <c r="F886" s="193" t="e">
        <f ca="1"/>
        <v>#NAME?</v>
      </c>
      <c r="G886" s="193" t="e">
        <f ca="1"/>
        <v>#NAME?</v>
      </c>
      <c r="H886" s="193" t="e">
        <f ca="1"/>
        <v>#NAME?</v>
      </c>
      <c r="J886" s="193" t="e">
        <f ca="1"/>
        <v>#NAME?</v>
      </c>
      <c r="K886" s="193" t="e">
        <f ca="1"/>
        <v>#NAME?</v>
      </c>
      <c r="L886" s="193" t="e">
        <f ca="1"/>
        <v>#NAME?</v>
      </c>
      <c r="N886" s="193" t="e">
        <f ca="1"/>
        <v>#NAME?</v>
      </c>
      <c r="O886" s="193" t="e">
        <f ca="1"/>
        <v>#NAME?</v>
      </c>
      <c r="P886" s="193" t="e">
        <f ca="1"/>
        <v>#NAME?</v>
      </c>
    </row>
    <row r="887" spans="1:16">
      <c r="A887" s="2">
        <v>880</v>
      </c>
      <c r="B887" s="193" t="e">
        <f ca="1"/>
        <v>#NAME?</v>
      </c>
      <c r="C887" s="193" t="e">
        <f ca="1"/>
        <v>#NAME?</v>
      </c>
      <c r="D887" s="193" t="e">
        <f ca="1"/>
        <v>#NAME?</v>
      </c>
      <c r="F887" s="193" t="e">
        <f ca="1"/>
        <v>#NAME?</v>
      </c>
      <c r="G887" s="193" t="e">
        <f ca="1"/>
        <v>#NAME?</v>
      </c>
      <c r="H887" s="193" t="e">
        <f ca="1"/>
        <v>#NAME?</v>
      </c>
      <c r="J887" s="193" t="e">
        <f ca="1"/>
        <v>#NAME?</v>
      </c>
      <c r="K887" s="193" t="e">
        <f ca="1"/>
        <v>#NAME?</v>
      </c>
      <c r="L887" s="193" t="e">
        <f ca="1"/>
        <v>#NAME?</v>
      </c>
      <c r="N887" s="193" t="e">
        <f ca="1"/>
        <v>#NAME?</v>
      </c>
      <c r="O887" s="193" t="e">
        <f ca="1"/>
        <v>#NAME?</v>
      </c>
      <c r="P887" s="193" t="e">
        <f ca="1"/>
        <v>#NAME?</v>
      </c>
    </row>
    <row r="888" spans="1:16">
      <c r="A888" s="2">
        <v>881</v>
      </c>
      <c r="B888" s="193" t="e">
        <f ca="1"/>
        <v>#NAME?</v>
      </c>
      <c r="C888" s="193" t="e">
        <f ca="1"/>
        <v>#NAME?</v>
      </c>
      <c r="D888" s="193" t="e">
        <f ca="1"/>
        <v>#NAME?</v>
      </c>
      <c r="F888" s="193" t="e">
        <f ca="1"/>
        <v>#NAME?</v>
      </c>
      <c r="G888" s="193" t="e">
        <f ca="1"/>
        <v>#NAME?</v>
      </c>
      <c r="H888" s="193" t="e">
        <f ca="1"/>
        <v>#NAME?</v>
      </c>
      <c r="J888" s="193" t="e">
        <f ca="1"/>
        <v>#NAME?</v>
      </c>
      <c r="K888" s="193" t="e">
        <f ca="1"/>
        <v>#NAME?</v>
      </c>
      <c r="L888" s="193" t="e">
        <f ca="1"/>
        <v>#NAME?</v>
      </c>
      <c r="N888" s="193" t="e">
        <f ca="1"/>
        <v>#NAME?</v>
      </c>
      <c r="O888" s="193" t="e">
        <f ca="1"/>
        <v>#NAME?</v>
      </c>
      <c r="P888" s="193" t="e">
        <f ca="1"/>
        <v>#NAME?</v>
      </c>
    </row>
    <row r="889" spans="1:16">
      <c r="A889" s="2">
        <v>882</v>
      </c>
      <c r="B889" s="193" t="e">
        <f ca="1"/>
        <v>#NAME?</v>
      </c>
      <c r="C889" s="193" t="e">
        <f ca="1"/>
        <v>#NAME?</v>
      </c>
      <c r="D889" s="193" t="e">
        <f ca="1"/>
        <v>#NAME?</v>
      </c>
      <c r="F889" s="193" t="e">
        <f ca="1"/>
        <v>#NAME?</v>
      </c>
      <c r="G889" s="193" t="e">
        <f ca="1"/>
        <v>#NAME?</v>
      </c>
      <c r="H889" s="193" t="e">
        <f ca="1"/>
        <v>#NAME?</v>
      </c>
      <c r="J889" s="193" t="e">
        <f ca="1"/>
        <v>#NAME?</v>
      </c>
      <c r="K889" s="193" t="e">
        <f ca="1"/>
        <v>#NAME?</v>
      </c>
      <c r="L889" s="193" t="e">
        <f ca="1"/>
        <v>#NAME?</v>
      </c>
      <c r="N889" s="193" t="e">
        <f ca="1"/>
        <v>#NAME?</v>
      </c>
      <c r="O889" s="193" t="e">
        <f ca="1"/>
        <v>#NAME?</v>
      </c>
      <c r="P889" s="193" t="e">
        <f ca="1"/>
        <v>#NAME?</v>
      </c>
    </row>
    <row r="890" spans="1:16">
      <c r="A890" s="2">
        <v>883</v>
      </c>
      <c r="B890" s="193" t="e">
        <f ca="1"/>
        <v>#NAME?</v>
      </c>
      <c r="C890" s="193" t="e">
        <f ca="1"/>
        <v>#NAME?</v>
      </c>
      <c r="D890" s="193" t="e">
        <f ca="1"/>
        <v>#NAME?</v>
      </c>
      <c r="F890" s="193" t="e">
        <f ca="1"/>
        <v>#NAME?</v>
      </c>
      <c r="G890" s="193" t="e">
        <f ca="1"/>
        <v>#NAME?</v>
      </c>
      <c r="H890" s="193" t="e">
        <f ca="1"/>
        <v>#NAME?</v>
      </c>
      <c r="J890" s="193" t="e">
        <f ca="1"/>
        <v>#NAME?</v>
      </c>
      <c r="K890" s="193" t="e">
        <f ca="1"/>
        <v>#NAME?</v>
      </c>
      <c r="L890" s="193" t="e">
        <f ca="1"/>
        <v>#NAME?</v>
      </c>
      <c r="N890" s="193" t="e">
        <f ca="1"/>
        <v>#NAME?</v>
      </c>
      <c r="O890" s="193" t="e">
        <f ca="1"/>
        <v>#NAME?</v>
      </c>
      <c r="P890" s="193" t="e">
        <f ca="1"/>
        <v>#NAME?</v>
      </c>
    </row>
    <row r="891" spans="1:16">
      <c r="A891" s="2">
        <v>884</v>
      </c>
      <c r="B891" s="193" t="e">
        <f ca="1"/>
        <v>#NAME?</v>
      </c>
      <c r="C891" s="193" t="e">
        <f ca="1"/>
        <v>#NAME?</v>
      </c>
      <c r="D891" s="193" t="e">
        <f ca="1"/>
        <v>#NAME?</v>
      </c>
      <c r="F891" s="193" t="e">
        <f ca="1"/>
        <v>#NAME?</v>
      </c>
      <c r="G891" s="193" t="e">
        <f ca="1"/>
        <v>#NAME?</v>
      </c>
      <c r="H891" s="193" t="e">
        <f ca="1"/>
        <v>#NAME?</v>
      </c>
      <c r="J891" s="193" t="e">
        <f ca="1"/>
        <v>#NAME?</v>
      </c>
      <c r="K891" s="193" t="e">
        <f ca="1"/>
        <v>#NAME?</v>
      </c>
      <c r="L891" s="193" t="e">
        <f ca="1"/>
        <v>#NAME?</v>
      </c>
      <c r="N891" s="193" t="e">
        <f ca="1"/>
        <v>#NAME?</v>
      </c>
      <c r="O891" s="193" t="e">
        <f ca="1"/>
        <v>#NAME?</v>
      </c>
      <c r="P891" s="193" t="e">
        <f ca="1"/>
        <v>#NAME?</v>
      </c>
    </row>
    <row r="892" spans="1:16">
      <c r="A892" s="2">
        <v>885</v>
      </c>
      <c r="B892" s="193" t="e">
        <f ca="1"/>
        <v>#NAME?</v>
      </c>
      <c r="C892" s="193" t="e">
        <f ca="1"/>
        <v>#NAME?</v>
      </c>
      <c r="D892" s="193" t="e">
        <f ca="1"/>
        <v>#NAME?</v>
      </c>
      <c r="F892" s="193" t="e">
        <f ca="1"/>
        <v>#NAME?</v>
      </c>
      <c r="G892" s="193" t="e">
        <f ca="1"/>
        <v>#NAME?</v>
      </c>
      <c r="H892" s="193" t="e">
        <f ca="1"/>
        <v>#NAME?</v>
      </c>
      <c r="J892" s="193" t="e">
        <f ca="1"/>
        <v>#NAME?</v>
      </c>
      <c r="K892" s="193" t="e">
        <f ca="1"/>
        <v>#NAME?</v>
      </c>
      <c r="L892" s="193" t="e">
        <f ca="1"/>
        <v>#NAME?</v>
      </c>
      <c r="N892" s="193" t="e">
        <f ca="1"/>
        <v>#NAME?</v>
      </c>
      <c r="O892" s="193" t="e">
        <f ca="1"/>
        <v>#NAME?</v>
      </c>
      <c r="P892" s="193" t="e">
        <f ca="1"/>
        <v>#NAME?</v>
      </c>
    </row>
    <row r="893" spans="1:16">
      <c r="A893" s="2">
        <v>886</v>
      </c>
      <c r="B893" s="193" t="e">
        <f ca="1"/>
        <v>#NAME?</v>
      </c>
      <c r="C893" s="193" t="e">
        <f ca="1"/>
        <v>#NAME?</v>
      </c>
      <c r="D893" s="193" t="e">
        <f ca="1"/>
        <v>#NAME?</v>
      </c>
      <c r="F893" s="193" t="e">
        <f ca="1"/>
        <v>#NAME?</v>
      </c>
      <c r="G893" s="193" t="e">
        <f ca="1"/>
        <v>#NAME?</v>
      </c>
      <c r="H893" s="193" t="e">
        <f ca="1"/>
        <v>#NAME?</v>
      </c>
      <c r="J893" s="193" t="e">
        <f ca="1"/>
        <v>#NAME?</v>
      </c>
      <c r="K893" s="193" t="e">
        <f ca="1"/>
        <v>#NAME?</v>
      </c>
      <c r="L893" s="193" t="e">
        <f ca="1"/>
        <v>#NAME?</v>
      </c>
      <c r="N893" s="193" t="e">
        <f ca="1"/>
        <v>#NAME?</v>
      </c>
      <c r="O893" s="193" t="e">
        <f ca="1"/>
        <v>#NAME?</v>
      </c>
      <c r="P893" s="193" t="e">
        <f ca="1"/>
        <v>#NAME?</v>
      </c>
    </row>
    <row r="894" spans="1:16">
      <c r="A894" s="2">
        <v>887</v>
      </c>
      <c r="B894" s="193" t="e">
        <f ca="1"/>
        <v>#NAME?</v>
      </c>
      <c r="C894" s="193" t="e">
        <f ca="1"/>
        <v>#NAME?</v>
      </c>
      <c r="D894" s="193" t="e">
        <f ca="1"/>
        <v>#NAME?</v>
      </c>
      <c r="F894" s="193" t="e">
        <f ca="1"/>
        <v>#NAME?</v>
      </c>
      <c r="G894" s="193" t="e">
        <f ca="1"/>
        <v>#NAME?</v>
      </c>
      <c r="H894" s="193" t="e">
        <f ca="1"/>
        <v>#NAME?</v>
      </c>
      <c r="J894" s="193" t="e">
        <f ca="1"/>
        <v>#NAME?</v>
      </c>
      <c r="K894" s="193" t="e">
        <f ca="1"/>
        <v>#NAME?</v>
      </c>
      <c r="L894" s="193" t="e">
        <f ca="1"/>
        <v>#NAME?</v>
      </c>
      <c r="N894" s="193" t="e">
        <f ca="1"/>
        <v>#NAME?</v>
      </c>
      <c r="O894" s="193" t="e">
        <f ca="1"/>
        <v>#NAME?</v>
      </c>
      <c r="P894" s="193" t="e">
        <f ca="1"/>
        <v>#NAME?</v>
      </c>
    </row>
    <row r="895" spans="1:16">
      <c r="A895" s="2">
        <v>888</v>
      </c>
      <c r="B895" s="193" t="e">
        <f ca="1"/>
        <v>#NAME?</v>
      </c>
      <c r="C895" s="193" t="e">
        <f ca="1"/>
        <v>#NAME?</v>
      </c>
      <c r="D895" s="193" t="e">
        <f ca="1"/>
        <v>#NAME?</v>
      </c>
      <c r="F895" s="193" t="e">
        <f ca="1"/>
        <v>#NAME?</v>
      </c>
      <c r="G895" s="193" t="e">
        <f ca="1"/>
        <v>#NAME?</v>
      </c>
      <c r="H895" s="193" t="e">
        <f ca="1"/>
        <v>#NAME?</v>
      </c>
      <c r="J895" s="193" t="e">
        <f ca="1"/>
        <v>#NAME?</v>
      </c>
      <c r="K895" s="193" t="e">
        <f ca="1"/>
        <v>#NAME?</v>
      </c>
      <c r="L895" s="193" t="e">
        <f ca="1"/>
        <v>#NAME?</v>
      </c>
      <c r="N895" s="193" t="e">
        <f ca="1"/>
        <v>#NAME?</v>
      </c>
      <c r="O895" s="193" t="e">
        <f ca="1"/>
        <v>#NAME?</v>
      </c>
      <c r="P895" s="193" t="e">
        <f ca="1"/>
        <v>#NAME?</v>
      </c>
    </row>
    <row r="896" spans="1:16">
      <c r="A896" s="2">
        <v>889</v>
      </c>
      <c r="B896" s="193" t="e">
        <f ca="1"/>
        <v>#NAME?</v>
      </c>
      <c r="C896" s="193" t="e">
        <f ca="1"/>
        <v>#NAME?</v>
      </c>
      <c r="D896" s="193" t="e">
        <f ca="1"/>
        <v>#NAME?</v>
      </c>
      <c r="F896" s="193" t="e">
        <f ca="1"/>
        <v>#NAME?</v>
      </c>
      <c r="G896" s="193" t="e">
        <f ca="1"/>
        <v>#NAME?</v>
      </c>
      <c r="H896" s="193" t="e">
        <f ca="1"/>
        <v>#NAME?</v>
      </c>
      <c r="J896" s="193" t="e">
        <f ca="1"/>
        <v>#NAME?</v>
      </c>
      <c r="K896" s="193" t="e">
        <f ca="1"/>
        <v>#NAME?</v>
      </c>
      <c r="L896" s="193" t="e">
        <f ca="1"/>
        <v>#NAME?</v>
      </c>
      <c r="N896" s="193" t="e">
        <f ca="1"/>
        <v>#NAME?</v>
      </c>
      <c r="O896" s="193" t="e">
        <f ca="1"/>
        <v>#NAME?</v>
      </c>
      <c r="P896" s="193" t="e">
        <f ca="1"/>
        <v>#NAME?</v>
      </c>
    </row>
    <row r="897" spans="1:16">
      <c r="A897" s="2">
        <v>890</v>
      </c>
      <c r="B897" s="193" t="e">
        <f ca="1"/>
        <v>#NAME?</v>
      </c>
      <c r="C897" s="193" t="e">
        <f ca="1"/>
        <v>#NAME?</v>
      </c>
      <c r="D897" s="193" t="e">
        <f ca="1"/>
        <v>#NAME?</v>
      </c>
      <c r="F897" s="193" t="e">
        <f ca="1"/>
        <v>#NAME?</v>
      </c>
      <c r="G897" s="193" t="e">
        <f ca="1"/>
        <v>#NAME?</v>
      </c>
      <c r="H897" s="193" t="e">
        <f ca="1"/>
        <v>#NAME?</v>
      </c>
      <c r="J897" s="193" t="e">
        <f ca="1"/>
        <v>#NAME?</v>
      </c>
      <c r="K897" s="193" t="e">
        <f ca="1"/>
        <v>#NAME?</v>
      </c>
      <c r="L897" s="193" t="e">
        <f ca="1"/>
        <v>#NAME?</v>
      </c>
      <c r="N897" s="193" t="e">
        <f ca="1"/>
        <v>#NAME?</v>
      </c>
      <c r="O897" s="193" t="e">
        <f ca="1"/>
        <v>#NAME?</v>
      </c>
      <c r="P897" s="193" t="e">
        <f ca="1"/>
        <v>#NAME?</v>
      </c>
    </row>
    <row r="898" spans="1:16">
      <c r="A898" s="2">
        <v>891</v>
      </c>
      <c r="B898" s="193" t="e">
        <f ca="1"/>
        <v>#NAME?</v>
      </c>
      <c r="C898" s="193" t="e">
        <f ca="1"/>
        <v>#NAME?</v>
      </c>
      <c r="D898" s="193" t="e">
        <f ca="1"/>
        <v>#NAME?</v>
      </c>
      <c r="F898" s="193" t="e">
        <f ca="1"/>
        <v>#NAME?</v>
      </c>
      <c r="G898" s="193" t="e">
        <f ca="1"/>
        <v>#NAME?</v>
      </c>
      <c r="H898" s="193" t="e">
        <f ca="1"/>
        <v>#NAME?</v>
      </c>
      <c r="J898" s="193" t="e">
        <f ca="1"/>
        <v>#NAME?</v>
      </c>
      <c r="K898" s="193" t="e">
        <f ca="1"/>
        <v>#NAME?</v>
      </c>
      <c r="L898" s="193" t="e">
        <f ca="1"/>
        <v>#NAME?</v>
      </c>
      <c r="N898" s="193" t="e">
        <f ca="1"/>
        <v>#NAME?</v>
      </c>
      <c r="O898" s="193" t="e">
        <f ca="1"/>
        <v>#NAME?</v>
      </c>
      <c r="P898" s="193" t="e">
        <f ca="1"/>
        <v>#NAME?</v>
      </c>
    </row>
    <row r="899" spans="1:16">
      <c r="A899" s="2">
        <v>892</v>
      </c>
      <c r="B899" s="193" t="e">
        <f ca="1"/>
        <v>#NAME?</v>
      </c>
      <c r="C899" s="193" t="e">
        <f ca="1"/>
        <v>#NAME?</v>
      </c>
      <c r="D899" s="193" t="e">
        <f ca="1"/>
        <v>#NAME?</v>
      </c>
      <c r="F899" s="193" t="e">
        <f ca="1"/>
        <v>#NAME?</v>
      </c>
      <c r="G899" s="193" t="e">
        <f ca="1"/>
        <v>#NAME?</v>
      </c>
      <c r="H899" s="193" t="e">
        <f ca="1"/>
        <v>#NAME?</v>
      </c>
      <c r="J899" s="193" t="e">
        <f ca="1"/>
        <v>#NAME?</v>
      </c>
      <c r="K899" s="193" t="e">
        <f ca="1"/>
        <v>#NAME?</v>
      </c>
      <c r="L899" s="193" t="e">
        <f ca="1"/>
        <v>#NAME?</v>
      </c>
      <c r="N899" s="193" t="e">
        <f ca="1"/>
        <v>#NAME?</v>
      </c>
      <c r="O899" s="193" t="e">
        <f ca="1"/>
        <v>#NAME?</v>
      </c>
      <c r="P899" s="193" t="e">
        <f ca="1"/>
        <v>#NAME?</v>
      </c>
    </row>
    <row r="900" spans="1:16">
      <c r="A900" s="2">
        <v>893</v>
      </c>
      <c r="B900" s="193" t="e">
        <f ca="1"/>
        <v>#NAME?</v>
      </c>
      <c r="C900" s="193" t="e">
        <f ca="1"/>
        <v>#NAME?</v>
      </c>
      <c r="D900" s="193" t="e">
        <f ca="1"/>
        <v>#NAME?</v>
      </c>
      <c r="F900" s="193" t="e">
        <f ca="1"/>
        <v>#NAME?</v>
      </c>
      <c r="G900" s="193" t="e">
        <f ca="1"/>
        <v>#NAME?</v>
      </c>
      <c r="H900" s="193" t="e">
        <f ca="1"/>
        <v>#NAME?</v>
      </c>
      <c r="J900" s="193" t="e">
        <f ca="1"/>
        <v>#NAME?</v>
      </c>
      <c r="K900" s="193" t="e">
        <f ca="1"/>
        <v>#NAME?</v>
      </c>
      <c r="L900" s="193" t="e">
        <f ca="1"/>
        <v>#NAME?</v>
      </c>
      <c r="N900" s="193" t="e">
        <f ca="1"/>
        <v>#NAME?</v>
      </c>
      <c r="O900" s="193" t="e">
        <f ca="1"/>
        <v>#NAME?</v>
      </c>
      <c r="P900" s="193" t="e">
        <f ca="1"/>
        <v>#NAME?</v>
      </c>
    </row>
    <row r="901" spans="1:16">
      <c r="A901" s="2">
        <v>894</v>
      </c>
      <c r="B901" s="193" t="e">
        <f ca="1"/>
        <v>#NAME?</v>
      </c>
      <c r="C901" s="193" t="e">
        <f ca="1"/>
        <v>#NAME?</v>
      </c>
      <c r="D901" s="193" t="e">
        <f ca="1"/>
        <v>#NAME?</v>
      </c>
      <c r="F901" s="193" t="e">
        <f ca="1"/>
        <v>#NAME?</v>
      </c>
      <c r="G901" s="193" t="e">
        <f ca="1"/>
        <v>#NAME?</v>
      </c>
      <c r="H901" s="193" t="e">
        <f ca="1"/>
        <v>#NAME?</v>
      </c>
      <c r="J901" s="193" t="e">
        <f ca="1"/>
        <v>#NAME?</v>
      </c>
      <c r="K901" s="193" t="e">
        <f ca="1"/>
        <v>#NAME?</v>
      </c>
      <c r="L901" s="193" t="e">
        <f ca="1"/>
        <v>#NAME?</v>
      </c>
      <c r="N901" s="193" t="e">
        <f ca="1"/>
        <v>#NAME?</v>
      </c>
      <c r="O901" s="193" t="e">
        <f ca="1"/>
        <v>#NAME?</v>
      </c>
      <c r="P901" s="193" t="e">
        <f ca="1"/>
        <v>#NAME?</v>
      </c>
    </row>
    <row r="902" spans="1:16">
      <c r="A902" s="2">
        <v>895</v>
      </c>
      <c r="B902" s="193" t="e">
        <f ca="1"/>
        <v>#NAME?</v>
      </c>
      <c r="C902" s="193" t="e">
        <f ca="1"/>
        <v>#NAME?</v>
      </c>
      <c r="D902" s="193" t="e">
        <f ca="1"/>
        <v>#NAME?</v>
      </c>
      <c r="F902" s="193" t="e">
        <f ca="1"/>
        <v>#NAME?</v>
      </c>
      <c r="G902" s="193" t="e">
        <f ca="1"/>
        <v>#NAME?</v>
      </c>
      <c r="H902" s="193" t="e">
        <f ca="1"/>
        <v>#NAME?</v>
      </c>
      <c r="J902" s="193" t="e">
        <f ca="1"/>
        <v>#NAME?</v>
      </c>
      <c r="K902" s="193" t="e">
        <f ca="1"/>
        <v>#NAME?</v>
      </c>
      <c r="L902" s="193" t="e">
        <f ca="1"/>
        <v>#NAME?</v>
      </c>
      <c r="N902" s="193" t="e">
        <f ca="1"/>
        <v>#NAME?</v>
      </c>
      <c r="O902" s="193" t="e">
        <f ca="1"/>
        <v>#NAME?</v>
      </c>
      <c r="P902" s="193" t="e">
        <f ca="1"/>
        <v>#NAME?</v>
      </c>
    </row>
    <row r="903" spans="1:16">
      <c r="A903" s="2">
        <v>896</v>
      </c>
      <c r="B903" s="193" t="e">
        <f ca="1"/>
        <v>#NAME?</v>
      </c>
      <c r="C903" s="193" t="e">
        <f ca="1"/>
        <v>#NAME?</v>
      </c>
      <c r="D903" s="193" t="e">
        <f ca="1"/>
        <v>#NAME?</v>
      </c>
      <c r="F903" s="193" t="e">
        <f ca="1"/>
        <v>#NAME?</v>
      </c>
      <c r="G903" s="193" t="e">
        <f ca="1"/>
        <v>#NAME?</v>
      </c>
      <c r="H903" s="193" t="e">
        <f ca="1"/>
        <v>#NAME?</v>
      </c>
      <c r="J903" s="193" t="e">
        <f ca="1"/>
        <v>#NAME?</v>
      </c>
      <c r="K903" s="193" t="e">
        <f ca="1"/>
        <v>#NAME?</v>
      </c>
      <c r="L903" s="193" t="e">
        <f ca="1"/>
        <v>#NAME?</v>
      </c>
      <c r="N903" s="193" t="e">
        <f ca="1"/>
        <v>#NAME?</v>
      </c>
      <c r="O903" s="193" t="e">
        <f ca="1"/>
        <v>#NAME?</v>
      </c>
      <c r="P903" s="193" t="e">
        <f ca="1"/>
        <v>#NAME?</v>
      </c>
    </row>
    <row r="904" spans="1:16">
      <c r="A904" s="2">
        <v>897</v>
      </c>
      <c r="B904" s="193" t="e">
        <f ca="1"/>
        <v>#NAME?</v>
      </c>
      <c r="C904" s="193" t="e">
        <f ca="1"/>
        <v>#NAME?</v>
      </c>
      <c r="D904" s="193" t="e">
        <f ca="1"/>
        <v>#NAME?</v>
      </c>
      <c r="F904" s="193" t="e">
        <f ca="1"/>
        <v>#NAME?</v>
      </c>
      <c r="G904" s="193" t="e">
        <f ca="1"/>
        <v>#NAME?</v>
      </c>
      <c r="H904" s="193" t="e">
        <f ca="1"/>
        <v>#NAME?</v>
      </c>
      <c r="J904" s="193" t="e">
        <f ca="1"/>
        <v>#NAME?</v>
      </c>
      <c r="K904" s="193" t="e">
        <f ca="1"/>
        <v>#NAME?</v>
      </c>
      <c r="L904" s="193" t="e">
        <f ca="1"/>
        <v>#NAME?</v>
      </c>
      <c r="N904" s="193" t="e">
        <f ca="1"/>
        <v>#NAME?</v>
      </c>
      <c r="O904" s="193" t="e">
        <f ca="1"/>
        <v>#NAME?</v>
      </c>
      <c r="P904" s="193" t="e">
        <f ca="1"/>
        <v>#NAME?</v>
      </c>
    </row>
    <row r="905" spans="1:16">
      <c r="A905" s="2">
        <v>898</v>
      </c>
      <c r="B905" s="193" t="e">
        <f ca="1"/>
        <v>#NAME?</v>
      </c>
      <c r="C905" s="193" t="e">
        <f ca="1"/>
        <v>#NAME?</v>
      </c>
      <c r="D905" s="193" t="e">
        <f ca="1"/>
        <v>#NAME?</v>
      </c>
      <c r="F905" s="193" t="e">
        <f ca="1"/>
        <v>#NAME?</v>
      </c>
      <c r="G905" s="193" t="e">
        <f ca="1"/>
        <v>#NAME?</v>
      </c>
      <c r="H905" s="193" t="e">
        <f ca="1"/>
        <v>#NAME?</v>
      </c>
      <c r="J905" s="193" t="e">
        <f ca="1"/>
        <v>#NAME?</v>
      </c>
      <c r="K905" s="193" t="e">
        <f ca="1"/>
        <v>#NAME?</v>
      </c>
      <c r="L905" s="193" t="e">
        <f ca="1"/>
        <v>#NAME?</v>
      </c>
      <c r="N905" s="193" t="e">
        <f ca="1"/>
        <v>#NAME?</v>
      </c>
      <c r="O905" s="193" t="e">
        <f ca="1"/>
        <v>#NAME?</v>
      </c>
      <c r="P905" s="193" t="e">
        <f ca="1"/>
        <v>#NAME?</v>
      </c>
    </row>
    <row r="906" spans="1:16">
      <c r="A906" s="2">
        <v>899</v>
      </c>
      <c r="B906" s="193" t="e">
        <f ca="1"/>
        <v>#NAME?</v>
      </c>
      <c r="C906" s="193" t="e">
        <f ca="1"/>
        <v>#NAME?</v>
      </c>
      <c r="D906" s="193" t="e">
        <f ca="1"/>
        <v>#NAME?</v>
      </c>
      <c r="F906" s="193" t="e">
        <f ca="1"/>
        <v>#NAME?</v>
      </c>
      <c r="G906" s="193" t="e">
        <f ca="1"/>
        <v>#NAME?</v>
      </c>
      <c r="H906" s="193" t="e">
        <f ca="1"/>
        <v>#NAME?</v>
      </c>
      <c r="J906" s="193" t="e">
        <f ca="1"/>
        <v>#NAME?</v>
      </c>
      <c r="K906" s="193" t="e">
        <f ca="1"/>
        <v>#NAME?</v>
      </c>
      <c r="L906" s="193" t="e">
        <f ca="1"/>
        <v>#NAME?</v>
      </c>
      <c r="N906" s="193" t="e">
        <f ca="1"/>
        <v>#NAME?</v>
      </c>
      <c r="O906" s="193" t="e">
        <f ca="1"/>
        <v>#NAME?</v>
      </c>
      <c r="P906" s="193" t="e">
        <f ca="1"/>
        <v>#NAME?</v>
      </c>
    </row>
    <row r="907" spans="1:16">
      <c r="A907" s="2">
        <v>900</v>
      </c>
      <c r="B907" s="193" t="e">
        <f ca="1"/>
        <v>#NAME?</v>
      </c>
      <c r="C907" s="193" t="e">
        <f ca="1"/>
        <v>#NAME?</v>
      </c>
      <c r="D907" s="193" t="e">
        <f ca="1"/>
        <v>#NAME?</v>
      </c>
      <c r="F907" s="193" t="e">
        <f ca="1"/>
        <v>#NAME?</v>
      </c>
      <c r="G907" s="193" t="e">
        <f ca="1"/>
        <v>#NAME?</v>
      </c>
      <c r="H907" s="193" t="e">
        <f ca="1"/>
        <v>#NAME?</v>
      </c>
      <c r="J907" s="193" t="e">
        <f ca="1"/>
        <v>#NAME?</v>
      </c>
      <c r="K907" s="193" t="e">
        <f ca="1"/>
        <v>#NAME?</v>
      </c>
      <c r="L907" s="193" t="e">
        <f ca="1"/>
        <v>#NAME?</v>
      </c>
      <c r="N907" s="193" t="e">
        <f ca="1"/>
        <v>#NAME?</v>
      </c>
      <c r="O907" s="193" t="e">
        <f ca="1"/>
        <v>#NAME?</v>
      </c>
      <c r="P907" s="193" t="e">
        <f ca="1"/>
        <v>#NAME?</v>
      </c>
    </row>
    <row r="908" spans="1:16">
      <c r="A908" s="2">
        <v>901</v>
      </c>
      <c r="B908" s="193" t="e">
        <f ca="1"/>
        <v>#NAME?</v>
      </c>
      <c r="C908" s="193" t="e">
        <f ca="1"/>
        <v>#NAME?</v>
      </c>
      <c r="D908" s="193" t="e">
        <f ca="1"/>
        <v>#NAME?</v>
      </c>
      <c r="F908" s="193" t="e">
        <f ca="1"/>
        <v>#NAME?</v>
      </c>
      <c r="G908" s="193" t="e">
        <f ca="1"/>
        <v>#NAME?</v>
      </c>
      <c r="H908" s="193" t="e">
        <f ca="1"/>
        <v>#NAME?</v>
      </c>
      <c r="J908" s="193" t="e">
        <f ca="1"/>
        <v>#NAME?</v>
      </c>
      <c r="K908" s="193" t="e">
        <f ca="1"/>
        <v>#NAME?</v>
      </c>
      <c r="L908" s="193" t="e">
        <f ca="1"/>
        <v>#NAME?</v>
      </c>
      <c r="N908" s="193" t="e">
        <f ca="1"/>
        <v>#NAME?</v>
      </c>
      <c r="O908" s="193" t="e">
        <f ca="1"/>
        <v>#NAME?</v>
      </c>
      <c r="P908" s="193" t="e">
        <f ca="1"/>
        <v>#NAME?</v>
      </c>
    </row>
    <row r="909" spans="1:16">
      <c r="A909" s="2">
        <v>902</v>
      </c>
      <c r="B909" s="193" t="e">
        <f ca="1"/>
        <v>#NAME?</v>
      </c>
      <c r="C909" s="193" t="e">
        <f ca="1"/>
        <v>#NAME?</v>
      </c>
      <c r="D909" s="193" t="e">
        <f ca="1"/>
        <v>#NAME?</v>
      </c>
      <c r="F909" s="193" t="e">
        <f ca="1"/>
        <v>#NAME?</v>
      </c>
      <c r="G909" s="193" t="e">
        <f ca="1"/>
        <v>#NAME?</v>
      </c>
      <c r="H909" s="193" t="e">
        <f ca="1"/>
        <v>#NAME?</v>
      </c>
      <c r="J909" s="193" t="e">
        <f ca="1"/>
        <v>#NAME?</v>
      </c>
      <c r="K909" s="193" t="e">
        <f ca="1"/>
        <v>#NAME?</v>
      </c>
      <c r="L909" s="193" t="e">
        <f ca="1"/>
        <v>#NAME?</v>
      </c>
      <c r="N909" s="193" t="e">
        <f ca="1"/>
        <v>#NAME?</v>
      </c>
      <c r="O909" s="193" t="e">
        <f ca="1"/>
        <v>#NAME?</v>
      </c>
      <c r="P909" s="193" t="e">
        <f ca="1"/>
        <v>#NAME?</v>
      </c>
    </row>
    <row r="910" spans="1:16">
      <c r="A910" s="2">
        <v>903</v>
      </c>
      <c r="B910" s="193" t="e">
        <f ca="1"/>
        <v>#NAME?</v>
      </c>
      <c r="C910" s="193" t="e">
        <f ca="1"/>
        <v>#NAME?</v>
      </c>
      <c r="D910" s="193" t="e">
        <f ca="1"/>
        <v>#NAME?</v>
      </c>
      <c r="F910" s="193" t="e">
        <f ca="1"/>
        <v>#NAME?</v>
      </c>
      <c r="G910" s="193" t="e">
        <f ca="1"/>
        <v>#NAME?</v>
      </c>
      <c r="H910" s="193" t="e">
        <f ca="1"/>
        <v>#NAME?</v>
      </c>
      <c r="J910" s="193" t="e">
        <f ca="1"/>
        <v>#NAME?</v>
      </c>
      <c r="K910" s="193" t="e">
        <f ca="1"/>
        <v>#NAME?</v>
      </c>
      <c r="L910" s="193" t="e">
        <f ca="1"/>
        <v>#NAME?</v>
      </c>
      <c r="N910" s="193" t="e">
        <f ca="1"/>
        <v>#NAME?</v>
      </c>
      <c r="O910" s="193" t="e">
        <f ca="1"/>
        <v>#NAME?</v>
      </c>
      <c r="P910" s="193" t="e">
        <f ca="1"/>
        <v>#NAME?</v>
      </c>
    </row>
    <row r="911" spans="1:16">
      <c r="A911" s="2">
        <v>904</v>
      </c>
      <c r="B911" s="193" t="e">
        <f ca="1"/>
        <v>#NAME?</v>
      </c>
      <c r="C911" s="193" t="e">
        <f ca="1"/>
        <v>#NAME?</v>
      </c>
      <c r="D911" s="193" t="e">
        <f ca="1"/>
        <v>#NAME?</v>
      </c>
      <c r="F911" s="193" t="e">
        <f ca="1"/>
        <v>#NAME?</v>
      </c>
      <c r="G911" s="193" t="e">
        <f ca="1"/>
        <v>#NAME?</v>
      </c>
      <c r="H911" s="193" t="e">
        <f ca="1"/>
        <v>#NAME?</v>
      </c>
      <c r="J911" s="193" t="e">
        <f ca="1"/>
        <v>#NAME?</v>
      </c>
      <c r="K911" s="193" t="e">
        <f ca="1"/>
        <v>#NAME?</v>
      </c>
      <c r="L911" s="193" t="e">
        <f ca="1"/>
        <v>#NAME?</v>
      </c>
      <c r="N911" s="193" t="e">
        <f ca="1"/>
        <v>#NAME?</v>
      </c>
      <c r="O911" s="193" t="e">
        <f ca="1"/>
        <v>#NAME?</v>
      </c>
      <c r="P911" s="193" t="e">
        <f ca="1"/>
        <v>#NAME?</v>
      </c>
    </row>
    <row r="912" spans="1:16">
      <c r="A912" s="2">
        <v>905</v>
      </c>
      <c r="B912" s="193" t="e">
        <f ca="1"/>
        <v>#NAME?</v>
      </c>
      <c r="C912" s="193" t="e">
        <f ca="1"/>
        <v>#NAME?</v>
      </c>
      <c r="D912" s="193" t="e">
        <f ca="1"/>
        <v>#NAME?</v>
      </c>
      <c r="F912" s="193" t="e">
        <f ca="1"/>
        <v>#NAME?</v>
      </c>
      <c r="G912" s="193" t="e">
        <f ca="1"/>
        <v>#NAME?</v>
      </c>
      <c r="H912" s="193" t="e">
        <f ca="1"/>
        <v>#NAME?</v>
      </c>
      <c r="J912" s="193" t="e">
        <f ca="1"/>
        <v>#NAME?</v>
      </c>
      <c r="K912" s="193" t="e">
        <f ca="1"/>
        <v>#NAME?</v>
      </c>
      <c r="L912" s="193" t="e">
        <f ca="1"/>
        <v>#NAME?</v>
      </c>
      <c r="N912" s="193" t="e">
        <f ca="1"/>
        <v>#NAME?</v>
      </c>
      <c r="O912" s="193" t="e">
        <f ca="1"/>
        <v>#NAME?</v>
      </c>
      <c r="P912" s="193" t="e">
        <f ca="1"/>
        <v>#NAME?</v>
      </c>
    </row>
    <row r="913" spans="1:16">
      <c r="A913" s="2">
        <v>906</v>
      </c>
      <c r="B913" s="193" t="e">
        <f ca="1"/>
        <v>#NAME?</v>
      </c>
      <c r="C913" s="193" t="e">
        <f ca="1"/>
        <v>#NAME?</v>
      </c>
      <c r="D913" s="193" t="e">
        <f ca="1"/>
        <v>#NAME?</v>
      </c>
      <c r="F913" s="193" t="e">
        <f ca="1"/>
        <v>#NAME?</v>
      </c>
      <c r="G913" s="193" t="e">
        <f ca="1"/>
        <v>#NAME?</v>
      </c>
      <c r="H913" s="193" t="e">
        <f ca="1"/>
        <v>#NAME?</v>
      </c>
      <c r="J913" s="193" t="e">
        <f ca="1"/>
        <v>#NAME?</v>
      </c>
      <c r="K913" s="193" t="e">
        <f ca="1"/>
        <v>#NAME?</v>
      </c>
      <c r="L913" s="193" t="e">
        <f ca="1"/>
        <v>#NAME?</v>
      </c>
      <c r="N913" s="193" t="e">
        <f ca="1"/>
        <v>#NAME?</v>
      </c>
      <c r="O913" s="193" t="e">
        <f ca="1"/>
        <v>#NAME?</v>
      </c>
      <c r="P913" s="193" t="e">
        <f ca="1"/>
        <v>#NAME?</v>
      </c>
    </row>
    <row r="914" spans="1:16">
      <c r="A914" s="2">
        <v>907</v>
      </c>
      <c r="B914" s="193" t="e">
        <f ca="1"/>
        <v>#NAME?</v>
      </c>
      <c r="C914" s="193" t="e">
        <f ca="1"/>
        <v>#NAME?</v>
      </c>
      <c r="D914" s="193" t="e">
        <f ca="1"/>
        <v>#NAME?</v>
      </c>
      <c r="F914" s="193" t="e">
        <f ca="1"/>
        <v>#NAME?</v>
      </c>
      <c r="G914" s="193" t="e">
        <f ca="1"/>
        <v>#NAME?</v>
      </c>
      <c r="H914" s="193" t="e">
        <f ca="1"/>
        <v>#NAME?</v>
      </c>
      <c r="J914" s="193" t="e">
        <f ca="1"/>
        <v>#NAME?</v>
      </c>
      <c r="K914" s="193" t="e">
        <f ca="1"/>
        <v>#NAME?</v>
      </c>
      <c r="L914" s="193" t="e">
        <f ca="1"/>
        <v>#NAME?</v>
      </c>
      <c r="N914" s="193" t="e">
        <f ca="1"/>
        <v>#NAME?</v>
      </c>
      <c r="O914" s="193" t="e">
        <f ca="1"/>
        <v>#NAME?</v>
      </c>
      <c r="P914" s="193" t="e">
        <f ca="1"/>
        <v>#NAME?</v>
      </c>
    </row>
    <row r="915" spans="1:16">
      <c r="A915" s="2">
        <v>908</v>
      </c>
      <c r="B915" s="193" t="e">
        <f ca="1"/>
        <v>#NAME?</v>
      </c>
      <c r="C915" s="193" t="e">
        <f ca="1"/>
        <v>#NAME?</v>
      </c>
      <c r="D915" s="193" t="e">
        <f ca="1"/>
        <v>#NAME?</v>
      </c>
      <c r="F915" s="193" t="e">
        <f ca="1"/>
        <v>#NAME?</v>
      </c>
      <c r="G915" s="193" t="e">
        <f ca="1"/>
        <v>#NAME?</v>
      </c>
      <c r="H915" s="193" t="e">
        <f ca="1"/>
        <v>#NAME?</v>
      </c>
      <c r="J915" s="193" t="e">
        <f ca="1"/>
        <v>#NAME?</v>
      </c>
      <c r="K915" s="193" t="e">
        <f ca="1"/>
        <v>#NAME?</v>
      </c>
      <c r="L915" s="193" t="e">
        <f ca="1"/>
        <v>#NAME?</v>
      </c>
      <c r="N915" s="193" t="e">
        <f ca="1"/>
        <v>#NAME?</v>
      </c>
      <c r="O915" s="193" t="e">
        <f ca="1"/>
        <v>#NAME?</v>
      </c>
      <c r="P915" s="193" t="e">
        <f ca="1"/>
        <v>#NAME?</v>
      </c>
    </row>
    <row r="916" spans="1:16">
      <c r="A916" s="2">
        <v>909</v>
      </c>
      <c r="B916" s="193" t="e">
        <f ca="1"/>
        <v>#NAME?</v>
      </c>
      <c r="C916" s="193" t="e">
        <f ca="1"/>
        <v>#NAME?</v>
      </c>
      <c r="D916" s="193" t="e">
        <f ca="1"/>
        <v>#NAME?</v>
      </c>
      <c r="F916" s="193" t="e">
        <f ca="1"/>
        <v>#NAME?</v>
      </c>
      <c r="G916" s="193" t="e">
        <f ca="1"/>
        <v>#NAME?</v>
      </c>
      <c r="H916" s="193" t="e">
        <f ca="1"/>
        <v>#NAME?</v>
      </c>
      <c r="J916" s="193" t="e">
        <f ca="1"/>
        <v>#NAME?</v>
      </c>
      <c r="K916" s="193" t="e">
        <f ca="1"/>
        <v>#NAME?</v>
      </c>
      <c r="L916" s="193" t="e">
        <f ca="1"/>
        <v>#NAME?</v>
      </c>
      <c r="N916" s="193" t="e">
        <f ca="1"/>
        <v>#NAME?</v>
      </c>
      <c r="O916" s="193" t="e">
        <f ca="1"/>
        <v>#NAME?</v>
      </c>
      <c r="P916" s="193" t="e">
        <f ca="1"/>
        <v>#NAME?</v>
      </c>
    </row>
    <row r="917" spans="1:16">
      <c r="A917" s="2">
        <v>910</v>
      </c>
      <c r="B917" s="193" t="e">
        <f ca="1"/>
        <v>#NAME?</v>
      </c>
      <c r="C917" s="193" t="e">
        <f ca="1"/>
        <v>#NAME?</v>
      </c>
      <c r="D917" s="193" t="e">
        <f ca="1"/>
        <v>#NAME?</v>
      </c>
      <c r="F917" s="193" t="e">
        <f ca="1"/>
        <v>#NAME?</v>
      </c>
      <c r="G917" s="193" t="e">
        <f ca="1"/>
        <v>#NAME?</v>
      </c>
      <c r="H917" s="193" t="e">
        <f ca="1"/>
        <v>#NAME?</v>
      </c>
      <c r="J917" s="193" t="e">
        <f ca="1"/>
        <v>#NAME?</v>
      </c>
      <c r="K917" s="193" t="e">
        <f ca="1"/>
        <v>#NAME?</v>
      </c>
      <c r="L917" s="193" t="e">
        <f ca="1"/>
        <v>#NAME?</v>
      </c>
      <c r="N917" s="193" t="e">
        <f ca="1"/>
        <v>#NAME?</v>
      </c>
      <c r="O917" s="193" t="e">
        <f ca="1"/>
        <v>#NAME?</v>
      </c>
      <c r="P917" s="193" t="e">
        <f ca="1"/>
        <v>#NAME?</v>
      </c>
    </row>
    <row r="918" spans="1:16">
      <c r="A918" s="2">
        <v>911</v>
      </c>
      <c r="B918" s="193" t="e">
        <f ca="1"/>
        <v>#NAME?</v>
      </c>
      <c r="C918" s="193" t="e">
        <f ca="1"/>
        <v>#NAME?</v>
      </c>
      <c r="D918" s="193" t="e">
        <f ca="1"/>
        <v>#NAME?</v>
      </c>
      <c r="F918" s="193" t="e">
        <f ca="1"/>
        <v>#NAME?</v>
      </c>
      <c r="G918" s="193" t="e">
        <f ca="1"/>
        <v>#NAME?</v>
      </c>
      <c r="H918" s="193" t="e">
        <f ca="1"/>
        <v>#NAME?</v>
      </c>
      <c r="J918" s="193" t="e">
        <f ca="1"/>
        <v>#NAME?</v>
      </c>
      <c r="K918" s="193" t="e">
        <f ca="1"/>
        <v>#NAME?</v>
      </c>
      <c r="L918" s="193" t="e">
        <f ca="1"/>
        <v>#NAME?</v>
      </c>
      <c r="N918" s="193" t="e">
        <f ca="1"/>
        <v>#NAME?</v>
      </c>
      <c r="O918" s="193" t="e">
        <f ca="1"/>
        <v>#NAME?</v>
      </c>
      <c r="P918" s="193" t="e">
        <f ca="1"/>
        <v>#NAME?</v>
      </c>
    </row>
    <row r="919" spans="1:16">
      <c r="A919" s="2">
        <v>912</v>
      </c>
      <c r="B919" s="193" t="e">
        <f ca="1"/>
        <v>#NAME?</v>
      </c>
      <c r="C919" s="193" t="e">
        <f ca="1"/>
        <v>#NAME?</v>
      </c>
      <c r="D919" s="193" t="e">
        <f ca="1"/>
        <v>#NAME?</v>
      </c>
      <c r="F919" s="193" t="e">
        <f ca="1"/>
        <v>#NAME?</v>
      </c>
      <c r="G919" s="193" t="e">
        <f ca="1"/>
        <v>#NAME?</v>
      </c>
      <c r="H919" s="193" t="e">
        <f ca="1"/>
        <v>#NAME?</v>
      </c>
      <c r="J919" s="193" t="e">
        <f ca="1"/>
        <v>#NAME?</v>
      </c>
      <c r="K919" s="193" t="e">
        <f ca="1"/>
        <v>#NAME?</v>
      </c>
      <c r="L919" s="193" t="e">
        <f ca="1"/>
        <v>#NAME?</v>
      </c>
      <c r="N919" s="193" t="e">
        <f ca="1"/>
        <v>#NAME?</v>
      </c>
      <c r="O919" s="193" t="e">
        <f ca="1"/>
        <v>#NAME?</v>
      </c>
      <c r="P919" s="193" t="e">
        <f ca="1"/>
        <v>#NAME?</v>
      </c>
    </row>
    <row r="920" spans="1:16">
      <c r="A920" s="2">
        <v>913</v>
      </c>
      <c r="B920" s="193" t="e">
        <f ca="1"/>
        <v>#NAME?</v>
      </c>
      <c r="C920" s="193" t="e">
        <f ca="1"/>
        <v>#NAME?</v>
      </c>
      <c r="D920" s="193" t="e">
        <f ca="1"/>
        <v>#NAME?</v>
      </c>
      <c r="F920" s="193" t="e">
        <f ca="1"/>
        <v>#NAME?</v>
      </c>
      <c r="G920" s="193" t="e">
        <f ca="1"/>
        <v>#NAME?</v>
      </c>
      <c r="H920" s="193" t="e">
        <f ca="1"/>
        <v>#NAME?</v>
      </c>
      <c r="J920" s="193" t="e">
        <f ca="1"/>
        <v>#NAME?</v>
      </c>
      <c r="K920" s="193" t="e">
        <f ca="1"/>
        <v>#NAME?</v>
      </c>
      <c r="L920" s="193" t="e">
        <f ca="1"/>
        <v>#NAME?</v>
      </c>
      <c r="N920" s="193" t="e">
        <f ca="1"/>
        <v>#NAME?</v>
      </c>
      <c r="O920" s="193" t="e">
        <f ca="1"/>
        <v>#NAME?</v>
      </c>
      <c r="P920" s="193" t="e">
        <f ca="1"/>
        <v>#NAME?</v>
      </c>
    </row>
    <row r="921" spans="1:16">
      <c r="A921" s="2">
        <v>914</v>
      </c>
      <c r="B921" s="193" t="e">
        <f ca="1"/>
        <v>#NAME?</v>
      </c>
      <c r="C921" s="193" t="e">
        <f ca="1"/>
        <v>#NAME?</v>
      </c>
      <c r="D921" s="193" t="e">
        <f ca="1"/>
        <v>#NAME?</v>
      </c>
      <c r="F921" s="193" t="e">
        <f ca="1"/>
        <v>#NAME?</v>
      </c>
      <c r="G921" s="193" t="e">
        <f ca="1"/>
        <v>#NAME?</v>
      </c>
      <c r="H921" s="193" t="e">
        <f ca="1"/>
        <v>#NAME?</v>
      </c>
      <c r="J921" s="193" t="e">
        <f ca="1"/>
        <v>#NAME?</v>
      </c>
      <c r="K921" s="193" t="e">
        <f ca="1"/>
        <v>#NAME?</v>
      </c>
      <c r="L921" s="193" t="e">
        <f ca="1"/>
        <v>#NAME?</v>
      </c>
      <c r="N921" s="193" t="e">
        <f ca="1"/>
        <v>#NAME?</v>
      </c>
      <c r="O921" s="193" t="e">
        <f ca="1"/>
        <v>#NAME?</v>
      </c>
      <c r="P921" s="193" t="e">
        <f ca="1"/>
        <v>#NAME?</v>
      </c>
    </row>
    <row r="922" spans="1:16">
      <c r="A922" s="2">
        <v>915</v>
      </c>
      <c r="B922" s="193" t="e">
        <f ca="1"/>
        <v>#NAME?</v>
      </c>
      <c r="C922" s="193" t="e">
        <f ca="1"/>
        <v>#NAME?</v>
      </c>
      <c r="D922" s="193" t="e">
        <f ca="1"/>
        <v>#NAME?</v>
      </c>
      <c r="F922" s="193" t="e">
        <f ca="1"/>
        <v>#NAME?</v>
      </c>
      <c r="G922" s="193" t="e">
        <f ca="1"/>
        <v>#NAME?</v>
      </c>
      <c r="H922" s="193" t="e">
        <f ca="1"/>
        <v>#NAME?</v>
      </c>
      <c r="J922" s="193" t="e">
        <f ca="1"/>
        <v>#NAME?</v>
      </c>
      <c r="K922" s="193" t="e">
        <f ca="1"/>
        <v>#NAME?</v>
      </c>
      <c r="L922" s="193" t="e">
        <f ca="1"/>
        <v>#NAME?</v>
      </c>
      <c r="N922" s="193" t="e">
        <f ca="1"/>
        <v>#NAME?</v>
      </c>
      <c r="O922" s="193" t="e">
        <f ca="1"/>
        <v>#NAME?</v>
      </c>
      <c r="P922" s="193" t="e">
        <f ca="1"/>
        <v>#NAME?</v>
      </c>
    </row>
    <row r="923" spans="1:16">
      <c r="A923" s="2">
        <v>916</v>
      </c>
      <c r="B923" s="193" t="e">
        <f ca="1"/>
        <v>#NAME?</v>
      </c>
      <c r="C923" s="193" t="e">
        <f ca="1"/>
        <v>#NAME?</v>
      </c>
      <c r="D923" s="193" t="e">
        <f ca="1"/>
        <v>#NAME?</v>
      </c>
      <c r="F923" s="193" t="e">
        <f ca="1"/>
        <v>#NAME?</v>
      </c>
      <c r="G923" s="193" t="e">
        <f ca="1"/>
        <v>#NAME?</v>
      </c>
      <c r="H923" s="193" t="e">
        <f ca="1"/>
        <v>#NAME?</v>
      </c>
      <c r="J923" s="193" t="e">
        <f ca="1"/>
        <v>#NAME?</v>
      </c>
      <c r="K923" s="193" t="e">
        <f ca="1"/>
        <v>#NAME?</v>
      </c>
      <c r="L923" s="193" t="e">
        <f ca="1"/>
        <v>#NAME?</v>
      </c>
      <c r="N923" s="193" t="e">
        <f ca="1"/>
        <v>#NAME?</v>
      </c>
      <c r="O923" s="193" t="e">
        <f ca="1"/>
        <v>#NAME?</v>
      </c>
      <c r="P923" s="193" t="e">
        <f ca="1"/>
        <v>#NAME?</v>
      </c>
    </row>
    <row r="924" spans="1:16">
      <c r="A924" s="2">
        <v>917</v>
      </c>
      <c r="B924" s="193" t="e">
        <f ca="1"/>
        <v>#NAME?</v>
      </c>
      <c r="C924" s="193" t="e">
        <f ca="1"/>
        <v>#NAME?</v>
      </c>
      <c r="D924" s="193" t="e">
        <f ca="1"/>
        <v>#NAME?</v>
      </c>
      <c r="F924" s="193" t="e">
        <f ca="1"/>
        <v>#NAME?</v>
      </c>
      <c r="G924" s="193" t="e">
        <f ca="1"/>
        <v>#NAME?</v>
      </c>
      <c r="H924" s="193" t="e">
        <f ca="1"/>
        <v>#NAME?</v>
      </c>
      <c r="J924" s="193" t="e">
        <f ca="1"/>
        <v>#NAME?</v>
      </c>
      <c r="K924" s="193" t="e">
        <f ca="1"/>
        <v>#NAME?</v>
      </c>
      <c r="L924" s="193" t="e">
        <f ca="1"/>
        <v>#NAME?</v>
      </c>
      <c r="N924" s="193" t="e">
        <f ca="1"/>
        <v>#NAME?</v>
      </c>
      <c r="O924" s="193" t="e">
        <f ca="1"/>
        <v>#NAME?</v>
      </c>
      <c r="P924" s="193" t="e">
        <f ca="1"/>
        <v>#NAME?</v>
      </c>
    </row>
    <row r="925" spans="1:16">
      <c r="A925" s="2">
        <v>918</v>
      </c>
      <c r="B925" s="193" t="e">
        <f ca="1"/>
        <v>#NAME?</v>
      </c>
      <c r="C925" s="193" t="e">
        <f ca="1"/>
        <v>#NAME?</v>
      </c>
      <c r="D925" s="193" t="e">
        <f ca="1"/>
        <v>#NAME?</v>
      </c>
      <c r="F925" s="193" t="e">
        <f ca="1"/>
        <v>#NAME?</v>
      </c>
      <c r="G925" s="193" t="e">
        <f ca="1"/>
        <v>#NAME?</v>
      </c>
      <c r="H925" s="193" t="e">
        <f ca="1"/>
        <v>#NAME?</v>
      </c>
      <c r="J925" s="193" t="e">
        <f ca="1"/>
        <v>#NAME?</v>
      </c>
      <c r="K925" s="193" t="e">
        <f ca="1"/>
        <v>#NAME?</v>
      </c>
      <c r="L925" s="193" t="e">
        <f ca="1"/>
        <v>#NAME?</v>
      </c>
      <c r="N925" s="193" t="e">
        <f ca="1"/>
        <v>#NAME?</v>
      </c>
      <c r="O925" s="193" t="e">
        <f ca="1"/>
        <v>#NAME?</v>
      </c>
      <c r="P925" s="193" t="e">
        <f ca="1"/>
        <v>#NAME?</v>
      </c>
    </row>
    <row r="926" spans="1:16">
      <c r="A926" s="2">
        <v>919</v>
      </c>
      <c r="B926" s="193" t="e">
        <f ca="1"/>
        <v>#NAME?</v>
      </c>
      <c r="C926" s="193" t="e">
        <f ca="1"/>
        <v>#NAME?</v>
      </c>
      <c r="D926" s="193" t="e">
        <f ca="1"/>
        <v>#NAME?</v>
      </c>
      <c r="F926" s="193" t="e">
        <f ca="1"/>
        <v>#NAME?</v>
      </c>
      <c r="G926" s="193" t="e">
        <f ca="1"/>
        <v>#NAME?</v>
      </c>
      <c r="H926" s="193" t="e">
        <f ca="1"/>
        <v>#NAME?</v>
      </c>
      <c r="J926" s="193" t="e">
        <f ca="1"/>
        <v>#NAME?</v>
      </c>
      <c r="K926" s="193" t="e">
        <f ca="1"/>
        <v>#NAME?</v>
      </c>
      <c r="L926" s="193" t="e">
        <f ca="1"/>
        <v>#NAME?</v>
      </c>
      <c r="N926" s="193" t="e">
        <f ca="1"/>
        <v>#NAME?</v>
      </c>
      <c r="O926" s="193" t="e">
        <f ca="1"/>
        <v>#NAME?</v>
      </c>
      <c r="P926" s="193" t="e">
        <f ca="1"/>
        <v>#NAME?</v>
      </c>
    </row>
    <row r="927" spans="1:16">
      <c r="A927" s="2">
        <v>920</v>
      </c>
      <c r="B927" s="193" t="e">
        <f ca="1"/>
        <v>#NAME?</v>
      </c>
      <c r="C927" s="193" t="e">
        <f ca="1"/>
        <v>#NAME?</v>
      </c>
      <c r="D927" s="193" t="e">
        <f ca="1"/>
        <v>#NAME?</v>
      </c>
      <c r="F927" s="193" t="e">
        <f ca="1"/>
        <v>#NAME?</v>
      </c>
      <c r="G927" s="193" t="e">
        <f ca="1"/>
        <v>#NAME?</v>
      </c>
      <c r="H927" s="193" t="e">
        <f ca="1"/>
        <v>#NAME?</v>
      </c>
      <c r="J927" s="193" t="e">
        <f ca="1"/>
        <v>#NAME?</v>
      </c>
      <c r="K927" s="193" t="e">
        <f ca="1"/>
        <v>#NAME?</v>
      </c>
      <c r="L927" s="193" t="e">
        <f ca="1"/>
        <v>#NAME?</v>
      </c>
      <c r="N927" s="193" t="e">
        <f ca="1"/>
        <v>#NAME?</v>
      </c>
      <c r="O927" s="193" t="e">
        <f ca="1"/>
        <v>#NAME?</v>
      </c>
      <c r="P927" s="193" t="e">
        <f ca="1"/>
        <v>#NAME?</v>
      </c>
    </row>
    <row r="928" spans="1:16">
      <c r="A928" s="2">
        <v>921</v>
      </c>
      <c r="B928" s="193" t="e">
        <f ca="1"/>
        <v>#NAME?</v>
      </c>
      <c r="C928" s="193" t="e">
        <f ca="1"/>
        <v>#NAME?</v>
      </c>
      <c r="D928" s="193" t="e">
        <f ca="1"/>
        <v>#NAME?</v>
      </c>
      <c r="F928" s="193" t="e">
        <f ca="1"/>
        <v>#NAME?</v>
      </c>
      <c r="G928" s="193" t="e">
        <f ca="1"/>
        <v>#NAME?</v>
      </c>
      <c r="H928" s="193" t="e">
        <f ca="1"/>
        <v>#NAME?</v>
      </c>
      <c r="J928" s="193" t="e">
        <f ca="1"/>
        <v>#NAME?</v>
      </c>
      <c r="K928" s="193" t="e">
        <f ca="1"/>
        <v>#NAME?</v>
      </c>
      <c r="L928" s="193" t="e">
        <f ca="1"/>
        <v>#NAME?</v>
      </c>
      <c r="N928" s="193" t="e">
        <f ca="1"/>
        <v>#NAME?</v>
      </c>
      <c r="O928" s="193" t="e">
        <f ca="1"/>
        <v>#NAME?</v>
      </c>
      <c r="P928" s="193" t="e">
        <f ca="1"/>
        <v>#NAME?</v>
      </c>
    </row>
    <row r="929" spans="1:16">
      <c r="A929" s="2">
        <v>922</v>
      </c>
      <c r="B929" s="193" t="e">
        <f ca="1"/>
        <v>#NAME?</v>
      </c>
      <c r="C929" s="193" t="e">
        <f ca="1"/>
        <v>#NAME?</v>
      </c>
      <c r="D929" s="193" t="e">
        <f ca="1"/>
        <v>#NAME?</v>
      </c>
      <c r="F929" s="193" t="e">
        <f ca="1"/>
        <v>#NAME?</v>
      </c>
      <c r="G929" s="193" t="e">
        <f ca="1"/>
        <v>#NAME?</v>
      </c>
      <c r="H929" s="193" t="e">
        <f ca="1"/>
        <v>#NAME?</v>
      </c>
      <c r="J929" s="193" t="e">
        <f ca="1"/>
        <v>#NAME?</v>
      </c>
      <c r="K929" s="193" t="e">
        <f ca="1"/>
        <v>#NAME?</v>
      </c>
      <c r="L929" s="193" t="e">
        <f ca="1"/>
        <v>#NAME?</v>
      </c>
      <c r="N929" s="193" t="e">
        <f ca="1"/>
        <v>#NAME?</v>
      </c>
      <c r="O929" s="193" t="e">
        <f ca="1"/>
        <v>#NAME?</v>
      </c>
      <c r="P929" s="193" t="e">
        <f ca="1"/>
        <v>#NAME?</v>
      </c>
    </row>
    <row r="930" spans="1:16">
      <c r="A930" s="2">
        <v>923</v>
      </c>
      <c r="B930" s="193" t="e">
        <f ca="1"/>
        <v>#NAME?</v>
      </c>
      <c r="C930" s="193" t="e">
        <f ca="1"/>
        <v>#NAME?</v>
      </c>
      <c r="D930" s="193" t="e">
        <f ca="1"/>
        <v>#NAME?</v>
      </c>
      <c r="F930" s="193" t="e">
        <f ca="1"/>
        <v>#NAME?</v>
      </c>
      <c r="G930" s="193" t="e">
        <f ca="1"/>
        <v>#NAME?</v>
      </c>
      <c r="H930" s="193" t="e">
        <f ca="1"/>
        <v>#NAME?</v>
      </c>
      <c r="J930" s="193" t="e">
        <f ca="1"/>
        <v>#NAME?</v>
      </c>
      <c r="K930" s="193" t="e">
        <f ca="1"/>
        <v>#NAME?</v>
      </c>
      <c r="L930" s="193" t="e">
        <f ca="1"/>
        <v>#NAME?</v>
      </c>
      <c r="N930" s="193" t="e">
        <f ca="1"/>
        <v>#NAME?</v>
      </c>
      <c r="O930" s="193" t="e">
        <f ca="1"/>
        <v>#NAME?</v>
      </c>
      <c r="P930" s="193" t="e">
        <f ca="1"/>
        <v>#NAME?</v>
      </c>
    </row>
    <row r="931" spans="1:16">
      <c r="A931" s="2">
        <v>924</v>
      </c>
      <c r="B931" s="193" t="e">
        <f ca="1"/>
        <v>#NAME?</v>
      </c>
      <c r="C931" s="193" t="e">
        <f ca="1"/>
        <v>#NAME?</v>
      </c>
      <c r="D931" s="193" t="e">
        <f ca="1"/>
        <v>#NAME?</v>
      </c>
      <c r="F931" s="193" t="e">
        <f ca="1"/>
        <v>#NAME?</v>
      </c>
      <c r="G931" s="193" t="e">
        <f ca="1"/>
        <v>#NAME?</v>
      </c>
      <c r="H931" s="193" t="e">
        <f ca="1"/>
        <v>#NAME?</v>
      </c>
      <c r="J931" s="193" t="e">
        <f ca="1"/>
        <v>#NAME?</v>
      </c>
      <c r="K931" s="193" t="e">
        <f ca="1"/>
        <v>#NAME?</v>
      </c>
      <c r="L931" s="193" t="e">
        <f ca="1"/>
        <v>#NAME?</v>
      </c>
      <c r="N931" s="193" t="e">
        <f ca="1"/>
        <v>#NAME?</v>
      </c>
      <c r="O931" s="193" t="e">
        <f ca="1"/>
        <v>#NAME?</v>
      </c>
      <c r="P931" s="193" t="e">
        <f ca="1"/>
        <v>#NAME?</v>
      </c>
    </row>
    <row r="932" spans="1:16">
      <c r="A932" s="2">
        <v>925</v>
      </c>
      <c r="B932" s="193" t="e">
        <f ca="1"/>
        <v>#NAME?</v>
      </c>
      <c r="C932" s="193" t="e">
        <f ca="1"/>
        <v>#NAME?</v>
      </c>
      <c r="D932" s="193" t="e">
        <f ca="1"/>
        <v>#NAME?</v>
      </c>
      <c r="F932" s="193" t="e">
        <f ca="1"/>
        <v>#NAME?</v>
      </c>
      <c r="G932" s="193" t="e">
        <f ca="1"/>
        <v>#NAME?</v>
      </c>
      <c r="H932" s="193" t="e">
        <f ca="1"/>
        <v>#NAME?</v>
      </c>
      <c r="J932" s="193" t="e">
        <f ca="1"/>
        <v>#NAME?</v>
      </c>
      <c r="K932" s="193" t="e">
        <f ca="1"/>
        <v>#NAME?</v>
      </c>
      <c r="L932" s="193" t="e">
        <f ca="1"/>
        <v>#NAME?</v>
      </c>
      <c r="N932" s="193" t="e">
        <f ca="1"/>
        <v>#NAME?</v>
      </c>
      <c r="O932" s="193" t="e">
        <f ca="1"/>
        <v>#NAME?</v>
      </c>
      <c r="P932" s="193" t="e">
        <f ca="1"/>
        <v>#NAME?</v>
      </c>
    </row>
    <row r="933" spans="1:16">
      <c r="A933" s="2">
        <v>926</v>
      </c>
      <c r="B933" s="193" t="e">
        <f ca="1"/>
        <v>#NAME?</v>
      </c>
      <c r="C933" s="193" t="e">
        <f ca="1"/>
        <v>#NAME?</v>
      </c>
      <c r="D933" s="193" t="e">
        <f ca="1"/>
        <v>#NAME?</v>
      </c>
      <c r="F933" s="193" t="e">
        <f ca="1"/>
        <v>#NAME?</v>
      </c>
      <c r="G933" s="193" t="e">
        <f ca="1"/>
        <v>#NAME?</v>
      </c>
      <c r="H933" s="193" t="e">
        <f ca="1"/>
        <v>#NAME?</v>
      </c>
      <c r="J933" s="193" t="e">
        <f ca="1"/>
        <v>#NAME?</v>
      </c>
      <c r="K933" s="193" t="e">
        <f ca="1"/>
        <v>#NAME?</v>
      </c>
      <c r="L933" s="193" t="e">
        <f ca="1"/>
        <v>#NAME?</v>
      </c>
      <c r="N933" s="193" t="e">
        <f ca="1"/>
        <v>#NAME?</v>
      </c>
      <c r="O933" s="193" t="e">
        <f ca="1"/>
        <v>#NAME?</v>
      </c>
      <c r="P933" s="193" t="e">
        <f ca="1"/>
        <v>#NAME?</v>
      </c>
    </row>
    <row r="934" spans="1:16">
      <c r="A934" s="2">
        <v>927</v>
      </c>
      <c r="B934" s="193" t="e">
        <f ca="1"/>
        <v>#NAME?</v>
      </c>
      <c r="C934" s="193" t="e">
        <f ca="1"/>
        <v>#NAME?</v>
      </c>
      <c r="D934" s="193" t="e">
        <f ca="1"/>
        <v>#NAME?</v>
      </c>
      <c r="F934" s="193" t="e">
        <f ca="1"/>
        <v>#NAME?</v>
      </c>
      <c r="G934" s="193" t="e">
        <f ca="1"/>
        <v>#NAME?</v>
      </c>
      <c r="H934" s="193" t="e">
        <f ca="1"/>
        <v>#NAME?</v>
      </c>
      <c r="J934" s="193" t="e">
        <f ca="1"/>
        <v>#NAME?</v>
      </c>
      <c r="K934" s="193" t="e">
        <f ca="1"/>
        <v>#NAME?</v>
      </c>
      <c r="L934" s="193" t="e">
        <f ca="1"/>
        <v>#NAME?</v>
      </c>
      <c r="N934" s="193" t="e">
        <f ca="1"/>
        <v>#NAME?</v>
      </c>
      <c r="O934" s="193" t="e">
        <f ca="1"/>
        <v>#NAME?</v>
      </c>
      <c r="P934" s="193" t="e">
        <f ca="1"/>
        <v>#NAME?</v>
      </c>
    </row>
    <row r="935" spans="1:16">
      <c r="A935" s="2">
        <v>928</v>
      </c>
      <c r="B935" s="193" t="e">
        <f ca="1"/>
        <v>#NAME?</v>
      </c>
      <c r="C935" s="193" t="e">
        <f ca="1"/>
        <v>#NAME?</v>
      </c>
      <c r="D935" s="193" t="e">
        <f ca="1"/>
        <v>#NAME?</v>
      </c>
      <c r="F935" s="193" t="e">
        <f ca="1"/>
        <v>#NAME?</v>
      </c>
      <c r="G935" s="193" t="e">
        <f ca="1"/>
        <v>#NAME?</v>
      </c>
      <c r="H935" s="193" t="e">
        <f ca="1"/>
        <v>#NAME?</v>
      </c>
      <c r="J935" s="193" t="e">
        <f ca="1"/>
        <v>#NAME?</v>
      </c>
      <c r="K935" s="193" t="e">
        <f ca="1"/>
        <v>#NAME?</v>
      </c>
      <c r="L935" s="193" t="e">
        <f ca="1"/>
        <v>#NAME?</v>
      </c>
      <c r="N935" s="193" t="e">
        <f ca="1"/>
        <v>#NAME?</v>
      </c>
      <c r="O935" s="193" t="e">
        <f ca="1"/>
        <v>#NAME?</v>
      </c>
      <c r="P935" s="193" t="e">
        <f ca="1"/>
        <v>#NAME?</v>
      </c>
    </row>
    <row r="936" spans="1:16">
      <c r="A936" s="2">
        <v>929</v>
      </c>
      <c r="B936" s="193" t="e">
        <f ca="1"/>
        <v>#NAME?</v>
      </c>
      <c r="C936" s="193" t="e">
        <f ca="1"/>
        <v>#NAME?</v>
      </c>
      <c r="D936" s="193" t="e">
        <f ca="1"/>
        <v>#NAME?</v>
      </c>
      <c r="F936" s="193" t="e">
        <f ca="1"/>
        <v>#NAME?</v>
      </c>
      <c r="G936" s="193" t="e">
        <f ca="1"/>
        <v>#NAME?</v>
      </c>
      <c r="H936" s="193" t="e">
        <f ca="1"/>
        <v>#NAME?</v>
      </c>
      <c r="J936" s="193" t="e">
        <f ca="1"/>
        <v>#NAME?</v>
      </c>
      <c r="K936" s="193" t="e">
        <f ca="1"/>
        <v>#NAME?</v>
      </c>
      <c r="L936" s="193" t="e">
        <f ca="1"/>
        <v>#NAME?</v>
      </c>
      <c r="N936" s="193" t="e">
        <f ca="1"/>
        <v>#NAME?</v>
      </c>
      <c r="O936" s="193" t="e">
        <f ca="1"/>
        <v>#NAME?</v>
      </c>
      <c r="P936" s="193" t="e">
        <f ca="1"/>
        <v>#NAME?</v>
      </c>
    </row>
    <row r="937" spans="1:16">
      <c r="A937" s="2">
        <v>930</v>
      </c>
      <c r="B937" s="193" t="e">
        <f ca="1"/>
        <v>#NAME?</v>
      </c>
      <c r="C937" s="193" t="e">
        <f ca="1"/>
        <v>#NAME?</v>
      </c>
      <c r="D937" s="193" t="e">
        <f ca="1"/>
        <v>#NAME?</v>
      </c>
      <c r="F937" s="193" t="e">
        <f ca="1"/>
        <v>#NAME?</v>
      </c>
      <c r="G937" s="193" t="e">
        <f ca="1"/>
        <v>#NAME?</v>
      </c>
      <c r="H937" s="193" t="e">
        <f ca="1"/>
        <v>#NAME?</v>
      </c>
      <c r="J937" s="193" t="e">
        <f ca="1"/>
        <v>#NAME?</v>
      </c>
      <c r="K937" s="193" t="e">
        <f ca="1"/>
        <v>#NAME?</v>
      </c>
      <c r="L937" s="193" t="e">
        <f ca="1"/>
        <v>#NAME?</v>
      </c>
      <c r="N937" s="193" t="e">
        <f ca="1"/>
        <v>#NAME?</v>
      </c>
      <c r="O937" s="193" t="e">
        <f ca="1"/>
        <v>#NAME?</v>
      </c>
      <c r="P937" s="193" t="e">
        <f ca="1"/>
        <v>#NAME?</v>
      </c>
    </row>
    <row r="938" spans="1:16">
      <c r="A938" s="2">
        <v>931</v>
      </c>
      <c r="B938" s="193" t="e">
        <f ca="1"/>
        <v>#NAME?</v>
      </c>
      <c r="C938" s="193" t="e">
        <f ca="1"/>
        <v>#NAME?</v>
      </c>
      <c r="D938" s="193" t="e">
        <f ca="1"/>
        <v>#NAME?</v>
      </c>
      <c r="F938" s="193" t="e">
        <f ca="1"/>
        <v>#NAME?</v>
      </c>
      <c r="G938" s="193" t="e">
        <f ca="1"/>
        <v>#NAME?</v>
      </c>
      <c r="H938" s="193" t="e">
        <f ca="1"/>
        <v>#NAME?</v>
      </c>
      <c r="J938" s="193" t="e">
        <f ca="1"/>
        <v>#NAME?</v>
      </c>
      <c r="K938" s="193" t="e">
        <f ca="1"/>
        <v>#NAME?</v>
      </c>
      <c r="L938" s="193" t="e">
        <f ca="1"/>
        <v>#NAME?</v>
      </c>
      <c r="N938" s="193" t="e">
        <f ca="1"/>
        <v>#NAME?</v>
      </c>
      <c r="O938" s="193" t="e">
        <f ca="1"/>
        <v>#NAME?</v>
      </c>
      <c r="P938" s="193" t="e">
        <f ca="1"/>
        <v>#NAME?</v>
      </c>
    </row>
    <row r="939" spans="1:16">
      <c r="A939" s="2">
        <v>932</v>
      </c>
      <c r="B939" s="193" t="e">
        <f ca="1"/>
        <v>#NAME?</v>
      </c>
      <c r="C939" s="193" t="e">
        <f ca="1"/>
        <v>#NAME?</v>
      </c>
      <c r="D939" s="193" t="e">
        <f ca="1"/>
        <v>#NAME?</v>
      </c>
      <c r="F939" s="193" t="e">
        <f ca="1"/>
        <v>#NAME?</v>
      </c>
      <c r="G939" s="193" t="e">
        <f ca="1"/>
        <v>#NAME?</v>
      </c>
      <c r="H939" s="193" t="e">
        <f ca="1"/>
        <v>#NAME?</v>
      </c>
      <c r="J939" s="193" t="e">
        <f ca="1"/>
        <v>#NAME?</v>
      </c>
      <c r="K939" s="193" t="e">
        <f ca="1"/>
        <v>#NAME?</v>
      </c>
      <c r="L939" s="193" t="e">
        <f ca="1"/>
        <v>#NAME?</v>
      </c>
      <c r="N939" s="193" t="e">
        <f ca="1"/>
        <v>#NAME?</v>
      </c>
      <c r="O939" s="193" t="e">
        <f ca="1"/>
        <v>#NAME?</v>
      </c>
      <c r="P939" s="193" t="e">
        <f ca="1"/>
        <v>#NAME?</v>
      </c>
    </row>
    <row r="940" spans="1:16">
      <c r="A940" s="2">
        <v>933</v>
      </c>
      <c r="B940" s="193" t="e">
        <f ca="1"/>
        <v>#NAME?</v>
      </c>
      <c r="C940" s="193" t="e">
        <f ca="1"/>
        <v>#NAME?</v>
      </c>
      <c r="D940" s="193" t="e">
        <f ca="1"/>
        <v>#NAME?</v>
      </c>
      <c r="F940" s="193" t="e">
        <f ca="1"/>
        <v>#NAME?</v>
      </c>
      <c r="G940" s="193" t="e">
        <f ca="1"/>
        <v>#NAME?</v>
      </c>
      <c r="H940" s="193" t="e">
        <f ca="1"/>
        <v>#NAME?</v>
      </c>
      <c r="J940" s="193" t="e">
        <f ca="1"/>
        <v>#NAME?</v>
      </c>
      <c r="K940" s="193" t="e">
        <f ca="1"/>
        <v>#NAME?</v>
      </c>
      <c r="L940" s="193" t="e">
        <f ca="1"/>
        <v>#NAME?</v>
      </c>
      <c r="N940" s="193" t="e">
        <f ca="1"/>
        <v>#NAME?</v>
      </c>
      <c r="O940" s="193" t="e">
        <f ca="1"/>
        <v>#NAME?</v>
      </c>
      <c r="P940" s="193" t="e">
        <f ca="1"/>
        <v>#NAME?</v>
      </c>
    </row>
    <row r="941" spans="1:16">
      <c r="A941" s="2">
        <v>934</v>
      </c>
      <c r="B941" s="193" t="e">
        <f ca="1"/>
        <v>#NAME?</v>
      </c>
      <c r="C941" s="193" t="e">
        <f ca="1"/>
        <v>#NAME?</v>
      </c>
      <c r="D941" s="193" t="e">
        <f ca="1"/>
        <v>#NAME?</v>
      </c>
      <c r="F941" s="193" t="e">
        <f ca="1"/>
        <v>#NAME?</v>
      </c>
      <c r="G941" s="193" t="e">
        <f ca="1"/>
        <v>#NAME?</v>
      </c>
      <c r="H941" s="193" t="e">
        <f ca="1"/>
        <v>#NAME?</v>
      </c>
      <c r="J941" s="193" t="e">
        <f ca="1"/>
        <v>#NAME?</v>
      </c>
      <c r="K941" s="193" t="e">
        <f ca="1"/>
        <v>#NAME?</v>
      </c>
      <c r="L941" s="193" t="e">
        <f ca="1"/>
        <v>#NAME?</v>
      </c>
      <c r="N941" s="193" t="e">
        <f ca="1"/>
        <v>#NAME?</v>
      </c>
      <c r="O941" s="193" t="e">
        <f ca="1"/>
        <v>#NAME?</v>
      </c>
      <c r="P941" s="193" t="e">
        <f ca="1"/>
        <v>#NAME?</v>
      </c>
    </row>
    <row r="942" spans="1:16">
      <c r="A942" s="2">
        <v>935</v>
      </c>
      <c r="B942" s="193" t="e">
        <f ca="1"/>
        <v>#NAME?</v>
      </c>
      <c r="C942" s="193" t="e">
        <f ca="1"/>
        <v>#NAME?</v>
      </c>
      <c r="D942" s="193" t="e">
        <f ca="1"/>
        <v>#NAME?</v>
      </c>
      <c r="F942" s="193" t="e">
        <f ca="1"/>
        <v>#NAME?</v>
      </c>
      <c r="G942" s="193" t="e">
        <f ca="1"/>
        <v>#NAME?</v>
      </c>
      <c r="H942" s="193" t="e">
        <f ca="1"/>
        <v>#NAME?</v>
      </c>
      <c r="J942" s="193" t="e">
        <f ca="1"/>
        <v>#NAME?</v>
      </c>
      <c r="K942" s="193" t="e">
        <f ca="1"/>
        <v>#NAME?</v>
      </c>
      <c r="L942" s="193" t="e">
        <f ca="1"/>
        <v>#NAME?</v>
      </c>
      <c r="N942" s="193" t="e">
        <f ca="1"/>
        <v>#NAME?</v>
      </c>
      <c r="O942" s="193" t="e">
        <f ca="1"/>
        <v>#NAME?</v>
      </c>
      <c r="P942" s="193" t="e">
        <f ca="1"/>
        <v>#NAME?</v>
      </c>
    </row>
    <row r="943" spans="1:16">
      <c r="A943" s="2">
        <v>936</v>
      </c>
      <c r="B943" s="193" t="e">
        <f ca="1"/>
        <v>#NAME?</v>
      </c>
      <c r="C943" s="193" t="e">
        <f ca="1"/>
        <v>#NAME?</v>
      </c>
      <c r="D943" s="193" t="e">
        <f ca="1"/>
        <v>#NAME?</v>
      </c>
      <c r="F943" s="193" t="e">
        <f ca="1"/>
        <v>#NAME?</v>
      </c>
      <c r="G943" s="193" t="e">
        <f ca="1"/>
        <v>#NAME?</v>
      </c>
      <c r="H943" s="193" t="e">
        <f ca="1"/>
        <v>#NAME?</v>
      </c>
      <c r="J943" s="193" t="e">
        <f ca="1"/>
        <v>#NAME?</v>
      </c>
      <c r="K943" s="193" t="e">
        <f ca="1"/>
        <v>#NAME?</v>
      </c>
      <c r="L943" s="193" t="e">
        <f ca="1"/>
        <v>#NAME?</v>
      </c>
      <c r="N943" s="193" t="e">
        <f ca="1"/>
        <v>#NAME?</v>
      </c>
      <c r="O943" s="193" t="e">
        <f ca="1"/>
        <v>#NAME?</v>
      </c>
      <c r="P943" s="193" t="e">
        <f ca="1"/>
        <v>#NAME?</v>
      </c>
    </row>
    <row r="944" spans="1:16">
      <c r="A944" s="2">
        <v>937</v>
      </c>
      <c r="B944" s="193" t="e">
        <f ca="1"/>
        <v>#NAME?</v>
      </c>
      <c r="C944" s="193" t="e">
        <f ca="1"/>
        <v>#NAME?</v>
      </c>
      <c r="D944" s="193" t="e">
        <f ca="1"/>
        <v>#NAME?</v>
      </c>
      <c r="F944" s="193" t="e">
        <f ca="1"/>
        <v>#NAME?</v>
      </c>
      <c r="G944" s="193" t="e">
        <f ca="1"/>
        <v>#NAME?</v>
      </c>
      <c r="H944" s="193" t="e">
        <f ca="1"/>
        <v>#NAME?</v>
      </c>
      <c r="J944" s="193" t="e">
        <f ca="1"/>
        <v>#NAME?</v>
      </c>
      <c r="K944" s="193" t="e">
        <f ca="1"/>
        <v>#NAME?</v>
      </c>
      <c r="L944" s="193" t="e">
        <f ca="1"/>
        <v>#NAME?</v>
      </c>
      <c r="N944" s="193" t="e">
        <f ca="1"/>
        <v>#NAME?</v>
      </c>
      <c r="O944" s="193" t="e">
        <f ca="1"/>
        <v>#NAME?</v>
      </c>
      <c r="P944" s="193" t="e">
        <f ca="1"/>
        <v>#NAME?</v>
      </c>
    </row>
    <row r="945" spans="1:16">
      <c r="A945" s="2">
        <v>938</v>
      </c>
      <c r="B945" s="193" t="e">
        <f ca="1"/>
        <v>#NAME?</v>
      </c>
      <c r="C945" s="193" t="e">
        <f ca="1"/>
        <v>#NAME?</v>
      </c>
      <c r="D945" s="193" t="e">
        <f ca="1"/>
        <v>#NAME?</v>
      </c>
      <c r="F945" s="193" t="e">
        <f ca="1"/>
        <v>#NAME?</v>
      </c>
      <c r="G945" s="193" t="e">
        <f ca="1"/>
        <v>#NAME?</v>
      </c>
      <c r="H945" s="193" t="e">
        <f ca="1"/>
        <v>#NAME?</v>
      </c>
      <c r="J945" s="193" t="e">
        <f ca="1"/>
        <v>#NAME?</v>
      </c>
      <c r="K945" s="193" t="e">
        <f ca="1"/>
        <v>#NAME?</v>
      </c>
      <c r="L945" s="193" t="e">
        <f ca="1"/>
        <v>#NAME?</v>
      </c>
      <c r="N945" s="193" t="e">
        <f ca="1"/>
        <v>#NAME?</v>
      </c>
      <c r="O945" s="193" t="e">
        <f ca="1"/>
        <v>#NAME?</v>
      </c>
      <c r="P945" s="193" t="e">
        <f ca="1"/>
        <v>#NAME?</v>
      </c>
    </row>
    <row r="946" spans="1:16">
      <c r="A946" s="2">
        <v>939</v>
      </c>
      <c r="B946" s="193" t="e">
        <f ca="1"/>
        <v>#NAME?</v>
      </c>
      <c r="C946" s="193" t="e">
        <f ca="1"/>
        <v>#NAME?</v>
      </c>
      <c r="D946" s="193" t="e">
        <f ca="1"/>
        <v>#NAME?</v>
      </c>
      <c r="F946" s="193" t="e">
        <f ca="1"/>
        <v>#NAME?</v>
      </c>
      <c r="G946" s="193" t="e">
        <f ca="1"/>
        <v>#NAME?</v>
      </c>
      <c r="H946" s="193" t="e">
        <f ca="1"/>
        <v>#NAME?</v>
      </c>
      <c r="J946" s="193" t="e">
        <f ca="1"/>
        <v>#NAME?</v>
      </c>
      <c r="K946" s="193" t="e">
        <f ca="1"/>
        <v>#NAME?</v>
      </c>
      <c r="L946" s="193" t="e">
        <f ca="1"/>
        <v>#NAME?</v>
      </c>
      <c r="N946" s="193" t="e">
        <f ca="1"/>
        <v>#NAME?</v>
      </c>
      <c r="O946" s="193" t="e">
        <f ca="1"/>
        <v>#NAME?</v>
      </c>
      <c r="P946" s="193" t="e">
        <f ca="1"/>
        <v>#NAME?</v>
      </c>
    </row>
    <row r="947" spans="1:16">
      <c r="A947" s="2">
        <v>940</v>
      </c>
      <c r="B947" s="193" t="e">
        <f ca="1"/>
        <v>#NAME?</v>
      </c>
      <c r="C947" s="193" t="e">
        <f ca="1"/>
        <v>#NAME?</v>
      </c>
      <c r="D947" s="193" t="e">
        <f ca="1"/>
        <v>#NAME?</v>
      </c>
      <c r="F947" s="193" t="e">
        <f ca="1"/>
        <v>#NAME?</v>
      </c>
      <c r="G947" s="193" t="e">
        <f ca="1"/>
        <v>#NAME?</v>
      </c>
      <c r="H947" s="193" t="e">
        <f ca="1"/>
        <v>#NAME?</v>
      </c>
      <c r="J947" s="193" t="e">
        <f ca="1"/>
        <v>#NAME?</v>
      </c>
      <c r="K947" s="193" t="e">
        <f ca="1"/>
        <v>#NAME?</v>
      </c>
      <c r="L947" s="193" t="e">
        <f ca="1"/>
        <v>#NAME?</v>
      </c>
      <c r="N947" s="193" t="e">
        <f ca="1"/>
        <v>#NAME?</v>
      </c>
      <c r="O947" s="193" t="e">
        <f ca="1"/>
        <v>#NAME?</v>
      </c>
      <c r="P947" s="193" t="e">
        <f ca="1"/>
        <v>#NAME?</v>
      </c>
    </row>
    <row r="948" spans="1:16">
      <c r="A948" s="2">
        <v>941</v>
      </c>
      <c r="B948" s="193" t="e">
        <f ca="1"/>
        <v>#NAME?</v>
      </c>
      <c r="C948" s="193" t="e">
        <f ca="1"/>
        <v>#NAME?</v>
      </c>
      <c r="D948" s="193" t="e">
        <f ca="1"/>
        <v>#NAME?</v>
      </c>
      <c r="F948" s="193" t="e">
        <f ca="1"/>
        <v>#NAME?</v>
      </c>
      <c r="G948" s="193" t="e">
        <f ca="1"/>
        <v>#NAME?</v>
      </c>
      <c r="H948" s="193" t="e">
        <f ca="1"/>
        <v>#NAME?</v>
      </c>
      <c r="J948" s="193" t="e">
        <f ca="1"/>
        <v>#NAME?</v>
      </c>
      <c r="K948" s="193" t="e">
        <f ca="1"/>
        <v>#NAME?</v>
      </c>
      <c r="L948" s="193" t="e">
        <f ca="1"/>
        <v>#NAME?</v>
      </c>
      <c r="N948" s="193" t="e">
        <f ca="1"/>
        <v>#NAME?</v>
      </c>
      <c r="O948" s="193" t="e">
        <f ca="1"/>
        <v>#NAME?</v>
      </c>
      <c r="P948" s="193" t="e">
        <f ca="1"/>
        <v>#NAME?</v>
      </c>
    </row>
    <row r="949" spans="1:16">
      <c r="A949" s="2">
        <v>942</v>
      </c>
      <c r="B949" s="193" t="e">
        <f ca="1"/>
        <v>#NAME?</v>
      </c>
      <c r="C949" s="193" t="e">
        <f ca="1"/>
        <v>#NAME?</v>
      </c>
      <c r="D949" s="193" t="e">
        <f ca="1"/>
        <v>#NAME?</v>
      </c>
      <c r="F949" s="193" t="e">
        <f ca="1"/>
        <v>#NAME?</v>
      </c>
      <c r="G949" s="193" t="e">
        <f ca="1"/>
        <v>#NAME?</v>
      </c>
      <c r="H949" s="193" t="e">
        <f ca="1"/>
        <v>#NAME?</v>
      </c>
      <c r="J949" s="193" t="e">
        <f ca="1"/>
        <v>#NAME?</v>
      </c>
      <c r="K949" s="193" t="e">
        <f ca="1"/>
        <v>#NAME?</v>
      </c>
      <c r="L949" s="193" t="e">
        <f ca="1"/>
        <v>#NAME?</v>
      </c>
      <c r="N949" s="193" t="e">
        <f ca="1"/>
        <v>#NAME?</v>
      </c>
      <c r="O949" s="193" t="e">
        <f ca="1"/>
        <v>#NAME?</v>
      </c>
      <c r="P949" s="193" t="e">
        <f ca="1"/>
        <v>#NAME?</v>
      </c>
    </row>
    <row r="950" spans="1:16">
      <c r="A950" s="2">
        <v>943</v>
      </c>
      <c r="B950" s="193" t="e">
        <f ca="1"/>
        <v>#NAME?</v>
      </c>
      <c r="C950" s="193" t="e">
        <f ca="1"/>
        <v>#NAME?</v>
      </c>
      <c r="D950" s="193" t="e">
        <f ca="1"/>
        <v>#NAME?</v>
      </c>
      <c r="F950" s="193" t="e">
        <f ca="1"/>
        <v>#NAME?</v>
      </c>
      <c r="G950" s="193" t="e">
        <f ca="1"/>
        <v>#NAME?</v>
      </c>
      <c r="H950" s="193" t="e">
        <f ca="1"/>
        <v>#NAME?</v>
      </c>
      <c r="J950" s="193" t="e">
        <f ca="1"/>
        <v>#NAME?</v>
      </c>
      <c r="K950" s="193" t="e">
        <f ca="1"/>
        <v>#NAME?</v>
      </c>
      <c r="L950" s="193" t="e">
        <f ca="1"/>
        <v>#NAME?</v>
      </c>
      <c r="N950" s="193" t="e">
        <f ca="1"/>
        <v>#NAME?</v>
      </c>
      <c r="O950" s="193" t="e">
        <f ca="1"/>
        <v>#NAME?</v>
      </c>
      <c r="P950" s="193" t="e">
        <f ca="1"/>
        <v>#NAME?</v>
      </c>
    </row>
    <row r="951" spans="1:16">
      <c r="A951" s="2">
        <v>944</v>
      </c>
      <c r="B951" s="193" t="e">
        <f ca="1"/>
        <v>#NAME?</v>
      </c>
      <c r="C951" s="193" t="e">
        <f ca="1"/>
        <v>#NAME?</v>
      </c>
      <c r="D951" s="193" t="e">
        <f ca="1"/>
        <v>#NAME?</v>
      </c>
      <c r="F951" s="193" t="e">
        <f ca="1"/>
        <v>#NAME?</v>
      </c>
      <c r="G951" s="193" t="e">
        <f ca="1"/>
        <v>#NAME?</v>
      </c>
      <c r="H951" s="193" t="e">
        <f ca="1"/>
        <v>#NAME?</v>
      </c>
      <c r="J951" s="193" t="e">
        <f ca="1"/>
        <v>#NAME?</v>
      </c>
      <c r="K951" s="193" t="e">
        <f ca="1"/>
        <v>#NAME?</v>
      </c>
      <c r="L951" s="193" t="e">
        <f ca="1"/>
        <v>#NAME?</v>
      </c>
      <c r="N951" s="193" t="e">
        <f ca="1"/>
        <v>#NAME?</v>
      </c>
      <c r="O951" s="193" t="e">
        <f ca="1"/>
        <v>#NAME?</v>
      </c>
      <c r="P951" s="193" t="e">
        <f ca="1"/>
        <v>#NAME?</v>
      </c>
    </row>
    <row r="952" spans="1:16">
      <c r="A952" s="2">
        <v>945</v>
      </c>
      <c r="B952" s="193" t="e">
        <f ca="1"/>
        <v>#NAME?</v>
      </c>
      <c r="C952" s="193" t="e">
        <f ca="1"/>
        <v>#NAME?</v>
      </c>
      <c r="D952" s="193" t="e">
        <f ca="1"/>
        <v>#NAME?</v>
      </c>
      <c r="F952" s="193" t="e">
        <f ca="1"/>
        <v>#NAME?</v>
      </c>
      <c r="G952" s="193" t="e">
        <f ca="1"/>
        <v>#NAME?</v>
      </c>
      <c r="H952" s="193" t="e">
        <f ca="1"/>
        <v>#NAME?</v>
      </c>
      <c r="J952" s="193" t="e">
        <f ca="1"/>
        <v>#NAME?</v>
      </c>
      <c r="K952" s="193" t="e">
        <f ca="1"/>
        <v>#NAME?</v>
      </c>
      <c r="L952" s="193" t="e">
        <f ca="1"/>
        <v>#NAME?</v>
      </c>
      <c r="N952" s="193" t="e">
        <f ca="1"/>
        <v>#NAME?</v>
      </c>
      <c r="O952" s="193" t="e">
        <f ca="1"/>
        <v>#NAME?</v>
      </c>
      <c r="P952" s="193" t="e">
        <f ca="1"/>
        <v>#NAME?</v>
      </c>
    </row>
    <row r="953" spans="1:16">
      <c r="A953" s="2">
        <v>946</v>
      </c>
      <c r="B953" s="193" t="e">
        <f ca="1"/>
        <v>#NAME?</v>
      </c>
      <c r="C953" s="193" t="e">
        <f ca="1"/>
        <v>#NAME?</v>
      </c>
      <c r="D953" s="193" t="e">
        <f ca="1"/>
        <v>#NAME?</v>
      </c>
      <c r="F953" s="193" t="e">
        <f ca="1"/>
        <v>#NAME?</v>
      </c>
      <c r="G953" s="193" t="e">
        <f ca="1"/>
        <v>#NAME?</v>
      </c>
      <c r="H953" s="193" t="e">
        <f ca="1"/>
        <v>#NAME?</v>
      </c>
      <c r="J953" s="193" t="e">
        <f ca="1"/>
        <v>#NAME?</v>
      </c>
      <c r="K953" s="193" t="e">
        <f ca="1"/>
        <v>#NAME?</v>
      </c>
      <c r="L953" s="193" t="e">
        <f ca="1"/>
        <v>#NAME?</v>
      </c>
      <c r="N953" s="193" t="e">
        <f ca="1"/>
        <v>#NAME?</v>
      </c>
      <c r="O953" s="193" t="e">
        <f ca="1"/>
        <v>#NAME?</v>
      </c>
      <c r="P953" s="193" t="e">
        <f ca="1"/>
        <v>#NAME?</v>
      </c>
    </row>
    <row r="954" spans="1:16">
      <c r="A954" s="2">
        <v>947</v>
      </c>
      <c r="B954" s="193" t="e">
        <f ca="1"/>
        <v>#NAME?</v>
      </c>
      <c r="C954" s="193" t="e">
        <f ca="1"/>
        <v>#NAME?</v>
      </c>
      <c r="D954" s="193" t="e">
        <f ca="1"/>
        <v>#NAME?</v>
      </c>
      <c r="F954" s="193" t="e">
        <f ca="1"/>
        <v>#NAME?</v>
      </c>
      <c r="G954" s="193" t="e">
        <f ca="1"/>
        <v>#NAME?</v>
      </c>
      <c r="H954" s="193" t="e">
        <f ca="1"/>
        <v>#NAME?</v>
      </c>
      <c r="J954" s="193" t="e">
        <f ca="1"/>
        <v>#NAME?</v>
      </c>
      <c r="K954" s="193" t="e">
        <f ca="1"/>
        <v>#NAME?</v>
      </c>
      <c r="L954" s="193" t="e">
        <f ca="1"/>
        <v>#NAME?</v>
      </c>
      <c r="N954" s="193" t="e">
        <f ca="1"/>
        <v>#NAME?</v>
      </c>
      <c r="O954" s="193" t="e">
        <f ca="1"/>
        <v>#NAME?</v>
      </c>
      <c r="P954" s="193" t="e">
        <f ca="1"/>
        <v>#NAME?</v>
      </c>
    </row>
    <row r="955" spans="1:16">
      <c r="A955" s="2">
        <v>948</v>
      </c>
      <c r="B955" s="193" t="e">
        <f ca="1"/>
        <v>#NAME?</v>
      </c>
      <c r="C955" s="193" t="e">
        <f ca="1"/>
        <v>#NAME?</v>
      </c>
      <c r="D955" s="193" t="e">
        <f ca="1"/>
        <v>#NAME?</v>
      </c>
      <c r="F955" s="193" t="e">
        <f ca="1"/>
        <v>#NAME?</v>
      </c>
      <c r="G955" s="193" t="e">
        <f ca="1"/>
        <v>#NAME?</v>
      </c>
      <c r="H955" s="193" t="e">
        <f ca="1"/>
        <v>#NAME?</v>
      </c>
      <c r="J955" s="193" t="e">
        <f ca="1"/>
        <v>#NAME?</v>
      </c>
      <c r="K955" s="193" t="e">
        <f ca="1"/>
        <v>#NAME?</v>
      </c>
      <c r="L955" s="193" t="e">
        <f ca="1"/>
        <v>#NAME?</v>
      </c>
      <c r="N955" s="193" t="e">
        <f ca="1"/>
        <v>#NAME?</v>
      </c>
      <c r="O955" s="193" t="e">
        <f ca="1"/>
        <v>#NAME?</v>
      </c>
      <c r="P955" s="193" t="e">
        <f ca="1"/>
        <v>#NAME?</v>
      </c>
    </row>
    <row r="956" spans="1:16">
      <c r="A956" s="2">
        <v>949</v>
      </c>
      <c r="B956" s="193" t="e">
        <f ca="1"/>
        <v>#NAME?</v>
      </c>
      <c r="C956" s="193" t="e">
        <f ca="1"/>
        <v>#NAME?</v>
      </c>
      <c r="D956" s="193" t="e">
        <f ca="1"/>
        <v>#NAME?</v>
      </c>
      <c r="F956" s="193" t="e">
        <f ca="1"/>
        <v>#NAME?</v>
      </c>
      <c r="G956" s="193" t="e">
        <f ca="1"/>
        <v>#NAME?</v>
      </c>
      <c r="H956" s="193" t="e">
        <f ca="1"/>
        <v>#NAME?</v>
      </c>
      <c r="J956" s="193" t="e">
        <f ca="1"/>
        <v>#NAME?</v>
      </c>
      <c r="K956" s="193" t="e">
        <f ca="1"/>
        <v>#NAME?</v>
      </c>
      <c r="L956" s="193" t="e">
        <f ca="1"/>
        <v>#NAME?</v>
      </c>
      <c r="N956" s="193" t="e">
        <f ca="1"/>
        <v>#NAME?</v>
      </c>
      <c r="O956" s="193" t="e">
        <f ca="1"/>
        <v>#NAME?</v>
      </c>
      <c r="P956" s="193" t="e">
        <f ca="1"/>
        <v>#NAME?</v>
      </c>
    </row>
    <row r="957" spans="1:16">
      <c r="A957" s="2">
        <v>950</v>
      </c>
      <c r="B957" s="193" t="e">
        <f ca="1"/>
        <v>#NAME?</v>
      </c>
      <c r="C957" s="193" t="e">
        <f ca="1"/>
        <v>#NAME?</v>
      </c>
      <c r="D957" s="193" t="e">
        <f ca="1"/>
        <v>#NAME?</v>
      </c>
      <c r="F957" s="193" t="e">
        <f ca="1"/>
        <v>#NAME?</v>
      </c>
      <c r="G957" s="193" t="e">
        <f ca="1"/>
        <v>#NAME?</v>
      </c>
      <c r="H957" s="193" t="e">
        <f ca="1"/>
        <v>#NAME?</v>
      </c>
      <c r="J957" s="193" t="e">
        <f ca="1"/>
        <v>#NAME?</v>
      </c>
      <c r="K957" s="193" t="e">
        <f ca="1"/>
        <v>#NAME?</v>
      </c>
      <c r="L957" s="193" t="e">
        <f ca="1"/>
        <v>#NAME?</v>
      </c>
      <c r="N957" s="193" t="e">
        <f ca="1"/>
        <v>#NAME?</v>
      </c>
      <c r="O957" s="193" t="e">
        <f ca="1"/>
        <v>#NAME?</v>
      </c>
      <c r="P957" s="193" t="e">
        <f ca="1"/>
        <v>#NAME?</v>
      </c>
    </row>
    <row r="958" spans="1:16">
      <c r="A958" s="2">
        <v>951</v>
      </c>
      <c r="B958" s="193" t="e">
        <f ca="1"/>
        <v>#NAME?</v>
      </c>
      <c r="C958" s="193" t="e">
        <f ca="1"/>
        <v>#NAME?</v>
      </c>
      <c r="D958" s="193" t="e">
        <f ca="1"/>
        <v>#NAME?</v>
      </c>
      <c r="F958" s="193" t="e">
        <f ca="1"/>
        <v>#NAME?</v>
      </c>
      <c r="G958" s="193" t="e">
        <f ca="1"/>
        <v>#NAME?</v>
      </c>
      <c r="H958" s="193" t="e">
        <f ca="1"/>
        <v>#NAME?</v>
      </c>
      <c r="J958" s="193" t="e">
        <f ca="1"/>
        <v>#NAME?</v>
      </c>
      <c r="K958" s="193" t="e">
        <f ca="1"/>
        <v>#NAME?</v>
      </c>
      <c r="L958" s="193" t="e">
        <f ca="1"/>
        <v>#NAME?</v>
      </c>
      <c r="N958" s="193" t="e">
        <f ca="1"/>
        <v>#NAME?</v>
      </c>
      <c r="O958" s="193" t="e">
        <f ca="1"/>
        <v>#NAME?</v>
      </c>
      <c r="P958" s="193" t="e">
        <f ca="1"/>
        <v>#NAME?</v>
      </c>
    </row>
    <row r="959" spans="1:16">
      <c r="A959" s="2">
        <v>952</v>
      </c>
      <c r="B959" s="193" t="e">
        <f ca="1"/>
        <v>#NAME?</v>
      </c>
      <c r="C959" s="193" t="e">
        <f ca="1"/>
        <v>#NAME?</v>
      </c>
      <c r="D959" s="193" t="e">
        <f ca="1"/>
        <v>#NAME?</v>
      </c>
      <c r="F959" s="193" t="e">
        <f ca="1"/>
        <v>#NAME?</v>
      </c>
      <c r="G959" s="193" t="e">
        <f ca="1"/>
        <v>#NAME?</v>
      </c>
      <c r="H959" s="193" t="e">
        <f ca="1"/>
        <v>#NAME?</v>
      </c>
      <c r="J959" s="193" t="e">
        <f ca="1"/>
        <v>#NAME?</v>
      </c>
      <c r="K959" s="193" t="e">
        <f ca="1"/>
        <v>#NAME?</v>
      </c>
      <c r="L959" s="193" t="e">
        <f ca="1"/>
        <v>#NAME?</v>
      </c>
      <c r="N959" s="193" t="e">
        <f ca="1"/>
        <v>#NAME?</v>
      </c>
      <c r="O959" s="193" t="e">
        <f ca="1"/>
        <v>#NAME?</v>
      </c>
      <c r="P959" s="193" t="e">
        <f ca="1"/>
        <v>#NAME?</v>
      </c>
    </row>
    <row r="960" spans="1:16">
      <c r="A960" s="2">
        <v>953</v>
      </c>
      <c r="B960" s="193" t="e">
        <f ca="1"/>
        <v>#NAME?</v>
      </c>
      <c r="C960" s="193" t="e">
        <f ca="1"/>
        <v>#NAME?</v>
      </c>
      <c r="D960" s="193" t="e">
        <f ca="1"/>
        <v>#NAME?</v>
      </c>
      <c r="F960" s="193" t="e">
        <f ca="1"/>
        <v>#NAME?</v>
      </c>
      <c r="G960" s="193" t="e">
        <f ca="1"/>
        <v>#NAME?</v>
      </c>
      <c r="H960" s="193" t="e">
        <f ca="1"/>
        <v>#NAME?</v>
      </c>
      <c r="J960" s="193" t="e">
        <f ca="1"/>
        <v>#NAME?</v>
      </c>
      <c r="K960" s="193" t="e">
        <f ca="1"/>
        <v>#NAME?</v>
      </c>
      <c r="L960" s="193" t="e">
        <f ca="1"/>
        <v>#NAME?</v>
      </c>
      <c r="N960" s="193" t="e">
        <f ca="1"/>
        <v>#NAME?</v>
      </c>
      <c r="O960" s="193" t="e">
        <f ca="1"/>
        <v>#NAME?</v>
      </c>
      <c r="P960" s="193" t="e">
        <f ca="1"/>
        <v>#NAME?</v>
      </c>
    </row>
    <row r="961" spans="1:16">
      <c r="A961" s="2">
        <v>954</v>
      </c>
      <c r="B961" s="193" t="e">
        <f ca="1"/>
        <v>#NAME?</v>
      </c>
      <c r="C961" s="193" t="e">
        <f ca="1"/>
        <v>#NAME?</v>
      </c>
      <c r="D961" s="193" t="e">
        <f ca="1"/>
        <v>#NAME?</v>
      </c>
      <c r="F961" s="193" t="e">
        <f ca="1"/>
        <v>#NAME?</v>
      </c>
      <c r="G961" s="193" t="e">
        <f ca="1"/>
        <v>#NAME?</v>
      </c>
      <c r="H961" s="193" t="e">
        <f ca="1"/>
        <v>#NAME?</v>
      </c>
      <c r="J961" s="193" t="e">
        <f ca="1"/>
        <v>#NAME?</v>
      </c>
      <c r="K961" s="193" t="e">
        <f ca="1"/>
        <v>#NAME?</v>
      </c>
      <c r="L961" s="193" t="e">
        <f ca="1"/>
        <v>#NAME?</v>
      </c>
      <c r="N961" s="193" t="e">
        <f ca="1"/>
        <v>#NAME?</v>
      </c>
      <c r="O961" s="193" t="e">
        <f ca="1"/>
        <v>#NAME?</v>
      </c>
      <c r="P961" s="193" t="e">
        <f ca="1"/>
        <v>#NAME?</v>
      </c>
    </row>
    <row r="962" spans="1:16">
      <c r="A962" s="2">
        <v>955</v>
      </c>
      <c r="B962" s="193" t="e">
        <f ca="1"/>
        <v>#NAME?</v>
      </c>
      <c r="C962" s="193" t="e">
        <f ca="1"/>
        <v>#NAME?</v>
      </c>
      <c r="D962" s="193" t="e">
        <f ca="1"/>
        <v>#NAME?</v>
      </c>
      <c r="F962" s="193" t="e">
        <f ca="1"/>
        <v>#NAME?</v>
      </c>
      <c r="G962" s="193" t="e">
        <f ca="1"/>
        <v>#NAME?</v>
      </c>
      <c r="H962" s="193" t="e">
        <f ca="1"/>
        <v>#NAME?</v>
      </c>
      <c r="J962" s="193" t="e">
        <f ca="1"/>
        <v>#NAME?</v>
      </c>
      <c r="K962" s="193" t="e">
        <f ca="1"/>
        <v>#NAME?</v>
      </c>
      <c r="L962" s="193" t="e">
        <f ca="1"/>
        <v>#NAME?</v>
      </c>
      <c r="N962" s="193" t="e">
        <f ca="1"/>
        <v>#NAME?</v>
      </c>
      <c r="O962" s="193" t="e">
        <f ca="1"/>
        <v>#NAME?</v>
      </c>
      <c r="P962" s="193" t="e">
        <f ca="1"/>
        <v>#NAME?</v>
      </c>
    </row>
    <row r="963" spans="1:16">
      <c r="A963" s="2">
        <v>956</v>
      </c>
      <c r="B963" s="193" t="e">
        <f ca="1"/>
        <v>#NAME?</v>
      </c>
      <c r="C963" s="193" t="e">
        <f ca="1"/>
        <v>#NAME?</v>
      </c>
      <c r="D963" s="193" t="e">
        <f ca="1"/>
        <v>#NAME?</v>
      </c>
      <c r="F963" s="193" t="e">
        <f ca="1"/>
        <v>#NAME?</v>
      </c>
      <c r="G963" s="193" t="e">
        <f ca="1"/>
        <v>#NAME?</v>
      </c>
      <c r="H963" s="193" t="e">
        <f ca="1"/>
        <v>#NAME?</v>
      </c>
      <c r="J963" s="193" t="e">
        <f ca="1"/>
        <v>#NAME?</v>
      </c>
      <c r="K963" s="193" t="e">
        <f ca="1"/>
        <v>#NAME?</v>
      </c>
      <c r="L963" s="193" t="e">
        <f ca="1"/>
        <v>#NAME?</v>
      </c>
      <c r="N963" s="193" t="e">
        <f ca="1"/>
        <v>#NAME?</v>
      </c>
      <c r="O963" s="193" t="e">
        <f ca="1"/>
        <v>#NAME?</v>
      </c>
      <c r="P963" s="193" t="e">
        <f ca="1"/>
        <v>#NAME?</v>
      </c>
    </row>
    <row r="964" spans="1:16">
      <c r="A964" s="2">
        <v>957</v>
      </c>
      <c r="B964" s="193" t="e">
        <f ca="1"/>
        <v>#NAME?</v>
      </c>
      <c r="C964" s="193" t="e">
        <f ca="1"/>
        <v>#NAME?</v>
      </c>
      <c r="D964" s="193" t="e">
        <f ca="1"/>
        <v>#NAME?</v>
      </c>
      <c r="F964" s="193" t="e">
        <f ca="1"/>
        <v>#NAME?</v>
      </c>
      <c r="G964" s="193" t="e">
        <f ca="1"/>
        <v>#NAME?</v>
      </c>
      <c r="H964" s="193" t="e">
        <f ca="1"/>
        <v>#NAME?</v>
      </c>
      <c r="J964" s="193" t="e">
        <f ca="1"/>
        <v>#NAME?</v>
      </c>
      <c r="K964" s="193" t="e">
        <f ca="1"/>
        <v>#NAME?</v>
      </c>
      <c r="L964" s="193" t="e">
        <f ca="1"/>
        <v>#NAME?</v>
      </c>
      <c r="N964" s="193" t="e">
        <f ca="1"/>
        <v>#NAME?</v>
      </c>
      <c r="O964" s="193" t="e">
        <f ca="1"/>
        <v>#NAME?</v>
      </c>
      <c r="P964" s="193" t="e">
        <f ca="1"/>
        <v>#NAME?</v>
      </c>
    </row>
    <row r="965" spans="1:16">
      <c r="A965" s="2">
        <v>958</v>
      </c>
      <c r="B965" s="193" t="e">
        <f ca="1"/>
        <v>#NAME?</v>
      </c>
      <c r="C965" s="193" t="e">
        <f ca="1"/>
        <v>#NAME?</v>
      </c>
      <c r="D965" s="193" t="e">
        <f ca="1"/>
        <v>#NAME?</v>
      </c>
      <c r="F965" s="193" t="e">
        <f ca="1"/>
        <v>#NAME?</v>
      </c>
      <c r="G965" s="193" t="e">
        <f ca="1"/>
        <v>#NAME?</v>
      </c>
      <c r="H965" s="193" t="e">
        <f ca="1"/>
        <v>#NAME?</v>
      </c>
      <c r="J965" s="193" t="e">
        <f ca="1"/>
        <v>#NAME?</v>
      </c>
      <c r="K965" s="193" t="e">
        <f ca="1"/>
        <v>#NAME?</v>
      </c>
      <c r="L965" s="193" t="e">
        <f ca="1"/>
        <v>#NAME?</v>
      </c>
      <c r="N965" s="193" t="e">
        <f ca="1"/>
        <v>#NAME?</v>
      </c>
      <c r="O965" s="193" t="e">
        <f ca="1"/>
        <v>#NAME?</v>
      </c>
      <c r="P965" s="193" t="e">
        <f ca="1"/>
        <v>#NAME?</v>
      </c>
    </row>
    <row r="966" spans="1:16">
      <c r="A966" s="2">
        <v>959</v>
      </c>
      <c r="B966" s="193" t="e">
        <f ca="1"/>
        <v>#NAME?</v>
      </c>
      <c r="C966" s="193" t="e">
        <f ca="1"/>
        <v>#NAME?</v>
      </c>
      <c r="D966" s="193" t="e">
        <f ca="1"/>
        <v>#NAME?</v>
      </c>
      <c r="F966" s="193" t="e">
        <f ca="1"/>
        <v>#NAME?</v>
      </c>
      <c r="G966" s="193" t="e">
        <f ca="1"/>
        <v>#NAME?</v>
      </c>
      <c r="H966" s="193" t="e">
        <f ca="1"/>
        <v>#NAME?</v>
      </c>
      <c r="J966" s="193" t="e">
        <f ca="1"/>
        <v>#NAME?</v>
      </c>
      <c r="K966" s="193" t="e">
        <f ca="1"/>
        <v>#NAME?</v>
      </c>
      <c r="L966" s="193" t="e">
        <f ca="1"/>
        <v>#NAME?</v>
      </c>
      <c r="N966" s="193" t="e">
        <f ca="1"/>
        <v>#NAME?</v>
      </c>
      <c r="O966" s="193" t="e">
        <f ca="1"/>
        <v>#NAME?</v>
      </c>
      <c r="P966" s="193" t="e">
        <f ca="1"/>
        <v>#NAME?</v>
      </c>
    </row>
    <row r="967" spans="1:16">
      <c r="A967" s="2">
        <v>960</v>
      </c>
      <c r="B967" s="193" t="e">
        <f ca="1"/>
        <v>#NAME?</v>
      </c>
      <c r="C967" s="193" t="e">
        <f ca="1"/>
        <v>#NAME?</v>
      </c>
      <c r="D967" s="193" t="e">
        <f ca="1"/>
        <v>#NAME?</v>
      </c>
      <c r="F967" s="193" t="e">
        <f ca="1"/>
        <v>#NAME?</v>
      </c>
      <c r="G967" s="193" t="e">
        <f ca="1"/>
        <v>#NAME?</v>
      </c>
      <c r="H967" s="193" t="e">
        <f ca="1"/>
        <v>#NAME?</v>
      </c>
      <c r="J967" s="193" t="e">
        <f ca="1"/>
        <v>#NAME?</v>
      </c>
      <c r="K967" s="193" t="e">
        <f ca="1"/>
        <v>#NAME?</v>
      </c>
      <c r="L967" s="193" t="e">
        <f ca="1"/>
        <v>#NAME?</v>
      </c>
      <c r="N967" s="193" t="e">
        <f ca="1"/>
        <v>#NAME?</v>
      </c>
      <c r="O967" s="193" t="e">
        <f ca="1"/>
        <v>#NAME?</v>
      </c>
      <c r="P967" s="193" t="e">
        <f ca="1"/>
        <v>#NAME?</v>
      </c>
    </row>
    <row r="968" spans="1:16">
      <c r="A968" s="2">
        <v>961</v>
      </c>
      <c r="B968" s="193" t="e">
        <f ca="1"/>
        <v>#NAME?</v>
      </c>
      <c r="C968" s="193" t="e">
        <f ca="1"/>
        <v>#NAME?</v>
      </c>
      <c r="D968" s="193" t="e">
        <f ca="1"/>
        <v>#NAME?</v>
      </c>
      <c r="F968" s="193" t="e">
        <f ca="1"/>
        <v>#NAME?</v>
      </c>
      <c r="G968" s="193" t="e">
        <f ca="1"/>
        <v>#NAME?</v>
      </c>
      <c r="H968" s="193" t="e">
        <f ca="1"/>
        <v>#NAME?</v>
      </c>
      <c r="J968" s="193" t="e">
        <f ca="1"/>
        <v>#NAME?</v>
      </c>
      <c r="K968" s="193" t="e">
        <f ca="1"/>
        <v>#NAME?</v>
      </c>
      <c r="L968" s="193" t="e">
        <f ca="1"/>
        <v>#NAME?</v>
      </c>
      <c r="N968" s="193" t="e">
        <f ca="1"/>
        <v>#NAME?</v>
      </c>
      <c r="O968" s="193" t="e">
        <f ca="1"/>
        <v>#NAME?</v>
      </c>
      <c r="P968" s="193" t="e">
        <f ca="1"/>
        <v>#NAME?</v>
      </c>
    </row>
    <row r="969" spans="1:16">
      <c r="A969" s="2">
        <v>962</v>
      </c>
      <c r="B969" s="193" t="e">
        <f ca="1"/>
        <v>#NAME?</v>
      </c>
      <c r="C969" s="193" t="e">
        <f ca="1"/>
        <v>#NAME?</v>
      </c>
      <c r="D969" s="193" t="e">
        <f ca="1"/>
        <v>#NAME?</v>
      </c>
      <c r="F969" s="193" t="e">
        <f ca="1"/>
        <v>#NAME?</v>
      </c>
      <c r="G969" s="193" t="e">
        <f ca="1"/>
        <v>#NAME?</v>
      </c>
      <c r="H969" s="193" t="e">
        <f ca="1"/>
        <v>#NAME?</v>
      </c>
      <c r="J969" s="193" t="e">
        <f ca="1"/>
        <v>#NAME?</v>
      </c>
      <c r="K969" s="193" t="e">
        <f ca="1"/>
        <v>#NAME?</v>
      </c>
      <c r="L969" s="193" t="e">
        <f ca="1"/>
        <v>#NAME?</v>
      </c>
      <c r="N969" s="193" t="e">
        <f ca="1"/>
        <v>#NAME?</v>
      </c>
      <c r="O969" s="193" t="e">
        <f ca="1"/>
        <v>#NAME?</v>
      </c>
      <c r="P969" s="193" t="e">
        <f ca="1"/>
        <v>#NAME?</v>
      </c>
    </row>
    <row r="970" spans="1:16">
      <c r="A970" s="2">
        <v>963</v>
      </c>
      <c r="B970" s="193" t="e">
        <f ca="1"/>
        <v>#NAME?</v>
      </c>
      <c r="C970" s="193" t="e">
        <f ca="1"/>
        <v>#NAME?</v>
      </c>
      <c r="D970" s="193" t="e">
        <f ca="1"/>
        <v>#NAME?</v>
      </c>
      <c r="F970" s="193" t="e">
        <f ca="1"/>
        <v>#NAME?</v>
      </c>
      <c r="G970" s="193" t="e">
        <f ca="1"/>
        <v>#NAME?</v>
      </c>
      <c r="H970" s="193" t="e">
        <f ca="1"/>
        <v>#NAME?</v>
      </c>
      <c r="J970" s="193" t="e">
        <f ca="1"/>
        <v>#NAME?</v>
      </c>
      <c r="K970" s="193" t="e">
        <f ca="1"/>
        <v>#NAME?</v>
      </c>
      <c r="L970" s="193" t="e">
        <f ca="1"/>
        <v>#NAME?</v>
      </c>
      <c r="N970" s="193" t="e">
        <f ca="1"/>
        <v>#NAME?</v>
      </c>
      <c r="O970" s="193" t="e">
        <f ca="1"/>
        <v>#NAME?</v>
      </c>
      <c r="P970" s="193" t="e">
        <f ca="1"/>
        <v>#NAME?</v>
      </c>
    </row>
    <row r="971" spans="1:16">
      <c r="A971" s="2">
        <v>964</v>
      </c>
      <c r="B971" s="193" t="e">
        <f ca="1"/>
        <v>#NAME?</v>
      </c>
      <c r="C971" s="193" t="e">
        <f ca="1"/>
        <v>#NAME?</v>
      </c>
      <c r="D971" s="193" t="e">
        <f ca="1"/>
        <v>#NAME?</v>
      </c>
      <c r="F971" s="193" t="e">
        <f ca="1"/>
        <v>#NAME?</v>
      </c>
      <c r="G971" s="193" t="e">
        <f ca="1"/>
        <v>#NAME?</v>
      </c>
      <c r="H971" s="193" t="e">
        <f ca="1"/>
        <v>#NAME?</v>
      </c>
      <c r="J971" s="193" t="e">
        <f ca="1"/>
        <v>#NAME?</v>
      </c>
      <c r="K971" s="193" t="e">
        <f ca="1"/>
        <v>#NAME?</v>
      </c>
      <c r="L971" s="193" t="e">
        <f ca="1"/>
        <v>#NAME?</v>
      </c>
      <c r="N971" s="193" t="e">
        <f ca="1"/>
        <v>#NAME?</v>
      </c>
      <c r="O971" s="193" t="e">
        <f ca="1"/>
        <v>#NAME?</v>
      </c>
      <c r="P971" s="193" t="e">
        <f ca="1"/>
        <v>#NAME?</v>
      </c>
    </row>
    <row r="972" spans="1:16">
      <c r="A972" s="2">
        <v>965</v>
      </c>
      <c r="B972" s="193" t="e">
        <f ca="1"/>
        <v>#NAME?</v>
      </c>
      <c r="C972" s="193" t="e">
        <f ca="1"/>
        <v>#NAME?</v>
      </c>
      <c r="D972" s="193" t="e">
        <f ca="1"/>
        <v>#NAME?</v>
      </c>
      <c r="F972" s="193" t="e">
        <f ca="1"/>
        <v>#NAME?</v>
      </c>
      <c r="G972" s="193" t="e">
        <f ca="1"/>
        <v>#NAME?</v>
      </c>
      <c r="H972" s="193" t="e">
        <f ca="1"/>
        <v>#NAME?</v>
      </c>
      <c r="J972" s="193" t="e">
        <f ca="1"/>
        <v>#NAME?</v>
      </c>
      <c r="K972" s="193" t="e">
        <f ca="1"/>
        <v>#NAME?</v>
      </c>
      <c r="L972" s="193" t="e">
        <f ca="1"/>
        <v>#NAME?</v>
      </c>
      <c r="N972" s="193" t="e">
        <f ca="1"/>
        <v>#NAME?</v>
      </c>
      <c r="O972" s="193" t="e">
        <f ca="1"/>
        <v>#NAME?</v>
      </c>
      <c r="P972" s="193" t="e">
        <f ca="1"/>
        <v>#NAME?</v>
      </c>
    </row>
    <row r="973" spans="1:16">
      <c r="A973" s="2">
        <v>966</v>
      </c>
      <c r="B973" s="193" t="e">
        <f ca="1"/>
        <v>#NAME?</v>
      </c>
      <c r="C973" s="193" t="e">
        <f ca="1"/>
        <v>#NAME?</v>
      </c>
      <c r="D973" s="193" t="e">
        <f ca="1"/>
        <v>#NAME?</v>
      </c>
      <c r="F973" s="193" t="e">
        <f ca="1"/>
        <v>#NAME?</v>
      </c>
      <c r="G973" s="193" t="e">
        <f ca="1"/>
        <v>#NAME?</v>
      </c>
      <c r="H973" s="193" t="e">
        <f ca="1"/>
        <v>#NAME?</v>
      </c>
      <c r="J973" s="193" t="e">
        <f ca="1"/>
        <v>#NAME?</v>
      </c>
      <c r="K973" s="193" t="e">
        <f ca="1"/>
        <v>#NAME?</v>
      </c>
      <c r="L973" s="193" t="e">
        <f ca="1"/>
        <v>#NAME?</v>
      </c>
      <c r="N973" s="193" t="e">
        <f ca="1"/>
        <v>#NAME?</v>
      </c>
      <c r="O973" s="193" t="e">
        <f ca="1"/>
        <v>#NAME?</v>
      </c>
      <c r="P973" s="193" t="e">
        <f ca="1"/>
        <v>#NAME?</v>
      </c>
    </row>
    <row r="974" spans="1:16">
      <c r="A974" s="2">
        <v>967</v>
      </c>
      <c r="B974" s="193" t="e">
        <f ca="1"/>
        <v>#NAME?</v>
      </c>
      <c r="C974" s="193" t="e">
        <f ca="1"/>
        <v>#NAME?</v>
      </c>
      <c r="D974" s="193" t="e">
        <f ca="1"/>
        <v>#NAME?</v>
      </c>
      <c r="F974" s="193" t="e">
        <f ca="1"/>
        <v>#NAME?</v>
      </c>
      <c r="G974" s="193" t="e">
        <f ca="1"/>
        <v>#NAME?</v>
      </c>
      <c r="H974" s="193" t="e">
        <f ca="1"/>
        <v>#NAME?</v>
      </c>
      <c r="J974" s="193" t="e">
        <f ca="1"/>
        <v>#NAME?</v>
      </c>
      <c r="K974" s="193" t="e">
        <f ca="1"/>
        <v>#NAME?</v>
      </c>
      <c r="L974" s="193" t="e">
        <f ca="1"/>
        <v>#NAME?</v>
      </c>
      <c r="N974" s="193" t="e">
        <f ca="1"/>
        <v>#NAME?</v>
      </c>
      <c r="O974" s="193" t="e">
        <f ca="1"/>
        <v>#NAME?</v>
      </c>
      <c r="P974" s="193" t="e">
        <f ca="1"/>
        <v>#NAME?</v>
      </c>
    </row>
    <row r="975" spans="1:16">
      <c r="A975" s="2">
        <v>968</v>
      </c>
      <c r="B975" s="193" t="e">
        <f ca="1"/>
        <v>#NAME?</v>
      </c>
      <c r="C975" s="193" t="e">
        <f ca="1"/>
        <v>#NAME?</v>
      </c>
      <c r="D975" s="193" t="e">
        <f ca="1"/>
        <v>#NAME?</v>
      </c>
      <c r="F975" s="193" t="e">
        <f ca="1"/>
        <v>#NAME?</v>
      </c>
      <c r="G975" s="193" t="e">
        <f ca="1"/>
        <v>#NAME?</v>
      </c>
      <c r="H975" s="193" t="e">
        <f ca="1"/>
        <v>#NAME?</v>
      </c>
      <c r="J975" s="193" t="e">
        <f ca="1"/>
        <v>#NAME?</v>
      </c>
      <c r="K975" s="193" t="e">
        <f ca="1"/>
        <v>#NAME?</v>
      </c>
      <c r="L975" s="193" t="e">
        <f ca="1"/>
        <v>#NAME?</v>
      </c>
      <c r="N975" s="193" t="e">
        <f ca="1"/>
        <v>#NAME?</v>
      </c>
      <c r="O975" s="193" t="e">
        <f ca="1"/>
        <v>#NAME?</v>
      </c>
      <c r="P975" s="193" t="e">
        <f ca="1"/>
        <v>#NAME?</v>
      </c>
    </row>
    <row r="976" spans="1:16">
      <c r="A976" s="2">
        <v>969</v>
      </c>
      <c r="B976" s="193" t="e">
        <f ca="1"/>
        <v>#NAME?</v>
      </c>
      <c r="C976" s="193" t="e">
        <f ca="1"/>
        <v>#NAME?</v>
      </c>
      <c r="D976" s="193" t="e">
        <f ca="1"/>
        <v>#NAME?</v>
      </c>
      <c r="F976" s="193" t="e">
        <f ca="1"/>
        <v>#NAME?</v>
      </c>
      <c r="G976" s="193" t="e">
        <f ca="1"/>
        <v>#NAME?</v>
      </c>
      <c r="H976" s="193" t="e">
        <f ca="1"/>
        <v>#NAME?</v>
      </c>
      <c r="J976" s="193" t="e">
        <f ca="1"/>
        <v>#NAME?</v>
      </c>
      <c r="K976" s="193" t="e">
        <f ca="1"/>
        <v>#NAME?</v>
      </c>
      <c r="L976" s="193" t="e">
        <f ca="1"/>
        <v>#NAME?</v>
      </c>
      <c r="N976" s="193" t="e">
        <f ca="1"/>
        <v>#NAME?</v>
      </c>
      <c r="O976" s="193" t="e">
        <f ca="1"/>
        <v>#NAME?</v>
      </c>
      <c r="P976" s="193" t="e">
        <f ca="1"/>
        <v>#NAME?</v>
      </c>
    </row>
    <row r="977" spans="1:16">
      <c r="A977" s="2">
        <v>970</v>
      </c>
      <c r="B977" s="193" t="e">
        <f ca="1"/>
        <v>#NAME?</v>
      </c>
      <c r="C977" s="193" t="e">
        <f ca="1"/>
        <v>#NAME?</v>
      </c>
      <c r="D977" s="193" t="e">
        <f ca="1"/>
        <v>#NAME?</v>
      </c>
      <c r="F977" s="193" t="e">
        <f ca="1"/>
        <v>#NAME?</v>
      </c>
      <c r="G977" s="193" t="e">
        <f ca="1"/>
        <v>#NAME?</v>
      </c>
      <c r="H977" s="193" t="e">
        <f ca="1"/>
        <v>#NAME?</v>
      </c>
      <c r="J977" s="193" t="e">
        <f ca="1"/>
        <v>#NAME?</v>
      </c>
      <c r="K977" s="193" t="e">
        <f ca="1"/>
        <v>#NAME?</v>
      </c>
      <c r="L977" s="193" t="e">
        <f ca="1"/>
        <v>#NAME?</v>
      </c>
      <c r="N977" s="193" t="e">
        <f ca="1"/>
        <v>#NAME?</v>
      </c>
      <c r="O977" s="193" t="e">
        <f ca="1"/>
        <v>#NAME?</v>
      </c>
      <c r="P977" s="193" t="e">
        <f ca="1"/>
        <v>#NAME?</v>
      </c>
    </row>
    <row r="978" spans="1:16">
      <c r="A978" s="2">
        <v>971</v>
      </c>
      <c r="B978" s="193" t="e">
        <f ca="1"/>
        <v>#NAME?</v>
      </c>
      <c r="C978" s="193" t="e">
        <f ca="1"/>
        <v>#NAME?</v>
      </c>
      <c r="D978" s="193" t="e">
        <f ca="1"/>
        <v>#NAME?</v>
      </c>
      <c r="F978" s="193" t="e">
        <f ca="1"/>
        <v>#NAME?</v>
      </c>
      <c r="G978" s="193" t="e">
        <f ca="1"/>
        <v>#NAME?</v>
      </c>
      <c r="H978" s="193" t="e">
        <f ca="1"/>
        <v>#NAME?</v>
      </c>
      <c r="J978" s="193" t="e">
        <f ca="1"/>
        <v>#NAME?</v>
      </c>
      <c r="K978" s="193" t="e">
        <f ca="1"/>
        <v>#NAME?</v>
      </c>
      <c r="L978" s="193" t="e">
        <f ca="1"/>
        <v>#NAME?</v>
      </c>
      <c r="N978" s="193" t="e">
        <f ca="1"/>
        <v>#NAME?</v>
      </c>
      <c r="O978" s="193" t="e">
        <f ca="1"/>
        <v>#NAME?</v>
      </c>
      <c r="P978" s="193" t="e">
        <f ca="1"/>
        <v>#NAME?</v>
      </c>
    </row>
    <row r="979" spans="1:16">
      <c r="A979" s="2">
        <v>972</v>
      </c>
      <c r="B979" s="193" t="e">
        <f ca="1"/>
        <v>#NAME?</v>
      </c>
      <c r="C979" s="193" t="e">
        <f ca="1"/>
        <v>#NAME?</v>
      </c>
      <c r="D979" s="193" t="e">
        <f ca="1"/>
        <v>#NAME?</v>
      </c>
      <c r="F979" s="193" t="e">
        <f ca="1"/>
        <v>#NAME?</v>
      </c>
      <c r="G979" s="193" t="e">
        <f ca="1"/>
        <v>#NAME?</v>
      </c>
      <c r="H979" s="193" t="e">
        <f ca="1"/>
        <v>#NAME?</v>
      </c>
      <c r="J979" s="193" t="e">
        <f ca="1"/>
        <v>#NAME?</v>
      </c>
      <c r="K979" s="193" t="e">
        <f ca="1"/>
        <v>#NAME?</v>
      </c>
      <c r="L979" s="193" t="e">
        <f ca="1"/>
        <v>#NAME?</v>
      </c>
      <c r="N979" s="193" t="e">
        <f ca="1"/>
        <v>#NAME?</v>
      </c>
      <c r="O979" s="193" t="e">
        <f ca="1"/>
        <v>#NAME?</v>
      </c>
      <c r="P979" s="193" t="e">
        <f ca="1"/>
        <v>#NAME?</v>
      </c>
    </row>
    <row r="980" spans="1:16">
      <c r="A980" s="2">
        <v>973</v>
      </c>
      <c r="B980" s="193" t="e">
        <f ca="1"/>
        <v>#NAME?</v>
      </c>
      <c r="C980" s="193" t="e">
        <f ca="1"/>
        <v>#NAME?</v>
      </c>
      <c r="D980" s="193" t="e">
        <f ca="1"/>
        <v>#NAME?</v>
      </c>
      <c r="F980" s="193" t="e">
        <f ca="1"/>
        <v>#NAME?</v>
      </c>
      <c r="G980" s="193" t="e">
        <f ca="1"/>
        <v>#NAME?</v>
      </c>
      <c r="H980" s="193" t="e">
        <f ca="1"/>
        <v>#NAME?</v>
      </c>
      <c r="J980" s="193" t="e">
        <f ca="1"/>
        <v>#NAME?</v>
      </c>
      <c r="K980" s="193" t="e">
        <f ca="1"/>
        <v>#NAME?</v>
      </c>
      <c r="L980" s="193" t="e">
        <f ca="1"/>
        <v>#NAME?</v>
      </c>
      <c r="N980" s="193" t="e">
        <f ca="1"/>
        <v>#NAME?</v>
      </c>
      <c r="O980" s="193" t="e">
        <f ca="1"/>
        <v>#NAME?</v>
      </c>
      <c r="P980" s="193" t="e">
        <f ca="1"/>
        <v>#NAME?</v>
      </c>
    </row>
    <row r="981" spans="1:16">
      <c r="A981" s="2">
        <v>974</v>
      </c>
      <c r="B981" s="193" t="e">
        <f ca="1"/>
        <v>#NAME?</v>
      </c>
      <c r="C981" s="193" t="e">
        <f ca="1"/>
        <v>#NAME?</v>
      </c>
      <c r="D981" s="193" t="e">
        <f ca="1"/>
        <v>#NAME?</v>
      </c>
      <c r="F981" s="193" t="e">
        <f ca="1"/>
        <v>#NAME?</v>
      </c>
      <c r="G981" s="193" t="e">
        <f ca="1"/>
        <v>#NAME?</v>
      </c>
      <c r="H981" s="193" t="e">
        <f ca="1"/>
        <v>#NAME?</v>
      </c>
      <c r="J981" s="193" t="e">
        <f ca="1"/>
        <v>#NAME?</v>
      </c>
      <c r="K981" s="193" t="e">
        <f ca="1"/>
        <v>#NAME?</v>
      </c>
      <c r="L981" s="193" t="e">
        <f ca="1"/>
        <v>#NAME?</v>
      </c>
      <c r="N981" s="193" t="e">
        <f ca="1"/>
        <v>#NAME?</v>
      </c>
      <c r="O981" s="193" t="e">
        <f ca="1"/>
        <v>#NAME?</v>
      </c>
      <c r="P981" s="193" t="e">
        <f ca="1"/>
        <v>#NAME?</v>
      </c>
    </row>
    <row r="982" spans="1:16">
      <c r="A982" s="2">
        <v>975</v>
      </c>
      <c r="B982" s="193" t="e">
        <f ca="1"/>
        <v>#NAME?</v>
      </c>
      <c r="C982" s="193" t="e">
        <f ca="1"/>
        <v>#NAME?</v>
      </c>
      <c r="D982" s="193" t="e">
        <f ca="1"/>
        <v>#NAME?</v>
      </c>
      <c r="F982" s="193" t="e">
        <f ca="1"/>
        <v>#NAME?</v>
      </c>
      <c r="G982" s="193" t="e">
        <f ca="1"/>
        <v>#NAME?</v>
      </c>
      <c r="H982" s="193" t="e">
        <f ca="1"/>
        <v>#NAME?</v>
      </c>
      <c r="J982" s="193" t="e">
        <f ca="1"/>
        <v>#NAME?</v>
      </c>
      <c r="K982" s="193" t="e">
        <f ca="1"/>
        <v>#NAME?</v>
      </c>
      <c r="L982" s="193" t="e">
        <f ca="1"/>
        <v>#NAME?</v>
      </c>
      <c r="N982" s="193" t="e">
        <f ca="1"/>
        <v>#NAME?</v>
      </c>
      <c r="O982" s="193" t="e">
        <f ca="1"/>
        <v>#NAME?</v>
      </c>
      <c r="P982" s="193" t="e">
        <f ca="1"/>
        <v>#NAME?</v>
      </c>
    </row>
    <row r="983" spans="1:16">
      <c r="A983" s="2">
        <v>976</v>
      </c>
      <c r="B983" s="193" t="e">
        <f ca="1"/>
        <v>#NAME?</v>
      </c>
      <c r="C983" s="193" t="e">
        <f ca="1"/>
        <v>#NAME?</v>
      </c>
      <c r="D983" s="193" t="e">
        <f ca="1"/>
        <v>#NAME?</v>
      </c>
      <c r="F983" s="193" t="e">
        <f ca="1"/>
        <v>#NAME?</v>
      </c>
      <c r="G983" s="193" t="e">
        <f ca="1"/>
        <v>#NAME?</v>
      </c>
      <c r="H983" s="193" t="e">
        <f ca="1"/>
        <v>#NAME?</v>
      </c>
      <c r="J983" s="193" t="e">
        <f ca="1"/>
        <v>#NAME?</v>
      </c>
      <c r="K983" s="193" t="e">
        <f ca="1"/>
        <v>#NAME?</v>
      </c>
      <c r="L983" s="193" t="e">
        <f ca="1"/>
        <v>#NAME?</v>
      </c>
      <c r="N983" s="193" t="e">
        <f ca="1"/>
        <v>#NAME?</v>
      </c>
      <c r="O983" s="193" t="e">
        <f ca="1"/>
        <v>#NAME?</v>
      </c>
      <c r="P983" s="193" t="e">
        <f ca="1"/>
        <v>#NAME?</v>
      </c>
    </row>
    <row r="984" spans="1:16">
      <c r="A984" s="2">
        <v>977</v>
      </c>
      <c r="B984" s="193" t="e">
        <f ca="1"/>
        <v>#NAME?</v>
      </c>
      <c r="C984" s="193" t="e">
        <f ca="1"/>
        <v>#NAME?</v>
      </c>
      <c r="D984" s="193" t="e">
        <f ca="1"/>
        <v>#NAME?</v>
      </c>
      <c r="F984" s="193" t="e">
        <f ca="1"/>
        <v>#NAME?</v>
      </c>
      <c r="G984" s="193" t="e">
        <f ca="1"/>
        <v>#NAME?</v>
      </c>
      <c r="H984" s="193" t="e">
        <f ca="1"/>
        <v>#NAME?</v>
      </c>
      <c r="J984" s="193" t="e">
        <f ca="1"/>
        <v>#NAME?</v>
      </c>
      <c r="K984" s="193" t="e">
        <f ca="1"/>
        <v>#NAME?</v>
      </c>
      <c r="L984" s="193" t="e">
        <f ca="1"/>
        <v>#NAME?</v>
      </c>
      <c r="N984" s="193" t="e">
        <f ca="1"/>
        <v>#NAME?</v>
      </c>
      <c r="O984" s="193" t="e">
        <f ca="1"/>
        <v>#NAME?</v>
      </c>
      <c r="P984" s="193" t="e">
        <f ca="1"/>
        <v>#NAME?</v>
      </c>
    </row>
    <row r="985" spans="1:16">
      <c r="A985" s="2">
        <v>978</v>
      </c>
      <c r="B985" s="193" t="e">
        <f ca="1"/>
        <v>#NAME?</v>
      </c>
      <c r="C985" s="193" t="e">
        <f ca="1"/>
        <v>#NAME?</v>
      </c>
      <c r="D985" s="193" t="e">
        <f ca="1"/>
        <v>#NAME?</v>
      </c>
      <c r="F985" s="193" t="e">
        <f ca="1"/>
        <v>#NAME?</v>
      </c>
      <c r="G985" s="193" t="e">
        <f ca="1"/>
        <v>#NAME?</v>
      </c>
      <c r="H985" s="193" t="e">
        <f ca="1"/>
        <v>#NAME?</v>
      </c>
      <c r="J985" s="193" t="e">
        <f ca="1"/>
        <v>#NAME?</v>
      </c>
      <c r="K985" s="193" t="e">
        <f ca="1"/>
        <v>#NAME?</v>
      </c>
      <c r="L985" s="193" t="e">
        <f ca="1"/>
        <v>#NAME?</v>
      </c>
      <c r="N985" s="193" t="e">
        <f ca="1"/>
        <v>#NAME?</v>
      </c>
      <c r="O985" s="193" t="e">
        <f ca="1"/>
        <v>#NAME?</v>
      </c>
      <c r="P985" s="193" t="e">
        <f ca="1"/>
        <v>#NAME?</v>
      </c>
    </row>
    <row r="986" spans="1:16">
      <c r="A986" s="2">
        <v>979</v>
      </c>
      <c r="B986" s="193" t="e">
        <f ca="1"/>
        <v>#NAME?</v>
      </c>
      <c r="C986" s="193" t="e">
        <f ca="1"/>
        <v>#NAME?</v>
      </c>
      <c r="D986" s="193" t="e">
        <f ca="1"/>
        <v>#NAME?</v>
      </c>
      <c r="F986" s="193" t="e">
        <f ca="1"/>
        <v>#NAME?</v>
      </c>
      <c r="G986" s="193" t="e">
        <f ca="1"/>
        <v>#NAME?</v>
      </c>
      <c r="H986" s="193" t="e">
        <f ca="1"/>
        <v>#NAME?</v>
      </c>
      <c r="J986" s="193" t="e">
        <f ca="1"/>
        <v>#NAME?</v>
      </c>
      <c r="K986" s="193" t="e">
        <f ca="1"/>
        <v>#NAME?</v>
      </c>
      <c r="L986" s="193" t="e">
        <f ca="1"/>
        <v>#NAME?</v>
      </c>
      <c r="N986" s="193" t="e">
        <f ca="1"/>
        <v>#NAME?</v>
      </c>
      <c r="O986" s="193" t="e">
        <f ca="1"/>
        <v>#NAME?</v>
      </c>
      <c r="P986" s="193" t="e">
        <f ca="1"/>
        <v>#NAME?</v>
      </c>
    </row>
    <row r="987" spans="1:16">
      <c r="A987" s="2">
        <v>980</v>
      </c>
      <c r="B987" s="193" t="e">
        <f ca="1"/>
        <v>#NAME?</v>
      </c>
      <c r="C987" s="193" t="e">
        <f ca="1"/>
        <v>#NAME?</v>
      </c>
      <c r="D987" s="193" t="e">
        <f ca="1"/>
        <v>#NAME?</v>
      </c>
      <c r="F987" s="193" t="e">
        <f ca="1"/>
        <v>#NAME?</v>
      </c>
      <c r="G987" s="193" t="e">
        <f ca="1"/>
        <v>#NAME?</v>
      </c>
      <c r="H987" s="193" t="e">
        <f ca="1"/>
        <v>#NAME?</v>
      </c>
      <c r="J987" s="193" t="e">
        <f ca="1"/>
        <v>#NAME?</v>
      </c>
      <c r="K987" s="193" t="e">
        <f ca="1"/>
        <v>#NAME?</v>
      </c>
      <c r="L987" s="193" t="e">
        <f ca="1"/>
        <v>#NAME?</v>
      </c>
      <c r="N987" s="193" t="e">
        <f ca="1"/>
        <v>#NAME?</v>
      </c>
      <c r="O987" s="193" t="e">
        <f ca="1"/>
        <v>#NAME?</v>
      </c>
      <c r="P987" s="193" t="e">
        <f ca="1"/>
        <v>#NAME?</v>
      </c>
    </row>
    <row r="988" spans="1:16">
      <c r="A988" s="2">
        <v>981</v>
      </c>
      <c r="B988" s="193" t="e">
        <f ca="1"/>
        <v>#NAME?</v>
      </c>
      <c r="C988" s="193" t="e">
        <f ca="1"/>
        <v>#NAME?</v>
      </c>
      <c r="D988" s="193" t="e">
        <f ca="1"/>
        <v>#NAME?</v>
      </c>
      <c r="F988" s="193" t="e">
        <f ca="1"/>
        <v>#NAME?</v>
      </c>
      <c r="G988" s="193" t="e">
        <f ca="1"/>
        <v>#NAME?</v>
      </c>
      <c r="H988" s="193" t="e">
        <f ca="1"/>
        <v>#NAME?</v>
      </c>
      <c r="J988" s="193" t="e">
        <f ca="1"/>
        <v>#NAME?</v>
      </c>
      <c r="K988" s="193" t="e">
        <f ca="1"/>
        <v>#NAME?</v>
      </c>
      <c r="L988" s="193" t="e">
        <f ca="1"/>
        <v>#NAME?</v>
      </c>
      <c r="N988" s="193" t="e">
        <f ca="1"/>
        <v>#NAME?</v>
      </c>
      <c r="O988" s="193" t="e">
        <f ca="1"/>
        <v>#NAME?</v>
      </c>
      <c r="P988" s="193" t="e">
        <f ca="1"/>
        <v>#NAME?</v>
      </c>
    </row>
    <row r="989" spans="1:16">
      <c r="A989" s="2">
        <v>982</v>
      </c>
      <c r="B989" s="193" t="e">
        <f ca="1"/>
        <v>#NAME?</v>
      </c>
      <c r="C989" s="193" t="e">
        <f ca="1"/>
        <v>#NAME?</v>
      </c>
      <c r="D989" s="193" t="e">
        <f ca="1"/>
        <v>#NAME?</v>
      </c>
      <c r="F989" s="193" t="e">
        <f ca="1"/>
        <v>#NAME?</v>
      </c>
      <c r="G989" s="193" t="e">
        <f ca="1"/>
        <v>#NAME?</v>
      </c>
      <c r="H989" s="193" t="e">
        <f ca="1"/>
        <v>#NAME?</v>
      </c>
      <c r="J989" s="193" t="e">
        <f ca="1"/>
        <v>#NAME?</v>
      </c>
      <c r="K989" s="193" t="e">
        <f ca="1"/>
        <v>#NAME?</v>
      </c>
      <c r="L989" s="193" t="e">
        <f ca="1"/>
        <v>#NAME?</v>
      </c>
      <c r="N989" s="193" t="e">
        <f ca="1"/>
        <v>#NAME?</v>
      </c>
      <c r="O989" s="193" t="e">
        <f ca="1"/>
        <v>#NAME?</v>
      </c>
      <c r="P989" s="193" t="e">
        <f ca="1"/>
        <v>#NAME?</v>
      </c>
    </row>
    <row r="990" spans="1:16">
      <c r="A990" s="2">
        <v>983</v>
      </c>
      <c r="B990" s="193" t="e">
        <f ca="1"/>
        <v>#NAME?</v>
      </c>
      <c r="C990" s="193" t="e">
        <f ca="1"/>
        <v>#NAME?</v>
      </c>
      <c r="D990" s="193" t="e">
        <f ca="1"/>
        <v>#NAME?</v>
      </c>
      <c r="F990" s="193" t="e">
        <f ca="1"/>
        <v>#NAME?</v>
      </c>
      <c r="G990" s="193" t="e">
        <f ca="1"/>
        <v>#NAME?</v>
      </c>
      <c r="H990" s="193" t="e">
        <f ca="1"/>
        <v>#NAME?</v>
      </c>
      <c r="J990" s="193" t="e">
        <f ca="1"/>
        <v>#NAME?</v>
      </c>
      <c r="K990" s="193" t="e">
        <f ca="1"/>
        <v>#NAME?</v>
      </c>
      <c r="L990" s="193" t="e">
        <f ca="1"/>
        <v>#NAME?</v>
      </c>
      <c r="N990" s="193" t="e">
        <f ca="1"/>
        <v>#NAME?</v>
      </c>
      <c r="O990" s="193" t="e">
        <f ca="1"/>
        <v>#NAME?</v>
      </c>
      <c r="P990" s="193" t="e">
        <f ca="1"/>
        <v>#NAME?</v>
      </c>
    </row>
    <row r="991" spans="1:16">
      <c r="A991" s="2">
        <v>984</v>
      </c>
      <c r="B991" s="193" t="e">
        <f ca="1"/>
        <v>#NAME?</v>
      </c>
      <c r="C991" s="193" t="e">
        <f ca="1"/>
        <v>#NAME?</v>
      </c>
      <c r="D991" s="193" t="e">
        <f ca="1"/>
        <v>#NAME?</v>
      </c>
      <c r="F991" s="193" t="e">
        <f ca="1"/>
        <v>#NAME?</v>
      </c>
      <c r="G991" s="193" t="e">
        <f ca="1"/>
        <v>#NAME?</v>
      </c>
      <c r="H991" s="193" t="e">
        <f ca="1"/>
        <v>#NAME?</v>
      </c>
      <c r="J991" s="193" t="e">
        <f ca="1"/>
        <v>#NAME?</v>
      </c>
      <c r="K991" s="193" t="e">
        <f ca="1"/>
        <v>#NAME?</v>
      </c>
      <c r="L991" s="193" t="e">
        <f ca="1"/>
        <v>#NAME?</v>
      </c>
      <c r="N991" s="193" t="e">
        <f ca="1"/>
        <v>#NAME?</v>
      </c>
      <c r="O991" s="193" t="e">
        <f ca="1"/>
        <v>#NAME?</v>
      </c>
      <c r="P991" s="193" t="e">
        <f ca="1"/>
        <v>#NAME?</v>
      </c>
    </row>
    <row r="992" spans="1:16">
      <c r="A992" s="2">
        <v>985</v>
      </c>
      <c r="B992" s="193" t="e">
        <f ca="1"/>
        <v>#NAME?</v>
      </c>
      <c r="C992" s="193" t="e">
        <f ca="1"/>
        <v>#NAME?</v>
      </c>
      <c r="D992" s="193" t="e">
        <f ca="1"/>
        <v>#NAME?</v>
      </c>
      <c r="F992" s="193" t="e">
        <f ca="1"/>
        <v>#NAME?</v>
      </c>
      <c r="G992" s="193" t="e">
        <f ca="1"/>
        <v>#NAME?</v>
      </c>
      <c r="H992" s="193" t="e">
        <f ca="1"/>
        <v>#NAME?</v>
      </c>
      <c r="J992" s="193" t="e">
        <f ca="1"/>
        <v>#NAME?</v>
      </c>
      <c r="K992" s="193" t="e">
        <f ca="1"/>
        <v>#NAME?</v>
      </c>
      <c r="L992" s="193" t="e">
        <f ca="1"/>
        <v>#NAME?</v>
      </c>
      <c r="N992" s="193" t="e">
        <f ca="1"/>
        <v>#NAME?</v>
      </c>
      <c r="O992" s="193" t="e">
        <f ca="1"/>
        <v>#NAME?</v>
      </c>
      <c r="P992" s="193" t="e">
        <f ca="1"/>
        <v>#NAME?</v>
      </c>
    </row>
    <row r="993" spans="1:16">
      <c r="A993" s="2">
        <v>986</v>
      </c>
      <c r="B993" s="193" t="e">
        <f ca="1"/>
        <v>#NAME?</v>
      </c>
      <c r="C993" s="193" t="e">
        <f ca="1"/>
        <v>#NAME?</v>
      </c>
      <c r="D993" s="193" t="e">
        <f ca="1"/>
        <v>#NAME?</v>
      </c>
      <c r="F993" s="193" t="e">
        <f ca="1"/>
        <v>#NAME?</v>
      </c>
      <c r="G993" s="193" t="e">
        <f ca="1"/>
        <v>#NAME?</v>
      </c>
      <c r="H993" s="193" t="e">
        <f ca="1"/>
        <v>#NAME?</v>
      </c>
      <c r="J993" s="193" t="e">
        <f ca="1"/>
        <v>#NAME?</v>
      </c>
      <c r="K993" s="193" t="e">
        <f ca="1"/>
        <v>#NAME?</v>
      </c>
      <c r="L993" s="193" t="e">
        <f ca="1"/>
        <v>#NAME?</v>
      </c>
      <c r="N993" s="193" t="e">
        <f ca="1"/>
        <v>#NAME?</v>
      </c>
      <c r="O993" s="193" t="e">
        <f ca="1"/>
        <v>#NAME?</v>
      </c>
      <c r="P993" s="193" t="e">
        <f ca="1"/>
        <v>#NAME?</v>
      </c>
    </row>
    <row r="994" spans="1:16">
      <c r="A994" s="2">
        <v>987</v>
      </c>
      <c r="B994" s="193" t="e">
        <f ca="1"/>
        <v>#NAME?</v>
      </c>
      <c r="C994" s="193" t="e">
        <f ca="1"/>
        <v>#NAME?</v>
      </c>
      <c r="D994" s="193" t="e">
        <f ca="1"/>
        <v>#NAME?</v>
      </c>
      <c r="F994" s="193" t="e">
        <f ca="1"/>
        <v>#NAME?</v>
      </c>
      <c r="G994" s="193" t="e">
        <f ca="1"/>
        <v>#NAME?</v>
      </c>
      <c r="H994" s="193" t="e">
        <f ca="1"/>
        <v>#NAME?</v>
      </c>
      <c r="J994" s="193" t="e">
        <f ca="1"/>
        <v>#NAME?</v>
      </c>
      <c r="K994" s="193" t="e">
        <f ca="1"/>
        <v>#NAME?</v>
      </c>
      <c r="L994" s="193" t="e">
        <f ca="1"/>
        <v>#NAME?</v>
      </c>
      <c r="N994" s="193" t="e">
        <f ca="1"/>
        <v>#NAME?</v>
      </c>
      <c r="O994" s="193" t="e">
        <f ca="1"/>
        <v>#NAME?</v>
      </c>
      <c r="P994" s="193" t="e">
        <f ca="1"/>
        <v>#NAME?</v>
      </c>
    </row>
    <row r="995" spans="1:16">
      <c r="A995" s="2">
        <v>988</v>
      </c>
      <c r="B995" s="193" t="e">
        <f ca="1"/>
        <v>#NAME?</v>
      </c>
      <c r="C995" s="193" t="e">
        <f ca="1"/>
        <v>#NAME?</v>
      </c>
      <c r="D995" s="193" t="e">
        <f ca="1"/>
        <v>#NAME?</v>
      </c>
      <c r="F995" s="193" t="e">
        <f ca="1"/>
        <v>#NAME?</v>
      </c>
      <c r="G995" s="193" t="e">
        <f ca="1"/>
        <v>#NAME?</v>
      </c>
      <c r="H995" s="193" t="e">
        <f ca="1"/>
        <v>#NAME?</v>
      </c>
      <c r="J995" s="193" t="e">
        <f ca="1"/>
        <v>#NAME?</v>
      </c>
      <c r="K995" s="193" t="e">
        <f ca="1"/>
        <v>#NAME?</v>
      </c>
      <c r="L995" s="193" t="e">
        <f ca="1"/>
        <v>#NAME?</v>
      </c>
      <c r="N995" s="193" t="e">
        <f ca="1"/>
        <v>#NAME?</v>
      </c>
      <c r="O995" s="193" t="e">
        <f ca="1"/>
        <v>#NAME?</v>
      </c>
      <c r="P995" s="193" t="e">
        <f ca="1"/>
        <v>#NAME?</v>
      </c>
    </row>
    <row r="996" spans="1:16">
      <c r="A996" s="2">
        <v>989</v>
      </c>
      <c r="B996" s="193" t="e">
        <f ca="1"/>
        <v>#NAME?</v>
      </c>
      <c r="C996" s="193" t="e">
        <f ca="1"/>
        <v>#NAME?</v>
      </c>
      <c r="D996" s="193" t="e">
        <f ca="1"/>
        <v>#NAME?</v>
      </c>
      <c r="F996" s="193" t="e">
        <f ca="1"/>
        <v>#NAME?</v>
      </c>
      <c r="G996" s="193" t="e">
        <f ca="1"/>
        <v>#NAME?</v>
      </c>
      <c r="H996" s="193" t="e">
        <f ca="1"/>
        <v>#NAME?</v>
      </c>
      <c r="J996" s="193" t="e">
        <f ca="1"/>
        <v>#NAME?</v>
      </c>
      <c r="K996" s="193" t="e">
        <f ca="1"/>
        <v>#NAME?</v>
      </c>
      <c r="L996" s="193" t="e">
        <f ca="1"/>
        <v>#NAME?</v>
      </c>
      <c r="N996" s="193" t="e">
        <f ca="1"/>
        <v>#NAME?</v>
      </c>
      <c r="O996" s="193" t="e">
        <f ca="1"/>
        <v>#NAME?</v>
      </c>
      <c r="P996" s="193" t="e">
        <f ca="1"/>
        <v>#NAME?</v>
      </c>
    </row>
    <row r="997" spans="1:16">
      <c r="A997" s="2">
        <v>990</v>
      </c>
      <c r="B997" s="193" t="e">
        <f ca="1"/>
        <v>#NAME?</v>
      </c>
      <c r="C997" s="193" t="e">
        <f ca="1"/>
        <v>#NAME?</v>
      </c>
      <c r="D997" s="193" t="e">
        <f ca="1"/>
        <v>#NAME?</v>
      </c>
      <c r="F997" s="193" t="e">
        <f ca="1"/>
        <v>#NAME?</v>
      </c>
      <c r="G997" s="193" t="e">
        <f ca="1"/>
        <v>#NAME?</v>
      </c>
      <c r="H997" s="193" t="e">
        <f ca="1"/>
        <v>#NAME?</v>
      </c>
      <c r="J997" s="193" t="e">
        <f ca="1"/>
        <v>#NAME?</v>
      </c>
      <c r="K997" s="193" t="e">
        <f ca="1"/>
        <v>#NAME?</v>
      </c>
      <c r="L997" s="193" t="e">
        <f ca="1"/>
        <v>#NAME?</v>
      </c>
      <c r="N997" s="193" t="e">
        <f ca="1"/>
        <v>#NAME?</v>
      </c>
      <c r="O997" s="193" t="e">
        <f ca="1"/>
        <v>#NAME?</v>
      </c>
      <c r="P997" s="193" t="e">
        <f ca="1"/>
        <v>#NAME?</v>
      </c>
    </row>
    <row r="998" spans="1:16">
      <c r="A998" s="2">
        <v>991</v>
      </c>
      <c r="B998" s="193" t="e">
        <f ca="1"/>
        <v>#NAME?</v>
      </c>
      <c r="C998" s="193" t="e">
        <f ca="1"/>
        <v>#NAME?</v>
      </c>
      <c r="D998" s="193" t="e">
        <f ca="1"/>
        <v>#NAME?</v>
      </c>
      <c r="F998" s="193" t="e">
        <f ca="1"/>
        <v>#NAME?</v>
      </c>
      <c r="G998" s="193" t="e">
        <f ca="1"/>
        <v>#NAME?</v>
      </c>
      <c r="H998" s="193" t="e">
        <f ca="1"/>
        <v>#NAME?</v>
      </c>
      <c r="J998" s="193" t="e">
        <f ca="1"/>
        <v>#NAME?</v>
      </c>
      <c r="K998" s="193" t="e">
        <f ca="1"/>
        <v>#NAME?</v>
      </c>
      <c r="L998" s="193" t="e">
        <f ca="1"/>
        <v>#NAME?</v>
      </c>
      <c r="N998" s="193" t="e">
        <f ca="1"/>
        <v>#NAME?</v>
      </c>
      <c r="O998" s="193" t="e">
        <f ca="1"/>
        <v>#NAME?</v>
      </c>
      <c r="P998" s="193" t="e">
        <f ca="1"/>
        <v>#NAME?</v>
      </c>
    </row>
    <row r="999" spans="1:16">
      <c r="A999" s="2">
        <v>992</v>
      </c>
      <c r="B999" s="193" t="e">
        <f ca="1"/>
        <v>#NAME?</v>
      </c>
      <c r="C999" s="193" t="e">
        <f ca="1"/>
        <v>#NAME?</v>
      </c>
      <c r="D999" s="193" t="e">
        <f ca="1"/>
        <v>#NAME?</v>
      </c>
      <c r="F999" s="193" t="e">
        <f ca="1"/>
        <v>#NAME?</v>
      </c>
      <c r="G999" s="193" t="e">
        <f ca="1"/>
        <v>#NAME?</v>
      </c>
      <c r="H999" s="193" t="e">
        <f ca="1"/>
        <v>#NAME?</v>
      </c>
      <c r="J999" s="193" t="e">
        <f ca="1"/>
        <v>#NAME?</v>
      </c>
      <c r="K999" s="193" t="e">
        <f ca="1"/>
        <v>#NAME?</v>
      </c>
      <c r="L999" s="193" t="e">
        <f ca="1"/>
        <v>#NAME?</v>
      </c>
      <c r="N999" s="193" t="e">
        <f ca="1"/>
        <v>#NAME?</v>
      </c>
      <c r="O999" s="193" t="e">
        <f ca="1"/>
        <v>#NAME?</v>
      </c>
      <c r="P999" s="193" t="e">
        <f ca="1"/>
        <v>#NAME?</v>
      </c>
    </row>
    <row r="1000" spans="1:16">
      <c r="A1000" s="2">
        <v>993</v>
      </c>
      <c r="B1000" s="193" t="e">
        <f ca="1"/>
        <v>#NAME?</v>
      </c>
      <c r="C1000" s="193" t="e">
        <f ca="1"/>
        <v>#NAME?</v>
      </c>
      <c r="D1000" s="193" t="e">
        <f ca="1"/>
        <v>#NAME?</v>
      </c>
      <c r="F1000" s="193" t="e">
        <f ca="1"/>
        <v>#NAME?</v>
      </c>
      <c r="G1000" s="193" t="e">
        <f ca="1"/>
        <v>#NAME?</v>
      </c>
      <c r="H1000" s="193" t="e">
        <f ca="1"/>
        <v>#NAME?</v>
      </c>
      <c r="J1000" s="193" t="e">
        <f ca="1"/>
        <v>#NAME?</v>
      </c>
      <c r="K1000" s="193" t="e">
        <f ca="1"/>
        <v>#NAME?</v>
      </c>
      <c r="L1000" s="193" t="e">
        <f ca="1"/>
        <v>#NAME?</v>
      </c>
      <c r="N1000" s="193" t="e">
        <f ca="1"/>
        <v>#NAME?</v>
      </c>
      <c r="O1000" s="193" t="e">
        <f ca="1"/>
        <v>#NAME?</v>
      </c>
      <c r="P1000" s="193" t="e">
        <f ca="1"/>
        <v>#NAME?</v>
      </c>
    </row>
    <row r="1001" spans="1:16">
      <c r="A1001" s="2">
        <v>994</v>
      </c>
      <c r="B1001" s="193" t="e">
        <f ca="1"/>
        <v>#NAME?</v>
      </c>
      <c r="C1001" s="193" t="e">
        <f ca="1"/>
        <v>#NAME?</v>
      </c>
      <c r="D1001" s="193" t="e">
        <f ca="1"/>
        <v>#NAME?</v>
      </c>
      <c r="F1001" s="193" t="e">
        <f ca="1"/>
        <v>#NAME?</v>
      </c>
      <c r="G1001" s="193" t="e">
        <f ca="1"/>
        <v>#NAME?</v>
      </c>
      <c r="H1001" s="193" t="e">
        <f ca="1"/>
        <v>#NAME?</v>
      </c>
      <c r="J1001" s="193" t="e">
        <f ca="1"/>
        <v>#NAME?</v>
      </c>
      <c r="K1001" s="193" t="e">
        <f ca="1"/>
        <v>#NAME?</v>
      </c>
      <c r="L1001" s="193" t="e">
        <f ca="1"/>
        <v>#NAME?</v>
      </c>
      <c r="N1001" s="193" t="e">
        <f ca="1"/>
        <v>#NAME?</v>
      </c>
      <c r="O1001" s="193" t="e">
        <f ca="1"/>
        <v>#NAME?</v>
      </c>
      <c r="P1001" s="193" t="e">
        <f ca="1"/>
        <v>#NAME?</v>
      </c>
    </row>
    <row r="1002" spans="1:16">
      <c r="A1002" s="2">
        <v>995</v>
      </c>
      <c r="B1002" s="193" t="e">
        <f ca="1"/>
        <v>#NAME?</v>
      </c>
      <c r="C1002" s="193" t="e">
        <f ca="1"/>
        <v>#NAME?</v>
      </c>
      <c r="D1002" s="193" t="e">
        <f ca="1"/>
        <v>#NAME?</v>
      </c>
      <c r="F1002" s="193" t="e">
        <f ca="1"/>
        <v>#NAME?</v>
      </c>
      <c r="G1002" s="193" t="e">
        <f ca="1"/>
        <v>#NAME?</v>
      </c>
      <c r="H1002" s="193" t="e">
        <f ca="1"/>
        <v>#NAME?</v>
      </c>
      <c r="J1002" s="193" t="e">
        <f ca="1"/>
        <v>#NAME?</v>
      </c>
      <c r="K1002" s="193" t="e">
        <f ca="1"/>
        <v>#NAME?</v>
      </c>
      <c r="L1002" s="193" t="e">
        <f ca="1"/>
        <v>#NAME?</v>
      </c>
      <c r="N1002" s="193" t="e">
        <f ca="1"/>
        <v>#NAME?</v>
      </c>
      <c r="O1002" s="193" t="e">
        <f ca="1"/>
        <v>#NAME?</v>
      </c>
      <c r="P1002" s="193" t="e">
        <f ca="1"/>
        <v>#NAME?</v>
      </c>
    </row>
    <row r="1003" spans="1:16">
      <c r="A1003" s="2">
        <v>996</v>
      </c>
      <c r="B1003" s="193" t="e">
        <f ca="1"/>
        <v>#NAME?</v>
      </c>
      <c r="C1003" s="193" t="e">
        <f ca="1"/>
        <v>#NAME?</v>
      </c>
      <c r="D1003" s="193" t="e">
        <f ca="1"/>
        <v>#NAME?</v>
      </c>
      <c r="F1003" s="193" t="e">
        <f ca="1"/>
        <v>#NAME?</v>
      </c>
      <c r="G1003" s="193" t="e">
        <f ca="1"/>
        <v>#NAME?</v>
      </c>
      <c r="H1003" s="193" t="e">
        <f ca="1"/>
        <v>#NAME?</v>
      </c>
      <c r="J1003" s="193" t="e">
        <f ca="1"/>
        <v>#NAME?</v>
      </c>
      <c r="K1003" s="193" t="e">
        <f ca="1"/>
        <v>#NAME?</v>
      </c>
      <c r="L1003" s="193" t="e">
        <f ca="1"/>
        <v>#NAME?</v>
      </c>
      <c r="N1003" s="193" t="e">
        <f ca="1"/>
        <v>#NAME?</v>
      </c>
      <c r="O1003" s="193" t="e">
        <f ca="1"/>
        <v>#NAME?</v>
      </c>
      <c r="P1003" s="193" t="e">
        <f ca="1"/>
        <v>#NAME?</v>
      </c>
    </row>
    <row r="1004" spans="1:16">
      <c r="A1004" s="2">
        <v>997</v>
      </c>
      <c r="B1004" s="193" t="e">
        <f ca="1"/>
        <v>#NAME?</v>
      </c>
      <c r="C1004" s="193" t="e">
        <f ca="1"/>
        <v>#NAME?</v>
      </c>
      <c r="D1004" s="193" t="e">
        <f ca="1"/>
        <v>#NAME?</v>
      </c>
      <c r="F1004" s="193" t="e">
        <f ca="1"/>
        <v>#NAME?</v>
      </c>
      <c r="G1004" s="193" t="e">
        <f ca="1"/>
        <v>#NAME?</v>
      </c>
      <c r="H1004" s="193" t="e">
        <f ca="1"/>
        <v>#NAME?</v>
      </c>
      <c r="J1004" s="193" t="e">
        <f ca="1"/>
        <v>#NAME?</v>
      </c>
      <c r="K1004" s="193" t="e">
        <f ca="1"/>
        <v>#NAME?</v>
      </c>
      <c r="L1004" s="193" t="e">
        <f ca="1"/>
        <v>#NAME?</v>
      </c>
      <c r="N1004" s="193" t="e">
        <f ca="1"/>
        <v>#NAME?</v>
      </c>
      <c r="O1004" s="193" t="e">
        <f ca="1"/>
        <v>#NAME?</v>
      </c>
      <c r="P1004" s="193" t="e">
        <f ca="1"/>
        <v>#NAME?</v>
      </c>
    </row>
    <row r="1005" spans="1:16">
      <c r="A1005" s="2">
        <v>998</v>
      </c>
      <c r="B1005" s="193" t="e">
        <f ca="1"/>
        <v>#NAME?</v>
      </c>
      <c r="C1005" s="193" t="e">
        <f ca="1"/>
        <v>#NAME?</v>
      </c>
      <c r="D1005" s="193" t="e">
        <f ca="1"/>
        <v>#NAME?</v>
      </c>
      <c r="F1005" s="193" t="e">
        <f ca="1"/>
        <v>#NAME?</v>
      </c>
      <c r="G1005" s="193" t="e">
        <f ca="1"/>
        <v>#NAME?</v>
      </c>
      <c r="H1005" s="193" t="e">
        <f ca="1"/>
        <v>#NAME?</v>
      </c>
      <c r="J1005" s="193" t="e">
        <f ca="1"/>
        <v>#NAME?</v>
      </c>
      <c r="K1005" s="193" t="e">
        <f ca="1"/>
        <v>#NAME?</v>
      </c>
      <c r="L1005" s="193" t="e">
        <f ca="1"/>
        <v>#NAME?</v>
      </c>
      <c r="N1005" s="193" t="e">
        <f ca="1"/>
        <v>#NAME?</v>
      </c>
      <c r="O1005" s="193" t="e">
        <f ca="1"/>
        <v>#NAME?</v>
      </c>
      <c r="P1005" s="193" t="e">
        <f ca="1"/>
        <v>#NAME?</v>
      </c>
    </row>
    <row r="1006" spans="1:16">
      <c r="A1006" s="2">
        <v>999</v>
      </c>
      <c r="B1006" s="193" t="e">
        <f ca="1"/>
        <v>#NAME?</v>
      </c>
      <c r="C1006" s="193" t="e">
        <f ca="1"/>
        <v>#NAME?</v>
      </c>
      <c r="D1006" s="193" t="e">
        <f ca="1"/>
        <v>#NAME?</v>
      </c>
      <c r="F1006" s="193" t="e">
        <f ca="1"/>
        <v>#NAME?</v>
      </c>
      <c r="G1006" s="193" t="e">
        <f ca="1"/>
        <v>#NAME?</v>
      </c>
      <c r="H1006" s="193" t="e">
        <f ca="1"/>
        <v>#NAME?</v>
      </c>
      <c r="J1006" s="193" t="e">
        <f ca="1"/>
        <v>#NAME?</v>
      </c>
      <c r="K1006" s="193" t="e">
        <f ca="1"/>
        <v>#NAME?</v>
      </c>
      <c r="L1006" s="193" t="e">
        <f ca="1"/>
        <v>#NAME?</v>
      </c>
      <c r="N1006" s="193" t="e">
        <f ca="1"/>
        <v>#NAME?</v>
      </c>
      <c r="O1006" s="193" t="e">
        <f ca="1"/>
        <v>#NAME?</v>
      </c>
      <c r="P1006" s="193" t="e">
        <f ca="1"/>
        <v>#NAME?</v>
      </c>
    </row>
    <row r="1007" spans="1:16">
      <c r="A1007" s="2">
        <v>1000</v>
      </c>
      <c r="B1007" s="193" t="e">
        <f ca="1"/>
        <v>#NAME?</v>
      </c>
      <c r="C1007" s="193" t="e">
        <f ca="1"/>
        <v>#NAME?</v>
      </c>
      <c r="D1007" s="193" t="e">
        <f ca="1"/>
        <v>#NAME?</v>
      </c>
      <c r="F1007" s="193" t="e">
        <f ca="1"/>
        <v>#NAME?</v>
      </c>
      <c r="G1007" s="193" t="e">
        <f ca="1"/>
        <v>#NAME?</v>
      </c>
      <c r="H1007" s="193" t="e">
        <f ca="1"/>
        <v>#NAME?</v>
      </c>
      <c r="J1007" s="193" t="e">
        <f ca="1"/>
        <v>#NAME?</v>
      </c>
      <c r="K1007" s="193" t="e">
        <f ca="1"/>
        <v>#NAME?</v>
      </c>
      <c r="L1007" s="193" t="e">
        <f ca="1"/>
        <v>#NAME?</v>
      </c>
      <c r="N1007" s="193" t="e">
        <f ca="1"/>
        <v>#NAME?</v>
      </c>
      <c r="O1007" s="193" t="e">
        <f ca="1"/>
        <v>#NAME?</v>
      </c>
      <c r="P1007" s="193" t="e">
        <f ca="1"/>
        <v>#NAME?</v>
      </c>
    </row>
    <row r="1008" spans="1:16">
      <c r="A1008" s="2">
        <v>1001</v>
      </c>
      <c r="B1008" s="193" t="e">
        <f ca="1"/>
        <v>#NAME?</v>
      </c>
      <c r="C1008" s="193" t="e">
        <f ca="1"/>
        <v>#NAME?</v>
      </c>
      <c r="D1008" s="193" t="e">
        <f ca="1"/>
        <v>#NAME?</v>
      </c>
      <c r="F1008" s="193" t="e">
        <f ca="1"/>
        <v>#NAME?</v>
      </c>
      <c r="G1008" s="193" t="e">
        <f ca="1"/>
        <v>#NAME?</v>
      </c>
      <c r="H1008" s="193" t="e">
        <f ca="1"/>
        <v>#NAME?</v>
      </c>
      <c r="J1008" s="193" t="e">
        <f ca="1"/>
        <v>#NAME?</v>
      </c>
      <c r="K1008" s="193" t="e">
        <f ca="1"/>
        <v>#NAME?</v>
      </c>
      <c r="L1008" s="193" t="e">
        <f ca="1"/>
        <v>#NAME?</v>
      </c>
      <c r="N1008" s="193" t="e">
        <f ca="1"/>
        <v>#NAME?</v>
      </c>
      <c r="O1008" s="193" t="e">
        <f ca="1"/>
        <v>#NAME?</v>
      </c>
      <c r="P1008" s="193" t="e">
        <f ca="1"/>
        <v>#NAME?</v>
      </c>
    </row>
    <row r="1009" spans="1:16">
      <c r="A1009" s="2">
        <v>1002</v>
      </c>
      <c r="B1009" s="193" t="e">
        <f ca="1"/>
        <v>#NAME?</v>
      </c>
      <c r="C1009" s="193" t="e">
        <f ca="1"/>
        <v>#NAME?</v>
      </c>
      <c r="D1009" s="193" t="e">
        <f ca="1"/>
        <v>#NAME?</v>
      </c>
      <c r="F1009" s="193" t="e">
        <f ca="1"/>
        <v>#NAME?</v>
      </c>
      <c r="G1009" s="193" t="e">
        <f ca="1"/>
        <v>#NAME?</v>
      </c>
      <c r="H1009" s="193" t="e">
        <f ca="1"/>
        <v>#NAME?</v>
      </c>
      <c r="J1009" s="193" t="e">
        <f ca="1"/>
        <v>#NAME?</v>
      </c>
      <c r="K1009" s="193" t="e">
        <f ca="1"/>
        <v>#NAME?</v>
      </c>
      <c r="L1009" s="193" t="e">
        <f ca="1"/>
        <v>#NAME?</v>
      </c>
      <c r="N1009" s="193" t="e">
        <f ca="1"/>
        <v>#NAME?</v>
      </c>
      <c r="O1009" s="193" t="e">
        <f ca="1"/>
        <v>#NAME?</v>
      </c>
      <c r="P1009" s="193" t="e">
        <f ca="1"/>
        <v>#NAME?</v>
      </c>
    </row>
    <row r="1010" spans="1:16">
      <c r="A1010" s="2">
        <v>1003</v>
      </c>
      <c r="B1010" s="193" t="e">
        <f ca="1"/>
        <v>#NAME?</v>
      </c>
      <c r="C1010" s="193" t="e">
        <f ca="1"/>
        <v>#NAME?</v>
      </c>
      <c r="D1010" s="193" t="e">
        <f ca="1"/>
        <v>#NAME?</v>
      </c>
      <c r="F1010" s="193" t="e">
        <f ca="1"/>
        <v>#NAME?</v>
      </c>
      <c r="G1010" s="193" t="e">
        <f ca="1"/>
        <v>#NAME?</v>
      </c>
      <c r="H1010" s="193" t="e">
        <f ca="1"/>
        <v>#NAME?</v>
      </c>
      <c r="J1010" s="193" t="e">
        <f ca="1"/>
        <v>#NAME?</v>
      </c>
      <c r="K1010" s="193" t="e">
        <f ca="1"/>
        <v>#NAME?</v>
      </c>
      <c r="L1010" s="193" t="e">
        <f ca="1"/>
        <v>#NAME?</v>
      </c>
      <c r="N1010" s="193" t="e">
        <f ca="1"/>
        <v>#NAME?</v>
      </c>
      <c r="O1010" s="193" t="e">
        <f ca="1"/>
        <v>#NAME?</v>
      </c>
      <c r="P1010" s="193" t="e">
        <f ca="1"/>
        <v>#NAME?</v>
      </c>
    </row>
    <row r="1011" spans="1:16">
      <c r="A1011" s="2">
        <v>1004</v>
      </c>
      <c r="B1011" s="193" t="e">
        <f ca="1"/>
        <v>#NAME?</v>
      </c>
      <c r="C1011" s="193" t="e">
        <f ca="1"/>
        <v>#NAME?</v>
      </c>
      <c r="D1011" s="193" t="e">
        <f ca="1"/>
        <v>#NAME?</v>
      </c>
      <c r="F1011" s="193" t="e">
        <f ca="1"/>
        <v>#NAME?</v>
      </c>
      <c r="G1011" s="193" t="e">
        <f ca="1"/>
        <v>#NAME?</v>
      </c>
      <c r="H1011" s="193" t="e">
        <f ca="1"/>
        <v>#NAME?</v>
      </c>
      <c r="J1011" s="193" t="e">
        <f ca="1"/>
        <v>#NAME?</v>
      </c>
      <c r="K1011" s="193" t="e">
        <f ca="1"/>
        <v>#NAME?</v>
      </c>
      <c r="L1011" s="193" t="e">
        <f ca="1"/>
        <v>#NAME?</v>
      </c>
      <c r="N1011" s="193" t="e">
        <f ca="1"/>
        <v>#NAME?</v>
      </c>
      <c r="O1011" s="193" t="e">
        <f ca="1"/>
        <v>#NAME?</v>
      </c>
      <c r="P1011" s="193" t="e">
        <f ca="1"/>
        <v>#NAME?</v>
      </c>
    </row>
    <row r="1012" spans="1:16">
      <c r="A1012" s="2">
        <v>1005</v>
      </c>
      <c r="B1012" s="193" t="e">
        <f ca="1"/>
        <v>#NAME?</v>
      </c>
      <c r="C1012" s="193" t="e">
        <f ca="1"/>
        <v>#NAME?</v>
      </c>
      <c r="D1012" s="193" t="e">
        <f ca="1"/>
        <v>#NAME?</v>
      </c>
      <c r="F1012" s="193" t="e">
        <f ca="1"/>
        <v>#NAME?</v>
      </c>
      <c r="G1012" s="193" t="e">
        <f ca="1"/>
        <v>#NAME?</v>
      </c>
      <c r="H1012" s="193" t="e">
        <f ca="1"/>
        <v>#NAME?</v>
      </c>
      <c r="J1012" s="193" t="e">
        <f ca="1"/>
        <v>#NAME?</v>
      </c>
      <c r="K1012" s="193" t="e">
        <f ca="1"/>
        <v>#NAME?</v>
      </c>
      <c r="L1012" s="193" t="e">
        <f ca="1"/>
        <v>#NAME?</v>
      </c>
      <c r="N1012" s="193" t="e">
        <f ca="1"/>
        <v>#NAME?</v>
      </c>
      <c r="O1012" s="193" t="e">
        <f ca="1"/>
        <v>#NAME?</v>
      </c>
      <c r="P1012" s="193" t="e">
        <f ca="1"/>
        <v>#NAME?</v>
      </c>
    </row>
    <row r="1013" spans="1:16">
      <c r="A1013" s="2">
        <v>1006</v>
      </c>
      <c r="B1013" s="193" t="e">
        <f ca="1"/>
        <v>#NAME?</v>
      </c>
      <c r="C1013" s="193" t="e">
        <f ca="1"/>
        <v>#NAME?</v>
      </c>
      <c r="D1013" s="193" t="e">
        <f ca="1"/>
        <v>#NAME?</v>
      </c>
      <c r="F1013" s="193" t="e">
        <f ca="1"/>
        <v>#NAME?</v>
      </c>
      <c r="G1013" s="193" t="e">
        <f ca="1"/>
        <v>#NAME?</v>
      </c>
      <c r="H1013" s="193" t="e">
        <f ca="1"/>
        <v>#NAME?</v>
      </c>
      <c r="J1013" s="193" t="e">
        <f ca="1"/>
        <v>#NAME?</v>
      </c>
      <c r="K1013" s="193" t="e">
        <f ca="1"/>
        <v>#NAME?</v>
      </c>
      <c r="L1013" s="193" t="e">
        <f ca="1"/>
        <v>#NAME?</v>
      </c>
      <c r="N1013" s="193" t="e">
        <f ca="1"/>
        <v>#NAME?</v>
      </c>
      <c r="O1013" s="193" t="e">
        <f ca="1"/>
        <v>#NAME?</v>
      </c>
      <c r="P1013" s="193" t="e">
        <f ca="1"/>
        <v>#NAME?</v>
      </c>
    </row>
    <row r="1014" spans="1:16">
      <c r="A1014" s="2">
        <v>1007</v>
      </c>
      <c r="B1014" s="193" t="e">
        <f ca="1"/>
        <v>#NAME?</v>
      </c>
      <c r="C1014" s="193" t="e">
        <f ca="1"/>
        <v>#NAME?</v>
      </c>
      <c r="D1014" s="193" t="e">
        <f ca="1"/>
        <v>#NAME?</v>
      </c>
      <c r="F1014" s="193" t="e">
        <f ca="1"/>
        <v>#NAME?</v>
      </c>
      <c r="G1014" s="193" t="e">
        <f ca="1"/>
        <v>#NAME?</v>
      </c>
      <c r="H1014" s="193" t="e">
        <f ca="1"/>
        <v>#NAME?</v>
      </c>
      <c r="J1014" s="193" t="e">
        <f ca="1"/>
        <v>#NAME?</v>
      </c>
      <c r="K1014" s="193" t="e">
        <f ca="1"/>
        <v>#NAME?</v>
      </c>
      <c r="L1014" s="193" t="e">
        <f ca="1"/>
        <v>#NAME?</v>
      </c>
      <c r="N1014" s="193" t="e">
        <f ca="1"/>
        <v>#NAME?</v>
      </c>
      <c r="O1014" s="193" t="e">
        <f ca="1"/>
        <v>#NAME?</v>
      </c>
      <c r="P1014" s="193" t="e">
        <f ca="1"/>
        <v>#NAME?</v>
      </c>
    </row>
    <row r="1015" spans="1:16">
      <c r="A1015" s="2">
        <v>1008</v>
      </c>
      <c r="B1015" s="193" t="e">
        <f ca="1"/>
        <v>#NAME?</v>
      </c>
      <c r="C1015" s="193" t="e">
        <f ca="1"/>
        <v>#NAME?</v>
      </c>
      <c r="D1015" s="193" t="e">
        <f ca="1"/>
        <v>#NAME?</v>
      </c>
      <c r="F1015" s="193" t="e">
        <f ca="1"/>
        <v>#NAME?</v>
      </c>
      <c r="G1015" s="193" t="e">
        <f ca="1"/>
        <v>#NAME?</v>
      </c>
      <c r="H1015" s="193" t="e">
        <f ca="1"/>
        <v>#NAME?</v>
      </c>
      <c r="J1015" s="193" t="e">
        <f ca="1"/>
        <v>#NAME?</v>
      </c>
      <c r="K1015" s="193" t="e">
        <f ca="1"/>
        <v>#NAME?</v>
      </c>
      <c r="L1015" s="193" t="e">
        <f ca="1"/>
        <v>#NAME?</v>
      </c>
      <c r="N1015" s="193" t="e">
        <f ca="1"/>
        <v>#NAME?</v>
      </c>
      <c r="O1015" s="193" t="e">
        <f ca="1"/>
        <v>#NAME?</v>
      </c>
      <c r="P1015" s="193" t="e">
        <f ca="1"/>
        <v>#NAME?</v>
      </c>
    </row>
    <row r="1016" spans="1:16">
      <c r="A1016" s="2">
        <v>1009</v>
      </c>
      <c r="B1016" s="193" t="e">
        <f ca="1"/>
        <v>#NAME?</v>
      </c>
      <c r="C1016" s="193" t="e">
        <f ca="1"/>
        <v>#NAME?</v>
      </c>
      <c r="D1016" s="193" t="e">
        <f ca="1"/>
        <v>#NAME?</v>
      </c>
      <c r="F1016" s="193" t="e">
        <f ca="1"/>
        <v>#NAME?</v>
      </c>
      <c r="G1016" s="193" t="e">
        <f ca="1"/>
        <v>#NAME?</v>
      </c>
      <c r="H1016" s="193" t="e">
        <f ca="1"/>
        <v>#NAME?</v>
      </c>
      <c r="J1016" s="193" t="e">
        <f ca="1"/>
        <v>#NAME?</v>
      </c>
      <c r="K1016" s="193" t="e">
        <f ca="1"/>
        <v>#NAME?</v>
      </c>
      <c r="L1016" s="193" t="e">
        <f ca="1"/>
        <v>#NAME?</v>
      </c>
      <c r="N1016" s="193" t="e">
        <f ca="1"/>
        <v>#NAME?</v>
      </c>
      <c r="O1016" s="193" t="e">
        <f ca="1"/>
        <v>#NAME?</v>
      </c>
      <c r="P1016" s="193" t="e">
        <f ca="1"/>
        <v>#NAME?</v>
      </c>
    </row>
    <row r="1017" spans="1:16">
      <c r="A1017" s="2">
        <v>1010</v>
      </c>
      <c r="B1017" s="193" t="e">
        <f ca="1"/>
        <v>#NAME?</v>
      </c>
      <c r="C1017" s="193" t="e">
        <f ca="1"/>
        <v>#NAME?</v>
      </c>
      <c r="D1017" s="193" t="e">
        <f ca="1"/>
        <v>#NAME?</v>
      </c>
      <c r="F1017" s="193" t="e">
        <f ca="1"/>
        <v>#NAME?</v>
      </c>
      <c r="G1017" s="193" t="e">
        <f ca="1"/>
        <v>#NAME?</v>
      </c>
      <c r="H1017" s="193" t="e">
        <f ca="1"/>
        <v>#NAME?</v>
      </c>
      <c r="J1017" s="193" t="e">
        <f ca="1"/>
        <v>#NAME?</v>
      </c>
      <c r="K1017" s="193" t="e">
        <f ca="1"/>
        <v>#NAME?</v>
      </c>
      <c r="L1017" s="193" t="e">
        <f ca="1"/>
        <v>#NAME?</v>
      </c>
      <c r="N1017" s="193" t="e">
        <f ca="1"/>
        <v>#NAME?</v>
      </c>
      <c r="O1017" s="193" t="e">
        <f ca="1"/>
        <v>#NAME?</v>
      </c>
      <c r="P1017" s="193" t="e">
        <f ca="1"/>
        <v>#NAME?</v>
      </c>
    </row>
    <row r="1018" spans="1:16">
      <c r="A1018" s="2">
        <v>1011</v>
      </c>
      <c r="B1018" s="193" t="e">
        <f ca="1"/>
        <v>#NAME?</v>
      </c>
      <c r="C1018" s="193" t="e">
        <f ca="1"/>
        <v>#NAME?</v>
      </c>
      <c r="D1018" s="193" t="e">
        <f ca="1"/>
        <v>#NAME?</v>
      </c>
      <c r="F1018" s="193" t="e">
        <f ca="1"/>
        <v>#NAME?</v>
      </c>
      <c r="G1018" s="193" t="e">
        <f ca="1"/>
        <v>#NAME?</v>
      </c>
      <c r="H1018" s="193" t="e">
        <f ca="1"/>
        <v>#NAME?</v>
      </c>
      <c r="J1018" s="193" t="e">
        <f ca="1"/>
        <v>#NAME?</v>
      </c>
      <c r="K1018" s="193" t="e">
        <f ca="1"/>
        <v>#NAME?</v>
      </c>
      <c r="L1018" s="193" t="e">
        <f ca="1"/>
        <v>#NAME?</v>
      </c>
      <c r="N1018" s="193" t="e">
        <f ca="1"/>
        <v>#NAME?</v>
      </c>
      <c r="O1018" s="193" t="e">
        <f ca="1"/>
        <v>#NAME?</v>
      </c>
      <c r="P1018" s="193" t="e">
        <f ca="1"/>
        <v>#NAME?</v>
      </c>
    </row>
    <row r="1019" spans="1:16">
      <c r="A1019" s="2">
        <v>1012</v>
      </c>
      <c r="B1019" s="193" t="e">
        <f ca="1"/>
        <v>#NAME?</v>
      </c>
      <c r="C1019" s="193" t="e">
        <f ca="1"/>
        <v>#NAME?</v>
      </c>
      <c r="D1019" s="193" t="e">
        <f ca="1"/>
        <v>#NAME?</v>
      </c>
      <c r="F1019" s="193" t="e">
        <f ca="1"/>
        <v>#NAME?</v>
      </c>
      <c r="G1019" s="193" t="e">
        <f ca="1"/>
        <v>#NAME?</v>
      </c>
      <c r="H1019" s="193" t="e">
        <f ca="1"/>
        <v>#NAME?</v>
      </c>
      <c r="J1019" s="193" t="e">
        <f ca="1"/>
        <v>#NAME?</v>
      </c>
      <c r="K1019" s="193" t="e">
        <f ca="1"/>
        <v>#NAME?</v>
      </c>
      <c r="L1019" s="193" t="e">
        <f ca="1"/>
        <v>#NAME?</v>
      </c>
      <c r="N1019" s="193" t="e">
        <f ca="1"/>
        <v>#NAME?</v>
      </c>
      <c r="O1019" s="193" t="e">
        <f ca="1"/>
        <v>#NAME?</v>
      </c>
      <c r="P1019" s="193" t="e">
        <f ca="1"/>
        <v>#NAME?</v>
      </c>
    </row>
    <row r="1020" spans="1:16">
      <c r="A1020" s="2">
        <v>1013</v>
      </c>
      <c r="B1020" s="193" t="e">
        <f ca="1"/>
        <v>#NAME?</v>
      </c>
      <c r="C1020" s="193" t="e">
        <f ca="1"/>
        <v>#NAME?</v>
      </c>
      <c r="D1020" s="193" t="e">
        <f ca="1"/>
        <v>#NAME?</v>
      </c>
      <c r="F1020" s="193" t="e">
        <f ca="1"/>
        <v>#NAME?</v>
      </c>
      <c r="G1020" s="193" t="e">
        <f ca="1"/>
        <v>#NAME?</v>
      </c>
      <c r="H1020" s="193" t="e">
        <f ca="1"/>
        <v>#NAME?</v>
      </c>
      <c r="J1020" s="193" t="e">
        <f ca="1"/>
        <v>#NAME?</v>
      </c>
      <c r="K1020" s="193" t="e">
        <f ca="1"/>
        <v>#NAME?</v>
      </c>
      <c r="L1020" s="193" t="e">
        <f ca="1"/>
        <v>#NAME?</v>
      </c>
      <c r="N1020" s="193" t="e">
        <f ca="1"/>
        <v>#NAME?</v>
      </c>
      <c r="O1020" s="193" t="e">
        <f ca="1"/>
        <v>#NAME?</v>
      </c>
      <c r="P1020" s="193" t="e">
        <f ca="1"/>
        <v>#NAME?</v>
      </c>
    </row>
    <row r="1021" spans="1:16">
      <c r="A1021" s="2">
        <v>1014</v>
      </c>
      <c r="B1021" s="193" t="e">
        <f ca="1"/>
        <v>#NAME?</v>
      </c>
      <c r="C1021" s="193" t="e">
        <f ca="1"/>
        <v>#NAME?</v>
      </c>
      <c r="D1021" s="193" t="e">
        <f ca="1"/>
        <v>#NAME?</v>
      </c>
      <c r="F1021" s="193" t="e">
        <f ca="1"/>
        <v>#NAME?</v>
      </c>
      <c r="G1021" s="193" t="e">
        <f ca="1"/>
        <v>#NAME?</v>
      </c>
      <c r="H1021" s="193" t="e">
        <f ca="1"/>
        <v>#NAME?</v>
      </c>
      <c r="J1021" s="193" t="e">
        <f ca="1"/>
        <v>#NAME?</v>
      </c>
      <c r="K1021" s="193" t="e">
        <f ca="1"/>
        <v>#NAME?</v>
      </c>
      <c r="L1021" s="193" t="e">
        <f ca="1"/>
        <v>#NAME?</v>
      </c>
      <c r="N1021" s="193" t="e">
        <f ca="1"/>
        <v>#NAME?</v>
      </c>
      <c r="O1021" s="193" t="e">
        <f ca="1"/>
        <v>#NAME?</v>
      </c>
      <c r="P1021" s="193" t="e">
        <f ca="1"/>
        <v>#NAME?</v>
      </c>
    </row>
    <row r="1022" spans="1:16">
      <c r="A1022" s="2">
        <v>1015</v>
      </c>
      <c r="B1022" s="193" t="e">
        <f ca="1"/>
        <v>#NAME?</v>
      </c>
      <c r="C1022" s="193" t="e">
        <f ca="1"/>
        <v>#NAME?</v>
      </c>
      <c r="D1022" s="193" t="e">
        <f ca="1"/>
        <v>#NAME?</v>
      </c>
      <c r="F1022" s="193" t="e">
        <f ca="1"/>
        <v>#NAME?</v>
      </c>
      <c r="G1022" s="193" t="e">
        <f ca="1"/>
        <v>#NAME?</v>
      </c>
      <c r="H1022" s="193" t="e">
        <f ca="1"/>
        <v>#NAME?</v>
      </c>
      <c r="J1022" s="193" t="e">
        <f ca="1"/>
        <v>#NAME?</v>
      </c>
      <c r="K1022" s="193" t="e">
        <f ca="1"/>
        <v>#NAME?</v>
      </c>
      <c r="L1022" s="193" t="e">
        <f ca="1"/>
        <v>#NAME?</v>
      </c>
      <c r="N1022" s="193" t="e">
        <f ca="1"/>
        <v>#NAME?</v>
      </c>
      <c r="O1022" s="193" t="e">
        <f ca="1"/>
        <v>#NAME?</v>
      </c>
      <c r="P1022" s="193" t="e">
        <f ca="1"/>
        <v>#NAME?</v>
      </c>
    </row>
    <row r="1023" spans="1:16">
      <c r="A1023" s="2">
        <v>1016</v>
      </c>
      <c r="B1023" s="193" t="e">
        <f ca="1"/>
        <v>#NAME?</v>
      </c>
      <c r="C1023" s="193" t="e">
        <f ca="1"/>
        <v>#NAME?</v>
      </c>
      <c r="D1023" s="193" t="e">
        <f ca="1"/>
        <v>#NAME?</v>
      </c>
      <c r="F1023" s="193" t="e">
        <f ca="1"/>
        <v>#NAME?</v>
      </c>
      <c r="G1023" s="193" t="e">
        <f ca="1"/>
        <v>#NAME?</v>
      </c>
      <c r="H1023" s="193" t="e">
        <f ca="1"/>
        <v>#NAME?</v>
      </c>
      <c r="J1023" s="193" t="e">
        <f ca="1"/>
        <v>#NAME?</v>
      </c>
      <c r="K1023" s="193" t="e">
        <f ca="1"/>
        <v>#NAME?</v>
      </c>
      <c r="L1023" s="193" t="e">
        <f ca="1"/>
        <v>#NAME?</v>
      </c>
      <c r="N1023" s="193" t="e">
        <f ca="1"/>
        <v>#NAME?</v>
      </c>
      <c r="O1023" s="193" t="e">
        <f ca="1"/>
        <v>#NAME?</v>
      </c>
      <c r="P1023" s="193" t="e">
        <f ca="1"/>
        <v>#NAME?</v>
      </c>
    </row>
    <row r="1024" spans="1:16">
      <c r="A1024" s="2">
        <v>1017</v>
      </c>
      <c r="B1024" s="193" t="e">
        <f ca="1"/>
        <v>#NAME?</v>
      </c>
      <c r="C1024" s="193" t="e">
        <f ca="1"/>
        <v>#NAME?</v>
      </c>
      <c r="D1024" s="193" t="e">
        <f ca="1"/>
        <v>#NAME?</v>
      </c>
      <c r="F1024" s="193" t="e">
        <f ca="1"/>
        <v>#NAME?</v>
      </c>
      <c r="G1024" s="193" t="e">
        <f ca="1"/>
        <v>#NAME?</v>
      </c>
      <c r="H1024" s="193" t="e">
        <f ca="1"/>
        <v>#NAME?</v>
      </c>
      <c r="J1024" s="193" t="e">
        <f ca="1"/>
        <v>#NAME?</v>
      </c>
      <c r="K1024" s="193" t="e">
        <f ca="1"/>
        <v>#NAME?</v>
      </c>
      <c r="L1024" s="193" t="e">
        <f ca="1"/>
        <v>#NAME?</v>
      </c>
      <c r="N1024" s="193" t="e">
        <f ca="1"/>
        <v>#NAME?</v>
      </c>
      <c r="O1024" s="193" t="e">
        <f ca="1"/>
        <v>#NAME?</v>
      </c>
      <c r="P1024" s="193" t="e">
        <f ca="1"/>
        <v>#NAME?</v>
      </c>
    </row>
    <row r="1025" spans="1:16">
      <c r="A1025" s="2">
        <v>1018</v>
      </c>
      <c r="B1025" s="193" t="e">
        <f ca="1"/>
        <v>#NAME?</v>
      </c>
      <c r="C1025" s="193" t="e">
        <f ca="1"/>
        <v>#NAME?</v>
      </c>
      <c r="D1025" s="193" t="e">
        <f ca="1"/>
        <v>#NAME?</v>
      </c>
      <c r="F1025" s="193" t="e">
        <f ca="1"/>
        <v>#NAME?</v>
      </c>
      <c r="G1025" s="193" t="e">
        <f ca="1"/>
        <v>#NAME?</v>
      </c>
      <c r="H1025" s="193" t="e">
        <f ca="1"/>
        <v>#NAME?</v>
      </c>
      <c r="J1025" s="193" t="e">
        <f ca="1"/>
        <v>#NAME?</v>
      </c>
      <c r="K1025" s="193" t="e">
        <f ca="1"/>
        <v>#NAME?</v>
      </c>
      <c r="L1025" s="193" t="e">
        <f ca="1"/>
        <v>#NAME?</v>
      </c>
      <c r="N1025" s="193" t="e">
        <f ca="1"/>
        <v>#NAME?</v>
      </c>
      <c r="O1025" s="193" t="e">
        <f ca="1"/>
        <v>#NAME?</v>
      </c>
      <c r="P1025" s="193" t="e">
        <f ca="1"/>
        <v>#NAME?</v>
      </c>
    </row>
    <row r="1026" spans="1:16">
      <c r="A1026" s="2">
        <v>1019</v>
      </c>
      <c r="B1026" s="193" t="e">
        <f ca="1"/>
        <v>#NAME?</v>
      </c>
      <c r="C1026" s="193" t="e">
        <f ca="1"/>
        <v>#NAME?</v>
      </c>
      <c r="D1026" s="193" t="e">
        <f ca="1"/>
        <v>#NAME?</v>
      </c>
      <c r="F1026" s="193" t="e">
        <f ca="1"/>
        <v>#NAME?</v>
      </c>
      <c r="G1026" s="193" t="e">
        <f ca="1"/>
        <v>#NAME?</v>
      </c>
      <c r="H1026" s="193" t="e">
        <f ca="1"/>
        <v>#NAME?</v>
      </c>
      <c r="J1026" s="193" t="e">
        <f ca="1"/>
        <v>#NAME?</v>
      </c>
      <c r="K1026" s="193" t="e">
        <f ca="1"/>
        <v>#NAME?</v>
      </c>
      <c r="L1026" s="193" t="e">
        <f ca="1"/>
        <v>#NAME?</v>
      </c>
      <c r="N1026" s="193" t="e">
        <f ca="1"/>
        <v>#NAME?</v>
      </c>
      <c r="O1026" s="193" t="e">
        <f ca="1"/>
        <v>#NAME?</v>
      </c>
      <c r="P1026" s="193" t="e">
        <f ca="1"/>
        <v>#NAME?</v>
      </c>
    </row>
    <row r="1027" spans="1:16">
      <c r="A1027" s="2">
        <v>1020</v>
      </c>
      <c r="B1027" s="193" t="e">
        <f ca="1"/>
        <v>#NAME?</v>
      </c>
      <c r="C1027" s="193" t="e">
        <f ca="1"/>
        <v>#NAME?</v>
      </c>
      <c r="D1027" s="193" t="e">
        <f ca="1"/>
        <v>#NAME?</v>
      </c>
      <c r="F1027" s="193" t="e">
        <f ca="1"/>
        <v>#NAME?</v>
      </c>
      <c r="G1027" s="193" t="e">
        <f ca="1"/>
        <v>#NAME?</v>
      </c>
      <c r="H1027" s="193" t="e">
        <f ca="1"/>
        <v>#NAME?</v>
      </c>
      <c r="J1027" s="193" t="e">
        <f ca="1"/>
        <v>#NAME?</v>
      </c>
      <c r="K1027" s="193" t="e">
        <f ca="1"/>
        <v>#NAME?</v>
      </c>
      <c r="L1027" s="193" t="e">
        <f ca="1"/>
        <v>#NAME?</v>
      </c>
      <c r="N1027" s="193" t="e">
        <f ca="1"/>
        <v>#NAME?</v>
      </c>
      <c r="O1027" s="193" t="e">
        <f ca="1"/>
        <v>#NAME?</v>
      </c>
      <c r="P1027" s="193" t="e">
        <f ca="1"/>
        <v>#NAME?</v>
      </c>
    </row>
    <row r="1028" spans="1:16">
      <c r="A1028" s="2">
        <v>1021</v>
      </c>
      <c r="B1028" s="193" t="e">
        <f ca="1"/>
        <v>#NAME?</v>
      </c>
      <c r="C1028" s="193" t="e">
        <f ca="1"/>
        <v>#NAME?</v>
      </c>
      <c r="D1028" s="193" t="e">
        <f ca="1"/>
        <v>#NAME?</v>
      </c>
      <c r="F1028" s="193" t="e">
        <f ca="1"/>
        <v>#NAME?</v>
      </c>
      <c r="G1028" s="193" t="e">
        <f ca="1"/>
        <v>#NAME?</v>
      </c>
      <c r="H1028" s="193" t="e">
        <f ca="1"/>
        <v>#NAME?</v>
      </c>
      <c r="J1028" s="193" t="e">
        <f ca="1"/>
        <v>#NAME?</v>
      </c>
      <c r="K1028" s="193" t="e">
        <f ca="1"/>
        <v>#NAME?</v>
      </c>
      <c r="L1028" s="193" t="e">
        <f ca="1"/>
        <v>#NAME?</v>
      </c>
      <c r="N1028" s="193" t="e">
        <f ca="1"/>
        <v>#NAME?</v>
      </c>
      <c r="O1028" s="193" t="e">
        <f ca="1"/>
        <v>#NAME?</v>
      </c>
      <c r="P1028" s="193" t="e">
        <f ca="1"/>
        <v>#NAME?</v>
      </c>
    </row>
    <row r="1029" spans="1:16">
      <c r="A1029" s="2">
        <v>1022</v>
      </c>
      <c r="B1029" s="193" t="e">
        <f ca="1"/>
        <v>#NAME?</v>
      </c>
      <c r="C1029" s="193" t="e">
        <f ca="1"/>
        <v>#NAME?</v>
      </c>
      <c r="D1029" s="193" t="e">
        <f ca="1"/>
        <v>#NAME?</v>
      </c>
      <c r="F1029" s="193" t="e">
        <f ca="1"/>
        <v>#NAME?</v>
      </c>
      <c r="G1029" s="193" t="e">
        <f ca="1"/>
        <v>#NAME?</v>
      </c>
      <c r="H1029" s="193" t="e">
        <f ca="1"/>
        <v>#NAME?</v>
      </c>
      <c r="J1029" s="193" t="e">
        <f ca="1"/>
        <v>#NAME?</v>
      </c>
      <c r="K1029" s="193" t="e">
        <f ca="1"/>
        <v>#NAME?</v>
      </c>
      <c r="L1029" s="193" t="e">
        <f ca="1"/>
        <v>#NAME?</v>
      </c>
      <c r="N1029" s="193" t="e">
        <f ca="1"/>
        <v>#NAME?</v>
      </c>
      <c r="O1029" s="193" t="e">
        <f ca="1"/>
        <v>#NAME?</v>
      </c>
      <c r="P1029" s="193" t="e">
        <f ca="1"/>
        <v>#NAME?</v>
      </c>
    </row>
    <row r="1030" spans="1:16">
      <c r="A1030" s="2">
        <v>1023</v>
      </c>
      <c r="B1030" s="193" t="e">
        <f ca="1"/>
        <v>#NAME?</v>
      </c>
      <c r="C1030" s="193" t="e">
        <f ca="1"/>
        <v>#NAME?</v>
      </c>
      <c r="D1030" s="193" t="e">
        <f ca="1"/>
        <v>#NAME?</v>
      </c>
      <c r="F1030" s="193" t="e">
        <f ca="1"/>
        <v>#NAME?</v>
      </c>
      <c r="G1030" s="193" t="e">
        <f ca="1"/>
        <v>#NAME?</v>
      </c>
      <c r="H1030" s="193" t="e">
        <f ca="1"/>
        <v>#NAME?</v>
      </c>
      <c r="J1030" s="193" t="e">
        <f ca="1"/>
        <v>#NAME?</v>
      </c>
      <c r="K1030" s="193" t="e">
        <f ca="1"/>
        <v>#NAME?</v>
      </c>
      <c r="L1030" s="193" t="e">
        <f ca="1"/>
        <v>#NAME?</v>
      </c>
      <c r="N1030" s="193" t="e">
        <f ca="1"/>
        <v>#NAME?</v>
      </c>
      <c r="O1030" s="193" t="e">
        <f ca="1"/>
        <v>#NAME?</v>
      </c>
      <c r="P1030" s="193" t="e">
        <f ca="1"/>
        <v>#NAME?</v>
      </c>
    </row>
    <row r="1031" spans="1:16">
      <c r="A1031" s="2">
        <v>1024</v>
      </c>
      <c r="B1031" s="193" t="e">
        <f ca="1"/>
        <v>#NAME?</v>
      </c>
      <c r="C1031" s="193" t="e">
        <f ca="1"/>
        <v>#NAME?</v>
      </c>
      <c r="D1031" s="193" t="e">
        <f ca="1"/>
        <v>#NAME?</v>
      </c>
      <c r="F1031" s="193" t="e">
        <f ca="1"/>
        <v>#NAME?</v>
      </c>
      <c r="G1031" s="193" t="e">
        <f ca="1"/>
        <v>#NAME?</v>
      </c>
      <c r="H1031" s="193" t="e">
        <f ca="1"/>
        <v>#NAME?</v>
      </c>
      <c r="J1031" s="193" t="e">
        <f ca="1"/>
        <v>#NAME?</v>
      </c>
      <c r="K1031" s="193" t="e">
        <f ca="1"/>
        <v>#NAME?</v>
      </c>
      <c r="L1031" s="193" t="e">
        <f ca="1"/>
        <v>#NAME?</v>
      </c>
      <c r="N1031" s="193" t="e">
        <f ca="1"/>
        <v>#NAME?</v>
      </c>
      <c r="O1031" s="193" t="e">
        <f ca="1"/>
        <v>#NAME?</v>
      </c>
      <c r="P1031" s="193" t="e">
        <f ca="1"/>
        <v>#NAME?</v>
      </c>
    </row>
    <row r="1032" spans="1:16">
      <c r="A1032" s="2">
        <v>1025</v>
      </c>
      <c r="B1032" s="193" t="e">
        <f ca="1"/>
        <v>#NAME?</v>
      </c>
      <c r="C1032" s="193" t="e">
        <f ca="1"/>
        <v>#NAME?</v>
      </c>
      <c r="D1032" s="193" t="e">
        <f ca="1"/>
        <v>#NAME?</v>
      </c>
      <c r="F1032" s="193" t="e">
        <f ca="1"/>
        <v>#NAME?</v>
      </c>
      <c r="G1032" s="193" t="e">
        <f ca="1"/>
        <v>#NAME?</v>
      </c>
      <c r="H1032" s="193" t="e">
        <f ca="1"/>
        <v>#NAME?</v>
      </c>
      <c r="J1032" s="193" t="e">
        <f ca="1"/>
        <v>#NAME?</v>
      </c>
      <c r="K1032" s="193" t="e">
        <f ca="1"/>
        <v>#NAME?</v>
      </c>
      <c r="L1032" s="193" t="e">
        <f ca="1"/>
        <v>#NAME?</v>
      </c>
      <c r="N1032" s="193" t="e">
        <f ca="1"/>
        <v>#NAME?</v>
      </c>
      <c r="O1032" s="193" t="e">
        <f ca="1"/>
        <v>#NAME?</v>
      </c>
      <c r="P1032" s="193" t="e">
        <f ca="1"/>
        <v>#NAME?</v>
      </c>
    </row>
    <row r="1033" spans="1:16">
      <c r="A1033" s="2">
        <v>1026</v>
      </c>
      <c r="B1033" s="193" t="e">
        <f ca="1"/>
        <v>#NAME?</v>
      </c>
      <c r="C1033" s="193" t="e">
        <f ca="1"/>
        <v>#NAME?</v>
      </c>
      <c r="D1033" s="193" t="e">
        <f ca="1"/>
        <v>#NAME?</v>
      </c>
      <c r="F1033" s="193" t="e">
        <f ca="1"/>
        <v>#NAME?</v>
      </c>
      <c r="G1033" s="193" t="e">
        <f ca="1"/>
        <v>#NAME?</v>
      </c>
      <c r="H1033" s="193" t="e">
        <f ca="1"/>
        <v>#NAME?</v>
      </c>
      <c r="J1033" s="193" t="e">
        <f ca="1"/>
        <v>#NAME?</v>
      </c>
      <c r="K1033" s="193" t="e">
        <f ca="1"/>
        <v>#NAME?</v>
      </c>
      <c r="L1033" s="193" t="e">
        <f ca="1"/>
        <v>#NAME?</v>
      </c>
      <c r="N1033" s="193" t="e">
        <f ca="1"/>
        <v>#NAME?</v>
      </c>
      <c r="O1033" s="193" t="e">
        <f ca="1"/>
        <v>#NAME?</v>
      </c>
      <c r="P1033" s="193" t="e">
        <f ca="1"/>
        <v>#NAME?</v>
      </c>
    </row>
    <row r="1034" spans="1:16">
      <c r="A1034" s="2">
        <v>1027</v>
      </c>
      <c r="B1034" s="193" t="e">
        <f ca="1"/>
        <v>#NAME?</v>
      </c>
      <c r="C1034" s="193" t="e">
        <f ca="1"/>
        <v>#NAME?</v>
      </c>
      <c r="D1034" s="193" t="e">
        <f ca="1"/>
        <v>#NAME?</v>
      </c>
      <c r="F1034" s="193" t="e">
        <f ca="1"/>
        <v>#NAME?</v>
      </c>
      <c r="G1034" s="193" t="e">
        <f ca="1"/>
        <v>#NAME?</v>
      </c>
      <c r="H1034" s="193" t="e">
        <f ca="1"/>
        <v>#NAME?</v>
      </c>
      <c r="J1034" s="193" t="e">
        <f ca="1"/>
        <v>#NAME?</v>
      </c>
      <c r="K1034" s="193" t="e">
        <f ca="1"/>
        <v>#NAME?</v>
      </c>
      <c r="L1034" s="193" t="e">
        <f ca="1"/>
        <v>#NAME?</v>
      </c>
      <c r="N1034" s="193" t="e">
        <f ca="1"/>
        <v>#NAME?</v>
      </c>
      <c r="O1034" s="193" t="e">
        <f ca="1"/>
        <v>#NAME?</v>
      </c>
      <c r="P1034" s="193" t="e">
        <f ca="1"/>
        <v>#NAME?</v>
      </c>
    </row>
    <row r="1035" spans="1:16">
      <c r="A1035" s="2">
        <v>1028</v>
      </c>
      <c r="B1035" s="193" t="e">
        <f ca="1"/>
        <v>#NAME?</v>
      </c>
      <c r="C1035" s="193" t="e">
        <f ca="1"/>
        <v>#NAME?</v>
      </c>
      <c r="D1035" s="193" t="e">
        <f ca="1"/>
        <v>#NAME?</v>
      </c>
      <c r="F1035" s="193" t="e">
        <f ca="1"/>
        <v>#NAME?</v>
      </c>
      <c r="G1035" s="193" t="e">
        <f ca="1"/>
        <v>#NAME?</v>
      </c>
      <c r="H1035" s="193" t="e">
        <f ca="1"/>
        <v>#NAME?</v>
      </c>
      <c r="J1035" s="193" t="e">
        <f ca="1"/>
        <v>#NAME?</v>
      </c>
      <c r="K1035" s="193" t="e">
        <f ca="1"/>
        <v>#NAME?</v>
      </c>
      <c r="L1035" s="193" t="e">
        <f ca="1"/>
        <v>#NAME?</v>
      </c>
      <c r="N1035" s="193" t="e">
        <f ca="1"/>
        <v>#NAME?</v>
      </c>
      <c r="O1035" s="193" t="e">
        <f ca="1"/>
        <v>#NAME?</v>
      </c>
      <c r="P1035" s="193" t="e">
        <f ca="1"/>
        <v>#NAME?</v>
      </c>
    </row>
    <row r="1036" spans="1:16">
      <c r="A1036" s="2">
        <v>1029</v>
      </c>
      <c r="B1036" s="193" t="e">
        <f ca="1"/>
        <v>#NAME?</v>
      </c>
      <c r="C1036" s="193" t="e">
        <f ca="1"/>
        <v>#NAME?</v>
      </c>
      <c r="D1036" s="193" t="e">
        <f ca="1"/>
        <v>#NAME?</v>
      </c>
      <c r="F1036" s="193" t="e">
        <f ca="1"/>
        <v>#NAME?</v>
      </c>
      <c r="G1036" s="193" t="e">
        <f ca="1"/>
        <v>#NAME?</v>
      </c>
      <c r="H1036" s="193" t="e">
        <f ca="1"/>
        <v>#NAME?</v>
      </c>
      <c r="J1036" s="193" t="e">
        <f ca="1"/>
        <v>#NAME?</v>
      </c>
      <c r="K1036" s="193" t="e">
        <f ca="1"/>
        <v>#NAME?</v>
      </c>
      <c r="L1036" s="193" t="e">
        <f ca="1"/>
        <v>#NAME?</v>
      </c>
      <c r="N1036" s="193" t="e">
        <f ca="1"/>
        <v>#NAME?</v>
      </c>
      <c r="O1036" s="193" t="e">
        <f ca="1"/>
        <v>#NAME?</v>
      </c>
      <c r="P1036" s="193" t="e">
        <f ca="1"/>
        <v>#NAME?</v>
      </c>
    </row>
    <row r="1037" spans="1:16">
      <c r="A1037" s="2">
        <v>1030</v>
      </c>
      <c r="B1037" s="193" t="e">
        <f ca="1"/>
        <v>#NAME?</v>
      </c>
      <c r="C1037" s="193" t="e">
        <f ca="1"/>
        <v>#NAME?</v>
      </c>
      <c r="D1037" s="193" t="e">
        <f ca="1"/>
        <v>#NAME?</v>
      </c>
      <c r="F1037" s="193" t="e">
        <f ca="1"/>
        <v>#NAME?</v>
      </c>
      <c r="G1037" s="193" t="e">
        <f ca="1"/>
        <v>#NAME?</v>
      </c>
      <c r="H1037" s="193" t="e">
        <f ca="1"/>
        <v>#NAME?</v>
      </c>
      <c r="J1037" s="193" t="e">
        <f ca="1"/>
        <v>#NAME?</v>
      </c>
      <c r="K1037" s="193" t="e">
        <f ca="1"/>
        <v>#NAME?</v>
      </c>
      <c r="L1037" s="193" t="e">
        <f ca="1"/>
        <v>#NAME?</v>
      </c>
      <c r="N1037" s="193" t="e">
        <f ca="1"/>
        <v>#NAME?</v>
      </c>
      <c r="O1037" s="193" t="e">
        <f ca="1"/>
        <v>#NAME?</v>
      </c>
      <c r="P1037" s="193" t="e">
        <f ca="1"/>
        <v>#NAME?</v>
      </c>
    </row>
    <row r="1038" spans="1:16">
      <c r="A1038" s="2">
        <v>1031</v>
      </c>
      <c r="B1038" s="193" t="e">
        <f ca="1"/>
        <v>#NAME?</v>
      </c>
      <c r="C1038" s="193" t="e">
        <f ca="1"/>
        <v>#NAME?</v>
      </c>
      <c r="D1038" s="193" t="e">
        <f ca="1"/>
        <v>#NAME?</v>
      </c>
      <c r="F1038" s="193" t="e">
        <f ca="1"/>
        <v>#NAME?</v>
      </c>
      <c r="G1038" s="193" t="e">
        <f ca="1"/>
        <v>#NAME?</v>
      </c>
      <c r="H1038" s="193" t="e">
        <f ca="1"/>
        <v>#NAME?</v>
      </c>
      <c r="J1038" s="193" t="e">
        <f ca="1"/>
        <v>#NAME?</v>
      </c>
      <c r="K1038" s="193" t="e">
        <f ca="1"/>
        <v>#NAME?</v>
      </c>
      <c r="L1038" s="193" t="e">
        <f ca="1"/>
        <v>#NAME?</v>
      </c>
      <c r="N1038" s="193" t="e">
        <f ca="1"/>
        <v>#NAME?</v>
      </c>
      <c r="O1038" s="193" t="e">
        <f ca="1"/>
        <v>#NAME?</v>
      </c>
      <c r="P1038" s="193" t="e">
        <f ca="1"/>
        <v>#NAME?</v>
      </c>
    </row>
    <row r="1039" spans="1:16">
      <c r="A1039" s="2">
        <v>1032</v>
      </c>
      <c r="B1039" s="193" t="e">
        <f ca="1"/>
        <v>#NAME?</v>
      </c>
      <c r="C1039" s="193" t="e">
        <f ca="1"/>
        <v>#NAME?</v>
      </c>
      <c r="D1039" s="193" t="e">
        <f ca="1"/>
        <v>#NAME?</v>
      </c>
      <c r="F1039" s="193" t="e">
        <f ca="1"/>
        <v>#NAME?</v>
      </c>
      <c r="G1039" s="193" t="e">
        <f ca="1"/>
        <v>#NAME?</v>
      </c>
      <c r="H1039" s="193" t="e">
        <f ca="1"/>
        <v>#NAME?</v>
      </c>
      <c r="J1039" s="193" t="e">
        <f ca="1"/>
        <v>#NAME?</v>
      </c>
      <c r="K1039" s="193" t="e">
        <f ca="1"/>
        <v>#NAME?</v>
      </c>
      <c r="L1039" s="193" t="e">
        <f ca="1"/>
        <v>#NAME?</v>
      </c>
      <c r="N1039" s="193" t="e">
        <f ca="1"/>
        <v>#NAME?</v>
      </c>
      <c r="O1039" s="193" t="e">
        <f ca="1"/>
        <v>#NAME?</v>
      </c>
      <c r="P1039" s="193" t="e">
        <f ca="1"/>
        <v>#NAME?</v>
      </c>
    </row>
    <row r="1040" spans="1:16">
      <c r="A1040" s="2">
        <v>1033</v>
      </c>
      <c r="B1040" s="193" t="e">
        <f ca="1"/>
        <v>#NAME?</v>
      </c>
      <c r="C1040" s="193" t="e">
        <f ca="1"/>
        <v>#NAME?</v>
      </c>
      <c r="D1040" s="193" t="e">
        <f ca="1"/>
        <v>#NAME?</v>
      </c>
      <c r="F1040" s="193" t="e">
        <f ca="1"/>
        <v>#NAME?</v>
      </c>
      <c r="G1040" s="193" t="e">
        <f ca="1"/>
        <v>#NAME?</v>
      </c>
      <c r="H1040" s="193" t="e">
        <f ca="1"/>
        <v>#NAME?</v>
      </c>
      <c r="J1040" s="193" t="e">
        <f ca="1"/>
        <v>#NAME?</v>
      </c>
      <c r="K1040" s="193" t="e">
        <f ca="1"/>
        <v>#NAME?</v>
      </c>
      <c r="L1040" s="193" t="e">
        <f ca="1"/>
        <v>#NAME?</v>
      </c>
      <c r="N1040" s="193" t="e">
        <f ca="1"/>
        <v>#NAME?</v>
      </c>
      <c r="O1040" s="193" t="e">
        <f ca="1"/>
        <v>#NAME?</v>
      </c>
      <c r="P1040" s="193" t="e">
        <f ca="1"/>
        <v>#NAME?</v>
      </c>
    </row>
    <row r="1041" spans="1:16">
      <c r="A1041" s="2">
        <v>1034</v>
      </c>
      <c r="B1041" s="193" t="e">
        <f ca="1"/>
        <v>#NAME?</v>
      </c>
      <c r="C1041" s="193" t="e">
        <f ca="1"/>
        <v>#NAME?</v>
      </c>
      <c r="D1041" s="193" t="e">
        <f ca="1"/>
        <v>#NAME?</v>
      </c>
      <c r="F1041" s="193" t="e">
        <f ca="1"/>
        <v>#NAME?</v>
      </c>
      <c r="G1041" s="193" t="e">
        <f ca="1"/>
        <v>#NAME?</v>
      </c>
      <c r="H1041" s="193" t="e">
        <f ca="1"/>
        <v>#NAME?</v>
      </c>
      <c r="J1041" s="193" t="e">
        <f ca="1"/>
        <v>#NAME?</v>
      </c>
      <c r="K1041" s="193" t="e">
        <f ca="1"/>
        <v>#NAME?</v>
      </c>
      <c r="L1041" s="193" t="e">
        <f ca="1"/>
        <v>#NAME?</v>
      </c>
      <c r="N1041" s="193" t="e">
        <f ca="1"/>
        <v>#NAME?</v>
      </c>
      <c r="O1041" s="193" t="e">
        <f ca="1"/>
        <v>#NAME?</v>
      </c>
      <c r="P1041" s="193" t="e">
        <f ca="1"/>
        <v>#NAME?</v>
      </c>
    </row>
    <row r="1042" spans="1:16">
      <c r="A1042" s="2">
        <v>1035</v>
      </c>
      <c r="B1042" s="193" t="e">
        <f ca="1"/>
        <v>#NAME?</v>
      </c>
      <c r="C1042" s="193" t="e">
        <f ca="1"/>
        <v>#NAME?</v>
      </c>
      <c r="D1042" s="193" t="e">
        <f ca="1"/>
        <v>#NAME?</v>
      </c>
      <c r="F1042" s="193" t="e">
        <f ca="1"/>
        <v>#NAME?</v>
      </c>
      <c r="G1042" s="193" t="e">
        <f ca="1"/>
        <v>#NAME?</v>
      </c>
      <c r="H1042" s="193" t="e">
        <f ca="1"/>
        <v>#NAME?</v>
      </c>
      <c r="J1042" s="193" t="e">
        <f ca="1"/>
        <v>#NAME?</v>
      </c>
      <c r="K1042" s="193" t="e">
        <f ca="1"/>
        <v>#NAME?</v>
      </c>
      <c r="L1042" s="193" t="e">
        <f ca="1"/>
        <v>#NAME?</v>
      </c>
      <c r="N1042" s="193" t="e">
        <f ca="1"/>
        <v>#NAME?</v>
      </c>
      <c r="O1042" s="193" t="e">
        <f ca="1"/>
        <v>#NAME?</v>
      </c>
      <c r="P1042" s="193" t="e">
        <f ca="1"/>
        <v>#NAME?</v>
      </c>
    </row>
    <row r="1043" spans="1:16">
      <c r="A1043" s="2">
        <v>1036</v>
      </c>
      <c r="B1043" s="193" t="e">
        <f ca="1"/>
        <v>#NAME?</v>
      </c>
      <c r="C1043" s="193" t="e">
        <f ca="1"/>
        <v>#NAME?</v>
      </c>
      <c r="D1043" s="193" t="e">
        <f ca="1"/>
        <v>#NAME?</v>
      </c>
      <c r="F1043" s="193" t="e">
        <f ca="1"/>
        <v>#NAME?</v>
      </c>
      <c r="G1043" s="193" t="e">
        <f ca="1"/>
        <v>#NAME?</v>
      </c>
      <c r="H1043" s="193" t="e">
        <f ca="1"/>
        <v>#NAME?</v>
      </c>
      <c r="J1043" s="193" t="e">
        <f ca="1"/>
        <v>#NAME?</v>
      </c>
      <c r="K1043" s="193" t="e">
        <f ca="1"/>
        <v>#NAME?</v>
      </c>
      <c r="L1043" s="193" t="e">
        <f ca="1"/>
        <v>#NAME?</v>
      </c>
      <c r="N1043" s="193" t="e">
        <f ca="1"/>
        <v>#NAME?</v>
      </c>
      <c r="O1043" s="193" t="e">
        <f ca="1"/>
        <v>#NAME?</v>
      </c>
      <c r="P1043" s="193" t="e">
        <f ca="1"/>
        <v>#NAME?</v>
      </c>
    </row>
    <row r="1044" spans="1:16">
      <c r="A1044" s="2">
        <v>1037</v>
      </c>
      <c r="B1044" s="193" t="e">
        <f ca="1"/>
        <v>#NAME?</v>
      </c>
      <c r="C1044" s="193" t="e">
        <f ca="1"/>
        <v>#NAME?</v>
      </c>
      <c r="D1044" s="193" t="e">
        <f ca="1"/>
        <v>#NAME?</v>
      </c>
      <c r="F1044" s="193" t="e">
        <f ca="1"/>
        <v>#NAME?</v>
      </c>
      <c r="G1044" s="193" t="e">
        <f ca="1"/>
        <v>#NAME?</v>
      </c>
      <c r="H1044" s="193" t="e">
        <f ca="1"/>
        <v>#NAME?</v>
      </c>
      <c r="J1044" s="193" t="e">
        <f ca="1"/>
        <v>#NAME?</v>
      </c>
      <c r="K1044" s="193" t="e">
        <f ca="1"/>
        <v>#NAME?</v>
      </c>
      <c r="L1044" s="193" t="e">
        <f ca="1"/>
        <v>#NAME?</v>
      </c>
      <c r="N1044" s="193" t="e">
        <f ca="1"/>
        <v>#NAME?</v>
      </c>
      <c r="O1044" s="193" t="e">
        <f ca="1"/>
        <v>#NAME?</v>
      </c>
      <c r="P1044" s="193" t="e">
        <f ca="1"/>
        <v>#NAME?</v>
      </c>
    </row>
    <row r="1045" spans="1:16">
      <c r="A1045" s="2">
        <v>1038</v>
      </c>
      <c r="B1045" s="193" t="e">
        <f ca="1"/>
        <v>#NAME?</v>
      </c>
      <c r="C1045" s="193" t="e">
        <f ca="1"/>
        <v>#NAME?</v>
      </c>
      <c r="D1045" s="193" t="e">
        <f ca="1"/>
        <v>#NAME?</v>
      </c>
      <c r="F1045" s="193" t="e">
        <f ca="1"/>
        <v>#NAME?</v>
      </c>
      <c r="G1045" s="193" t="e">
        <f ca="1"/>
        <v>#NAME?</v>
      </c>
      <c r="H1045" s="193" t="e">
        <f ca="1"/>
        <v>#NAME?</v>
      </c>
      <c r="J1045" s="193" t="e">
        <f ca="1"/>
        <v>#NAME?</v>
      </c>
      <c r="K1045" s="193" t="e">
        <f ca="1"/>
        <v>#NAME?</v>
      </c>
      <c r="L1045" s="193" t="e">
        <f ca="1"/>
        <v>#NAME?</v>
      </c>
      <c r="N1045" s="193" t="e">
        <f ca="1"/>
        <v>#NAME?</v>
      </c>
      <c r="O1045" s="193" t="e">
        <f ca="1"/>
        <v>#NAME?</v>
      </c>
      <c r="P1045" s="193" t="e">
        <f ca="1"/>
        <v>#NAME?</v>
      </c>
    </row>
    <row r="1046" spans="1:16">
      <c r="A1046" s="2">
        <v>1039</v>
      </c>
      <c r="B1046" s="193" t="e">
        <f ca="1"/>
        <v>#NAME?</v>
      </c>
      <c r="C1046" s="193" t="e">
        <f ca="1"/>
        <v>#NAME?</v>
      </c>
      <c r="D1046" s="193" t="e">
        <f ca="1"/>
        <v>#NAME?</v>
      </c>
      <c r="F1046" s="193" t="e">
        <f ca="1"/>
        <v>#NAME?</v>
      </c>
      <c r="G1046" s="193" t="e">
        <f ca="1"/>
        <v>#NAME?</v>
      </c>
      <c r="H1046" s="193" t="e">
        <f ca="1"/>
        <v>#NAME?</v>
      </c>
      <c r="J1046" s="193" t="e">
        <f ca="1"/>
        <v>#NAME?</v>
      </c>
      <c r="K1046" s="193" t="e">
        <f ca="1"/>
        <v>#NAME?</v>
      </c>
      <c r="L1046" s="193" t="e">
        <f ca="1"/>
        <v>#NAME?</v>
      </c>
      <c r="N1046" s="193" t="e">
        <f ca="1"/>
        <v>#NAME?</v>
      </c>
      <c r="O1046" s="193" t="e">
        <f ca="1"/>
        <v>#NAME?</v>
      </c>
      <c r="P1046" s="193" t="e">
        <f ca="1"/>
        <v>#NAME?</v>
      </c>
    </row>
    <row r="1047" spans="1:16">
      <c r="A1047" s="2">
        <v>1040</v>
      </c>
      <c r="B1047" s="193" t="e">
        <f ca="1"/>
        <v>#NAME?</v>
      </c>
      <c r="C1047" s="193" t="e">
        <f ca="1"/>
        <v>#NAME?</v>
      </c>
      <c r="D1047" s="193" t="e">
        <f ca="1"/>
        <v>#NAME?</v>
      </c>
      <c r="F1047" s="193" t="e">
        <f ca="1"/>
        <v>#NAME?</v>
      </c>
      <c r="G1047" s="193" t="e">
        <f ca="1"/>
        <v>#NAME?</v>
      </c>
      <c r="H1047" s="193" t="e">
        <f ca="1"/>
        <v>#NAME?</v>
      </c>
      <c r="J1047" s="193" t="e">
        <f ca="1"/>
        <v>#NAME?</v>
      </c>
      <c r="K1047" s="193" t="e">
        <f ca="1"/>
        <v>#NAME?</v>
      </c>
      <c r="L1047" s="193" t="e">
        <f ca="1"/>
        <v>#NAME?</v>
      </c>
      <c r="N1047" s="193" t="e">
        <f ca="1"/>
        <v>#NAME?</v>
      </c>
      <c r="O1047" s="193" t="e">
        <f ca="1"/>
        <v>#NAME?</v>
      </c>
      <c r="P1047" s="193" t="e">
        <f ca="1"/>
        <v>#NAME?</v>
      </c>
    </row>
    <row r="1048" spans="1:16">
      <c r="A1048" s="2">
        <v>1041</v>
      </c>
      <c r="B1048" s="193" t="e">
        <f ca="1"/>
        <v>#NAME?</v>
      </c>
      <c r="C1048" s="193" t="e">
        <f ca="1"/>
        <v>#NAME?</v>
      </c>
      <c r="D1048" s="193" t="e">
        <f ca="1"/>
        <v>#NAME?</v>
      </c>
      <c r="F1048" s="193" t="e">
        <f ca="1"/>
        <v>#NAME?</v>
      </c>
      <c r="G1048" s="193" t="e">
        <f ca="1"/>
        <v>#NAME?</v>
      </c>
      <c r="H1048" s="193" t="e">
        <f ca="1"/>
        <v>#NAME?</v>
      </c>
      <c r="J1048" s="193" t="e">
        <f ca="1"/>
        <v>#NAME?</v>
      </c>
      <c r="K1048" s="193" t="e">
        <f ca="1"/>
        <v>#NAME?</v>
      </c>
      <c r="L1048" s="193" t="e">
        <f ca="1"/>
        <v>#NAME?</v>
      </c>
      <c r="N1048" s="193" t="e">
        <f ca="1"/>
        <v>#NAME?</v>
      </c>
      <c r="O1048" s="193" t="e">
        <f ca="1"/>
        <v>#NAME?</v>
      </c>
      <c r="P1048" s="193" t="e">
        <f ca="1"/>
        <v>#NAME?</v>
      </c>
    </row>
    <row r="1049" spans="1:16">
      <c r="A1049" s="2">
        <v>1042</v>
      </c>
      <c r="B1049" s="193" t="e">
        <f ca="1"/>
        <v>#NAME?</v>
      </c>
      <c r="C1049" s="193" t="e">
        <f ca="1"/>
        <v>#NAME?</v>
      </c>
      <c r="D1049" s="193" t="e">
        <f ca="1"/>
        <v>#NAME?</v>
      </c>
      <c r="F1049" s="193" t="e">
        <f ca="1"/>
        <v>#NAME?</v>
      </c>
      <c r="G1049" s="193" t="e">
        <f ca="1"/>
        <v>#NAME?</v>
      </c>
      <c r="H1049" s="193" t="e">
        <f ca="1"/>
        <v>#NAME?</v>
      </c>
      <c r="J1049" s="193" t="e">
        <f ca="1"/>
        <v>#NAME?</v>
      </c>
      <c r="K1049" s="193" t="e">
        <f ca="1"/>
        <v>#NAME?</v>
      </c>
      <c r="L1049" s="193" t="e">
        <f ca="1"/>
        <v>#NAME?</v>
      </c>
      <c r="N1049" s="193" t="e">
        <f ca="1"/>
        <v>#NAME?</v>
      </c>
      <c r="O1049" s="193" t="e">
        <f ca="1"/>
        <v>#NAME?</v>
      </c>
      <c r="P1049" s="193" t="e">
        <f ca="1"/>
        <v>#NAME?</v>
      </c>
    </row>
    <row r="1050" spans="1:16">
      <c r="A1050" s="2">
        <v>1043</v>
      </c>
      <c r="B1050" s="193" t="e">
        <f ca="1"/>
        <v>#NAME?</v>
      </c>
      <c r="C1050" s="193" t="e">
        <f ca="1"/>
        <v>#NAME?</v>
      </c>
      <c r="D1050" s="193" t="e">
        <f ca="1"/>
        <v>#NAME?</v>
      </c>
      <c r="F1050" s="193" t="e">
        <f ca="1"/>
        <v>#NAME?</v>
      </c>
      <c r="G1050" s="193" t="e">
        <f ca="1"/>
        <v>#NAME?</v>
      </c>
      <c r="H1050" s="193" t="e">
        <f ca="1"/>
        <v>#NAME?</v>
      </c>
      <c r="J1050" s="193" t="e">
        <f ca="1"/>
        <v>#NAME?</v>
      </c>
      <c r="K1050" s="193" t="e">
        <f ca="1"/>
        <v>#NAME?</v>
      </c>
      <c r="L1050" s="193" t="e">
        <f ca="1"/>
        <v>#NAME?</v>
      </c>
      <c r="N1050" s="193" t="e">
        <f ca="1"/>
        <v>#NAME?</v>
      </c>
      <c r="O1050" s="193" t="e">
        <f ca="1"/>
        <v>#NAME?</v>
      </c>
      <c r="P1050" s="193" t="e">
        <f ca="1"/>
        <v>#NAME?</v>
      </c>
    </row>
    <row r="1051" spans="1:16">
      <c r="A1051" s="2">
        <v>1044</v>
      </c>
      <c r="B1051" s="193" t="e">
        <f ca="1"/>
        <v>#NAME?</v>
      </c>
      <c r="C1051" s="193" t="e">
        <f ca="1"/>
        <v>#NAME?</v>
      </c>
      <c r="D1051" s="193" t="e">
        <f ca="1"/>
        <v>#NAME?</v>
      </c>
      <c r="F1051" s="193" t="e">
        <f ca="1"/>
        <v>#NAME?</v>
      </c>
      <c r="G1051" s="193" t="e">
        <f ca="1"/>
        <v>#NAME?</v>
      </c>
      <c r="H1051" s="193" t="e">
        <f ca="1"/>
        <v>#NAME?</v>
      </c>
      <c r="J1051" s="193" t="e">
        <f ca="1"/>
        <v>#NAME?</v>
      </c>
      <c r="K1051" s="193" t="e">
        <f ca="1"/>
        <v>#NAME?</v>
      </c>
      <c r="L1051" s="193" t="e">
        <f ca="1"/>
        <v>#NAME?</v>
      </c>
      <c r="N1051" s="193" t="e">
        <f ca="1"/>
        <v>#NAME?</v>
      </c>
      <c r="O1051" s="193" t="e">
        <f ca="1"/>
        <v>#NAME?</v>
      </c>
      <c r="P1051" s="193" t="e">
        <f ca="1"/>
        <v>#NAME?</v>
      </c>
    </row>
    <row r="1052" spans="1:16">
      <c r="A1052" s="2">
        <v>1045</v>
      </c>
      <c r="B1052" s="193" t="e">
        <f ca="1"/>
        <v>#NAME?</v>
      </c>
      <c r="C1052" s="193" t="e">
        <f ca="1"/>
        <v>#NAME?</v>
      </c>
      <c r="D1052" s="193" t="e">
        <f ca="1"/>
        <v>#NAME?</v>
      </c>
      <c r="F1052" s="193" t="e">
        <f ca="1"/>
        <v>#NAME?</v>
      </c>
      <c r="G1052" s="193" t="e">
        <f ca="1"/>
        <v>#NAME?</v>
      </c>
      <c r="H1052" s="193" t="e">
        <f ca="1"/>
        <v>#NAME?</v>
      </c>
      <c r="J1052" s="193" t="e">
        <f ca="1"/>
        <v>#NAME?</v>
      </c>
      <c r="K1052" s="193" t="e">
        <f ca="1"/>
        <v>#NAME?</v>
      </c>
      <c r="L1052" s="193" t="e">
        <f ca="1"/>
        <v>#NAME?</v>
      </c>
      <c r="N1052" s="193" t="e">
        <f ca="1"/>
        <v>#NAME?</v>
      </c>
      <c r="O1052" s="193" t="e">
        <f ca="1"/>
        <v>#NAME?</v>
      </c>
      <c r="P1052" s="193" t="e">
        <f ca="1"/>
        <v>#NAME?</v>
      </c>
    </row>
    <row r="1053" spans="1:16">
      <c r="A1053" s="2">
        <v>1046</v>
      </c>
      <c r="B1053" s="193" t="e">
        <f ca="1"/>
        <v>#NAME?</v>
      </c>
      <c r="C1053" s="193" t="e">
        <f ca="1"/>
        <v>#NAME?</v>
      </c>
      <c r="D1053" s="193" t="e">
        <f ca="1"/>
        <v>#NAME?</v>
      </c>
      <c r="F1053" s="193" t="e">
        <f ca="1"/>
        <v>#NAME?</v>
      </c>
      <c r="G1053" s="193" t="e">
        <f ca="1"/>
        <v>#NAME?</v>
      </c>
      <c r="H1053" s="193" t="e">
        <f ca="1"/>
        <v>#NAME?</v>
      </c>
      <c r="J1053" s="193" t="e">
        <f ca="1"/>
        <v>#NAME?</v>
      </c>
      <c r="K1053" s="193" t="e">
        <f ca="1"/>
        <v>#NAME?</v>
      </c>
      <c r="L1053" s="193" t="e">
        <f ca="1"/>
        <v>#NAME?</v>
      </c>
      <c r="N1053" s="193" t="e">
        <f ca="1"/>
        <v>#NAME?</v>
      </c>
      <c r="O1053" s="193" t="e">
        <f ca="1"/>
        <v>#NAME?</v>
      </c>
      <c r="P1053" s="193" t="e">
        <f ca="1"/>
        <v>#NAME?</v>
      </c>
    </row>
    <row r="1054" spans="1:16">
      <c r="A1054" s="2">
        <v>1047</v>
      </c>
      <c r="B1054" s="193" t="e">
        <f ca="1"/>
        <v>#NAME?</v>
      </c>
      <c r="C1054" s="193" t="e">
        <f ca="1"/>
        <v>#NAME?</v>
      </c>
      <c r="D1054" s="193" t="e">
        <f ca="1"/>
        <v>#NAME?</v>
      </c>
      <c r="F1054" s="193" t="e">
        <f ca="1"/>
        <v>#NAME?</v>
      </c>
      <c r="G1054" s="193" t="e">
        <f ca="1"/>
        <v>#NAME?</v>
      </c>
      <c r="H1054" s="193" t="e">
        <f ca="1"/>
        <v>#NAME?</v>
      </c>
      <c r="J1054" s="193" t="e">
        <f ca="1"/>
        <v>#NAME?</v>
      </c>
      <c r="K1054" s="193" t="e">
        <f ca="1"/>
        <v>#NAME?</v>
      </c>
      <c r="L1054" s="193" t="e">
        <f ca="1"/>
        <v>#NAME?</v>
      </c>
      <c r="N1054" s="193" t="e">
        <f ca="1"/>
        <v>#NAME?</v>
      </c>
      <c r="O1054" s="193" t="e">
        <f ca="1"/>
        <v>#NAME?</v>
      </c>
      <c r="P1054" s="193" t="e">
        <f ca="1"/>
        <v>#NAME?</v>
      </c>
    </row>
    <row r="1055" spans="1:16">
      <c r="A1055" s="2">
        <v>1048</v>
      </c>
      <c r="B1055" s="193" t="e">
        <f ca="1"/>
        <v>#NAME?</v>
      </c>
      <c r="C1055" s="193" t="e">
        <f ca="1"/>
        <v>#NAME?</v>
      </c>
      <c r="D1055" s="193" t="e">
        <f ca="1"/>
        <v>#NAME?</v>
      </c>
      <c r="F1055" s="193" t="e">
        <f ca="1"/>
        <v>#NAME?</v>
      </c>
      <c r="G1055" s="193" t="e">
        <f ca="1"/>
        <v>#NAME?</v>
      </c>
      <c r="H1055" s="193" t="e">
        <f ca="1"/>
        <v>#NAME?</v>
      </c>
      <c r="J1055" s="193" t="e">
        <f ca="1"/>
        <v>#NAME?</v>
      </c>
      <c r="K1055" s="193" t="e">
        <f ca="1"/>
        <v>#NAME?</v>
      </c>
      <c r="L1055" s="193" t="e">
        <f ca="1"/>
        <v>#NAME?</v>
      </c>
      <c r="N1055" s="193" t="e">
        <f ca="1"/>
        <v>#NAME?</v>
      </c>
      <c r="O1055" s="193" t="e">
        <f ca="1"/>
        <v>#NAME?</v>
      </c>
      <c r="P1055" s="193" t="e">
        <f ca="1"/>
        <v>#NAME?</v>
      </c>
    </row>
    <row r="1056" spans="1:16">
      <c r="A1056" s="2">
        <v>1049</v>
      </c>
      <c r="B1056" s="193" t="e">
        <f ca="1"/>
        <v>#NAME?</v>
      </c>
      <c r="C1056" s="193" t="e">
        <f ca="1"/>
        <v>#NAME?</v>
      </c>
      <c r="D1056" s="193" t="e">
        <f ca="1"/>
        <v>#NAME?</v>
      </c>
      <c r="F1056" s="193" t="e">
        <f ca="1"/>
        <v>#NAME?</v>
      </c>
      <c r="G1056" s="193" t="e">
        <f ca="1"/>
        <v>#NAME?</v>
      </c>
      <c r="H1056" s="193" t="e">
        <f ca="1"/>
        <v>#NAME?</v>
      </c>
      <c r="J1056" s="193" t="e">
        <f ca="1"/>
        <v>#NAME?</v>
      </c>
      <c r="K1056" s="193" t="e">
        <f ca="1"/>
        <v>#NAME?</v>
      </c>
      <c r="L1056" s="193" t="e">
        <f ca="1"/>
        <v>#NAME?</v>
      </c>
      <c r="N1056" s="193" t="e">
        <f ca="1"/>
        <v>#NAME?</v>
      </c>
      <c r="O1056" s="193" t="e">
        <f ca="1"/>
        <v>#NAME?</v>
      </c>
      <c r="P1056" s="193" t="e">
        <f ca="1"/>
        <v>#NAME?</v>
      </c>
    </row>
    <row r="1057" spans="1:16">
      <c r="A1057" s="2">
        <v>1050</v>
      </c>
      <c r="B1057" s="193" t="e">
        <f ca="1"/>
        <v>#NAME?</v>
      </c>
      <c r="C1057" s="193" t="e">
        <f ca="1"/>
        <v>#NAME?</v>
      </c>
      <c r="D1057" s="193" t="e">
        <f ca="1"/>
        <v>#NAME?</v>
      </c>
      <c r="F1057" s="193" t="e">
        <f ca="1"/>
        <v>#NAME?</v>
      </c>
      <c r="G1057" s="193" t="e">
        <f ca="1"/>
        <v>#NAME?</v>
      </c>
      <c r="H1057" s="193" t="e">
        <f ca="1"/>
        <v>#NAME?</v>
      </c>
      <c r="J1057" s="193" t="e">
        <f ca="1"/>
        <v>#NAME?</v>
      </c>
      <c r="K1057" s="193" t="e">
        <f ca="1"/>
        <v>#NAME?</v>
      </c>
      <c r="L1057" s="193" t="e">
        <f ca="1"/>
        <v>#NAME?</v>
      </c>
      <c r="N1057" s="193" t="e">
        <f ca="1"/>
        <v>#NAME?</v>
      </c>
      <c r="O1057" s="193" t="e">
        <f ca="1"/>
        <v>#NAME?</v>
      </c>
      <c r="P1057" s="193" t="e">
        <f ca="1"/>
        <v>#NAME?</v>
      </c>
    </row>
    <row r="1058" spans="1:16">
      <c r="A1058" s="2">
        <v>1051</v>
      </c>
      <c r="B1058" s="193" t="e">
        <f ca="1"/>
        <v>#NAME?</v>
      </c>
      <c r="C1058" s="193" t="e">
        <f ca="1"/>
        <v>#NAME?</v>
      </c>
      <c r="D1058" s="193" t="e">
        <f ca="1"/>
        <v>#NAME?</v>
      </c>
      <c r="F1058" s="193" t="e">
        <f ca="1"/>
        <v>#NAME?</v>
      </c>
      <c r="G1058" s="193" t="e">
        <f ca="1"/>
        <v>#NAME?</v>
      </c>
      <c r="H1058" s="193" t="e">
        <f ca="1"/>
        <v>#NAME?</v>
      </c>
      <c r="J1058" s="193" t="e">
        <f ca="1"/>
        <v>#NAME?</v>
      </c>
      <c r="K1058" s="193" t="e">
        <f ca="1"/>
        <v>#NAME?</v>
      </c>
      <c r="L1058" s="193" t="e">
        <f ca="1"/>
        <v>#NAME?</v>
      </c>
      <c r="N1058" s="193" t="e">
        <f ca="1"/>
        <v>#NAME?</v>
      </c>
      <c r="O1058" s="193" t="e">
        <f ca="1"/>
        <v>#NAME?</v>
      </c>
      <c r="P1058" s="193" t="e">
        <f ca="1"/>
        <v>#NAME?</v>
      </c>
    </row>
    <row r="1059" spans="1:16">
      <c r="A1059" s="2">
        <v>1052</v>
      </c>
      <c r="B1059" s="193" t="e">
        <f ca="1"/>
        <v>#NAME?</v>
      </c>
      <c r="C1059" s="193" t="e">
        <f ca="1"/>
        <v>#NAME?</v>
      </c>
      <c r="D1059" s="193" t="e">
        <f ca="1"/>
        <v>#NAME?</v>
      </c>
      <c r="F1059" s="193" t="e">
        <f ca="1"/>
        <v>#NAME?</v>
      </c>
      <c r="G1059" s="193" t="e">
        <f ca="1"/>
        <v>#NAME?</v>
      </c>
      <c r="H1059" s="193" t="e">
        <f ca="1"/>
        <v>#NAME?</v>
      </c>
      <c r="J1059" s="193" t="e">
        <f ca="1"/>
        <v>#NAME?</v>
      </c>
      <c r="K1059" s="193" t="e">
        <f ca="1"/>
        <v>#NAME?</v>
      </c>
      <c r="L1059" s="193" t="e">
        <f ca="1"/>
        <v>#NAME?</v>
      </c>
      <c r="N1059" s="193" t="e">
        <f ca="1"/>
        <v>#NAME?</v>
      </c>
      <c r="O1059" s="193" t="e">
        <f ca="1"/>
        <v>#NAME?</v>
      </c>
      <c r="P1059" s="193" t="e">
        <f ca="1"/>
        <v>#NAME?</v>
      </c>
    </row>
    <row r="1060" spans="1:16">
      <c r="A1060" s="2">
        <v>1053</v>
      </c>
      <c r="B1060" s="193" t="e">
        <f ca="1"/>
        <v>#NAME?</v>
      </c>
      <c r="C1060" s="193" t="e">
        <f ca="1"/>
        <v>#NAME?</v>
      </c>
      <c r="D1060" s="193" t="e">
        <f ca="1"/>
        <v>#NAME?</v>
      </c>
      <c r="F1060" s="193" t="e">
        <f ca="1"/>
        <v>#NAME?</v>
      </c>
      <c r="G1060" s="193" t="e">
        <f ca="1"/>
        <v>#NAME?</v>
      </c>
      <c r="H1060" s="193" t="e">
        <f ca="1"/>
        <v>#NAME?</v>
      </c>
      <c r="J1060" s="193" t="e">
        <f ca="1"/>
        <v>#NAME?</v>
      </c>
      <c r="K1060" s="193" t="e">
        <f ca="1"/>
        <v>#NAME?</v>
      </c>
      <c r="L1060" s="193" t="e">
        <f ca="1"/>
        <v>#NAME?</v>
      </c>
      <c r="N1060" s="193" t="e">
        <f ca="1"/>
        <v>#NAME?</v>
      </c>
      <c r="O1060" s="193" t="e">
        <f ca="1"/>
        <v>#NAME?</v>
      </c>
      <c r="P1060" s="193" t="e">
        <f ca="1"/>
        <v>#NAME?</v>
      </c>
    </row>
    <row r="1061" spans="1:16">
      <c r="A1061" s="2">
        <v>1054</v>
      </c>
      <c r="B1061" s="193" t="e">
        <f ca="1"/>
        <v>#NAME?</v>
      </c>
      <c r="C1061" s="193" t="e">
        <f ca="1"/>
        <v>#NAME?</v>
      </c>
      <c r="D1061" s="193" t="e">
        <f ca="1"/>
        <v>#NAME?</v>
      </c>
      <c r="F1061" s="193" t="e">
        <f ca="1"/>
        <v>#NAME?</v>
      </c>
      <c r="G1061" s="193" t="e">
        <f ca="1"/>
        <v>#NAME?</v>
      </c>
      <c r="H1061" s="193" t="e">
        <f ca="1"/>
        <v>#NAME?</v>
      </c>
      <c r="J1061" s="193" t="e">
        <f ca="1"/>
        <v>#NAME?</v>
      </c>
      <c r="K1061" s="193" t="e">
        <f ca="1"/>
        <v>#NAME?</v>
      </c>
      <c r="L1061" s="193" t="e">
        <f ca="1"/>
        <v>#NAME?</v>
      </c>
      <c r="N1061" s="193" t="e">
        <f ca="1"/>
        <v>#NAME?</v>
      </c>
      <c r="O1061" s="193" t="e">
        <f ca="1"/>
        <v>#NAME?</v>
      </c>
      <c r="P1061" s="193" t="e">
        <f ca="1"/>
        <v>#NAME?</v>
      </c>
    </row>
    <row r="1062" spans="1:16">
      <c r="A1062" s="2">
        <v>1055</v>
      </c>
      <c r="B1062" s="193" t="e">
        <f ca="1"/>
        <v>#NAME?</v>
      </c>
      <c r="C1062" s="193" t="e">
        <f ca="1"/>
        <v>#NAME?</v>
      </c>
      <c r="D1062" s="193" t="e">
        <f ca="1"/>
        <v>#NAME?</v>
      </c>
      <c r="F1062" s="193" t="e">
        <f ca="1"/>
        <v>#NAME?</v>
      </c>
      <c r="G1062" s="193" t="e">
        <f ca="1"/>
        <v>#NAME?</v>
      </c>
      <c r="H1062" s="193" t="e">
        <f ca="1"/>
        <v>#NAME?</v>
      </c>
      <c r="J1062" s="193" t="e">
        <f ca="1"/>
        <v>#NAME?</v>
      </c>
      <c r="K1062" s="193" t="e">
        <f ca="1"/>
        <v>#NAME?</v>
      </c>
      <c r="L1062" s="193" t="e">
        <f ca="1"/>
        <v>#NAME?</v>
      </c>
      <c r="N1062" s="193" t="e">
        <f ca="1"/>
        <v>#NAME?</v>
      </c>
      <c r="O1062" s="193" t="e">
        <f ca="1"/>
        <v>#NAME?</v>
      </c>
      <c r="P1062" s="193" t="e">
        <f ca="1"/>
        <v>#NAME?</v>
      </c>
    </row>
    <row r="1063" spans="1:16">
      <c r="A1063" s="2">
        <v>1056</v>
      </c>
      <c r="B1063" s="193" t="e">
        <f ca="1"/>
        <v>#NAME?</v>
      </c>
      <c r="C1063" s="193" t="e">
        <f ca="1"/>
        <v>#NAME?</v>
      </c>
      <c r="D1063" s="193" t="e">
        <f ca="1"/>
        <v>#NAME?</v>
      </c>
      <c r="F1063" s="193" t="e">
        <f ca="1"/>
        <v>#NAME?</v>
      </c>
      <c r="G1063" s="193" t="e">
        <f ca="1"/>
        <v>#NAME?</v>
      </c>
      <c r="H1063" s="193" t="e">
        <f ca="1"/>
        <v>#NAME?</v>
      </c>
      <c r="J1063" s="193" t="e">
        <f ca="1"/>
        <v>#NAME?</v>
      </c>
      <c r="K1063" s="193" t="e">
        <f ca="1"/>
        <v>#NAME?</v>
      </c>
      <c r="L1063" s="193" t="e">
        <f ca="1"/>
        <v>#NAME?</v>
      </c>
      <c r="N1063" s="193" t="e">
        <f ca="1"/>
        <v>#NAME?</v>
      </c>
      <c r="O1063" s="193" t="e">
        <f ca="1"/>
        <v>#NAME?</v>
      </c>
      <c r="P1063" s="193" t="e">
        <f ca="1"/>
        <v>#NAME?</v>
      </c>
    </row>
    <row r="1064" spans="1:16">
      <c r="A1064" s="2">
        <v>1057</v>
      </c>
      <c r="B1064" s="193" t="e">
        <f ca="1"/>
        <v>#NAME?</v>
      </c>
      <c r="C1064" s="193" t="e">
        <f ca="1"/>
        <v>#NAME?</v>
      </c>
      <c r="D1064" s="193" t="e">
        <f ca="1"/>
        <v>#NAME?</v>
      </c>
      <c r="F1064" s="193" t="e">
        <f ca="1"/>
        <v>#NAME?</v>
      </c>
      <c r="G1064" s="193" t="e">
        <f ca="1"/>
        <v>#NAME?</v>
      </c>
      <c r="H1064" s="193" t="e">
        <f ca="1"/>
        <v>#NAME?</v>
      </c>
      <c r="J1064" s="193" t="e">
        <f ca="1"/>
        <v>#NAME?</v>
      </c>
      <c r="K1064" s="193" t="e">
        <f ca="1"/>
        <v>#NAME?</v>
      </c>
      <c r="L1064" s="193" t="e">
        <f ca="1"/>
        <v>#NAME?</v>
      </c>
      <c r="N1064" s="193" t="e">
        <f ca="1"/>
        <v>#NAME?</v>
      </c>
      <c r="O1064" s="193" t="e">
        <f ca="1"/>
        <v>#NAME?</v>
      </c>
      <c r="P1064" s="193" t="e">
        <f ca="1"/>
        <v>#NAME?</v>
      </c>
    </row>
    <row r="1065" spans="1:16">
      <c r="A1065" s="2">
        <v>1058</v>
      </c>
      <c r="B1065" s="193" t="e">
        <f ca="1"/>
        <v>#NAME?</v>
      </c>
      <c r="C1065" s="193" t="e">
        <f ca="1"/>
        <v>#NAME?</v>
      </c>
      <c r="D1065" s="193" t="e">
        <f ca="1"/>
        <v>#NAME?</v>
      </c>
      <c r="F1065" s="193" t="e">
        <f ca="1"/>
        <v>#NAME?</v>
      </c>
      <c r="G1065" s="193" t="e">
        <f ca="1"/>
        <v>#NAME?</v>
      </c>
      <c r="H1065" s="193" t="e">
        <f ca="1"/>
        <v>#NAME?</v>
      </c>
      <c r="J1065" s="193" t="e">
        <f ca="1"/>
        <v>#NAME?</v>
      </c>
      <c r="K1065" s="193" t="e">
        <f ca="1"/>
        <v>#NAME?</v>
      </c>
      <c r="L1065" s="193" t="e">
        <f ca="1"/>
        <v>#NAME?</v>
      </c>
      <c r="N1065" s="193" t="e">
        <f ca="1"/>
        <v>#NAME?</v>
      </c>
      <c r="O1065" s="193" t="e">
        <f ca="1"/>
        <v>#NAME?</v>
      </c>
      <c r="P1065" s="193" t="e">
        <f ca="1"/>
        <v>#NAME?</v>
      </c>
    </row>
    <row r="1066" spans="1:16">
      <c r="A1066" s="2">
        <v>1059</v>
      </c>
      <c r="B1066" s="193" t="e">
        <f ca="1"/>
        <v>#NAME?</v>
      </c>
      <c r="C1066" s="193" t="e">
        <f ca="1"/>
        <v>#NAME?</v>
      </c>
      <c r="D1066" s="193" t="e">
        <f ca="1"/>
        <v>#NAME?</v>
      </c>
      <c r="F1066" s="193" t="e">
        <f ca="1"/>
        <v>#NAME?</v>
      </c>
      <c r="G1066" s="193" t="e">
        <f ca="1"/>
        <v>#NAME?</v>
      </c>
      <c r="H1066" s="193" t="e">
        <f ca="1"/>
        <v>#NAME?</v>
      </c>
      <c r="J1066" s="193" t="e">
        <f ca="1"/>
        <v>#NAME?</v>
      </c>
      <c r="K1066" s="193" t="e">
        <f ca="1"/>
        <v>#NAME?</v>
      </c>
      <c r="L1066" s="193" t="e">
        <f ca="1"/>
        <v>#NAME?</v>
      </c>
      <c r="N1066" s="193" t="e">
        <f ca="1"/>
        <v>#NAME?</v>
      </c>
      <c r="O1066" s="193" t="e">
        <f ca="1"/>
        <v>#NAME?</v>
      </c>
      <c r="P1066" s="193" t="e">
        <f ca="1"/>
        <v>#NAME?</v>
      </c>
    </row>
    <row r="1067" spans="1:16">
      <c r="A1067" s="2">
        <v>1060</v>
      </c>
      <c r="B1067" s="193" t="e">
        <f ca="1"/>
        <v>#NAME?</v>
      </c>
      <c r="C1067" s="193" t="e">
        <f ca="1"/>
        <v>#NAME?</v>
      </c>
      <c r="D1067" s="193" t="e">
        <f ca="1"/>
        <v>#NAME?</v>
      </c>
      <c r="F1067" s="193" t="e">
        <f ca="1"/>
        <v>#NAME?</v>
      </c>
      <c r="G1067" s="193" t="e">
        <f ca="1"/>
        <v>#NAME?</v>
      </c>
      <c r="H1067" s="193" t="e">
        <f ca="1"/>
        <v>#NAME?</v>
      </c>
      <c r="J1067" s="193" t="e">
        <f ca="1"/>
        <v>#NAME?</v>
      </c>
      <c r="K1067" s="193" t="e">
        <f ca="1"/>
        <v>#NAME?</v>
      </c>
      <c r="L1067" s="193" t="e">
        <f ca="1"/>
        <v>#NAME?</v>
      </c>
      <c r="N1067" s="193" t="e">
        <f ca="1"/>
        <v>#NAME?</v>
      </c>
      <c r="O1067" s="193" t="e">
        <f ca="1"/>
        <v>#NAME?</v>
      </c>
      <c r="P1067" s="193" t="e">
        <f ca="1"/>
        <v>#NAME?</v>
      </c>
    </row>
    <row r="1068" spans="1:16">
      <c r="A1068" s="2">
        <v>1061</v>
      </c>
      <c r="B1068" s="193" t="e">
        <f ca="1"/>
        <v>#NAME?</v>
      </c>
      <c r="C1068" s="193" t="e">
        <f ca="1"/>
        <v>#NAME?</v>
      </c>
      <c r="D1068" s="193" t="e">
        <f ca="1"/>
        <v>#NAME?</v>
      </c>
      <c r="F1068" s="193" t="e">
        <f ca="1"/>
        <v>#NAME?</v>
      </c>
      <c r="G1068" s="193" t="e">
        <f ca="1"/>
        <v>#NAME?</v>
      </c>
      <c r="H1068" s="193" t="e">
        <f ca="1"/>
        <v>#NAME?</v>
      </c>
      <c r="J1068" s="193" t="e">
        <f ca="1"/>
        <v>#NAME?</v>
      </c>
      <c r="K1068" s="193" t="e">
        <f ca="1"/>
        <v>#NAME?</v>
      </c>
      <c r="L1068" s="193" t="e">
        <f ca="1"/>
        <v>#NAME?</v>
      </c>
      <c r="N1068" s="193" t="e">
        <f ca="1"/>
        <v>#NAME?</v>
      </c>
      <c r="O1068" s="193" t="e">
        <f ca="1"/>
        <v>#NAME?</v>
      </c>
      <c r="P1068" s="193" t="e">
        <f ca="1"/>
        <v>#NAME?</v>
      </c>
    </row>
    <row r="1069" spans="1:16">
      <c r="A1069" s="2">
        <v>1062</v>
      </c>
      <c r="B1069" s="193" t="e">
        <f ca="1"/>
        <v>#NAME?</v>
      </c>
      <c r="C1069" s="193" t="e">
        <f ca="1"/>
        <v>#NAME?</v>
      </c>
      <c r="D1069" s="193" t="e">
        <f ca="1"/>
        <v>#NAME?</v>
      </c>
      <c r="F1069" s="193" t="e">
        <f ca="1"/>
        <v>#NAME?</v>
      </c>
      <c r="G1069" s="193" t="e">
        <f ca="1"/>
        <v>#NAME?</v>
      </c>
      <c r="H1069" s="193" t="e">
        <f ca="1"/>
        <v>#NAME?</v>
      </c>
      <c r="J1069" s="193" t="e">
        <f ca="1"/>
        <v>#NAME?</v>
      </c>
      <c r="K1069" s="193" t="e">
        <f ca="1"/>
        <v>#NAME?</v>
      </c>
      <c r="L1069" s="193" t="e">
        <f ca="1"/>
        <v>#NAME?</v>
      </c>
      <c r="N1069" s="193" t="e">
        <f ca="1"/>
        <v>#NAME?</v>
      </c>
      <c r="O1069" s="193" t="e">
        <f ca="1"/>
        <v>#NAME?</v>
      </c>
      <c r="P1069" s="193" t="e">
        <f ca="1"/>
        <v>#NAME?</v>
      </c>
    </row>
    <row r="1070" spans="1:16">
      <c r="A1070" s="2">
        <v>1063</v>
      </c>
      <c r="B1070" s="193" t="e">
        <f ca="1"/>
        <v>#NAME?</v>
      </c>
      <c r="C1070" s="193" t="e">
        <f ca="1"/>
        <v>#NAME?</v>
      </c>
      <c r="D1070" s="193" t="e">
        <f ca="1"/>
        <v>#NAME?</v>
      </c>
      <c r="F1070" s="193" t="e">
        <f ca="1"/>
        <v>#NAME?</v>
      </c>
      <c r="G1070" s="193" t="e">
        <f ca="1"/>
        <v>#NAME?</v>
      </c>
      <c r="H1070" s="193" t="e">
        <f ca="1"/>
        <v>#NAME?</v>
      </c>
      <c r="J1070" s="193" t="e">
        <f ca="1"/>
        <v>#NAME?</v>
      </c>
      <c r="K1070" s="193" t="e">
        <f ca="1"/>
        <v>#NAME?</v>
      </c>
      <c r="L1070" s="193" t="e">
        <f ca="1"/>
        <v>#NAME?</v>
      </c>
      <c r="N1070" s="193" t="e">
        <f ca="1"/>
        <v>#NAME?</v>
      </c>
      <c r="O1070" s="193" t="e">
        <f ca="1"/>
        <v>#NAME?</v>
      </c>
      <c r="P1070" s="193" t="e">
        <f ca="1"/>
        <v>#NAME?</v>
      </c>
    </row>
    <row r="1071" spans="1:16">
      <c r="A1071" s="2">
        <v>1064</v>
      </c>
      <c r="B1071" s="193" t="e">
        <f ca="1"/>
        <v>#NAME?</v>
      </c>
      <c r="C1071" s="193" t="e">
        <f ca="1"/>
        <v>#NAME?</v>
      </c>
      <c r="D1071" s="193" t="e">
        <f ca="1"/>
        <v>#NAME?</v>
      </c>
      <c r="F1071" s="193" t="e">
        <f ca="1"/>
        <v>#NAME?</v>
      </c>
      <c r="G1071" s="193" t="e">
        <f ca="1"/>
        <v>#NAME?</v>
      </c>
      <c r="H1071" s="193" t="e">
        <f ca="1"/>
        <v>#NAME?</v>
      </c>
      <c r="J1071" s="193" t="e">
        <f ca="1"/>
        <v>#NAME?</v>
      </c>
      <c r="K1071" s="193" t="e">
        <f ca="1"/>
        <v>#NAME?</v>
      </c>
      <c r="L1071" s="193" t="e">
        <f ca="1"/>
        <v>#NAME?</v>
      </c>
      <c r="N1071" s="193" t="e">
        <f ca="1"/>
        <v>#NAME?</v>
      </c>
      <c r="O1071" s="193" t="e">
        <f ca="1"/>
        <v>#NAME?</v>
      </c>
      <c r="P1071" s="193" t="e">
        <f ca="1"/>
        <v>#NAME?</v>
      </c>
    </row>
    <row r="1072" spans="1:16">
      <c r="A1072" s="2">
        <v>1065</v>
      </c>
      <c r="B1072" s="193" t="e">
        <f ca="1"/>
        <v>#NAME?</v>
      </c>
      <c r="C1072" s="193" t="e">
        <f ca="1"/>
        <v>#NAME?</v>
      </c>
      <c r="D1072" s="193" t="e">
        <f ca="1"/>
        <v>#NAME?</v>
      </c>
      <c r="F1072" s="193" t="e">
        <f ca="1"/>
        <v>#NAME?</v>
      </c>
      <c r="G1072" s="193" t="e">
        <f ca="1"/>
        <v>#NAME?</v>
      </c>
      <c r="H1072" s="193" t="e">
        <f ca="1"/>
        <v>#NAME?</v>
      </c>
      <c r="J1072" s="193" t="e">
        <f ca="1"/>
        <v>#NAME?</v>
      </c>
      <c r="K1072" s="193" t="e">
        <f ca="1"/>
        <v>#NAME?</v>
      </c>
      <c r="L1072" s="193" t="e">
        <f ca="1"/>
        <v>#NAME?</v>
      </c>
      <c r="N1072" s="193" t="e">
        <f ca="1"/>
        <v>#NAME?</v>
      </c>
      <c r="O1072" s="193" t="e">
        <f ca="1"/>
        <v>#NAME?</v>
      </c>
      <c r="P1072" s="193" t="e">
        <f ca="1"/>
        <v>#NAME?</v>
      </c>
    </row>
    <row r="1073" spans="1:16">
      <c r="A1073" s="2">
        <v>1066</v>
      </c>
      <c r="B1073" s="193" t="e">
        <f ca="1"/>
        <v>#NAME?</v>
      </c>
      <c r="C1073" s="193" t="e">
        <f ca="1"/>
        <v>#NAME?</v>
      </c>
      <c r="D1073" s="193" t="e">
        <f ca="1"/>
        <v>#NAME?</v>
      </c>
      <c r="F1073" s="193" t="e">
        <f ca="1"/>
        <v>#NAME?</v>
      </c>
      <c r="G1073" s="193" t="e">
        <f ca="1"/>
        <v>#NAME?</v>
      </c>
      <c r="H1073" s="193" t="e">
        <f ca="1"/>
        <v>#NAME?</v>
      </c>
      <c r="J1073" s="193" t="e">
        <f ca="1"/>
        <v>#NAME?</v>
      </c>
      <c r="K1073" s="193" t="e">
        <f ca="1"/>
        <v>#NAME?</v>
      </c>
      <c r="L1073" s="193" t="e">
        <f ca="1"/>
        <v>#NAME?</v>
      </c>
      <c r="N1073" s="193" t="e">
        <f ca="1"/>
        <v>#NAME?</v>
      </c>
      <c r="O1073" s="193" t="e">
        <f ca="1"/>
        <v>#NAME?</v>
      </c>
      <c r="P1073" s="193" t="e">
        <f ca="1"/>
        <v>#NAME?</v>
      </c>
    </row>
    <row r="1074" spans="1:16">
      <c r="A1074" s="2">
        <v>1067</v>
      </c>
      <c r="B1074" s="193" t="e">
        <f ca="1"/>
        <v>#NAME?</v>
      </c>
      <c r="C1074" s="193" t="e">
        <f ca="1"/>
        <v>#NAME?</v>
      </c>
      <c r="D1074" s="193" t="e">
        <f ca="1"/>
        <v>#NAME?</v>
      </c>
      <c r="F1074" s="193" t="e">
        <f ca="1"/>
        <v>#NAME?</v>
      </c>
      <c r="G1074" s="193" t="e">
        <f ca="1"/>
        <v>#NAME?</v>
      </c>
      <c r="H1074" s="193" t="e">
        <f ca="1"/>
        <v>#NAME?</v>
      </c>
      <c r="J1074" s="193" t="e">
        <f ca="1"/>
        <v>#NAME?</v>
      </c>
      <c r="K1074" s="193" t="e">
        <f ca="1"/>
        <v>#NAME?</v>
      </c>
      <c r="L1074" s="193" t="e">
        <f ca="1"/>
        <v>#NAME?</v>
      </c>
      <c r="N1074" s="193" t="e">
        <f ca="1"/>
        <v>#NAME?</v>
      </c>
      <c r="O1074" s="193" t="e">
        <f ca="1"/>
        <v>#NAME?</v>
      </c>
      <c r="P1074" s="193" t="e">
        <f ca="1"/>
        <v>#NAME?</v>
      </c>
    </row>
    <row r="1075" spans="1:16">
      <c r="A1075" s="2">
        <v>1068</v>
      </c>
      <c r="B1075" s="193" t="e">
        <f ca="1"/>
        <v>#NAME?</v>
      </c>
      <c r="C1075" s="193" t="e">
        <f ca="1"/>
        <v>#NAME?</v>
      </c>
      <c r="D1075" s="193" t="e">
        <f ca="1"/>
        <v>#NAME?</v>
      </c>
      <c r="F1075" s="193" t="e">
        <f ca="1"/>
        <v>#NAME?</v>
      </c>
      <c r="G1075" s="193" t="e">
        <f ca="1"/>
        <v>#NAME?</v>
      </c>
      <c r="H1075" s="193" t="e">
        <f ca="1"/>
        <v>#NAME?</v>
      </c>
      <c r="J1075" s="193" t="e">
        <f ca="1"/>
        <v>#NAME?</v>
      </c>
      <c r="K1075" s="193" t="e">
        <f ca="1"/>
        <v>#NAME?</v>
      </c>
      <c r="L1075" s="193" t="e">
        <f ca="1"/>
        <v>#NAME?</v>
      </c>
      <c r="N1075" s="193" t="e">
        <f ca="1"/>
        <v>#NAME?</v>
      </c>
      <c r="O1075" s="193" t="e">
        <f ca="1"/>
        <v>#NAME?</v>
      </c>
      <c r="P1075" s="193" t="e">
        <f ca="1"/>
        <v>#NAME?</v>
      </c>
    </row>
    <row r="1076" spans="1:16">
      <c r="A1076" s="2">
        <v>1069</v>
      </c>
      <c r="B1076" s="193" t="e">
        <f ca="1"/>
        <v>#NAME?</v>
      </c>
      <c r="C1076" s="193" t="e">
        <f ca="1"/>
        <v>#NAME?</v>
      </c>
      <c r="D1076" s="193" t="e">
        <f ca="1"/>
        <v>#NAME?</v>
      </c>
      <c r="F1076" s="193" t="e">
        <f ca="1"/>
        <v>#NAME?</v>
      </c>
      <c r="G1076" s="193" t="e">
        <f ca="1"/>
        <v>#NAME?</v>
      </c>
      <c r="H1076" s="193" t="e">
        <f ca="1"/>
        <v>#NAME?</v>
      </c>
      <c r="J1076" s="193" t="e">
        <f ca="1"/>
        <v>#NAME?</v>
      </c>
      <c r="K1076" s="193" t="e">
        <f ca="1"/>
        <v>#NAME?</v>
      </c>
      <c r="L1076" s="193" t="e">
        <f ca="1"/>
        <v>#NAME?</v>
      </c>
      <c r="N1076" s="193" t="e">
        <f ca="1"/>
        <v>#NAME?</v>
      </c>
      <c r="O1076" s="193" t="e">
        <f ca="1"/>
        <v>#NAME?</v>
      </c>
      <c r="P1076" s="193" t="e">
        <f ca="1"/>
        <v>#NAME?</v>
      </c>
    </row>
    <row r="1077" spans="1:16">
      <c r="A1077" s="2">
        <v>1070</v>
      </c>
      <c r="B1077" s="193" t="e">
        <f ca="1"/>
        <v>#NAME?</v>
      </c>
      <c r="C1077" s="193" t="e">
        <f ca="1"/>
        <v>#NAME?</v>
      </c>
      <c r="D1077" s="193" t="e">
        <f ca="1"/>
        <v>#NAME?</v>
      </c>
      <c r="F1077" s="193" t="e">
        <f ca="1"/>
        <v>#NAME?</v>
      </c>
      <c r="G1077" s="193" t="e">
        <f ca="1"/>
        <v>#NAME?</v>
      </c>
      <c r="H1077" s="193" t="e">
        <f ca="1"/>
        <v>#NAME?</v>
      </c>
      <c r="J1077" s="193" t="e">
        <f ca="1"/>
        <v>#NAME?</v>
      </c>
      <c r="K1077" s="193" t="e">
        <f ca="1"/>
        <v>#NAME?</v>
      </c>
      <c r="L1077" s="193" t="e">
        <f ca="1"/>
        <v>#NAME?</v>
      </c>
      <c r="N1077" s="193" t="e">
        <f ca="1"/>
        <v>#NAME?</v>
      </c>
      <c r="O1077" s="193" t="e">
        <f ca="1"/>
        <v>#NAME?</v>
      </c>
      <c r="P1077" s="193" t="e">
        <f ca="1"/>
        <v>#NAME?</v>
      </c>
    </row>
    <row r="1078" spans="1:16">
      <c r="A1078" s="2">
        <v>1071</v>
      </c>
      <c r="B1078" s="193" t="e">
        <f ca="1"/>
        <v>#NAME?</v>
      </c>
      <c r="C1078" s="193" t="e">
        <f ca="1"/>
        <v>#NAME?</v>
      </c>
      <c r="D1078" s="193" t="e">
        <f ca="1"/>
        <v>#NAME?</v>
      </c>
      <c r="F1078" s="193" t="e">
        <f ca="1"/>
        <v>#NAME?</v>
      </c>
      <c r="G1078" s="193" t="e">
        <f ca="1"/>
        <v>#NAME?</v>
      </c>
      <c r="H1078" s="193" t="e">
        <f ca="1"/>
        <v>#NAME?</v>
      </c>
      <c r="J1078" s="193" t="e">
        <f ca="1"/>
        <v>#NAME?</v>
      </c>
      <c r="K1078" s="193" t="e">
        <f ca="1"/>
        <v>#NAME?</v>
      </c>
      <c r="L1078" s="193" t="e">
        <f ca="1"/>
        <v>#NAME?</v>
      </c>
      <c r="N1078" s="193" t="e">
        <f ca="1"/>
        <v>#NAME?</v>
      </c>
      <c r="O1078" s="193" t="e">
        <f ca="1"/>
        <v>#NAME?</v>
      </c>
      <c r="P1078" s="193" t="e">
        <f ca="1"/>
        <v>#NAME?</v>
      </c>
    </row>
    <row r="1079" spans="1:16">
      <c r="A1079" s="2">
        <v>1072</v>
      </c>
      <c r="B1079" s="193" t="e">
        <f ca="1"/>
        <v>#NAME?</v>
      </c>
      <c r="C1079" s="193" t="e">
        <f ca="1"/>
        <v>#NAME?</v>
      </c>
      <c r="D1079" s="193" t="e">
        <f ca="1"/>
        <v>#NAME?</v>
      </c>
      <c r="F1079" s="193" t="e">
        <f ca="1"/>
        <v>#NAME?</v>
      </c>
      <c r="G1079" s="193" t="e">
        <f ca="1"/>
        <v>#NAME?</v>
      </c>
      <c r="H1079" s="193" t="e">
        <f ca="1"/>
        <v>#NAME?</v>
      </c>
      <c r="J1079" s="193" t="e">
        <f ca="1"/>
        <v>#NAME?</v>
      </c>
      <c r="K1079" s="193" t="e">
        <f ca="1"/>
        <v>#NAME?</v>
      </c>
      <c r="L1079" s="193" t="e">
        <f ca="1"/>
        <v>#NAME?</v>
      </c>
      <c r="N1079" s="193" t="e">
        <f ca="1"/>
        <v>#NAME?</v>
      </c>
      <c r="O1079" s="193" t="e">
        <f ca="1"/>
        <v>#NAME?</v>
      </c>
      <c r="P1079" s="193" t="e">
        <f ca="1"/>
        <v>#NAME?</v>
      </c>
    </row>
    <row r="1080" spans="1:16">
      <c r="A1080" s="2">
        <v>1073</v>
      </c>
      <c r="B1080" s="193" t="e">
        <f ca="1"/>
        <v>#NAME?</v>
      </c>
      <c r="C1080" s="193" t="e">
        <f ca="1"/>
        <v>#NAME?</v>
      </c>
      <c r="D1080" s="193" t="e">
        <f ca="1"/>
        <v>#NAME?</v>
      </c>
      <c r="F1080" s="193" t="e">
        <f ca="1"/>
        <v>#NAME?</v>
      </c>
      <c r="G1080" s="193" t="e">
        <f ca="1"/>
        <v>#NAME?</v>
      </c>
      <c r="H1080" s="193" t="e">
        <f ca="1"/>
        <v>#NAME?</v>
      </c>
      <c r="J1080" s="193" t="e">
        <f ca="1"/>
        <v>#NAME?</v>
      </c>
      <c r="K1080" s="193" t="e">
        <f ca="1"/>
        <v>#NAME?</v>
      </c>
      <c r="L1080" s="193" t="e">
        <f ca="1"/>
        <v>#NAME?</v>
      </c>
      <c r="N1080" s="193" t="e">
        <f ca="1"/>
        <v>#NAME?</v>
      </c>
      <c r="O1080" s="193" t="e">
        <f ca="1"/>
        <v>#NAME?</v>
      </c>
      <c r="P1080" s="193" t="e">
        <f ca="1"/>
        <v>#NAME?</v>
      </c>
    </row>
    <row r="1081" spans="1:16">
      <c r="A1081" s="2">
        <v>1074</v>
      </c>
      <c r="B1081" s="193" t="e">
        <f ca="1"/>
        <v>#NAME?</v>
      </c>
      <c r="C1081" s="193" t="e">
        <f ca="1"/>
        <v>#NAME?</v>
      </c>
      <c r="D1081" s="193" t="e">
        <f ca="1"/>
        <v>#NAME?</v>
      </c>
      <c r="F1081" s="193" t="e">
        <f ca="1"/>
        <v>#NAME?</v>
      </c>
      <c r="G1081" s="193" t="e">
        <f ca="1"/>
        <v>#NAME?</v>
      </c>
      <c r="H1081" s="193" t="e">
        <f ca="1"/>
        <v>#NAME?</v>
      </c>
      <c r="J1081" s="193" t="e">
        <f ca="1"/>
        <v>#NAME?</v>
      </c>
      <c r="K1081" s="193" t="e">
        <f ca="1"/>
        <v>#NAME?</v>
      </c>
      <c r="L1081" s="193" t="e">
        <f ca="1"/>
        <v>#NAME?</v>
      </c>
      <c r="N1081" s="193" t="e">
        <f ca="1"/>
        <v>#NAME?</v>
      </c>
      <c r="O1081" s="193" t="e">
        <f ca="1"/>
        <v>#NAME?</v>
      </c>
      <c r="P1081" s="193" t="e">
        <f ca="1"/>
        <v>#NAME?</v>
      </c>
    </row>
    <row r="1082" spans="1:16">
      <c r="A1082" s="2">
        <v>1075</v>
      </c>
      <c r="B1082" s="193" t="e">
        <f ca="1"/>
        <v>#NAME?</v>
      </c>
      <c r="C1082" s="193" t="e">
        <f ca="1"/>
        <v>#NAME?</v>
      </c>
      <c r="D1082" s="193" t="e">
        <f ca="1"/>
        <v>#NAME?</v>
      </c>
      <c r="F1082" s="193" t="e">
        <f ca="1"/>
        <v>#NAME?</v>
      </c>
      <c r="G1082" s="193" t="e">
        <f ca="1"/>
        <v>#NAME?</v>
      </c>
      <c r="H1082" s="193" t="e">
        <f ca="1"/>
        <v>#NAME?</v>
      </c>
      <c r="J1082" s="193" t="e">
        <f ca="1"/>
        <v>#NAME?</v>
      </c>
      <c r="K1082" s="193" t="e">
        <f ca="1"/>
        <v>#NAME?</v>
      </c>
      <c r="L1082" s="193" t="e">
        <f ca="1"/>
        <v>#NAME?</v>
      </c>
      <c r="N1082" s="193" t="e">
        <f ca="1"/>
        <v>#NAME?</v>
      </c>
      <c r="O1082" s="193" t="e">
        <f ca="1"/>
        <v>#NAME?</v>
      </c>
      <c r="P1082" s="193" t="e">
        <f ca="1"/>
        <v>#NAME?</v>
      </c>
    </row>
    <row r="1083" spans="1:16">
      <c r="A1083" s="2">
        <v>1076</v>
      </c>
      <c r="B1083" s="193" t="e">
        <f ca="1"/>
        <v>#NAME?</v>
      </c>
      <c r="C1083" s="193" t="e">
        <f ca="1"/>
        <v>#NAME?</v>
      </c>
      <c r="D1083" s="193" t="e">
        <f ca="1"/>
        <v>#NAME?</v>
      </c>
      <c r="F1083" s="193" t="e">
        <f ca="1"/>
        <v>#NAME?</v>
      </c>
      <c r="G1083" s="193" t="e">
        <f ca="1"/>
        <v>#NAME?</v>
      </c>
      <c r="H1083" s="193" t="e">
        <f ca="1"/>
        <v>#NAME?</v>
      </c>
      <c r="J1083" s="193" t="e">
        <f ca="1"/>
        <v>#NAME?</v>
      </c>
      <c r="K1083" s="193" t="e">
        <f ca="1"/>
        <v>#NAME?</v>
      </c>
      <c r="L1083" s="193" t="e">
        <f ca="1"/>
        <v>#NAME?</v>
      </c>
      <c r="N1083" s="193" t="e">
        <f ca="1"/>
        <v>#NAME?</v>
      </c>
      <c r="O1083" s="193" t="e">
        <f ca="1"/>
        <v>#NAME?</v>
      </c>
      <c r="P1083" s="193" t="e">
        <f ca="1"/>
        <v>#NAME?</v>
      </c>
    </row>
    <row r="1084" spans="1:16">
      <c r="A1084" s="2">
        <v>1077</v>
      </c>
      <c r="B1084" s="193" t="e">
        <f ca="1"/>
        <v>#NAME?</v>
      </c>
      <c r="C1084" s="193" t="e">
        <f ca="1"/>
        <v>#NAME?</v>
      </c>
      <c r="D1084" s="193" t="e">
        <f ca="1"/>
        <v>#NAME?</v>
      </c>
      <c r="F1084" s="193" t="e">
        <f ca="1"/>
        <v>#NAME?</v>
      </c>
      <c r="G1084" s="193" t="e">
        <f ca="1"/>
        <v>#NAME?</v>
      </c>
      <c r="H1084" s="193" t="e">
        <f ca="1"/>
        <v>#NAME?</v>
      </c>
      <c r="J1084" s="193" t="e">
        <f ca="1"/>
        <v>#NAME?</v>
      </c>
      <c r="K1084" s="193" t="e">
        <f ca="1"/>
        <v>#NAME?</v>
      </c>
      <c r="L1084" s="193" t="e">
        <f ca="1"/>
        <v>#NAME?</v>
      </c>
      <c r="N1084" s="193" t="e">
        <f ca="1"/>
        <v>#NAME?</v>
      </c>
      <c r="O1084" s="193" t="e">
        <f ca="1"/>
        <v>#NAME?</v>
      </c>
      <c r="P1084" s="193" t="e">
        <f ca="1"/>
        <v>#NAME?</v>
      </c>
    </row>
    <row r="1085" spans="1:16">
      <c r="A1085" s="2">
        <v>1078</v>
      </c>
      <c r="B1085" s="193" t="e">
        <f ca="1"/>
        <v>#NAME?</v>
      </c>
      <c r="C1085" s="193" t="e">
        <f ca="1"/>
        <v>#NAME?</v>
      </c>
      <c r="D1085" s="193" t="e">
        <f ca="1"/>
        <v>#NAME?</v>
      </c>
      <c r="F1085" s="193" t="e">
        <f ca="1"/>
        <v>#NAME?</v>
      </c>
      <c r="G1085" s="193" t="e">
        <f ca="1"/>
        <v>#NAME?</v>
      </c>
      <c r="H1085" s="193" t="e">
        <f ca="1"/>
        <v>#NAME?</v>
      </c>
      <c r="J1085" s="193" t="e">
        <f ca="1"/>
        <v>#NAME?</v>
      </c>
      <c r="K1085" s="193" t="e">
        <f ca="1"/>
        <v>#NAME?</v>
      </c>
      <c r="L1085" s="193" t="e">
        <f ca="1"/>
        <v>#NAME?</v>
      </c>
      <c r="N1085" s="193" t="e">
        <f ca="1"/>
        <v>#NAME?</v>
      </c>
      <c r="O1085" s="193" t="e">
        <f ca="1"/>
        <v>#NAME?</v>
      </c>
      <c r="P1085" s="193" t="e">
        <f ca="1"/>
        <v>#NAME?</v>
      </c>
    </row>
    <row r="1086" spans="1:16">
      <c r="A1086" s="2">
        <v>1079</v>
      </c>
      <c r="B1086" s="193" t="e">
        <f ca="1"/>
        <v>#NAME?</v>
      </c>
      <c r="C1086" s="193" t="e">
        <f ca="1"/>
        <v>#NAME?</v>
      </c>
      <c r="D1086" s="193" t="e">
        <f ca="1"/>
        <v>#NAME?</v>
      </c>
      <c r="F1086" s="193" t="e">
        <f ca="1"/>
        <v>#NAME?</v>
      </c>
      <c r="G1086" s="193" t="e">
        <f ca="1"/>
        <v>#NAME?</v>
      </c>
      <c r="H1086" s="193" t="e">
        <f ca="1"/>
        <v>#NAME?</v>
      </c>
      <c r="J1086" s="193" t="e">
        <f ca="1"/>
        <v>#NAME?</v>
      </c>
      <c r="K1086" s="193" t="e">
        <f ca="1"/>
        <v>#NAME?</v>
      </c>
      <c r="L1086" s="193" t="e">
        <f ca="1"/>
        <v>#NAME?</v>
      </c>
      <c r="N1086" s="193" t="e">
        <f ca="1"/>
        <v>#NAME?</v>
      </c>
      <c r="O1086" s="193" t="e">
        <f ca="1"/>
        <v>#NAME?</v>
      </c>
      <c r="P1086" s="193" t="e">
        <f ca="1"/>
        <v>#NAME?</v>
      </c>
    </row>
    <row r="1087" spans="1:16">
      <c r="A1087" s="2">
        <v>1080</v>
      </c>
      <c r="B1087" s="193" t="e">
        <f ca="1"/>
        <v>#NAME?</v>
      </c>
      <c r="C1087" s="193" t="e">
        <f ca="1"/>
        <v>#NAME?</v>
      </c>
      <c r="D1087" s="193" t="e">
        <f ca="1"/>
        <v>#NAME?</v>
      </c>
      <c r="F1087" s="193" t="e">
        <f ca="1"/>
        <v>#NAME?</v>
      </c>
      <c r="G1087" s="193" t="e">
        <f ca="1"/>
        <v>#NAME?</v>
      </c>
      <c r="H1087" s="193" t="e">
        <f ca="1"/>
        <v>#NAME?</v>
      </c>
      <c r="J1087" s="193" t="e">
        <f ca="1"/>
        <v>#NAME?</v>
      </c>
      <c r="K1087" s="193" t="e">
        <f ca="1"/>
        <v>#NAME?</v>
      </c>
      <c r="L1087" s="193" t="e">
        <f ca="1"/>
        <v>#NAME?</v>
      </c>
      <c r="N1087" s="193" t="e">
        <f ca="1"/>
        <v>#NAME?</v>
      </c>
      <c r="O1087" s="193" t="e">
        <f ca="1"/>
        <v>#NAME?</v>
      </c>
      <c r="P1087" s="193" t="e">
        <f ca="1"/>
        <v>#NAME?</v>
      </c>
    </row>
    <row r="1088" spans="1:16">
      <c r="A1088" s="2">
        <v>1081</v>
      </c>
      <c r="B1088" s="193" t="e">
        <f ca="1"/>
        <v>#NAME?</v>
      </c>
      <c r="C1088" s="193" t="e">
        <f ca="1"/>
        <v>#NAME?</v>
      </c>
      <c r="D1088" s="193" t="e">
        <f ca="1"/>
        <v>#NAME?</v>
      </c>
      <c r="F1088" s="193" t="e">
        <f ca="1"/>
        <v>#NAME?</v>
      </c>
      <c r="G1088" s="193" t="e">
        <f ca="1"/>
        <v>#NAME?</v>
      </c>
      <c r="H1088" s="193" t="e">
        <f ca="1"/>
        <v>#NAME?</v>
      </c>
      <c r="J1088" s="193" t="e">
        <f ca="1"/>
        <v>#NAME?</v>
      </c>
      <c r="K1088" s="193" t="e">
        <f ca="1"/>
        <v>#NAME?</v>
      </c>
      <c r="L1088" s="193" t="e">
        <f ca="1"/>
        <v>#NAME?</v>
      </c>
      <c r="N1088" s="193" t="e">
        <f ca="1"/>
        <v>#NAME?</v>
      </c>
      <c r="O1088" s="193" t="e">
        <f ca="1"/>
        <v>#NAME?</v>
      </c>
      <c r="P1088" s="193" t="e">
        <f ca="1"/>
        <v>#NAME?</v>
      </c>
    </row>
    <row r="1089" spans="1:16">
      <c r="A1089" s="2">
        <v>1082</v>
      </c>
      <c r="B1089" s="193" t="e">
        <f ca="1"/>
        <v>#NAME?</v>
      </c>
      <c r="C1089" s="193" t="e">
        <f ca="1"/>
        <v>#NAME?</v>
      </c>
      <c r="D1089" s="193" t="e">
        <f ca="1"/>
        <v>#NAME?</v>
      </c>
      <c r="F1089" s="193" t="e">
        <f ca="1"/>
        <v>#NAME?</v>
      </c>
      <c r="G1089" s="193" t="e">
        <f ca="1"/>
        <v>#NAME?</v>
      </c>
      <c r="H1089" s="193" t="e">
        <f ca="1"/>
        <v>#NAME?</v>
      </c>
      <c r="J1089" s="193" t="e">
        <f ca="1"/>
        <v>#NAME?</v>
      </c>
      <c r="K1089" s="193" t="e">
        <f ca="1"/>
        <v>#NAME?</v>
      </c>
      <c r="L1089" s="193" t="e">
        <f ca="1"/>
        <v>#NAME?</v>
      </c>
      <c r="N1089" s="193" t="e">
        <f ca="1"/>
        <v>#NAME?</v>
      </c>
      <c r="O1089" s="193" t="e">
        <f ca="1"/>
        <v>#NAME?</v>
      </c>
      <c r="P1089" s="193" t="e">
        <f ca="1"/>
        <v>#NAME?</v>
      </c>
    </row>
    <row r="1090" spans="1:16">
      <c r="A1090" s="2">
        <v>1083</v>
      </c>
      <c r="B1090" s="193" t="e">
        <f ca="1"/>
        <v>#NAME?</v>
      </c>
      <c r="C1090" s="193" t="e">
        <f ca="1"/>
        <v>#NAME?</v>
      </c>
      <c r="D1090" s="193" t="e">
        <f ca="1"/>
        <v>#NAME?</v>
      </c>
      <c r="F1090" s="193" t="e">
        <f ca="1"/>
        <v>#NAME?</v>
      </c>
      <c r="G1090" s="193" t="e">
        <f ca="1"/>
        <v>#NAME?</v>
      </c>
      <c r="H1090" s="193" t="e">
        <f ca="1"/>
        <v>#NAME?</v>
      </c>
      <c r="J1090" s="193" t="e">
        <f ca="1"/>
        <v>#NAME?</v>
      </c>
      <c r="K1090" s="193" t="e">
        <f ca="1"/>
        <v>#NAME?</v>
      </c>
      <c r="L1090" s="193" t="e">
        <f ca="1"/>
        <v>#NAME?</v>
      </c>
      <c r="N1090" s="193" t="e">
        <f ca="1"/>
        <v>#NAME?</v>
      </c>
      <c r="O1090" s="193" t="e">
        <f ca="1"/>
        <v>#NAME?</v>
      </c>
      <c r="P1090" s="193" t="e">
        <f ca="1"/>
        <v>#NAME?</v>
      </c>
    </row>
    <row r="1091" spans="1:16">
      <c r="A1091" s="2">
        <v>1084</v>
      </c>
      <c r="B1091" s="193" t="e">
        <f ca="1"/>
        <v>#NAME?</v>
      </c>
      <c r="C1091" s="193" t="e">
        <f ca="1"/>
        <v>#NAME?</v>
      </c>
      <c r="D1091" s="193" t="e">
        <f ca="1"/>
        <v>#NAME?</v>
      </c>
      <c r="F1091" s="193" t="e">
        <f ca="1"/>
        <v>#NAME?</v>
      </c>
      <c r="G1091" s="193" t="e">
        <f ca="1"/>
        <v>#NAME?</v>
      </c>
      <c r="H1091" s="193" t="e">
        <f ca="1"/>
        <v>#NAME?</v>
      </c>
      <c r="J1091" s="193" t="e">
        <f ca="1"/>
        <v>#NAME?</v>
      </c>
      <c r="K1091" s="193" t="e">
        <f ca="1"/>
        <v>#NAME?</v>
      </c>
      <c r="L1091" s="193" t="e">
        <f ca="1"/>
        <v>#NAME?</v>
      </c>
      <c r="N1091" s="193" t="e">
        <f ca="1"/>
        <v>#NAME?</v>
      </c>
      <c r="O1091" s="193" t="e">
        <f ca="1"/>
        <v>#NAME?</v>
      </c>
      <c r="P1091" s="193" t="e">
        <f ca="1"/>
        <v>#NAME?</v>
      </c>
    </row>
    <row r="1092" spans="1:16">
      <c r="A1092" s="2">
        <v>1085</v>
      </c>
      <c r="B1092" s="193" t="e">
        <f ca="1"/>
        <v>#NAME?</v>
      </c>
      <c r="C1092" s="193" t="e">
        <f ca="1"/>
        <v>#NAME?</v>
      </c>
      <c r="D1092" s="193" t="e">
        <f ca="1"/>
        <v>#NAME?</v>
      </c>
      <c r="F1092" s="193" t="e">
        <f ca="1"/>
        <v>#NAME?</v>
      </c>
      <c r="G1092" s="193" t="e">
        <f ca="1"/>
        <v>#NAME?</v>
      </c>
      <c r="H1092" s="193" t="e">
        <f ca="1"/>
        <v>#NAME?</v>
      </c>
      <c r="J1092" s="193" t="e">
        <f ca="1"/>
        <v>#NAME?</v>
      </c>
      <c r="K1092" s="193" t="e">
        <f ca="1"/>
        <v>#NAME?</v>
      </c>
      <c r="L1092" s="193" t="e">
        <f ca="1"/>
        <v>#NAME?</v>
      </c>
      <c r="N1092" s="193" t="e">
        <f ca="1"/>
        <v>#NAME?</v>
      </c>
      <c r="O1092" s="193" t="e">
        <f ca="1"/>
        <v>#NAME?</v>
      </c>
      <c r="P1092" s="193" t="e">
        <f ca="1"/>
        <v>#NAME?</v>
      </c>
    </row>
    <row r="1093" spans="1:16">
      <c r="A1093" s="2">
        <v>1086</v>
      </c>
      <c r="B1093" s="193" t="e">
        <f ca="1"/>
        <v>#NAME?</v>
      </c>
      <c r="C1093" s="193" t="e">
        <f ca="1"/>
        <v>#NAME?</v>
      </c>
      <c r="D1093" s="193" t="e">
        <f ca="1"/>
        <v>#NAME?</v>
      </c>
      <c r="F1093" s="193" t="e">
        <f ca="1"/>
        <v>#NAME?</v>
      </c>
      <c r="G1093" s="193" t="e">
        <f ca="1"/>
        <v>#NAME?</v>
      </c>
      <c r="H1093" s="193" t="e">
        <f ca="1"/>
        <v>#NAME?</v>
      </c>
      <c r="J1093" s="193" t="e">
        <f ca="1"/>
        <v>#NAME?</v>
      </c>
      <c r="K1093" s="193" t="e">
        <f ca="1"/>
        <v>#NAME?</v>
      </c>
      <c r="L1093" s="193" t="e">
        <f ca="1"/>
        <v>#NAME?</v>
      </c>
      <c r="N1093" s="193" t="e">
        <f ca="1"/>
        <v>#NAME?</v>
      </c>
      <c r="O1093" s="193" t="e">
        <f ca="1"/>
        <v>#NAME?</v>
      </c>
      <c r="P1093" s="193" t="e">
        <f ca="1"/>
        <v>#NAME?</v>
      </c>
    </row>
    <row r="1094" spans="1:16">
      <c r="A1094" s="2">
        <v>1087</v>
      </c>
      <c r="B1094" s="193" t="e">
        <f ca="1"/>
        <v>#NAME?</v>
      </c>
      <c r="C1094" s="193" t="e">
        <f ca="1"/>
        <v>#NAME?</v>
      </c>
      <c r="D1094" s="193" t="e">
        <f ca="1"/>
        <v>#NAME?</v>
      </c>
      <c r="F1094" s="193" t="e">
        <f ca="1"/>
        <v>#NAME?</v>
      </c>
      <c r="G1094" s="193" t="e">
        <f ca="1"/>
        <v>#NAME?</v>
      </c>
      <c r="H1094" s="193" t="e">
        <f ca="1"/>
        <v>#NAME?</v>
      </c>
      <c r="J1094" s="193" t="e">
        <f ca="1"/>
        <v>#NAME?</v>
      </c>
      <c r="K1094" s="193" t="e">
        <f ca="1"/>
        <v>#NAME?</v>
      </c>
      <c r="L1094" s="193" t="e">
        <f ca="1"/>
        <v>#NAME?</v>
      </c>
      <c r="N1094" s="193" t="e">
        <f ca="1"/>
        <v>#NAME?</v>
      </c>
      <c r="O1094" s="193" t="e">
        <f ca="1"/>
        <v>#NAME?</v>
      </c>
      <c r="P1094" s="193" t="e">
        <f ca="1"/>
        <v>#NAME?</v>
      </c>
    </row>
    <row r="1095" spans="1:16">
      <c r="A1095" s="2">
        <v>1088</v>
      </c>
      <c r="B1095" s="193" t="e">
        <f ca="1"/>
        <v>#NAME?</v>
      </c>
      <c r="C1095" s="193" t="e">
        <f ca="1"/>
        <v>#NAME?</v>
      </c>
      <c r="D1095" s="193" t="e">
        <f ca="1"/>
        <v>#NAME?</v>
      </c>
      <c r="F1095" s="193" t="e">
        <f ca="1"/>
        <v>#NAME?</v>
      </c>
      <c r="G1095" s="193" t="e">
        <f ca="1"/>
        <v>#NAME?</v>
      </c>
      <c r="H1095" s="193" t="e">
        <f ca="1"/>
        <v>#NAME?</v>
      </c>
      <c r="J1095" s="193" t="e">
        <f ca="1"/>
        <v>#NAME?</v>
      </c>
      <c r="K1095" s="193" t="e">
        <f ca="1"/>
        <v>#NAME?</v>
      </c>
      <c r="L1095" s="193" t="e">
        <f ca="1"/>
        <v>#NAME?</v>
      </c>
      <c r="N1095" s="193" t="e">
        <f ca="1"/>
        <v>#NAME?</v>
      </c>
      <c r="O1095" s="193" t="e">
        <f ca="1"/>
        <v>#NAME?</v>
      </c>
      <c r="P1095" s="193" t="e">
        <f ca="1"/>
        <v>#NAME?</v>
      </c>
    </row>
    <row r="1096" spans="1:16">
      <c r="A1096" s="2">
        <v>1089</v>
      </c>
      <c r="B1096" s="193" t="e">
        <f ca="1"/>
        <v>#NAME?</v>
      </c>
      <c r="C1096" s="193" t="e">
        <f ca="1"/>
        <v>#NAME?</v>
      </c>
      <c r="D1096" s="193" t="e">
        <f ca="1"/>
        <v>#NAME?</v>
      </c>
      <c r="F1096" s="193" t="e">
        <f ca="1"/>
        <v>#NAME?</v>
      </c>
      <c r="G1096" s="193" t="e">
        <f ca="1"/>
        <v>#NAME?</v>
      </c>
      <c r="H1096" s="193" t="e">
        <f ca="1"/>
        <v>#NAME?</v>
      </c>
      <c r="J1096" s="193" t="e">
        <f ca="1"/>
        <v>#NAME?</v>
      </c>
      <c r="K1096" s="193" t="e">
        <f ca="1"/>
        <v>#NAME?</v>
      </c>
      <c r="L1096" s="193" t="e">
        <f ca="1"/>
        <v>#NAME?</v>
      </c>
      <c r="N1096" s="193" t="e">
        <f ca="1"/>
        <v>#NAME?</v>
      </c>
      <c r="O1096" s="193" t="e">
        <f ca="1"/>
        <v>#NAME?</v>
      </c>
      <c r="P1096" s="193" t="e">
        <f ca="1"/>
        <v>#NAME?</v>
      </c>
    </row>
    <row r="1097" spans="1:16">
      <c r="A1097" s="2">
        <v>1090</v>
      </c>
      <c r="B1097" s="193" t="e">
        <f ca="1"/>
        <v>#NAME?</v>
      </c>
      <c r="C1097" s="193" t="e">
        <f ca="1"/>
        <v>#NAME?</v>
      </c>
      <c r="D1097" s="193" t="e">
        <f ca="1"/>
        <v>#NAME?</v>
      </c>
      <c r="F1097" s="193" t="e">
        <f ca="1"/>
        <v>#NAME?</v>
      </c>
      <c r="G1097" s="193" t="e">
        <f ca="1"/>
        <v>#NAME?</v>
      </c>
      <c r="H1097" s="193" t="e">
        <f ca="1"/>
        <v>#NAME?</v>
      </c>
      <c r="J1097" s="193" t="e">
        <f ca="1"/>
        <v>#NAME?</v>
      </c>
      <c r="K1097" s="193" t="e">
        <f ca="1"/>
        <v>#NAME?</v>
      </c>
      <c r="L1097" s="193" t="e">
        <f ca="1"/>
        <v>#NAME?</v>
      </c>
      <c r="N1097" s="193" t="e">
        <f ca="1"/>
        <v>#NAME?</v>
      </c>
      <c r="O1097" s="193" t="e">
        <f ca="1"/>
        <v>#NAME?</v>
      </c>
      <c r="P1097" s="193" t="e">
        <f ca="1"/>
        <v>#NAME?</v>
      </c>
    </row>
    <row r="1098" spans="1:16">
      <c r="A1098" s="2">
        <v>1091</v>
      </c>
      <c r="B1098" s="193" t="e">
        <f ca="1"/>
        <v>#NAME?</v>
      </c>
      <c r="C1098" s="193" t="e">
        <f ca="1"/>
        <v>#NAME?</v>
      </c>
      <c r="D1098" s="193" t="e">
        <f ca="1"/>
        <v>#NAME?</v>
      </c>
      <c r="F1098" s="193" t="e">
        <f ca="1"/>
        <v>#NAME?</v>
      </c>
      <c r="G1098" s="193" t="e">
        <f ca="1"/>
        <v>#NAME?</v>
      </c>
      <c r="H1098" s="193" t="e">
        <f ca="1"/>
        <v>#NAME?</v>
      </c>
      <c r="J1098" s="193" t="e">
        <f ca="1"/>
        <v>#NAME?</v>
      </c>
      <c r="K1098" s="193" t="e">
        <f ca="1"/>
        <v>#NAME?</v>
      </c>
      <c r="L1098" s="193" t="e">
        <f ca="1"/>
        <v>#NAME?</v>
      </c>
      <c r="N1098" s="193" t="e">
        <f ca="1"/>
        <v>#NAME?</v>
      </c>
      <c r="O1098" s="193" t="e">
        <f ca="1"/>
        <v>#NAME?</v>
      </c>
      <c r="P1098" s="193" t="e">
        <f ca="1"/>
        <v>#NAME?</v>
      </c>
    </row>
    <row r="1099" spans="1:16">
      <c r="A1099" s="2">
        <v>1092</v>
      </c>
      <c r="B1099" s="193" t="e">
        <f ca="1"/>
        <v>#NAME?</v>
      </c>
      <c r="C1099" s="193" t="e">
        <f ca="1"/>
        <v>#NAME?</v>
      </c>
      <c r="D1099" s="193" t="e">
        <f ca="1"/>
        <v>#NAME?</v>
      </c>
      <c r="F1099" s="193" t="e">
        <f ca="1"/>
        <v>#NAME?</v>
      </c>
      <c r="G1099" s="193" t="e">
        <f ca="1"/>
        <v>#NAME?</v>
      </c>
      <c r="H1099" s="193" t="e">
        <f ca="1"/>
        <v>#NAME?</v>
      </c>
      <c r="J1099" s="193" t="e">
        <f ca="1"/>
        <v>#NAME?</v>
      </c>
      <c r="K1099" s="193" t="e">
        <f ca="1"/>
        <v>#NAME?</v>
      </c>
      <c r="L1099" s="193" t="e">
        <f ca="1"/>
        <v>#NAME?</v>
      </c>
      <c r="N1099" s="193" t="e">
        <f ca="1"/>
        <v>#NAME?</v>
      </c>
      <c r="O1099" s="193" t="e">
        <f ca="1"/>
        <v>#NAME?</v>
      </c>
      <c r="P1099" s="193" t="e">
        <f ca="1"/>
        <v>#NAME?</v>
      </c>
    </row>
    <row r="1100" spans="1:16">
      <c r="A1100" s="2">
        <v>1093</v>
      </c>
      <c r="B1100" s="193" t="e">
        <f ca="1"/>
        <v>#NAME?</v>
      </c>
      <c r="C1100" s="193" t="e">
        <f ca="1"/>
        <v>#NAME?</v>
      </c>
      <c r="D1100" s="193" t="e">
        <f ca="1"/>
        <v>#NAME?</v>
      </c>
      <c r="F1100" s="193" t="e">
        <f ca="1"/>
        <v>#NAME?</v>
      </c>
      <c r="G1100" s="193" t="e">
        <f ca="1"/>
        <v>#NAME?</v>
      </c>
      <c r="H1100" s="193" t="e">
        <f ca="1"/>
        <v>#NAME?</v>
      </c>
      <c r="J1100" s="193" t="e">
        <f ca="1"/>
        <v>#NAME?</v>
      </c>
      <c r="K1100" s="193" t="e">
        <f ca="1"/>
        <v>#NAME?</v>
      </c>
      <c r="L1100" s="193" t="e">
        <f ca="1"/>
        <v>#NAME?</v>
      </c>
      <c r="N1100" s="193" t="e">
        <f ca="1"/>
        <v>#NAME?</v>
      </c>
      <c r="O1100" s="193" t="e">
        <f ca="1"/>
        <v>#NAME?</v>
      </c>
      <c r="P1100" s="193" t="e">
        <f ca="1"/>
        <v>#NAME?</v>
      </c>
    </row>
    <row r="1101" spans="1:16">
      <c r="A1101" s="2">
        <v>1094</v>
      </c>
      <c r="B1101" s="193" t="e">
        <f ca="1"/>
        <v>#NAME?</v>
      </c>
      <c r="C1101" s="193" t="e">
        <f ca="1"/>
        <v>#NAME?</v>
      </c>
      <c r="D1101" s="193" t="e">
        <f ca="1"/>
        <v>#NAME?</v>
      </c>
      <c r="F1101" s="193" t="e">
        <f ca="1"/>
        <v>#NAME?</v>
      </c>
      <c r="G1101" s="193" t="e">
        <f ca="1"/>
        <v>#NAME?</v>
      </c>
      <c r="H1101" s="193" t="e">
        <f ca="1"/>
        <v>#NAME?</v>
      </c>
      <c r="J1101" s="193" t="e">
        <f ca="1"/>
        <v>#NAME?</v>
      </c>
      <c r="K1101" s="193" t="e">
        <f ca="1"/>
        <v>#NAME?</v>
      </c>
      <c r="L1101" s="193" t="e">
        <f ca="1"/>
        <v>#NAME?</v>
      </c>
      <c r="N1101" s="193" t="e">
        <f ca="1"/>
        <v>#NAME?</v>
      </c>
      <c r="O1101" s="193" t="e">
        <f ca="1"/>
        <v>#NAME?</v>
      </c>
      <c r="P1101" s="193" t="e">
        <f ca="1"/>
        <v>#NAME?</v>
      </c>
    </row>
    <row r="1102" spans="1:16">
      <c r="A1102" s="2">
        <v>1095</v>
      </c>
      <c r="B1102" s="193" t="e">
        <f ca="1"/>
        <v>#NAME?</v>
      </c>
      <c r="C1102" s="193" t="e">
        <f ca="1"/>
        <v>#NAME?</v>
      </c>
      <c r="D1102" s="193" t="e">
        <f ca="1"/>
        <v>#NAME?</v>
      </c>
      <c r="F1102" s="193" t="e">
        <f ca="1"/>
        <v>#NAME?</v>
      </c>
      <c r="G1102" s="193" t="e">
        <f ca="1"/>
        <v>#NAME?</v>
      </c>
      <c r="H1102" s="193" t="e">
        <f ca="1"/>
        <v>#NAME?</v>
      </c>
      <c r="J1102" s="193" t="e">
        <f ca="1"/>
        <v>#NAME?</v>
      </c>
      <c r="K1102" s="193" t="e">
        <f ca="1"/>
        <v>#NAME?</v>
      </c>
      <c r="L1102" s="193" t="e">
        <f ca="1"/>
        <v>#NAME?</v>
      </c>
      <c r="N1102" s="193" t="e">
        <f ca="1"/>
        <v>#NAME?</v>
      </c>
      <c r="O1102" s="193" t="e">
        <f ca="1"/>
        <v>#NAME?</v>
      </c>
      <c r="P1102" s="193" t="e">
        <f ca="1"/>
        <v>#NAME?</v>
      </c>
    </row>
    <row r="1103" spans="1:16">
      <c r="A1103" s="2">
        <v>1096</v>
      </c>
      <c r="B1103" s="193" t="e">
        <f ca="1"/>
        <v>#NAME?</v>
      </c>
      <c r="C1103" s="193" t="e">
        <f ca="1"/>
        <v>#NAME?</v>
      </c>
      <c r="D1103" s="193" t="e">
        <f ca="1"/>
        <v>#NAME?</v>
      </c>
      <c r="F1103" s="193" t="e">
        <f ca="1"/>
        <v>#NAME?</v>
      </c>
      <c r="G1103" s="193" t="e">
        <f ca="1"/>
        <v>#NAME?</v>
      </c>
      <c r="H1103" s="193" t="e">
        <f ca="1"/>
        <v>#NAME?</v>
      </c>
      <c r="J1103" s="193" t="e">
        <f ca="1"/>
        <v>#NAME?</v>
      </c>
      <c r="K1103" s="193" t="e">
        <f ca="1"/>
        <v>#NAME?</v>
      </c>
      <c r="L1103" s="193" t="e">
        <f ca="1"/>
        <v>#NAME?</v>
      </c>
      <c r="N1103" s="193" t="e">
        <f ca="1"/>
        <v>#NAME?</v>
      </c>
      <c r="O1103" s="193" t="e">
        <f ca="1"/>
        <v>#NAME?</v>
      </c>
      <c r="P1103" s="193" t="e">
        <f ca="1"/>
        <v>#NAME?</v>
      </c>
    </row>
    <row r="1104" spans="1:16">
      <c r="A1104" s="2">
        <v>1097</v>
      </c>
      <c r="B1104" s="193" t="e">
        <f ca="1"/>
        <v>#NAME?</v>
      </c>
      <c r="C1104" s="193" t="e">
        <f ca="1"/>
        <v>#NAME?</v>
      </c>
      <c r="D1104" s="193" t="e">
        <f ca="1"/>
        <v>#NAME?</v>
      </c>
      <c r="F1104" s="193" t="e">
        <f ca="1"/>
        <v>#NAME?</v>
      </c>
      <c r="G1104" s="193" t="e">
        <f ca="1"/>
        <v>#NAME?</v>
      </c>
      <c r="H1104" s="193" t="e">
        <f ca="1"/>
        <v>#NAME?</v>
      </c>
      <c r="J1104" s="193" t="e">
        <f ca="1"/>
        <v>#NAME?</v>
      </c>
      <c r="K1104" s="193" t="e">
        <f ca="1"/>
        <v>#NAME?</v>
      </c>
      <c r="L1104" s="193" t="e">
        <f ca="1"/>
        <v>#NAME?</v>
      </c>
      <c r="N1104" s="193" t="e">
        <f ca="1"/>
        <v>#NAME?</v>
      </c>
      <c r="O1104" s="193" t="e">
        <f ca="1"/>
        <v>#NAME?</v>
      </c>
      <c r="P1104" s="193" t="e">
        <f ca="1"/>
        <v>#NAME?</v>
      </c>
    </row>
    <row r="1105" spans="1:16">
      <c r="A1105" s="2">
        <v>1098</v>
      </c>
      <c r="B1105" s="193" t="e">
        <f ca="1"/>
        <v>#NAME?</v>
      </c>
      <c r="C1105" s="193" t="e">
        <f ca="1"/>
        <v>#NAME?</v>
      </c>
      <c r="D1105" s="193" t="e">
        <f ca="1"/>
        <v>#NAME?</v>
      </c>
      <c r="F1105" s="193" t="e">
        <f ca="1"/>
        <v>#NAME?</v>
      </c>
      <c r="G1105" s="193" t="e">
        <f ca="1"/>
        <v>#NAME?</v>
      </c>
      <c r="H1105" s="193" t="e">
        <f ca="1"/>
        <v>#NAME?</v>
      </c>
      <c r="J1105" s="193" t="e">
        <f ca="1"/>
        <v>#NAME?</v>
      </c>
      <c r="K1105" s="193" t="e">
        <f ca="1"/>
        <v>#NAME?</v>
      </c>
      <c r="L1105" s="193" t="e">
        <f ca="1"/>
        <v>#NAME?</v>
      </c>
      <c r="N1105" s="193" t="e">
        <f ca="1"/>
        <v>#NAME?</v>
      </c>
      <c r="O1105" s="193" t="e">
        <f ca="1"/>
        <v>#NAME?</v>
      </c>
      <c r="P1105" s="193" t="e">
        <f ca="1"/>
        <v>#NAME?</v>
      </c>
    </row>
    <row r="1106" spans="1:16">
      <c r="A1106" s="2">
        <v>1099</v>
      </c>
      <c r="B1106" s="193" t="e">
        <f ca="1"/>
        <v>#NAME?</v>
      </c>
      <c r="C1106" s="193" t="e">
        <f ca="1"/>
        <v>#NAME?</v>
      </c>
      <c r="D1106" s="193" t="e">
        <f ca="1"/>
        <v>#NAME?</v>
      </c>
      <c r="F1106" s="193" t="e">
        <f ca="1"/>
        <v>#NAME?</v>
      </c>
      <c r="G1106" s="193" t="e">
        <f ca="1"/>
        <v>#NAME?</v>
      </c>
      <c r="H1106" s="193" t="e">
        <f ca="1"/>
        <v>#NAME?</v>
      </c>
      <c r="J1106" s="193" t="e">
        <f ca="1"/>
        <v>#NAME?</v>
      </c>
      <c r="K1106" s="193" t="e">
        <f ca="1"/>
        <v>#NAME?</v>
      </c>
      <c r="L1106" s="193" t="e">
        <f ca="1"/>
        <v>#NAME?</v>
      </c>
      <c r="N1106" s="193" t="e">
        <f ca="1"/>
        <v>#NAME?</v>
      </c>
      <c r="O1106" s="193" t="e">
        <f ca="1"/>
        <v>#NAME?</v>
      </c>
      <c r="P1106" s="193" t="e">
        <f ca="1"/>
        <v>#NAME?</v>
      </c>
    </row>
    <row r="1107" spans="1:16">
      <c r="A1107" s="2">
        <v>1100</v>
      </c>
      <c r="B1107" s="193" t="e">
        <f ca="1"/>
        <v>#NAME?</v>
      </c>
      <c r="C1107" s="193" t="e">
        <f ca="1"/>
        <v>#NAME?</v>
      </c>
      <c r="D1107" s="193" t="e">
        <f ca="1"/>
        <v>#NAME?</v>
      </c>
      <c r="F1107" s="193" t="e">
        <f ca="1"/>
        <v>#NAME?</v>
      </c>
      <c r="G1107" s="193" t="e">
        <f ca="1"/>
        <v>#NAME?</v>
      </c>
      <c r="H1107" s="193" t="e">
        <f ca="1"/>
        <v>#NAME?</v>
      </c>
      <c r="J1107" s="193" t="e">
        <f ca="1"/>
        <v>#NAME?</v>
      </c>
      <c r="K1107" s="193" t="e">
        <f ca="1"/>
        <v>#NAME?</v>
      </c>
      <c r="L1107" s="193" t="e">
        <f ca="1"/>
        <v>#NAME?</v>
      </c>
      <c r="N1107" s="193" t="e">
        <f ca="1"/>
        <v>#NAME?</v>
      </c>
      <c r="O1107" s="193" t="e">
        <f ca="1"/>
        <v>#NAME?</v>
      </c>
      <c r="P1107" s="193" t="e">
        <f ca="1"/>
        <v>#NAME?</v>
      </c>
    </row>
    <row r="1108" spans="1:16">
      <c r="A1108" s="2">
        <v>1101</v>
      </c>
      <c r="B1108" s="193" t="e">
        <f ca="1"/>
        <v>#NAME?</v>
      </c>
      <c r="C1108" s="193" t="e">
        <f ca="1"/>
        <v>#NAME?</v>
      </c>
      <c r="D1108" s="193" t="e">
        <f ca="1"/>
        <v>#NAME?</v>
      </c>
      <c r="F1108" s="193" t="e">
        <f ca="1"/>
        <v>#NAME?</v>
      </c>
      <c r="G1108" s="193" t="e">
        <f ca="1"/>
        <v>#NAME?</v>
      </c>
      <c r="H1108" s="193" t="e">
        <f ca="1"/>
        <v>#NAME?</v>
      </c>
      <c r="J1108" s="193" t="e">
        <f ca="1"/>
        <v>#NAME?</v>
      </c>
      <c r="K1108" s="193" t="e">
        <f ca="1"/>
        <v>#NAME?</v>
      </c>
      <c r="L1108" s="193" t="e">
        <f ca="1"/>
        <v>#NAME?</v>
      </c>
      <c r="N1108" s="193" t="e">
        <f ca="1"/>
        <v>#NAME?</v>
      </c>
      <c r="O1108" s="193" t="e">
        <f ca="1"/>
        <v>#NAME?</v>
      </c>
      <c r="P1108" s="193" t="e">
        <f ca="1"/>
        <v>#NAME?</v>
      </c>
    </row>
    <row r="1109" spans="1:16">
      <c r="A1109" s="2">
        <v>1102</v>
      </c>
      <c r="B1109" s="193" t="e">
        <f ca="1"/>
        <v>#NAME?</v>
      </c>
      <c r="C1109" s="193" t="e">
        <f ca="1"/>
        <v>#NAME?</v>
      </c>
      <c r="D1109" s="193" t="e">
        <f ca="1"/>
        <v>#NAME?</v>
      </c>
      <c r="F1109" s="193" t="e">
        <f ca="1"/>
        <v>#NAME?</v>
      </c>
      <c r="G1109" s="193" t="e">
        <f ca="1"/>
        <v>#NAME?</v>
      </c>
      <c r="H1109" s="193" t="e">
        <f ca="1"/>
        <v>#NAME?</v>
      </c>
      <c r="J1109" s="193" t="e">
        <f ca="1"/>
        <v>#NAME?</v>
      </c>
      <c r="K1109" s="193" t="e">
        <f ca="1"/>
        <v>#NAME?</v>
      </c>
      <c r="L1109" s="193" t="e">
        <f ca="1"/>
        <v>#NAME?</v>
      </c>
      <c r="N1109" s="193" t="e">
        <f ca="1"/>
        <v>#NAME?</v>
      </c>
      <c r="O1109" s="193" t="e">
        <f ca="1"/>
        <v>#NAME?</v>
      </c>
      <c r="P1109" s="193" t="e">
        <f ca="1"/>
        <v>#NAME?</v>
      </c>
    </row>
    <row r="1110" spans="1:16">
      <c r="A1110" s="2">
        <v>1103</v>
      </c>
      <c r="B1110" s="193" t="e">
        <f ca="1"/>
        <v>#NAME?</v>
      </c>
      <c r="C1110" s="193" t="e">
        <f ca="1"/>
        <v>#NAME?</v>
      </c>
      <c r="D1110" s="193" t="e">
        <f ca="1"/>
        <v>#NAME?</v>
      </c>
      <c r="F1110" s="193" t="e">
        <f ca="1"/>
        <v>#NAME?</v>
      </c>
      <c r="G1110" s="193" t="e">
        <f ca="1"/>
        <v>#NAME?</v>
      </c>
      <c r="H1110" s="193" t="e">
        <f ca="1"/>
        <v>#NAME?</v>
      </c>
      <c r="J1110" s="193" t="e">
        <f ca="1"/>
        <v>#NAME?</v>
      </c>
      <c r="K1110" s="193" t="e">
        <f ca="1"/>
        <v>#NAME?</v>
      </c>
      <c r="L1110" s="193" t="e">
        <f ca="1"/>
        <v>#NAME?</v>
      </c>
      <c r="N1110" s="193" t="e">
        <f ca="1"/>
        <v>#NAME?</v>
      </c>
      <c r="O1110" s="193" t="e">
        <f ca="1"/>
        <v>#NAME?</v>
      </c>
      <c r="P1110" s="193" t="e">
        <f ca="1"/>
        <v>#NAME?</v>
      </c>
    </row>
    <row r="1111" spans="1:16">
      <c r="A1111" s="2">
        <v>1104</v>
      </c>
      <c r="B1111" s="193" t="e">
        <f ca="1"/>
        <v>#NAME?</v>
      </c>
      <c r="C1111" s="193" t="e">
        <f ca="1"/>
        <v>#NAME?</v>
      </c>
      <c r="D1111" s="193" t="e">
        <f ca="1"/>
        <v>#NAME?</v>
      </c>
      <c r="F1111" s="193" t="e">
        <f ca="1"/>
        <v>#NAME?</v>
      </c>
      <c r="G1111" s="193" t="e">
        <f ca="1"/>
        <v>#NAME?</v>
      </c>
      <c r="H1111" s="193" t="e">
        <f ca="1"/>
        <v>#NAME?</v>
      </c>
      <c r="J1111" s="193" t="e">
        <f ca="1"/>
        <v>#NAME?</v>
      </c>
      <c r="K1111" s="193" t="e">
        <f ca="1"/>
        <v>#NAME?</v>
      </c>
      <c r="L1111" s="193" t="e">
        <f ca="1"/>
        <v>#NAME?</v>
      </c>
      <c r="N1111" s="193" t="e">
        <f ca="1"/>
        <v>#NAME?</v>
      </c>
      <c r="O1111" s="193" t="e">
        <f ca="1"/>
        <v>#NAME?</v>
      </c>
      <c r="P1111" s="193" t="e">
        <f ca="1"/>
        <v>#NAME?</v>
      </c>
    </row>
    <row r="1112" spans="1:16">
      <c r="A1112" s="2">
        <v>1105</v>
      </c>
      <c r="B1112" s="193" t="e">
        <f ca="1"/>
        <v>#NAME?</v>
      </c>
      <c r="C1112" s="193" t="e">
        <f ca="1"/>
        <v>#NAME?</v>
      </c>
      <c r="D1112" s="193" t="e">
        <f ca="1"/>
        <v>#NAME?</v>
      </c>
      <c r="F1112" s="193" t="e">
        <f ca="1"/>
        <v>#NAME?</v>
      </c>
      <c r="G1112" s="193" t="e">
        <f ca="1"/>
        <v>#NAME?</v>
      </c>
      <c r="H1112" s="193" t="e">
        <f ca="1"/>
        <v>#NAME?</v>
      </c>
      <c r="J1112" s="193" t="e">
        <f ca="1"/>
        <v>#NAME?</v>
      </c>
      <c r="K1112" s="193" t="e">
        <f ca="1"/>
        <v>#NAME?</v>
      </c>
      <c r="L1112" s="193" t="e">
        <f ca="1"/>
        <v>#NAME?</v>
      </c>
      <c r="N1112" s="193" t="e">
        <f ca="1"/>
        <v>#NAME?</v>
      </c>
      <c r="O1112" s="193" t="e">
        <f ca="1"/>
        <v>#NAME?</v>
      </c>
      <c r="P1112" s="193" t="e">
        <f ca="1"/>
        <v>#NAME?</v>
      </c>
    </row>
    <row r="1113" spans="1:16">
      <c r="A1113" s="2">
        <v>1106</v>
      </c>
      <c r="B1113" s="193" t="e">
        <f ca="1"/>
        <v>#NAME?</v>
      </c>
      <c r="C1113" s="193" t="e">
        <f ca="1"/>
        <v>#NAME?</v>
      </c>
      <c r="D1113" s="193" t="e">
        <f ca="1"/>
        <v>#NAME?</v>
      </c>
      <c r="F1113" s="193" t="e">
        <f ca="1"/>
        <v>#NAME?</v>
      </c>
      <c r="G1113" s="193" t="e">
        <f ca="1"/>
        <v>#NAME?</v>
      </c>
      <c r="H1113" s="193" t="e">
        <f ca="1"/>
        <v>#NAME?</v>
      </c>
      <c r="J1113" s="193" t="e">
        <f ca="1"/>
        <v>#NAME?</v>
      </c>
      <c r="K1113" s="193" t="e">
        <f ca="1"/>
        <v>#NAME?</v>
      </c>
      <c r="L1113" s="193" t="e">
        <f ca="1"/>
        <v>#NAME?</v>
      </c>
      <c r="N1113" s="193" t="e">
        <f ca="1"/>
        <v>#NAME?</v>
      </c>
      <c r="O1113" s="193" t="e">
        <f ca="1"/>
        <v>#NAME?</v>
      </c>
      <c r="P1113" s="193" t="e">
        <f ca="1"/>
        <v>#NAME?</v>
      </c>
    </row>
    <row r="1114" spans="1:16">
      <c r="A1114" s="2">
        <v>1107</v>
      </c>
      <c r="B1114" s="193" t="e">
        <f ca="1"/>
        <v>#NAME?</v>
      </c>
      <c r="C1114" s="193" t="e">
        <f ca="1"/>
        <v>#NAME?</v>
      </c>
      <c r="D1114" s="193" t="e">
        <f ca="1"/>
        <v>#NAME?</v>
      </c>
      <c r="F1114" s="193" t="e">
        <f ca="1"/>
        <v>#NAME?</v>
      </c>
      <c r="G1114" s="193" t="e">
        <f ca="1"/>
        <v>#NAME?</v>
      </c>
      <c r="H1114" s="193" t="e">
        <f ca="1"/>
        <v>#NAME?</v>
      </c>
      <c r="J1114" s="193" t="e">
        <f ca="1"/>
        <v>#NAME?</v>
      </c>
      <c r="K1114" s="193" t="e">
        <f ca="1"/>
        <v>#NAME?</v>
      </c>
      <c r="L1114" s="193" t="e">
        <f ca="1"/>
        <v>#NAME?</v>
      </c>
      <c r="N1114" s="193" t="e">
        <f ca="1"/>
        <v>#NAME?</v>
      </c>
      <c r="O1114" s="193" t="e">
        <f ca="1"/>
        <v>#NAME?</v>
      </c>
      <c r="P1114" s="193" t="e">
        <f ca="1"/>
        <v>#NAME?</v>
      </c>
    </row>
    <row r="1115" spans="1:16">
      <c r="A1115" s="2">
        <v>1108</v>
      </c>
      <c r="B1115" s="193" t="e">
        <f ca="1"/>
        <v>#NAME?</v>
      </c>
      <c r="C1115" s="193" t="e">
        <f ca="1"/>
        <v>#NAME?</v>
      </c>
      <c r="D1115" s="193" t="e">
        <f ca="1"/>
        <v>#NAME?</v>
      </c>
      <c r="F1115" s="193" t="e">
        <f ca="1"/>
        <v>#NAME?</v>
      </c>
      <c r="G1115" s="193" t="e">
        <f ca="1"/>
        <v>#NAME?</v>
      </c>
      <c r="H1115" s="193" t="e">
        <f ca="1"/>
        <v>#NAME?</v>
      </c>
      <c r="J1115" s="193" t="e">
        <f ca="1"/>
        <v>#NAME?</v>
      </c>
      <c r="K1115" s="193" t="e">
        <f ca="1"/>
        <v>#NAME?</v>
      </c>
      <c r="L1115" s="193" t="e">
        <f ca="1"/>
        <v>#NAME?</v>
      </c>
      <c r="N1115" s="193" t="e">
        <f ca="1"/>
        <v>#NAME?</v>
      </c>
      <c r="O1115" s="193" t="e">
        <f ca="1"/>
        <v>#NAME?</v>
      </c>
      <c r="P1115" s="193" t="e">
        <f ca="1"/>
        <v>#NAME?</v>
      </c>
    </row>
    <row r="1116" spans="1:16">
      <c r="A1116" s="2">
        <v>1109</v>
      </c>
      <c r="B1116" s="193" t="e">
        <f ca="1"/>
        <v>#NAME?</v>
      </c>
      <c r="C1116" s="193" t="e">
        <f ca="1"/>
        <v>#NAME?</v>
      </c>
      <c r="D1116" s="193" t="e">
        <f ca="1"/>
        <v>#NAME?</v>
      </c>
      <c r="F1116" s="193" t="e">
        <f ca="1"/>
        <v>#NAME?</v>
      </c>
      <c r="G1116" s="193" t="e">
        <f ca="1"/>
        <v>#NAME?</v>
      </c>
      <c r="H1116" s="193" t="e">
        <f ca="1"/>
        <v>#NAME?</v>
      </c>
      <c r="J1116" s="193" t="e">
        <f ca="1"/>
        <v>#NAME?</v>
      </c>
      <c r="K1116" s="193" t="e">
        <f ca="1"/>
        <v>#NAME?</v>
      </c>
      <c r="L1116" s="193" t="e">
        <f ca="1"/>
        <v>#NAME?</v>
      </c>
      <c r="N1116" s="193" t="e">
        <f ca="1"/>
        <v>#NAME?</v>
      </c>
      <c r="O1116" s="193" t="e">
        <f ca="1"/>
        <v>#NAME?</v>
      </c>
      <c r="P1116" s="193" t="e">
        <f ca="1"/>
        <v>#NAME?</v>
      </c>
    </row>
    <row r="1117" spans="1:16">
      <c r="A1117" s="2">
        <v>1110</v>
      </c>
      <c r="B1117" s="193" t="e">
        <f ca="1"/>
        <v>#NAME?</v>
      </c>
      <c r="C1117" s="193" t="e">
        <f ca="1"/>
        <v>#NAME?</v>
      </c>
      <c r="D1117" s="193" t="e">
        <f ca="1"/>
        <v>#NAME?</v>
      </c>
      <c r="F1117" s="193" t="e">
        <f ca="1"/>
        <v>#NAME?</v>
      </c>
      <c r="G1117" s="193" t="e">
        <f ca="1"/>
        <v>#NAME?</v>
      </c>
      <c r="H1117" s="193" t="e">
        <f ca="1"/>
        <v>#NAME?</v>
      </c>
      <c r="J1117" s="193" t="e">
        <f ca="1"/>
        <v>#NAME?</v>
      </c>
      <c r="K1117" s="193" t="e">
        <f ca="1"/>
        <v>#NAME?</v>
      </c>
      <c r="L1117" s="193" t="e">
        <f ca="1"/>
        <v>#NAME?</v>
      </c>
      <c r="N1117" s="193" t="e">
        <f ca="1"/>
        <v>#NAME?</v>
      </c>
      <c r="O1117" s="193" t="e">
        <f ca="1"/>
        <v>#NAME?</v>
      </c>
      <c r="P1117" s="193" t="e">
        <f ca="1"/>
        <v>#NAME?</v>
      </c>
    </row>
    <row r="1118" spans="1:16">
      <c r="A1118" s="2">
        <v>1111</v>
      </c>
      <c r="B1118" s="193" t="e">
        <f ca="1"/>
        <v>#NAME?</v>
      </c>
      <c r="C1118" s="193" t="e">
        <f ca="1"/>
        <v>#NAME?</v>
      </c>
      <c r="D1118" s="193" t="e">
        <f ca="1"/>
        <v>#NAME?</v>
      </c>
      <c r="F1118" s="193" t="e">
        <f ca="1"/>
        <v>#NAME?</v>
      </c>
      <c r="G1118" s="193" t="e">
        <f ca="1"/>
        <v>#NAME?</v>
      </c>
      <c r="H1118" s="193" t="e">
        <f ca="1"/>
        <v>#NAME?</v>
      </c>
      <c r="J1118" s="193" t="e">
        <f ca="1"/>
        <v>#NAME?</v>
      </c>
      <c r="K1118" s="193" t="e">
        <f ca="1"/>
        <v>#NAME?</v>
      </c>
      <c r="L1118" s="193" t="e">
        <f ca="1"/>
        <v>#NAME?</v>
      </c>
      <c r="N1118" s="193" t="e">
        <f ca="1"/>
        <v>#NAME?</v>
      </c>
      <c r="O1118" s="193" t="e">
        <f ca="1"/>
        <v>#NAME?</v>
      </c>
      <c r="P1118" s="193" t="e">
        <f ca="1"/>
        <v>#NAME?</v>
      </c>
    </row>
    <row r="1119" spans="1:16">
      <c r="A1119" s="2">
        <v>1112</v>
      </c>
      <c r="B1119" s="193" t="e">
        <f ca="1"/>
        <v>#NAME?</v>
      </c>
      <c r="C1119" s="193" t="e">
        <f ca="1"/>
        <v>#NAME?</v>
      </c>
      <c r="D1119" s="193" t="e">
        <f ca="1"/>
        <v>#NAME?</v>
      </c>
      <c r="F1119" s="193" t="e">
        <f ca="1"/>
        <v>#NAME?</v>
      </c>
      <c r="G1119" s="193" t="e">
        <f ca="1"/>
        <v>#NAME?</v>
      </c>
      <c r="H1119" s="193" t="e">
        <f ca="1"/>
        <v>#NAME?</v>
      </c>
      <c r="J1119" s="193" t="e">
        <f ca="1"/>
        <v>#NAME?</v>
      </c>
      <c r="K1119" s="193" t="e">
        <f ca="1"/>
        <v>#NAME?</v>
      </c>
      <c r="L1119" s="193" t="e">
        <f ca="1"/>
        <v>#NAME?</v>
      </c>
      <c r="N1119" s="193" t="e">
        <f ca="1"/>
        <v>#NAME?</v>
      </c>
      <c r="O1119" s="193" t="e">
        <f ca="1"/>
        <v>#NAME?</v>
      </c>
      <c r="P1119" s="193" t="e">
        <f ca="1"/>
        <v>#NAME?</v>
      </c>
    </row>
    <row r="1120" spans="1:16">
      <c r="A1120" s="2">
        <v>1113</v>
      </c>
      <c r="B1120" s="193" t="e">
        <f ca="1"/>
        <v>#NAME?</v>
      </c>
      <c r="C1120" s="193" t="e">
        <f ca="1"/>
        <v>#NAME?</v>
      </c>
      <c r="D1120" s="193" t="e">
        <f ca="1"/>
        <v>#NAME?</v>
      </c>
      <c r="F1120" s="193" t="e">
        <f ca="1"/>
        <v>#NAME?</v>
      </c>
      <c r="G1120" s="193" t="e">
        <f ca="1"/>
        <v>#NAME?</v>
      </c>
      <c r="H1120" s="193" t="e">
        <f ca="1"/>
        <v>#NAME?</v>
      </c>
      <c r="J1120" s="193" t="e">
        <f ca="1"/>
        <v>#NAME?</v>
      </c>
      <c r="K1120" s="193" t="e">
        <f ca="1"/>
        <v>#NAME?</v>
      </c>
      <c r="L1120" s="193" t="e">
        <f ca="1"/>
        <v>#NAME?</v>
      </c>
      <c r="N1120" s="193" t="e">
        <f ca="1"/>
        <v>#NAME?</v>
      </c>
      <c r="O1120" s="193" t="e">
        <f ca="1"/>
        <v>#NAME?</v>
      </c>
      <c r="P1120" s="193" t="e">
        <f ca="1"/>
        <v>#NAME?</v>
      </c>
    </row>
    <row r="1121" spans="1:16">
      <c r="A1121" s="2">
        <v>1114</v>
      </c>
      <c r="B1121" s="193" t="e">
        <f ca="1"/>
        <v>#NAME?</v>
      </c>
      <c r="C1121" s="193" t="e">
        <f ca="1"/>
        <v>#NAME?</v>
      </c>
      <c r="D1121" s="193" t="e">
        <f ca="1"/>
        <v>#NAME?</v>
      </c>
      <c r="F1121" s="193" t="e">
        <f ca="1"/>
        <v>#NAME?</v>
      </c>
      <c r="G1121" s="193" t="e">
        <f ca="1"/>
        <v>#NAME?</v>
      </c>
      <c r="H1121" s="193" t="e">
        <f ca="1"/>
        <v>#NAME?</v>
      </c>
      <c r="J1121" s="193" t="e">
        <f ca="1"/>
        <v>#NAME?</v>
      </c>
      <c r="K1121" s="193" t="e">
        <f ca="1"/>
        <v>#NAME?</v>
      </c>
      <c r="L1121" s="193" t="e">
        <f ca="1"/>
        <v>#NAME?</v>
      </c>
      <c r="N1121" s="193" t="e">
        <f ca="1"/>
        <v>#NAME?</v>
      </c>
      <c r="O1121" s="193" t="e">
        <f ca="1"/>
        <v>#NAME?</v>
      </c>
      <c r="P1121" s="193" t="e">
        <f ca="1"/>
        <v>#NAME?</v>
      </c>
    </row>
    <row r="1122" spans="1:16">
      <c r="A1122" s="2">
        <v>1115</v>
      </c>
      <c r="B1122" s="193" t="e">
        <f ca="1"/>
        <v>#NAME?</v>
      </c>
      <c r="C1122" s="193" t="e">
        <f ca="1"/>
        <v>#NAME?</v>
      </c>
      <c r="D1122" s="193" t="e">
        <f ca="1"/>
        <v>#NAME?</v>
      </c>
      <c r="F1122" s="193" t="e">
        <f ca="1"/>
        <v>#NAME?</v>
      </c>
      <c r="G1122" s="193" t="e">
        <f ca="1"/>
        <v>#NAME?</v>
      </c>
      <c r="H1122" s="193" t="e">
        <f ca="1"/>
        <v>#NAME?</v>
      </c>
      <c r="J1122" s="193" t="e">
        <f ca="1"/>
        <v>#NAME?</v>
      </c>
      <c r="K1122" s="193" t="e">
        <f ca="1"/>
        <v>#NAME?</v>
      </c>
      <c r="L1122" s="193" t="e">
        <f ca="1"/>
        <v>#NAME?</v>
      </c>
      <c r="N1122" s="193" t="e">
        <f ca="1"/>
        <v>#NAME?</v>
      </c>
      <c r="O1122" s="193" t="e">
        <f ca="1"/>
        <v>#NAME?</v>
      </c>
      <c r="P1122" s="193" t="e">
        <f ca="1"/>
        <v>#NAME?</v>
      </c>
    </row>
    <row r="1123" spans="1:16">
      <c r="A1123" s="2">
        <v>1116</v>
      </c>
      <c r="B1123" s="193" t="e">
        <f ca="1"/>
        <v>#NAME?</v>
      </c>
      <c r="C1123" s="193" t="e">
        <f ca="1"/>
        <v>#NAME?</v>
      </c>
      <c r="D1123" s="193" t="e">
        <f ca="1"/>
        <v>#NAME?</v>
      </c>
      <c r="F1123" s="193" t="e">
        <f ca="1"/>
        <v>#NAME?</v>
      </c>
      <c r="G1123" s="193" t="e">
        <f ca="1"/>
        <v>#NAME?</v>
      </c>
      <c r="H1123" s="193" t="e">
        <f ca="1"/>
        <v>#NAME?</v>
      </c>
      <c r="J1123" s="193" t="e">
        <f ca="1"/>
        <v>#NAME?</v>
      </c>
      <c r="K1123" s="193" t="e">
        <f ca="1"/>
        <v>#NAME?</v>
      </c>
      <c r="L1123" s="193" t="e">
        <f ca="1"/>
        <v>#NAME?</v>
      </c>
      <c r="N1123" s="193" t="e">
        <f ca="1"/>
        <v>#NAME?</v>
      </c>
      <c r="O1123" s="193" t="e">
        <f ca="1"/>
        <v>#NAME?</v>
      </c>
      <c r="P1123" s="193" t="e">
        <f ca="1"/>
        <v>#NAME?</v>
      </c>
    </row>
    <row r="1124" spans="1:16">
      <c r="A1124" s="2">
        <v>1117</v>
      </c>
      <c r="B1124" s="193" t="e">
        <f ca="1"/>
        <v>#NAME?</v>
      </c>
      <c r="C1124" s="193" t="e">
        <f ca="1"/>
        <v>#NAME?</v>
      </c>
      <c r="D1124" s="193" t="e">
        <f ca="1"/>
        <v>#NAME?</v>
      </c>
      <c r="F1124" s="193" t="e">
        <f ca="1"/>
        <v>#NAME?</v>
      </c>
      <c r="G1124" s="193" t="e">
        <f ca="1"/>
        <v>#NAME?</v>
      </c>
      <c r="H1124" s="193" t="e">
        <f ca="1"/>
        <v>#NAME?</v>
      </c>
      <c r="J1124" s="193" t="e">
        <f ca="1"/>
        <v>#NAME?</v>
      </c>
      <c r="K1124" s="193" t="e">
        <f ca="1"/>
        <v>#NAME?</v>
      </c>
      <c r="L1124" s="193" t="e">
        <f ca="1"/>
        <v>#NAME?</v>
      </c>
      <c r="N1124" s="193" t="e">
        <f ca="1"/>
        <v>#NAME?</v>
      </c>
      <c r="O1124" s="193" t="e">
        <f ca="1"/>
        <v>#NAME?</v>
      </c>
      <c r="P1124" s="193" t="e">
        <f ca="1"/>
        <v>#NAME?</v>
      </c>
    </row>
    <row r="1125" spans="1:16">
      <c r="A1125" s="2">
        <v>1118</v>
      </c>
      <c r="B1125" s="193" t="e">
        <f ca="1"/>
        <v>#NAME?</v>
      </c>
      <c r="C1125" s="193" t="e">
        <f ca="1"/>
        <v>#NAME?</v>
      </c>
      <c r="D1125" s="193" t="e">
        <f ca="1"/>
        <v>#NAME?</v>
      </c>
      <c r="F1125" s="193" t="e">
        <f ca="1"/>
        <v>#NAME?</v>
      </c>
      <c r="G1125" s="193" t="e">
        <f ca="1"/>
        <v>#NAME?</v>
      </c>
      <c r="H1125" s="193" t="e">
        <f ca="1"/>
        <v>#NAME?</v>
      </c>
      <c r="J1125" s="193" t="e">
        <f ca="1"/>
        <v>#NAME?</v>
      </c>
      <c r="K1125" s="193" t="e">
        <f ca="1"/>
        <v>#NAME?</v>
      </c>
      <c r="L1125" s="193" t="e">
        <f ca="1"/>
        <v>#NAME?</v>
      </c>
      <c r="N1125" s="193" t="e">
        <f ca="1"/>
        <v>#NAME?</v>
      </c>
      <c r="O1125" s="193" t="e">
        <f ca="1"/>
        <v>#NAME?</v>
      </c>
      <c r="P1125" s="193" t="e">
        <f ca="1"/>
        <v>#NAME?</v>
      </c>
    </row>
    <row r="1126" spans="1:16">
      <c r="A1126" s="2">
        <v>1119</v>
      </c>
      <c r="B1126" s="193" t="e">
        <f ca="1"/>
        <v>#NAME?</v>
      </c>
      <c r="C1126" s="193" t="e">
        <f ca="1"/>
        <v>#NAME?</v>
      </c>
      <c r="D1126" s="193" t="e">
        <f ca="1"/>
        <v>#NAME?</v>
      </c>
      <c r="F1126" s="193" t="e">
        <f ca="1"/>
        <v>#NAME?</v>
      </c>
      <c r="G1126" s="193" t="e">
        <f ca="1"/>
        <v>#NAME?</v>
      </c>
      <c r="H1126" s="193" t="e">
        <f ca="1"/>
        <v>#NAME?</v>
      </c>
      <c r="J1126" s="193" t="e">
        <f ca="1"/>
        <v>#NAME?</v>
      </c>
      <c r="K1126" s="193" t="e">
        <f ca="1"/>
        <v>#NAME?</v>
      </c>
      <c r="L1126" s="193" t="e">
        <f ca="1"/>
        <v>#NAME?</v>
      </c>
      <c r="N1126" s="193" t="e">
        <f ca="1"/>
        <v>#NAME?</v>
      </c>
      <c r="O1126" s="193" t="e">
        <f ca="1"/>
        <v>#NAME?</v>
      </c>
      <c r="P1126" s="193" t="e">
        <f ca="1"/>
        <v>#NAME?</v>
      </c>
    </row>
    <row r="1127" spans="1:16">
      <c r="A1127" s="2">
        <v>1120</v>
      </c>
      <c r="B1127" s="193" t="e">
        <f ca="1"/>
        <v>#NAME?</v>
      </c>
      <c r="C1127" s="193" t="e">
        <f ca="1"/>
        <v>#NAME?</v>
      </c>
      <c r="D1127" s="193" t="e">
        <f ca="1"/>
        <v>#NAME?</v>
      </c>
      <c r="F1127" s="193" t="e">
        <f ca="1"/>
        <v>#NAME?</v>
      </c>
      <c r="G1127" s="193" t="e">
        <f ca="1"/>
        <v>#NAME?</v>
      </c>
      <c r="H1127" s="193" t="e">
        <f ca="1"/>
        <v>#NAME?</v>
      </c>
      <c r="J1127" s="193" t="e">
        <f ca="1"/>
        <v>#NAME?</v>
      </c>
      <c r="K1127" s="193" t="e">
        <f ca="1"/>
        <v>#NAME?</v>
      </c>
      <c r="L1127" s="193" t="e">
        <f ca="1"/>
        <v>#NAME?</v>
      </c>
      <c r="N1127" s="193" t="e">
        <f ca="1"/>
        <v>#NAME?</v>
      </c>
      <c r="O1127" s="193" t="e">
        <f ca="1"/>
        <v>#NAME?</v>
      </c>
      <c r="P1127" s="193" t="e">
        <f ca="1"/>
        <v>#NAME?</v>
      </c>
    </row>
    <row r="1128" spans="1:16">
      <c r="A1128" s="2">
        <v>1121</v>
      </c>
      <c r="B1128" s="193" t="e">
        <f ca="1"/>
        <v>#NAME?</v>
      </c>
      <c r="C1128" s="193" t="e">
        <f ca="1"/>
        <v>#NAME?</v>
      </c>
      <c r="D1128" s="193" t="e">
        <f ca="1"/>
        <v>#NAME?</v>
      </c>
      <c r="F1128" s="193" t="e">
        <f ca="1"/>
        <v>#NAME?</v>
      </c>
      <c r="G1128" s="193" t="e">
        <f ca="1"/>
        <v>#NAME?</v>
      </c>
      <c r="H1128" s="193" t="e">
        <f ca="1"/>
        <v>#NAME?</v>
      </c>
      <c r="J1128" s="193" t="e">
        <f ca="1"/>
        <v>#NAME?</v>
      </c>
      <c r="K1128" s="193" t="e">
        <f ca="1"/>
        <v>#NAME?</v>
      </c>
      <c r="L1128" s="193" t="e">
        <f ca="1"/>
        <v>#NAME?</v>
      </c>
      <c r="N1128" s="193" t="e">
        <f ca="1"/>
        <v>#NAME?</v>
      </c>
      <c r="O1128" s="193" t="e">
        <f ca="1"/>
        <v>#NAME?</v>
      </c>
      <c r="P1128" s="193" t="e">
        <f ca="1"/>
        <v>#NAME?</v>
      </c>
    </row>
    <row r="1129" spans="1:16">
      <c r="A1129" s="2">
        <v>1122</v>
      </c>
      <c r="B1129" s="193" t="e">
        <f ca="1"/>
        <v>#NAME?</v>
      </c>
      <c r="C1129" s="193" t="e">
        <f ca="1"/>
        <v>#NAME?</v>
      </c>
      <c r="D1129" s="193" t="e">
        <f ca="1"/>
        <v>#NAME?</v>
      </c>
      <c r="F1129" s="193" t="e">
        <f ca="1"/>
        <v>#NAME?</v>
      </c>
      <c r="G1129" s="193" t="e">
        <f ca="1"/>
        <v>#NAME?</v>
      </c>
      <c r="H1129" s="193" t="e">
        <f ca="1"/>
        <v>#NAME?</v>
      </c>
      <c r="J1129" s="193" t="e">
        <f ca="1"/>
        <v>#NAME?</v>
      </c>
      <c r="K1129" s="193" t="e">
        <f ca="1"/>
        <v>#NAME?</v>
      </c>
      <c r="L1129" s="193" t="e">
        <f ca="1"/>
        <v>#NAME?</v>
      </c>
      <c r="N1129" s="193" t="e">
        <f ca="1"/>
        <v>#NAME?</v>
      </c>
      <c r="O1129" s="193" t="e">
        <f ca="1"/>
        <v>#NAME?</v>
      </c>
      <c r="P1129" s="193" t="e">
        <f ca="1"/>
        <v>#NAME?</v>
      </c>
    </row>
    <row r="1130" spans="1:16">
      <c r="A1130" s="2">
        <v>1123</v>
      </c>
      <c r="B1130" s="193" t="e">
        <f ca="1"/>
        <v>#NAME?</v>
      </c>
      <c r="C1130" s="193" t="e">
        <f ca="1"/>
        <v>#NAME?</v>
      </c>
      <c r="D1130" s="193" t="e">
        <f ca="1"/>
        <v>#NAME?</v>
      </c>
      <c r="F1130" s="193" t="e">
        <f ca="1"/>
        <v>#NAME?</v>
      </c>
      <c r="G1130" s="193" t="e">
        <f ca="1"/>
        <v>#NAME?</v>
      </c>
      <c r="H1130" s="193" t="e">
        <f ca="1"/>
        <v>#NAME?</v>
      </c>
      <c r="J1130" s="193" t="e">
        <f ca="1"/>
        <v>#NAME?</v>
      </c>
      <c r="K1130" s="193" t="e">
        <f ca="1"/>
        <v>#NAME?</v>
      </c>
      <c r="L1130" s="193" t="e">
        <f ca="1"/>
        <v>#NAME?</v>
      </c>
      <c r="N1130" s="193" t="e">
        <f ca="1"/>
        <v>#NAME?</v>
      </c>
      <c r="O1130" s="193" t="e">
        <f ca="1"/>
        <v>#NAME?</v>
      </c>
      <c r="P1130" s="193" t="e">
        <f ca="1"/>
        <v>#NAME?</v>
      </c>
    </row>
    <row r="1131" spans="1:16">
      <c r="A1131" s="2">
        <v>1124</v>
      </c>
      <c r="B1131" s="193" t="e">
        <f ca="1"/>
        <v>#NAME?</v>
      </c>
      <c r="C1131" s="193" t="e">
        <f ca="1"/>
        <v>#NAME?</v>
      </c>
      <c r="D1131" s="193" t="e">
        <f ca="1"/>
        <v>#NAME?</v>
      </c>
      <c r="F1131" s="193" t="e">
        <f ca="1"/>
        <v>#NAME?</v>
      </c>
      <c r="G1131" s="193" t="e">
        <f ca="1"/>
        <v>#NAME?</v>
      </c>
      <c r="H1131" s="193" t="e">
        <f ca="1"/>
        <v>#NAME?</v>
      </c>
      <c r="J1131" s="193" t="e">
        <f ca="1"/>
        <v>#NAME?</v>
      </c>
      <c r="K1131" s="193" t="e">
        <f ca="1"/>
        <v>#NAME?</v>
      </c>
      <c r="L1131" s="193" t="e">
        <f ca="1"/>
        <v>#NAME?</v>
      </c>
      <c r="N1131" s="193" t="e">
        <f ca="1"/>
        <v>#NAME?</v>
      </c>
      <c r="O1131" s="193" t="e">
        <f ca="1"/>
        <v>#NAME?</v>
      </c>
      <c r="P1131" s="193" t="e">
        <f ca="1"/>
        <v>#NAME?</v>
      </c>
    </row>
    <row r="1132" spans="1:16">
      <c r="A1132" s="2">
        <v>1125</v>
      </c>
      <c r="B1132" s="193" t="e">
        <f ca="1"/>
        <v>#NAME?</v>
      </c>
      <c r="C1132" s="193" t="e">
        <f ca="1"/>
        <v>#NAME?</v>
      </c>
      <c r="D1132" s="193" t="e">
        <f ca="1"/>
        <v>#NAME?</v>
      </c>
      <c r="F1132" s="193" t="e">
        <f ca="1"/>
        <v>#NAME?</v>
      </c>
      <c r="G1132" s="193" t="e">
        <f ca="1"/>
        <v>#NAME?</v>
      </c>
      <c r="H1132" s="193" t="e">
        <f ca="1"/>
        <v>#NAME?</v>
      </c>
      <c r="J1132" s="193" t="e">
        <f ca="1"/>
        <v>#NAME?</v>
      </c>
      <c r="K1132" s="193" t="e">
        <f ca="1"/>
        <v>#NAME?</v>
      </c>
      <c r="L1132" s="193" t="e">
        <f ca="1"/>
        <v>#NAME?</v>
      </c>
      <c r="N1132" s="193" t="e">
        <f ca="1"/>
        <v>#NAME?</v>
      </c>
      <c r="O1132" s="193" t="e">
        <f ca="1"/>
        <v>#NAME?</v>
      </c>
      <c r="P1132" s="193" t="e">
        <f ca="1"/>
        <v>#NAME?</v>
      </c>
    </row>
    <row r="1133" spans="1:16">
      <c r="A1133" s="2">
        <v>1126</v>
      </c>
      <c r="B1133" s="193" t="e">
        <f ca="1"/>
        <v>#NAME?</v>
      </c>
      <c r="C1133" s="193" t="e">
        <f ca="1"/>
        <v>#NAME?</v>
      </c>
      <c r="D1133" s="193" t="e">
        <f ca="1"/>
        <v>#NAME?</v>
      </c>
      <c r="F1133" s="193" t="e">
        <f ca="1"/>
        <v>#NAME?</v>
      </c>
      <c r="G1133" s="193" t="e">
        <f ca="1"/>
        <v>#NAME?</v>
      </c>
      <c r="H1133" s="193" t="e">
        <f ca="1"/>
        <v>#NAME?</v>
      </c>
      <c r="J1133" s="193" t="e">
        <f ca="1"/>
        <v>#NAME?</v>
      </c>
      <c r="K1133" s="193" t="e">
        <f ca="1"/>
        <v>#NAME?</v>
      </c>
      <c r="L1133" s="193" t="e">
        <f ca="1"/>
        <v>#NAME?</v>
      </c>
      <c r="N1133" s="193" t="e">
        <f ca="1"/>
        <v>#NAME?</v>
      </c>
      <c r="O1133" s="193" t="e">
        <f ca="1"/>
        <v>#NAME?</v>
      </c>
      <c r="P1133" s="193" t="e">
        <f ca="1"/>
        <v>#NAME?</v>
      </c>
    </row>
    <row r="1134" spans="1:16">
      <c r="A1134" s="2">
        <v>1127</v>
      </c>
      <c r="B1134" s="193" t="e">
        <f ca="1"/>
        <v>#NAME?</v>
      </c>
      <c r="C1134" s="193" t="e">
        <f ca="1"/>
        <v>#NAME?</v>
      </c>
      <c r="D1134" s="193" t="e">
        <f ca="1"/>
        <v>#NAME?</v>
      </c>
      <c r="F1134" s="193" t="e">
        <f ca="1"/>
        <v>#NAME?</v>
      </c>
      <c r="G1134" s="193" t="e">
        <f ca="1"/>
        <v>#NAME?</v>
      </c>
      <c r="H1134" s="193" t="e">
        <f ca="1"/>
        <v>#NAME?</v>
      </c>
      <c r="J1134" s="193" t="e">
        <f ca="1"/>
        <v>#NAME?</v>
      </c>
      <c r="K1134" s="193" t="e">
        <f ca="1"/>
        <v>#NAME?</v>
      </c>
      <c r="L1134" s="193" t="e">
        <f ca="1"/>
        <v>#NAME?</v>
      </c>
      <c r="N1134" s="193" t="e">
        <f ca="1"/>
        <v>#NAME?</v>
      </c>
      <c r="O1134" s="193" t="e">
        <f ca="1"/>
        <v>#NAME?</v>
      </c>
      <c r="P1134" s="193" t="e">
        <f ca="1"/>
        <v>#NAME?</v>
      </c>
    </row>
    <row r="1135" spans="1:16">
      <c r="A1135" s="2">
        <v>1128</v>
      </c>
      <c r="B1135" s="193" t="e">
        <f ca="1"/>
        <v>#NAME?</v>
      </c>
      <c r="C1135" s="193" t="e">
        <f ca="1"/>
        <v>#NAME?</v>
      </c>
      <c r="D1135" s="193" t="e">
        <f ca="1"/>
        <v>#NAME?</v>
      </c>
      <c r="F1135" s="193" t="e">
        <f ca="1"/>
        <v>#NAME?</v>
      </c>
      <c r="G1135" s="193" t="e">
        <f ca="1"/>
        <v>#NAME?</v>
      </c>
      <c r="H1135" s="193" t="e">
        <f ca="1"/>
        <v>#NAME?</v>
      </c>
      <c r="J1135" s="193" t="e">
        <f ca="1"/>
        <v>#NAME?</v>
      </c>
      <c r="K1135" s="193" t="e">
        <f ca="1"/>
        <v>#NAME?</v>
      </c>
      <c r="L1135" s="193" t="e">
        <f ca="1"/>
        <v>#NAME?</v>
      </c>
      <c r="N1135" s="193" t="e">
        <f ca="1"/>
        <v>#NAME?</v>
      </c>
      <c r="O1135" s="193" t="e">
        <f ca="1"/>
        <v>#NAME?</v>
      </c>
      <c r="P1135" s="193" t="e">
        <f ca="1"/>
        <v>#NAME?</v>
      </c>
    </row>
    <row r="1136" spans="1:16">
      <c r="A1136" s="2">
        <v>1129</v>
      </c>
      <c r="B1136" s="193" t="e">
        <f ca="1"/>
        <v>#NAME?</v>
      </c>
      <c r="C1136" s="193" t="e">
        <f ca="1"/>
        <v>#NAME?</v>
      </c>
      <c r="D1136" s="193" t="e">
        <f ca="1"/>
        <v>#NAME?</v>
      </c>
      <c r="F1136" s="193" t="e">
        <f ca="1"/>
        <v>#NAME?</v>
      </c>
      <c r="G1136" s="193" t="e">
        <f ca="1"/>
        <v>#NAME?</v>
      </c>
      <c r="H1136" s="193" t="e">
        <f ca="1"/>
        <v>#NAME?</v>
      </c>
      <c r="J1136" s="193" t="e">
        <f ca="1"/>
        <v>#NAME?</v>
      </c>
      <c r="K1136" s="193" t="e">
        <f ca="1"/>
        <v>#NAME?</v>
      </c>
      <c r="L1136" s="193" t="e">
        <f ca="1"/>
        <v>#NAME?</v>
      </c>
      <c r="N1136" s="193" t="e">
        <f ca="1"/>
        <v>#NAME?</v>
      </c>
      <c r="O1136" s="193" t="e">
        <f ca="1"/>
        <v>#NAME?</v>
      </c>
      <c r="P1136" s="193" t="e">
        <f ca="1"/>
        <v>#NAME?</v>
      </c>
    </row>
    <row r="1137" spans="1:16">
      <c r="A1137" s="2">
        <v>1130</v>
      </c>
      <c r="B1137" s="193" t="e">
        <f ca="1"/>
        <v>#NAME?</v>
      </c>
      <c r="C1137" s="193" t="e">
        <f ca="1"/>
        <v>#NAME?</v>
      </c>
      <c r="D1137" s="193" t="e">
        <f ca="1"/>
        <v>#NAME?</v>
      </c>
      <c r="F1137" s="193" t="e">
        <f ca="1"/>
        <v>#NAME?</v>
      </c>
      <c r="G1137" s="193" t="e">
        <f ca="1"/>
        <v>#NAME?</v>
      </c>
      <c r="H1137" s="193" t="e">
        <f ca="1"/>
        <v>#NAME?</v>
      </c>
      <c r="J1137" s="193" t="e">
        <f ca="1"/>
        <v>#NAME?</v>
      </c>
      <c r="K1137" s="193" t="e">
        <f ca="1"/>
        <v>#NAME?</v>
      </c>
      <c r="L1137" s="193" t="e">
        <f ca="1"/>
        <v>#NAME?</v>
      </c>
      <c r="N1137" s="193" t="e">
        <f ca="1"/>
        <v>#NAME?</v>
      </c>
      <c r="O1137" s="193" t="e">
        <f ca="1"/>
        <v>#NAME?</v>
      </c>
      <c r="P1137" s="193" t="e">
        <f ca="1"/>
        <v>#NAME?</v>
      </c>
    </row>
    <row r="1138" spans="1:16">
      <c r="A1138" s="2">
        <v>1131</v>
      </c>
      <c r="B1138" s="193" t="e">
        <f ca="1"/>
        <v>#NAME?</v>
      </c>
      <c r="C1138" s="193" t="e">
        <f ca="1"/>
        <v>#NAME?</v>
      </c>
      <c r="D1138" s="193" t="e">
        <f ca="1"/>
        <v>#NAME?</v>
      </c>
      <c r="F1138" s="193" t="e">
        <f ca="1"/>
        <v>#NAME?</v>
      </c>
      <c r="G1138" s="193" t="e">
        <f ca="1"/>
        <v>#NAME?</v>
      </c>
      <c r="H1138" s="193" t="e">
        <f ca="1"/>
        <v>#NAME?</v>
      </c>
      <c r="J1138" s="193" t="e">
        <f ca="1"/>
        <v>#NAME?</v>
      </c>
      <c r="K1138" s="193" t="e">
        <f ca="1"/>
        <v>#NAME?</v>
      </c>
      <c r="L1138" s="193" t="e">
        <f ca="1"/>
        <v>#NAME?</v>
      </c>
      <c r="N1138" s="193" t="e">
        <f ca="1"/>
        <v>#NAME?</v>
      </c>
      <c r="O1138" s="193" t="e">
        <f ca="1"/>
        <v>#NAME?</v>
      </c>
      <c r="P1138" s="193" t="e">
        <f ca="1"/>
        <v>#NAME?</v>
      </c>
    </row>
    <row r="1139" spans="1:16">
      <c r="A1139" s="2">
        <v>1132</v>
      </c>
      <c r="B1139" s="193" t="e">
        <f ca="1"/>
        <v>#NAME?</v>
      </c>
      <c r="C1139" s="193" t="e">
        <f ca="1"/>
        <v>#NAME?</v>
      </c>
      <c r="D1139" s="193" t="e">
        <f ca="1"/>
        <v>#NAME?</v>
      </c>
      <c r="F1139" s="193" t="e">
        <f ca="1"/>
        <v>#NAME?</v>
      </c>
      <c r="G1139" s="193" t="e">
        <f ca="1"/>
        <v>#NAME?</v>
      </c>
      <c r="H1139" s="193" t="e">
        <f ca="1"/>
        <v>#NAME?</v>
      </c>
      <c r="J1139" s="193" t="e">
        <f ca="1"/>
        <v>#NAME?</v>
      </c>
      <c r="K1139" s="193" t="e">
        <f ca="1"/>
        <v>#NAME?</v>
      </c>
      <c r="L1139" s="193" t="e">
        <f ca="1"/>
        <v>#NAME?</v>
      </c>
      <c r="N1139" s="193" t="e">
        <f ca="1"/>
        <v>#NAME?</v>
      </c>
      <c r="O1139" s="193" t="e">
        <f ca="1"/>
        <v>#NAME?</v>
      </c>
      <c r="P1139" s="193" t="e">
        <f ca="1"/>
        <v>#NAME?</v>
      </c>
    </row>
    <row r="1140" spans="1:16">
      <c r="A1140" s="2">
        <v>1133</v>
      </c>
      <c r="B1140" s="193" t="e">
        <f ca="1"/>
        <v>#NAME?</v>
      </c>
      <c r="C1140" s="193" t="e">
        <f ca="1"/>
        <v>#NAME?</v>
      </c>
      <c r="D1140" s="193" t="e">
        <f ca="1"/>
        <v>#NAME?</v>
      </c>
      <c r="F1140" s="193" t="e">
        <f ca="1"/>
        <v>#NAME?</v>
      </c>
      <c r="G1140" s="193" t="e">
        <f ca="1"/>
        <v>#NAME?</v>
      </c>
      <c r="H1140" s="193" t="e">
        <f ca="1"/>
        <v>#NAME?</v>
      </c>
      <c r="J1140" s="193" t="e">
        <f ca="1"/>
        <v>#NAME?</v>
      </c>
      <c r="K1140" s="193" t="e">
        <f ca="1"/>
        <v>#NAME?</v>
      </c>
      <c r="L1140" s="193" t="e">
        <f ca="1"/>
        <v>#NAME?</v>
      </c>
      <c r="N1140" s="193" t="e">
        <f ca="1"/>
        <v>#NAME?</v>
      </c>
      <c r="O1140" s="193" t="e">
        <f ca="1"/>
        <v>#NAME?</v>
      </c>
      <c r="P1140" s="193" t="e">
        <f ca="1"/>
        <v>#NAME?</v>
      </c>
    </row>
    <row r="1141" spans="1:16">
      <c r="A1141" s="2">
        <v>1134</v>
      </c>
      <c r="B1141" s="193" t="e">
        <f ca="1"/>
        <v>#NAME?</v>
      </c>
      <c r="C1141" s="193" t="e">
        <f ca="1"/>
        <v>#NAME?</v>
      </c>
      <c r="D1141" s="193" t="e">
        <f ca="1"/>
        <v>#NAME?</v>
      </c>
      <c r="F1141" s="193" t="e">
        <f ca="1"/>
        <v>#NAME?</v>
      </c>
      <c r="G1141" s="193" t="e">
        <f ca="1"/>
        <v>#NAME?</v>
      </c>
      <c r="H1141" s="193" t="e">
        <f ca="1"/>
        <v>#NAME?</v>
      </c>
      <c r="J1141" s="193" t="e">
        <f ca="1"/>
        <v>#NAME?</v>
      </c>
      <c r="K1141" s="193" t="e">
        <f ca="1"/>
        <v>#NAME?</v>
      </c>
      <c r="L1141" s="193" t="e">
        <f ca="1"/>
        <v>#NAME?</v>
      </c>
      <c r="N1141" s="193" t="e">
        <f ca="1"/>
        <v>#NAME?</v>
      </c>
      <c r="O1141" s="193" t="e">
        <f ca="1"/>
        <v>#NAME?</v>
      </c>
      <c r="P1141" s="193" t="e">
        <f ca="1"/>
        <v>#NAME?</v>
      </c>
    </row>
    <row r="1142" spans="1:16">
      <c r="A1142" s="2">
        <v>1135</v>
      </c>
      <c r="B1142" s="193" t="e">
        <f ca="1"/>
        <v>#NAME?</v>
      </c>
      <c r="C1142" s="193" t="e">
        <f ca="1"/>
        <v>#NAME?</v>
      </c>
      <c r="D1142" s="193" t="e">
        <f ca="1"/>
        <v>#NAME?</v>
      </c>
      <c r="F1142" s="193" t="e">
        <f ca="1"/>
        <v>#NAME?</v>
      </c>
      <c r="G1142" s="193" t="e">
        <f ca="1"/>
        <v>#NAME?</v>
      </c>
      <c r="H1142" s="193" t="e">
        <f ca="1"/>
        <v>#NAME?</v>
      </c>
      <c r="J1142" s="193" t="e">
        <f ca="1"/>
        <v>#NAME?</v>
      </c>
      <c r="K1142" s="193" t="e">
        <f ca="1"/>
        <v>#NAME?</v>
      </c>
      <c r="L1142" s="193" t="e">
        <f ca="1"/>
        <v>#NAME?</v>
      </c>
      <c r="N1142" s="193" t="e">
        <f ca="1"/>
        <v>#NAME?</v>
      </c>
      <c r="O1142" s="193" t="e">
        <f ca="1"/>
        <v>#NAME?</v>
      </c>
      <c r="P1142" s="193" t="e">
        <f ca="1"/>
        <v>#NAME?</v>
      </c>
    </row>
    <row r="1143" spans="1:16">
      <c r="A1143" s="2">
        <v>1136</v>
      </c>
      <c r="B1143" s="193" t="e">
        <f ca="1"/>
        <v>#NAME?</v>
      </c>
      <c r="C1143" s="193" t="e">
        <f ca="1"/>
        <v>#NAME?</v>
      </c>
      <c r="D1143" s="193" t="e">
        <f ca="1"/>
        <v>#NAME?</v>
      </c>
      <c r="F1143" s="193" t="e">
        <f ca="1"/>
        <v>#NAME?</v>
      </c>
      <c r="G1143" s="193" t="e">
        <f ca="1"/>
        <v>#NAME?</v>
      </c>
      <c r="H1143" s="193" t="e">
        <f ca="1"/>
        <v>#NAME?</v>
      </c>
      <c r="J1143" s="193" t="e">
        <f ca="1"/>
        <v>#NAME?</v>
      </c>
      <c r="K1143" s="193" t="e">
        <f ca="1"/>
        <v>#NAME?</v>
      </c>
      <c r="L1143" s="193" t="e">
        <f ca="1"/>
        <v>#NAME?</v>
      </c>
      <c r="N1143" s="193" t="e">
        <f ca="1"/>
        <v>#NAME?</v>
      </c>
      <c r="O1143" s="193" t="e">
        <f ca="1"/>
        <v>#NAME?</v>
      </c>
      <c r="P1143" s="193" t="e">
        <f ca="1"/>
        <v>#NAME?</v>
      </c>
    </row>
    <row r="1144" spans="1:16">
      <c r="A1144" s="2">
        <v>1137</v>
      </c>
      <c r="B1144" s="193" t="e">
        <f ca="1"/>
        <v>#NAME?</v>
      </c>
      <c r="C1144" s="193" t="e">
        <f ca="1"/>
        <v>#NAME?</v>
      </c>
      <c r="D1144" s="193" t="e">
        <f ca="1"/>
        <v>#NAME?</v>
      </c>
      <c r="F1144" s="193" t="e">
        <f ca="1"/>
        <v>#NAME?</v>
      </c>
      <c r="G1144" s="193" t="e">
        <f ca="1"/>
        <v>#NAME?</v>
      </c>
      <c r="H1144" s="193" t="e">
        <f ca="1"/>
        <v>#NAME?</v>
      </c>
      <c r="J1144" s="193" t="e">
        <f ca="1"/>
        <v>#NAME?</v>
      </c>
      <c r="K1144" s="193" t="e">
        <f ca="1"/>
        <v>#NAME?</v>
      </c>
      <c r="L1144" s="193" t="e">
        <f ca="1"/>
        <v>#NAME?</v>
      </c>
      <c r="N1144" s="193" t="e">
        <f ca="1"/>
        <v>#NAME?</v>
      </c>
      <c r="O1144" s="193" t="e">
        <f ca="1"/>
        <v>#NAME?</v>
      </c>
      <c r="P1144" s="193" t="e">
        <f ca="1"/>
        <v>#NAME?</v>
      </c>
    </row>
    <row r="1145" spans="1:16">
      <c r="A1145" s="2">
        <v>1138</v>
      </c>
      <c r="B1145" s="193" t="e">
        <f ca="1"/>
        <v>#NAME?</v>
      </c>
      <c r="C1145" s="193" t="e">
        <f ca="1"/>
        <v>#NAME?</v>
      </c>
      <c r="D1145" s="193" t="e">
        <f ca="1"/>
        <v>#NAME?</v>
      </c>
      <c r="F1145" s="193" t="e">
        <f ca="1"/>
        <v>#NAME?</v>
      </c>
      <c r="G1145" s="193" t="e">
        <f ca="1"/>
        <v>#NAME?</v>
      </c>
      <c r="H1145" s="193" t="e">
        <f ca="1"/>
        <v>#NAME?</v>
      </c>
      <c r="J1145" s="193" t="e">
        <f ca="1"/>
        <v>#NAME?</v>
      </c>
      <c r="K1145" s="193" t="e">
        <f ca="1"/>
        <v>#NAME?</v>
      </c>
      <c r="L1145" s="193" t="e">
        <f ca="1"/>
        <v>#NAME?</v>
      </c>
      <c r="N1145" s="193" t="e">
        <f ca="1"/>
        <v>#NAME?</v>
      </c>
      <c r="O1145" s="193" t="e">
        <f ca="1"/>
        <v>#NAME?</v>
      </c>
      <c r="P1145" s="193" t="e">
        <f ca="1"/>
        <v>#NAME?</v>
      </c>
    </row>
    <row r="1146" spans="1:16">
      <c r="A1146" s="2">
        <v>1139</v>
      </c>
      <c r="B1146" s="193" t="e">
        <f ca="1"/>
        <v>#NAME?</v>
      </c>
      <c r="C1146" s="193" t="e">
        <f ca="1"/>
        <v>#NAME?</v>
      </c>
      <c r="D1146" s="193" t="e">
        <f ca="1"/>
        <v>#NAME?</v>
      </c>
      <c r="F1146" s="193" t="e">
        <f ca="1"/>
        <v>#NAME?</v>
      </c>
      <c r="G1146" s="193" t="e">
        <f ca="1"/>
        <v>#NAME?</v>
      </c>
      <c r="H1146" s="193" t="e">
        <f ca="1"/>
        <v>#NAME?</v>
      </c>
      <c r="J1146" s="193" t="e">
        <f ca="1"/>
        <v>#NAME?</v>
      </c>
      <c r="K1146" s="193" t="e">
        <f ca="1"/>
        <v>#NAME?</v>
      </c>
      <c r="L1146" s="193" t="e">
        <f ca="1"/>
        <v>#NAME?</v>
      </c>
      <c r="N1146" s="193" t="e">
        <f ca="1"/>
        <v>#NAME?</v>
      </c>
      <c r="O1146" s="193" t="e">
        <f ca="1"/>
        <v>#NAME?</v>
      </c>
      <c r="P1146" s="193" t="e">
        <f ca="1"/>
        <v>#NAME?</v>
      </c>
    </row>
    <row r="1147" spans="1:16">
      <c r="A1147" s="2">
        <v>1140</v>
      </c>
      <c r="B1147" s="193" t="e">
        <f ca="1"/>
        <v>#NAME?</v>
      </c>
      <c r="C1147" s="193" t="e">
        <f ca="1"/>
        <v>#NAME?</v>
      </c>
      <c r="D1147" s="193" t="e">
        <f ca="1"/>
        <v>#NAME?</v>
      </c>
      <c r="F1147" s="193" t="e">
        <f ca="1"/>
        <v>#NAME?</v>
      </c>
      <c r="G1147" s="193" t="e">
        <f ca="1"/>
        <v>#NAME?</v>
      </c>
      <c r="H1147" s="193" t="e">
        <f ca="1"/>
        <v>#NAME?</v>
      </c>
      <c r="J1147" s="193" t="e">
        <f ca="1"/>
        <v>#NAME?</v>
      </c>
      <c r="K1147" s="193" t="e">
        <f ca="1"/>
        <v>#NAME?</v>
      </c>
      <c r="L1147" s="193" t="e">
        <f ca="1"/>
        <v>#NAME?</v>
      </c>
      <c r="N1147" s="193" t="e">
        <f ca="1"/>
        <v>#NAME?</v>
      </c>
      <c r="O1147" s="193" t="e">
        <f ca="1"/>
        <v>#NAME?</v>
      </c>
      <c r="P1147" s="193" t="e">
        <f ca="1"/>
        <v>#NAME?</v>
      </c>
    </row>
    <row r="1148" spans="1:16">
      <c r="A1148" s="2">
        <v>1141</v>
      </c>
      <c r="B1148" s="193" t="e">
        <f ca="1"/>
        <v>#NAME?</v>
      </c>
      <c r="C1148" s="193" t="e">
        <f ca="1"/>
        <v>#NAME?</v>
      </c>
      <c r="D1148" s="193" t="e">
        <f ca="1"/>
        <v>#NAME?</v>
      </c>
      <c r="F1148" s="193" t="e">
        <f ca="1"/>
        <v>#NAME?</v>
      </c>
      <c r="G1148" s="193" t="e">
        <f ca="1"/>
        <v>#NAME?</v>
      </c>
      <c r="H1148" s="193" t="e">
        <f ca="1"/>
        <v>#NAME?</v>
      </c>
      <c r="J1148" s="193" t="e">
        <f ca="1"/>
        <v>#NAME?</v>
      </c>
      <c r="K1148" s="193" t="e">
        <f ca="1"/>
        <v>#NAME?</v>
      </c>
      <c r="L1148" s="193" t="e">
        <f ca="1"/>
        <v>#NAME?</v>
      </c>
      <c r="N1148" s="193" t="e">
        <f ca="1"/>
        <v>#NAME?</v>
      </c>
      <c r="O1148" s="193" t="e">
        <f ca="1"/>
        <v>#NAME?</v>
      </c>
      <c r="P1148" s="193" t="e">
        <f ca="1"/>
        <v>#NAME?</v>
      </c>
    </row>
    <row r="1149" spans="1:16">
      <c r="A1149" s="2">
        <v>1142</v>
      </c>
      <c r="B1149" s="193" t="e">
        <f ca="1"/>
        <v>#NAME?</v>
      </c>
      <c r="C1149" s="193" t="e">
        <f ca="1"/>
        <v>#NAME?</v>
      </c>
      <c r="D1149" s="193" t="e">
        <f ca="1"/>
        <v>#NAME?</v>
      </c>
      <c r="F1149" s="193" t="e">
        <f ca="1"/>
        <v>#NAME?</v>
      </c>
      <c r="G1149" s="193" t="e">
        <f ca="1"/>
        <v>#NAME?</v>
      </c>
      <c r="H1149" s="193" t="e">
        <f ca="1"/>
        <v>#NAME?</v>
      </c>
      <c r="J1149" s="193" t="e">
        <f ca="1"/>
        <v>#NAME?</v>
      </c>
      <c r="K1149" s="193" t="e">
        <f ca="1"/>
        <v>#NAME?</v>
      </c>
      <c r="L1149" s="193" t="e">
        <f ca="1"/>
        <v>#NAME?</v>
      </c>
      <c r="N1149" s="193" t="e">
        <f ca="1"/>
        <v>#NAME?</v>
      </c>
      <c r="O1149" s="193" t="e">
        <f ca="1"/>
        <v>#NAME?</v>
      </c>
      <c r="P1149" s="193" t="e">
        <f ca="1"/>
        <v>#NAME?</v>
      </c>
    </row>
    <row r="1150" spans="1:16">
      <c r="A1150" s="2">
        <v>1143</v>
      </c>
      <c r="B1150" s="193" t="e">
        <f ca="1"/>
        <v>#NAME?</v>
      </c>
      <c r="C1150" s="193" t="e">
        <f ca="1"/>
        <v>#NAME?</v>
      </c>
      <c r="D1150" s="193" t="e">
        <f ca="1"/>
        <v>#NAME?</v>
      </c>
      <c r="F1150" s="193" t="e">
        <f ca="1"/>
        <v>#NAME?</v>
      </c>
      <c r="G1150" s="193" t="e">
        <f ca="1"/>
        <v>#NAME?</v>
      </c>
      <c r="H1150" s="193" t="e">
        <f ca="1"/>
        <v>#NAME?</v>
      </c>
      <c r="J1150" s="193" t="e">
        <f ca="1"/>
        <v>#NAME?</v>
      </c>
      <c r="K1150" s="193" t="e">
        <f ca="1"/>
        <v>#NAME?</v>
      </c>
      <c r="L1150" s="193" t="e">
        <f ca="1"/>
        <v>#NAME?</v>
      </c>
      <c r="N1150" s="193" t="e">
        <f ca="1"/>
        <v>#NAME?</v>
      </c>
      <c r="O1150" s="193" t="e">
        <f ca="1"/>
        <v>#NAME?</v>
      </c>
      <c r="P1150" s="193" t="e">
        <f ca="1"/>
        <v>#NAME?</v>
      </c>
    </row>
    <row r="1151" spans="1:16">
      <c r="A1151" s="2">
        <v>1144</v>
      </c>
      <c r="B1151" s="193" t="e">
        <f ca="1"/>
        <v>#NAME?</v>
      </c>
      <c r="C1151" s="193" t="e">
        <f ca="1"/>
        <v>#NAME?</v>
      </c>
      <c r="D1151" s="193" t="e">
        <f ca="1"/>
        <v>#NAME?</v>
      </c>
      <c r="F1151" s="193" t="e">
        <f ca="1"/>
        <v>#NAME?</v>
      </c>
      <c r="G1151" s="193" t="e">
        <f ca="1"/>
        <v>#NAME?</v>
      </c>
      <c r="H1151" s="193" t="e">
        <f ca="1"/>
        <v>#NAME?</v>
      </c>
      <c r="J1151" s="193" t="e">
        <f ca="1"/>
        <v>#NAME?</v>
      </c>
      <c r="K1151" s="193" t="e">
        <f ca="1"/>
        <v>#NAME?</v>
      </c>
      <c r="L1151" s="193" t="e">
        <f ca="1"/>
        <v>#NAME?</v>
      </c>
      <c r="N1151" s="193" t="e">
        <f ca="1"/>
        <v>#NAME?</v>
      </c>
      <c r="O1151" s="193" t="e">
        <f ca="1"/>
        <v>#NAME?</v>
      </c>
      <c r="P1151" s="193" t="e">
        <f ca="1"/>
        <v>#NAME?</v>
      </c>
    </row>
    <row r="1152" spans="1:16">
      <c r="A1152" s="2">
        <v>1145</v>
      </c>
      <c r="B1152" s="193" t="e">
        <f ca="1"/>
        <v>#NAME?</v>
      </c>
      <c r="C1152" s="193" t="e">
        <f ca="1"/>
        <v>#NAME?</v>
      </c>
      <c r="D1152" s="193" t="e">
        <f ca="1"/>
        <v>#NAME?</v>
      </c>
      <c r="F1152" s="193" t="e">
        <f ca="1"/>
        <v>#NAME?</v>
      </c>
      <c r="G1152" s="193" t="e">
        <f ca="1"/>
        <v>#NAME?</v>
      </c>
      <c r="H1152" s="193" t="e">
        <f ca="1"/>
        <v>#NAME?</v>
      </c>
      <c r="J1152" s="193" t="e">
        <f ca="1"/>
        <v>#NAME?</v>
      </c>
      <c r="K1152" s="193" t="e">
        <f ca="1"/>
        <v>#NAME?</v>
      </c>
      <c r="L1152" s="193" t="e">
        <f ca="1"/>
        <v>#NAME?</v>
      </c>
      <c r="N1152" s="193" t="e">
        <f ca="1"/>
        <v>#NAME?</v>
      </c>
      <c r="O1152" s="193" t="e">
        <f ca="1"/>
        <v>#NAME?</v>
      </c>
      <c r="P1152" s="193" t="e">
        <f ca="1"/>
        <v>#NAME?</v>
      </c>
    </row>
    <row r="1153" spans="1:16">
      <c r="A1153" s="2">
        <v>1146</v>
      </c>
      <c r="B1153" s="193" t="e">
        <f ca="1"/>
        <v>#NAME?</v>
      </c>
      <c r="C1153" s="193" t="e">
        <f ca="1"/>
        <v>#NAME?</v>
      </c>
      <c r="D1153" s="193" t="e">
        <f ca="1"/>
        <v>#NAME?</v>
      </c>
      <c r="F1153" s="193" t="e">
        <f ca="1"/>
        <v>#NAME?</v>
      </c>
      <c r="G1153" s="193" t="e">
        <f ca="1"/>
        <v>#NAME?</v>
      </c>
      <c r="H1153" s="193" t="e">
        <f ca="1"/>
        <v>#NAME?</v>
      </c>
      <c r="J1153" s="193" t="e">
        <f ca="1"/>
        <v>#NAME?</v>
      </c>
      <c r="K1153" s="193" t="e">
        <f ca="1"/>
        <v>#NAME?</v>
      </c>
      <c r="L1153" s="193" t="e">
        <f ca="1"/>
        <v>#NAME?</v>
      </c>
      <c r="N1153" s="193" t="e">
        <f ca="1"/>
        <v>#NAME?</v>
      </c>
      <c r="O1153" s="193" t="e">
        <f ca="1"/>
        <v>#NAME?</v>
      </c>
      <c r="P1153" s="193" t="e">
        <f ca="1"/>
        <v>#NAME?</v>
      </c>
    </row>
    <row r="1154" spans="1:16">
      <c r="A1154" s="2">
        <v>1147</v>
      </c>
      <c r="B1154" s="193" t="e">
        <f ca="1"/>
        <v>#NAME?</v>
      </c>
      <c r="C1154" s="193" t="e">
        <f ca="1"/>
        <v>#NAME?</v>
      </c>
      <c r="D1154" s="193" t="e">
        <f ca="1"/>
        <v>#NAME?</v>
      </c>
      <c r="F1154" s="193" t="e">
        <f ca="1"/>
        <v>#NAME?</v>
      </c>
      <c r="G1154" s="193" t="e">
        <f ca="1"/>
        <v>#NAME?</v>
      </c>
      <c r="H1154" s="193" t="e">
        <f ca="1"/>
        <v>#NAME?</v>
      </c>
      <c r="J1154" s="193" t="e">
        <f ca="1"/>
        <v>#NAME?</v>
      </c>
      <c r="K1154" s="193" t="e">
        <f ca="1"/>
        <v>#NAME?</v>
      </c>
      <c r="L1154" s="193" t="e">
        <f ca="1"/>
        <v>#NAME?</v>
      </c>
      <c r="N1154" s="193" t="e">
        <f ca="1"/>
        <v>#NAME?</v>
      </c>
      <c r="O1154" s="193" t="e">
        <f ca="1"/>
        <v>#NAME?</v>
      </c>
      <c r="P1154" s="193" t="e">
        <f ca="1"/>
        <v>#NAME?</v>
      </c>
    </row>
    <row r="1155" spans="1:16">
      <c r="A1155" s="2">
        <v>1148</v>
      </c>
      <c r="B1155" s="193" t="e">
        <f ca="1"/>
        <v>#NAME?</v>
      </c>
      <c r="C1155" s="193" t="e">
        <f ca="1"/>
        <v>#NAME?</v>
      </c>
      <c r="D1155" s="193" t="e">
        <f ca="1"/>
        <v>#NAME?</v>
      </c>
      <c r="F1155" s="193" t="e">
        <f ca="1"/>
        <v>#NAME?</v>
      </c>
      <c r="G1155" s="193" t="e">
        <f ca="1"/>
        <v>#NAME?</v>
      </c>
      <c r="H1155" s="193" t="e">
        <f ca="1"/>
        <v>#NAME?</v>
      </c>
      <c r="J1155" s="193" t="e">
        <f ca="1"/>
        <v>#NAME?</v>
      </c>
      <c r="K1155" s="193" t="e">
        <f ca="1"/>
        <v>#NAME?</v>
      </c>
      <c r="L1155" s="193" t="e">
        <f ca="1"/>
        <v>#NAME?</v>
      </c>
      <c r="N1155" s="193" t="e">
        <f ca="1"/>
        <v>#NAME?</v>
      </c>
      <c r="O1155" s="193" t="e">
        <f ca="1"/>
        <v>#NAME?</v>
      </c>
      <c r="P1155" s="193" t="e">
        <f ca="1"/>
        <v>#NAME?</v>
      </c>
    </row>
    <row r="1156" spans="1:16">
      <c r="A1156" s="2">
        <v>1149</v>
      </c>
      <c r="B1156" s="193" t="e">
        <f ca="1"/>
        <v>#NAME?</v>
      </c>
      <c r="C1156" s="193" t="e">
        <f ca="1"/>
        <v>#NAME?</v>
      </c>
      <c r="D1156" s="193" t="e">
        <f ca="1"/>
        <v>#NAME?</v>
      </c>
      <c r="F1156" s="193" t="e">
        <f ca="1"/>
        <v>#NAME?</v>
      </c>
      <c r="G1156" s="193" t="e">
        <f ca="1"/>
        <v>#NAME?</v>
      </c>
      <c r="H1156" s="193" t="e">
        <f ca="1"/>
        <v>#NAME?</v>
      </c>
      <c r="J1156" s="193" t="e">
        <f ca="1"/>
        <v>#NAME?</v>
      </c>
      <c r="K1156" s="193" t="e">
        <f ca="1"/>
        <v>#NAME?</v>
      </c>
      <c r="L1156" s="193" t="e">
        <f ca="1"/>
        <v>#NAME?</v>
      </c>
      <c r="N1156" s="193" t="e">
        <f ca="1"/>
        <v>#NAME?</v>
      </c>
      <c r="O1156" s="193" t="e">
        <f ca="1"/>
        <v>#NAME?</v>
      </c>
      <c r="P1156" s="193" t="e">
        <f ca="1"/>
        <v>#NAME?</v>
      </c>
    </row>
    <row r="1157" spans="1:16">
      <c r="A1157" s="2">
        <v>1150</v>
      </c>
      <c r="B1157" s="193" t="e">
        <f ca="1"/>
        <v>#NAME?</v>
      </c>
      <c r="C1157" s="193" t="e">
        <f ca="1"/>
        <v>#NAME?</v>
      </c>
      <c r="D1157" s="193" t="e">
        <f ca="1"/>
        <v>#NAME?</v>
      </c>
      <c r="F1157" s="193" t="e">
        <f ca="1"/>
        <v>#NAME?</v>
      </c>
      <c r="G1157" s="193" t="e">
        <f ca="1"/>
        <v>#NAME?</v>
      </c>
      <c r="H1157" s="193" t="e">
        <f ca="1"/>
        <v>#NAME?</v>
      </c>
      <c r="J1157" s="193" t="e">
        <f ca="1"/>
        <v>#NAME?</v>
      </c>
      <c r="K1157" s="193" t="e">
        <f ca="1"/>
        <v>#NAME?</v>
      </c>
      <c r="L1157" s="193" t="e">
        <f ca="1"/>
        <v>#NAME?</v>
      </c>
      <c r="N1157" s="193" t="e">
        <f ca="1"/>
        <v>#NAME?</v>
      </c>
      <c r="O1157" s="193" t="e">
        <f ca="1"/>
        <v>#NAME?</v>
      </c>
      <c r="P1157" s="193" t="e">
        <f ca="1"/>
        <v>#NAME?</v>
      </c>
    </row>
    <row r="1158" spans="1:16">
      <c r="A1158" s="2">
        <v>1151</v>
      </c>
      <c r="B1158" s="193" t="e">
        <f ca="1"/>
        <v>#NAME?</v>
      </c>
      <c r="C1158" s="193" t="e">
        <f ca="1"/>
        <v>#NAME?</v>
      </c>
      <c r="D1158" s="193" t="e">
        <f ca="1"/>
        <v>#NAME?</v>
      </c>
      <c r="F1158" s="193" t="e">
        <f ca="1"/>
        <v>#NAME?</v>
      </c>
      <c r="G1158" s="193" t="e">
        <f ca="1"/>
        <v>#NAME?</v>
      </c>
      <c r="H1158" s="193" t="e">
        <f ca="1"/>
        <v>#NAME?</v>
      </c>
      <c r="J1158" s="193" t="e">
        <f ca="1"/>
        <v>#NAME?</v>
      </c>
      <c r="K1158" s="193" t="e">
        <f ca="1"/>
        <v>#NAME?</v>
      </c>
      <c r="L1158" s="193" t="e">
        <f ca="1"/>
        <v>#NAME?</v>
      </c>
      <c r="N1158" s="193" t="e">
        <f ca="1"/>
        <v>#NAME?</v>
      </c>
      <c r="O1158" s="193" t="e">
        <f ca="1"/>
        <v>#NAME?</v>
      </c>
      <c r="P1158" s="193" t="e">
        <f ca="1"/>
        <v>#NAME?</v>
      </c>
    </row>
    <row r="1159" spans="1:16">
      <c r="A1159" s="2">
        <v>1152</v>
      </c>
      <c r="B1159" s="193" t="e">
        <f ca="1"/>
        <v>#NAME?</v>
      </c>
      <c r="C1159" s="193" t="e">
        <f ca="1"/>
        <v>#NAME?</v>
      </c>
      <c r="D1159" s="193" t="e">
        <f ca="1"/>
        <v>#NAME?</v>
      </c>
      <c r="F1159" s="193" t="e">
        <f ca="1"/>
        <v>#NAME?</v>
      </c>
      <c r="G1159" s="193" t="e">
        <f ca="1"/>
        <v>#NAME?</v>
      </c>
      <c r="H1159" s="193" t="e">
        <f ca="1"/>
        <v>#NAME?</v>
      </c>
      <c r="J1159" s="193" t="e">
        <f ca="1"/>
        <v>#NAME?</v>
      </c>
      <c r="K1159" s="193" t="e">
        <f ca="1"/>
        <v>#NAME?</v>
      </c>
      <c r="L1159" s="193" t="e">
        <f ca="1"/>
        <v>#NAME?</v>
      </c>
      <c r="N1159" s="193" t="e">
        <f ca="1"/>
        <v>#NAME?</v>
      </c>
      <c r="O1159" s="193" t="e">
        <f ca="1"/>
        <v>#NAME?</v>
      </c>
      <c r="P1159" s="193" t="e">
        <f ca="1"/>
        <v>#NAME?</v>
      </c>
    </row>
    <row r="1160" spans="1:16">
      <c r="A1160" s="2">
        <v>1153</v>
      </c>
      <c r="B1160" s="193" t="e">
        <f ca="1"/>
        <v>#NAME?</v>
      </c>
      <c r="C1160" s="193" t="e">
        <f ca="1"/>
        <v>#NAME?</v>
      </c>
      <c r="D1160" s="193" t="e">
        <f ca="1"/>
        <v>#NAME?</v>
      </c>
      <c r="F1160" s="193" t="e">
        <f ca="1"/>
        <v>#NAME?</v>
      </c>
      <c r="G1160" s="193" t="e">
        <f ca="1"/>
        <v>#NAME?</v>
      </c>
      <c r="H1160" s="193" t="e">
        <f ca="1"/>
        <v>#NAME?</v>
      </c>
      <c r="J1160" s="193" t="e">
        <f ca="1"/>
        <v>#NAME?</v>
      </c>
      <c r="K1160" s="193" t="e">
        <f ca="1"/>
        <v>#NAME?</v>
      </c>
      <c r="L1160" s="193" t="e">
        <f ca="1"/>
        <v>#NAME?</v>
      </c>
      <c r="N1160" s="193" t="e">
        <f ca="1"/>
        <v>#NAME?</v>
      </c>
      <c r="O1160" s="193" t="e">
        <f ca="1"/>
        <v>#NAME?</v>
      </c>
      <c r="P1160" s="193" t="e">
        <f ca="1"/>
        <v>#NAME?</v>
      </c>
    </row>
    <row r="1161" spans="1:16">
      <c r="A1161" s="2">
        <v>1154</v>
      </c>
      <c r="B1161" s="193" t="e">
        <f ca="1"/>
        <v>#NAME?</v>
      </c>
      <c r="C1161" s="193" t="e">
        <f ca="1"/>
        <v>#NAME?</v>
      </c>
      <c r="D1161" s="193" t="e">
        <f ca="1"/>
        <v>#NAME?</v>
      </c>
      <c r="F1161" s="193" t="e">
        <f ca="1"/>
        <v>#NAME?</v>
      </c>
      <c r="G1161" s="193" t="e">
        <f ca="1"/>
        <v>#NAME?</v>
      </c>
      <c r="H1161" s="193" t="e">
        <f ca="1"/>
        <v>#NAME?</v>
      </c>
      <c r="J1161" s="193" t="e">
        <f ca="1"/>
        <v>#NAME?</v>
      </c>
      <c r="K1161" s="193" t="e">
        <f ca="1"/>
        <v>#NAME?</v>
      </c>
      <c r="L1161" s="193" t="e">
        <f ca="1"/>
        <v>#NAME?</v>
      </c>
      <c r="N1161" s="193" t="e">
        <f ca="1"/>
        <v>#NAME?</v>
      </c>
      <c r="O1161" s="193" t="e">
        <f ca="1"/>
        <v>#NAME?</v>
      </c>
      <c r="P1161" s="193" t="e">
        <f ca="1"/>
        <v>#NAME?</v>
      </c>
    </row>
    <row r="1162" spans="1:16">
      <c r="A1162" s="2">
        <v>1155</v>
      </c>
      <c r="B1162" s="193" t="e">
        <f ca="1"/>
        <v>#NAME?</v>
      </c>
      <c r="C1162" s="193" t="e">
        <f ca="1"/>
        <v>#NAME?</v>
      </c>
      <c r="D1162" s="193" t="e">
        <f ca="1"/>
        <v>#NAME?</v>
      </c>
      <c r="F1162" s="193" t="e">
        <f ca="1"/>
        <v>#NAME?</v>
      </c>
      <c r="G1162" s="193" t="e">
        <f ca="1"/>
        <v>#NAME?</v>
      </c>
      <c r="H1162" s="193" t="e">
        <f ca="1"/>
        <v>#NAME?</v>
      </c>
      <c r="J1162" s="193" t="e">
        <f ca="1"/>
        <v>#NAME?</v>
      </c>
      <c r="K1162" s="193" t="e">
        <f ca="1"/>
        <v>#NAME?</v>
      </c>
      <c r="L1162" s="193" t="e">
        <f ca="1"/>
        <v>#NAME?</v>
      </c>
      <c r="N1162" s="193" t="e">
        <f ca="1"/>
        <v>#NAME?</v>
      </c>
      <c r="O1162" s="193" t="e">
        <f ca="1"/>
        <v>#NAME?</v>
      </c>
      <c r="P1162" s="193" t="e">
        <f ca="1"/>
        <v>#NAME?</v>
      </c>
    </row>
    <row r="1163" spans="1:16">
      <c r="A1163" s="2">
        <v>1156</v>
      </c>
      <c r="B1163" s="193" t="e">
        <f ca="1"/>
        <v>#NAME?</v>
      </c>
      <c r="C1163" s="193" t="e">
        <f ca="1"/>
        <v>#NAME?</v>
      </c>
      <c r="D1163" s="193" t="e">
        <f ca="1"/>
        <v>#NAME?</v>
      </c>
      <c r="F1163" s="193" t="e">
        <f ca="1"/>
        <v>#NAME?</v>
      </c>
      <c r="G1163" s="193" t="e">
        <f ca="1"/>
        <v>#NAME?</v>
      </c>
      <c r="H1163" s="193" t="e">
        <f ca="1"/>
        <v>#NAME?</v>
      </c>
      <c r="J1163" s="193" t="e">
        <f ca="1"/>
        <v>#NAME?</v>
      </c>
      <c r="K1163" s="193" t="e">
        <f ca="1"/>
        <v>#NAME?</v>
      </c>
      <c r="L1163" s="193" t="e">
        <f ca="1"/>
        <v>#NAME?</v>
      </c>
      <c r="N1163" s="193" t="e">
        <f ca="1"/>
        <v>#NAME?</v>
      </c>
      <c r="O1163" s="193" t="e">
        <f ca="1"/>
        <v>#NAME?</v>
      </c>
      <c r="P1163" s="193" t="e">
        <f ca="1"/>
        <v>#NAME?</v>
      </c>
    </row>
    <row r="1164" spans="1:16">
      <c r="A1164" s="2">
        <v>1157</v>
      </c>
      <c r="B1164" s="193" t="e">
        <f ca="1"/>
        <v>#NAME?</v>
      </c>
      <c r="C1164" s="193" t="e">
        <f ca="1"/>
        <v>#NAME?</v>
      </c>
      <c r="D1164" s="193" t="e">
        <f ca="1"/>
        <v>#NAME?</v>
      </c>
      <c r="F1164" s="193" t="e">
        <f ca="1"/>
        <v>#NAME?</v>
      </c>
      <c r="G1164" s="193" t="e">
        <f ca="1"/>
        <v>#NAME?</v>
      </c>
      <c r="H1164" s="193" t="e">
        <f ca="1"/>
        <v>#NAME?</v>
      </c>
      <c r="J1164" s="193" t="e">
        <f ca="1"/>
        <v>#NAME?</v>
      </c>
      <c r="K1164" s="193" t="e">
        <f ca="1"/>
        <v>#NAME?</v>
      </c>
      <c r="L1164" s="193" t="e">
        <f ca="1"/>
        <v>#NAME?</v>
      </c>
      <c r="N1164" s="193" t="e">
        <f ca="1"/>
        <v>#NAME?</v>
      </c>
      <c r="O1164" s="193" t="e">
        <f ca="1"/>
        <v>#NAME?</v>
      </c>
      <c r="P1164" s="193" t="e">
        <f ca="1"/>
        <v>#NAME?</v>
      </c>
    </row>
    <row r="1165" spans="1:16">
      <c r="A1165" s="2">
        <v>1158</v>
      </c>
      <c r="B1165" s="193" t="e">
        <f ca="1"/>
        <v>#NAME?</v>
      </c>
      <c r="C1165" s="193" t="e">
        <f ca="1"/>
        <v>#NAME?</v>
      </c>
      <c r="D1165" s="193" t="e">
        <f ca="1"/>
        <v>#NAME?</v>
      </c>
      <c r="F1165" s="193" t="e">
        <f ca="1"/>
        <v>#NAME?</v>
      </c>
      <c r="G1165" s="193" t="e">
        <f ca="1"/>
        <v>#NAME?</v>
      </c>
      <c r="H1165" s="193" t="e">
        <f ca="1"/>
        <v>#NAME?</v>
      </c>
      <c r="J1165" s="193" t="e">
        <f ca="1"/>
        <v>#NAME?</v>
      </c>
      <c r="K1165" s="193" t="e">
        <f ca="1"/>
        <v>#NAME?</v>
      </c>
      <c r="L1165" s="193" t="e">
        <f ca="1"/>
        <v>#NAME?</v>
      </c>
      <c r="N1165" s="193" t="e">
        <f ca="1"/>
        <v>#NAME?</v>
      </c>
      <c r="O1165" s="193" t="e">
        <f ca="1"/>
        <v>#NAME?</v>
      </c>
      <c r="P1165" s="193" t="e">
        <f ca="1"/>
        <v>#NAME?</v>
      </c>
    </row>
    <row r="1166" spans="1:16">
      <c r="A1166" s="2">
        <v>1159</v>
      </c>
      <c r="B1166" s="193" t="e">
        <f ca="1"/>
        <v>#NAME?</v>
      </c>
      <c r="C1166" s="193" t="e">
        <f ca="1"/>
        <v>#NAME?</v>
      </c>
      <c r="D1166" s="193" t="e">
        <f ca="1"/>
        <v>#NAME?</v>
      </c>
      <c r="F1166" s="193" t="e">
        <f ca="1"/>
        <v>#NAME?</v>
      </c>
      <c r="G1166" s="193" t="e">
        <f ca="1"/>
        <v>#NAME?</v>
      </c>
      <c r="H1166" s="193" t="e">
        <f ca="1"/>
        <v>#NAME?</v>
      </c>
      <c r="J1166" s="193" t="e">
        <f ca="1"/>
        <v>#NAME?</v>
      </c>
      <c r="K1166" s="193" t="e">
        <f ca="1"/>
        <v>#NAME?</v>
      </c>
      <c r="L1166" s="193" t="e">
        <f ca="1"/>
        <v>#NAME?</v>
      </c>
      <c r="N1166" s="193" t="e">
        <f ca="1"/>
        <v>#NAME?</v>
      </c>
      <c r="O1166" s="193" t="e">
        <f ca="1"/>
        <v>#NAME?</v>
      </c>
      <c r="P1166" s="193" t="e">
        <f ca="1"/>
        <v>#NAME?</v>
      </c>
    </row>
    <row r="1167" spans="1:16">
      <c r="A1167" s="2">
        <v>1160</v>
      </c>
      <c r="B1167" s="193" t="e">
        <f ca="1"/>
        <v>#NAME?</v>
      </c>
      <c r="C1167" s="193" t="e">
        <f ca="1"/>
        <v>#NAME?</v>
      </c>
      <c r="D1167" s="193" t="e">
        <f ca="1"/>
        <v>#NAME?</v>
      </c>
      <c r="F1167" s="193" t="e">
        <f ca="1"/>
        <v>#NAME?</v>
      </c>
      <c r="G1167" s="193" t="e">
        <f ca="1"/>
        <v>#NAME?</v>
      </c>
      <c r="H1167" s="193" t="e">
        <f ca="1"/>
        <v>#NAME?</v>
      </c>
      <c r="J1167" s="193" t="e">
        <f ca="1"/>
        <v>#NAME?</v>
      </c>
      <c r="K1167" s="193" t="e">
        <f ca="1"/>
        <v>#NAME?</v>
      </c>
      <c r="L1167" s="193" t="e">
        <f ca="1"/>
        <v>#NAME?</v>
      </c>
      <c r="N1167" s="193" t="e">
        <f ca="1"/>
        <v>#NAME?</v>
      </c>
      <c r="O1167" s="193" t="e">
        <f ca="1"/>
        <v>#NAME?</v>
      </c>
      <c r="P1167" s="193" t="e">
        <f ca="1"/>
        <v>#NAME?</v>
      </c>
    </row>
    <row r="1168" spans="1:16">
      <c r="A1168" s="2">
        <v>1161</v>
      </c>
      <c r="B1168" s="193" t="e">
        <f ca="1"/>
        <v>#NAME?</v>
      </c>
      <c r="C1168" s="193" t="e">
        <f ca="1"/>
        <v>#NAME?</v>
      </c>
      <c r="D1168" s="193" t="e">
        <f ca="1"/>
        <v>#NAME?</v>
      </c>
      <c r="F1168" s="193" t="e">
        <f ca="1"/>
        <v>#NAME?</v>
      </c>
      <c r="G1168" s="193" t="e">
        <f ca="1"/>
        <v>#NAME?</v>
      </c>
      <c r="H1168" s="193" t="e">
        <f ca="1"/>
        <v>#NAME?</v>
      </c>
      <c r="J1168" s="193" t="e">
        <f ca="1"/>
        <v>#NAME?</v>
      </c>
      <c r="K1168" s="193" t="e">
        <f ca="1"/>
        <v>#NAME?</v>
      </c>
      <c r="L1168" s="193" t="e">
        <f ca="1"/>
        <v>#NAME?</v>
      </c>
      <c r="N1168" s="193" t="e">
        <f ca="1"/>
        <v>#NAME?</v>
      </c>
      <c r="O1168" s="193" t="e">
        <f ca="1"/>
        <v>#NAME?</v>
      </c>
      <c r="P1168" s="193" t="e">
        <f ca="1"/>
        <v>#NAME?</v>
      </c>
    </row>
    <row r="1169" spans="1:16">
      <c r="A1169" s="2">
        <v>1162</v>
      </c>
      <c r="B1169" s="193" t="e">
        <f ca="1"/>
        <v>#NAME?</v>
      </c>
      <c r="C1169" s="193" t="e">
        <f ca="1"/>
        <v>#NAME?</v>
      </c>
      <c r="D1169" s="193" t="e">
        <f ca="1"/>
        <v>#NAME?</v>
      </c>
      <c r="F1169" s="193" t="e">
        <f ca="1"/>
        <v>#NAME?</v>
      </c>
      <c r="G1169" s="193" t="e">
        <f ca="1"/>
        <v>#NAME?</v>
      </c>
      <c r="H1169" s="193" t="e">
        <f ca="1"/>
        <v>#NAME?</v>
      </c>
      <c r="J1169" s="193" t="e">
        <f ca="1"/>
        <v>#NAME?</v>
      </c>
      <c r="K1169" s="193" t="e">
        <f ca="1"/>
        <v>#NAME?</v>
      </c>
      <c r="L1169" s="193" t="e">
        <f ca="1"/>
        <v>#NAME?</v>
      </c>
      <c r="N1169" s="193" t="e">
        <f ca="1"/>
        <v>#NAME?</v>
      </c>
      <c r="O1169" s="193" t="e">
        <f ca="1"/>
        <v>#NAME?</v>
      </c>
      <c r="P1169" s="193" t="e">
        <f ca="1"/>
        <v>#NAME?</v>
      </c>
    </row>
    <row r="1170" spans="1:16">
      <c r="A1170" s="2">
        <v>1163</v>
      </c>
      <c r="B1170" s="193" t="e">
        <f ca="1"/>
        <v>#NAME?</v>
      </c>
      <c r="C1170" s="193" t="e">
        <f ca="1"/>
        <v>#NAME?</v>
      </c>
      <c r="D1170" s="193" t="e">
        <f ca="1"/>
        <v>#NAME?</v>
      </c>
      <c r="F1170" s="193" t="e">
        <f ca="1"/>
        <v>#NAME?</v>
      </c>
      <c r="G1170" s="193" t="e">
        <f ca="1"/>
        <v>#NAME?</v>
      </c>
      <c r="H1170" s="193" t="e">
        <f ca="1"/>
        <v>#NAME?</v>
      </c>
      <c r="J1170" s="193" t="e">
        <f ca="1"/>
        <v>#NAME?</v>
      </c>
      <c r="K1170" s="193" t="e">
        <f ca="1"/>
        <v>#NAME?</v>
      </c>
      <c r="L1170" s="193" t="e">
        <f ca="1"/>
        <v>#NAME?</v>
      </c>
      <c r="N1170" s="193" t="e">
        <f ca="1"/>
        <v>#NAME?</v>
      </c>
      <c r="O1170" s="193" t="e">
        <f ca="1"/>
        <v>#NAME?</v>
      </c>
      <c r="P1170" s="193" t="e">
        <f ca="1"/>
        <v>#NAME?</v>
      </c>
    </row>
    <row r="1171" spans="1:16">
      <c r="A1171" s="2">
        <v>1164</v>
      </c>
      <c r="B1171" s="193" t="e">
        <f ca="1"/>
        <v>#NAME?</v>
      </c>
      <c r="C1171" s="193" t="e">
        <f ca="1"/>
        <v>#NAME?</v>
      </c>
      <c r="D1171" s="193" t="e">
        <f ca="1"/>
        <v>#NAME?</v>
      </c>
      <c r="F1171" s="193" t="e">
        <f ca="1"/>
        <v>#NAME?</v>
      </c>
      <c r="G1171" s="193" t="e">
        <f ca="1"/>
        <v>#NAME?</v>
      </c>
      <c r="H1171" s="193" t="e">
        <f ca="1"/>
        <v>#NAME?</v>
      </c>
      <c r="J1171" s="193" t="e">
        <f ca="1"/>
        <v>#NAME?</v>
      </c>
      <c r="K1171" s="193" t="e">
        <f ca="1"/>
        <v>#NAME?</v>
      </c>
      <c r="L1171" s="193" t="e">
        <f ca="1"/>
        <v>#NAME?</v>
      </c>
      <c r="N1171" s="193" t="e">
        <f ca="1"/>
        <v>#NAME?</v>
      </c>
      <c r="O1171" s="193" t="e">
        <f ca="1"/>
        <v>#NAME?</v>
      </c>
      <c r="P1171" s="193" t="e">
        <f ca="1"/>
        <v>#NAME?</v>
      </c>
    </row>
    <row r="1172" spans="1:16">
      <c r="A1172" s="2">
        <v>1165</v>
      </c>
      <c r="B1172" s="193" t="e">
        <f ca="1"/>
        <v>#NAME?</v>
      </c>
      <c r="C1172" s="193" t="e">
        <f ca="1"/>
        <v>#NAME?</v>
      </c>
      <c r="D1172" s="193" t="e">
        <f ca="1"/>
        <v>#NAME?</v>
      </c>
      <c r="F1172" s="193" t="e">
        <f ca="1"/>
        <v>#NAME?</v>
      </c>
      <c r="G1172" s="193" t="e">
        <f ca="1"/>
        <v>#NAME?</v>
      </c>
      <c r="H1172" s="193" t="e">
        <f ca="1"/>
        <v>#NAME?</v>
      </c>
      <c r="J1172" s="193" t="e">
        <f ca="1"/>
        <v>#NAME?</v>
      </c>
      <c r="K1172" s="193" t="e">
        <f ca="1"/>
        <v>#NAME?</v>
      </c>
      <c r="L1172" s="193" t="e">
        <f ca="1"/>
        <v>#NAME?</v>
      </c>
      <c r="N1172" s="193" t="e">
        <f ca="1"/>
        <v>#NAME?</v>
      </c>
      <c r="O1172" s="193" t="e">
        <f ca="1"/>
        <v>#NAME?</v>
      </c>
      <c r="P1172" s="193" t="e">
        <f ca="1"/>
        <v>#NAME?</v>
      </c>
    </row>
    <row r="1173" spans="1:16">
      <c r="A1173" s="2">
        <v>1166</v>
      </c>
      <c r="B1173" s="193" t="e">
        <f ca="1"/>
        <v>#NAME?</v>
      </c>
      <c r="C1173" s="193" t="e">
        <f ca="1"/>
        <v>#NAME?</v>
      </c>
      <c r="D1173" s="193" t="e">
        <f ca="1"/>
        <v>#NAME?</v>
      </c>
      <c r="F1173" s="193" t="e">
        <f ca="1"/>
        <v>#NAME?</v>
      </c>
      <c r="G1173" s="193" t="e">
        <f ca="1"/>
        <v>#NAME?</v>
      </c>
      <c r="H1173" s="193" t="e">
        <f ca="1"/>
        <v>#NAME?</v>
      </c>
      <c r="J1173" s="193" t="e">
        <f ca="1"/>
        <v>#NAME?</v>
      </c>
      <c r="K1173" s="193" t="e">
        <f ca="1"/>
        <v>#NAME?</v>
      </c>
      <c r="L1173" s="193" t="e">
        <f ca="1"/>
        <v>#NAME?</v>
      </c>
      <c r="N1173" s="193" t="e">
        <f ca="1"/>
        <v>#NAME?</v>
      </c>
      <c r="O1173" s="193" t="e">
        <f ca="1"/>
        <v>#NAME?</v>
      </c>
      <c r="P1173" s="193" t="e">
        <f ca="1"/>
        <v>#NAME?</v>
      </c>
    </row>
    <row r="1174" spans="1:16">
      <c r="A1174" s="2">
        <v>1167</v>
      </c>
      <c r="B1174" s="193" t="e">
        <f ca="1"/>
        <v>#NAME?</v>
      </c>
      <c r="C1174" s="193" t="e">
        <f ca="1"/>
        <v>#NAME?</v>
      </c>
      <c r="D1174" s="193" t="e">
        <f ca="1"/>
        <v>#NAME?</v>
      </c>
      <c r="F1174" s="193" t="e">
        <f ca="1"/>
        <v>#NAME?</v>
      </c>
      <c r="G1174" s="193" t="e">
        <f ca="1"/>
        <v>#NAME?</v>
      </c>
      <c r="H1174" s="193" t="e">
        <f ca="1"/>
        <v>#NAME?</v>
      </c>
      <c r="J1174" s="193" t="e">
        <f ca="1"/>
        <v>#NAME?</v>
      </c>
      <c r="K1174" s="193" t="e">
        <f ca="1"/>
        <v>#NAME?</v>
      </c>
      <c r="L1174" s="193" t="e">
        <f ca="1"/>
        <v>#NAME?</v>
      </c>
      <c r="N1174" s="193" t="e">
        <f ca="1"/>
        <v>#NAME?</v>
      </c>
      <c r="O1174" s="193" t="e">
        <f ca="1"/>
        <v>#NAME?</v>
      </c>
      <c r="P1174" s="193" t="e">
        <f ca="1"/>
        <v>#NAME?</v>
      </c>
    </row>
    <row r="1175" spans="1:16">
      <c r="A1175" s="2">
        <v>1168</v>
      </c>
      <c r="B1175" s="193" t="e">
        <f ca="1"/>
        <v>#NAME?</v>
      </c>
      <c r="C1175" s="193" t="e">
        <f ca="1"/>
        <v>#NAME?</v>
      </c>
      <c r="D1175" s="193" t="e">
        <f ca="1"/>
        <v>#NAME?</v>
      </c>
      <c r="F1175" s="193" t="e">
        <f ca="1"/>
        <v>#NAME?</v>
      </c>
      <c r="G1175" s="193" t="e">
        <f ca="1"/>
        <v>#NAME?</v>
      </c>
      <c r="H1175" s="193" t="e">
        <f ca="1"/>
        <v>#NAME?</v>
      </c>
      <c r="J1175" s="193" t="e">
        <f ca="1"/>
        <v>#NAME?</v>
      </c>
      <c r="K1175" s="193" t="e">
        <f ca="1"/>
        <v>#NAME?</v>
      </c>
      <c r="L1175" s="193" t="e">
        <f ca="1"/>
        <v>#NAME?</v>
      </c>
      <c r="N1175" s="193" t="e">
        <f ca="1"/>
        <v>#NAME?</v>
      </c>
      <c r="O1175" s="193" t="e">
        <f ca="1"/>
        <v>#NAME?</v>
      </c>
      <c r="P1175" s="193" t="e">
        <f ca="1"/>
        <v>#NAME?</v>
      </c>
    </row>
    <row r="1176" spans="1:16">
      <c r="A1176" s="2">
        <v>1169</v>
      </c>
      <c r="B1176" s="193" t="e">
        <f ca="1"/>
        <v>#NAME?</v>
      </c>
      <c r="C1176" s="193" t="e">
        <f ca="1"/>
        <v>#NAME?</v>
      </c>
      <c r="D1176" s="193" t="e">
        <f ca="1"/>
        <v>#NAME?</v>
      </c>
      <c r="F1176" s="193" t="e">
        <f ca="1"/>
        <v>#NAME?</v>
      </c>
      <c r="G1176" s="193" t="e">
        <f ca="1"/>
        <v>#NAME?</v>
      </c>
      <c r="H1176" s="193" t="e">
        <f ca="1"/>
        <v>#NAME?</v>
      </c>
      <c r="J1176" s="193" t="e">
        <f ca="1"/>
        <v>#NAME?</v>
      </c>
      <c r="K1176" s="193" t="e">
        <f ca="1"/>
        <v>#NAME?</v>
      </c>
      <c r="L1176" s="193" t="e">
        <f ca="1"/>
        <v>#NAME?</v>
      </c>
      <c r="N1176" s="193" t="e">
        <f ca="1"/>
        <v>#NAME?</v>
      </c>
      <c r="O1176" s="193" t="e">
        <f ca="1"/>
        <v>#NAME?</v>
      </c>
      <c r="P1176" s="193" t="e">
        <f ca="1"/>
        <v>#NAME?</v>
      </c>
    </row>
    <row r="1177" spans="1:16">
      <c r="A1177" s="2">
        <v>1170</v>
      </c>
      <c r="B1177" s="193" t="e">
        <f ca="1"/>
        <v>#NAME?</v>
      </c>
      <c r="C1177" s="193" t="e">
        <f ca="1"/>
        <v>#NAME?</v>
      </c>
      <c r="D1177" s="193" t="e">
        <f ca="1"/>
        <v>#NAME?</v>
      </c>
      <c r="F1177" s="193" t="e">
        <f ca="1"/>
        <v>#NAME?</v>
      </c>
      <c r="G1177" s="193" t="e">
        <f ca="1"/>
        <v>#NAME?</v>
      </c>
      <c r="H1177" s="193" t="e">
        <f ca="1"/>
        <v>#NAME?</v>
      </c>
      <c r="J1177" s="193" t="e">
        <f ca="1"/>
        <v>#NAME?</v>
      </c>
      <c r="K1177" s="193" t="e">
        <f ca="1"/>
        <v>#NAME?</v>
      </c>
      <c r="L1177" s="193" t="e">
        <f ca="1"/>
        <v>#NAME?</v>
      </c>
      <c r="N1177" s="193" t="e">
        <f ca="1"/>
        <v>#NAME?</v>
      </c>
      <c r="O1177" s="193" t="e">
        <f ca="1"/>
        <v>#NAME?</v>
      </c>
      <c r="P1177" s="193" t="e">
        <f ca="1"/>
        <v>#NAME?</v>
      </c>
    </row>
    <row r="1178" spans="1:16">
      <c r="A1178" s="2">
        <v>1171</v>
      </c>
      <c r="B1178" s="193" t="e">
        <f ca="1"/>
        <v>#NAME?</v>
      </c>
      <c r="C1178" s="193" t="e">
        <f ca="1"/>
        <v>#NAME?</v>
      </c>
      <c r="D1178" s="193" t="e">
        <f ca="1"/>
        <v>#NAME?</v>
      </c>
      <c r="F1178" s="193" t="e">
        <f ca="1"/>
        <v>#NAME?</v>
      </c>
      <c r="G1178" s="193" t="e">
        <f ca="1"/>
        <v>#NAME?</v>
      </c>
      <c r="H1178" s="193" t="e">
        <f ca="1"/>
        <v>#NAME?</v>
      </c>
      <c r="J1178" s="193" t="e">
        <f ca="1"/>
        <v>#NAME?</v>
      </c>
      <c r="K1178" s="193" t="e">
        <f ca="1"/>
        <v>#NAME?</v>
      </c>
      <c r="L1178" s="193" t="e">
        <f ca="1"/>
        <v>#NAME?</v>
      </c>
      <c r="N1178" s="193" t="e">
        <f ca="1"/>
        <v>#NAME?</v>
      </c>
      <c r="O1178" s="193" t="e">
        <f ca="1"/>
        <v>#NAME?</v>
      </c>
      <c r="P1178" s="193" t="e">
        <f ca="1"/>
        <v>#NAME?</v>
      </c>
    </row>
    <row r="1179" spans="1:16">
      <c r="A1179" s="2">
        <v>1172</v>
      </c>
      <c r="B1179" s="193" t="e">
        <f ca="1"/>
        <v>#NAME?</v>
      </c>
      <c r="C1179" s="193" t="e">
        <f ca="1"/>
        <v>#NAME?</v>
      </c>
      <c r="D1179" s="193" t="e">
        <f ca="1"/>
        <v>#NAME?</v>
      </c>
      <c r="F1179" s="193" t="e">
        <f ca="1"/>
        <v>#NAME?</v>
      </c>
      <c r="G1179" s="193" t="e">
        <f ca="1"/>
        <v>#NAME?</v>
      </c>
      <c r="H1179" s="193" t="e">
        <f ca="1"/>
        <v>#NAME?</v>
      </c>
      <c r="J1179" s="193" t="e">
        <f ca="1"/>
        <v>#NAME?</v>
      </c>
      <c r="K1179" s="193" t="e">
        <f ca="1"/>
        <v>#NAME?</v>
      </c>
      <c r="L1179" s="193" t="e">
        <f ca="1"/>
        <v>#NAME?</v>
      </c>
      <c r="N1179" s="193" t="e">
        <f ca="1"/>
        <v>#NAME?</v>
      </c>
      <c r="O1179" s="193" t="e">
        <f ca="1"/>
        <v>#NAME?</v>
      </c>
      <c r="P1179" s="193" t="e">
        <f ca="1"/>
        <v>#NAME?</v>
      </c>
    </row>
    <row r="1180" spans="1:16">
      <c r="A1180" s="2">
        <v>1173</v>
      </c>
      <c r="B1180" s="193" t="e">
        <f ca="1"/>
        <v>#NAME?</v>
      </c>
      <c r="C1180" s="193" t="e">
        <f ca="1"/>
        <v>#NAME?</v>
      </c>
      <c r="D1180" s="193" t="e">
        <f ca="1"/>
        <v>#NAME?</v>
      </c>
      <c r="F1180" s="193" t="e">
        <f ca="1"/>
        <v>#NAME?</v>
      </c>
      <c r="G1180" s="193" t="e">
        <f ca="1"/>
        <v>#NAME?</v>
      </c>
      <c r="H1180" s="193" t="e">
        <f ca="1"/>
        <v>#NAME?</v>
      </c>
      <c r="J1180" s="193" t="e">
        <f ca="1"/>
        <v>#NAME?</v>
      </c>
      <c r="K1180" s="193" t="e">
        <f ca="1"/>
        <v>#NAME?</v>
      </c>
      <c r="L1180" s="193" t="e">
        <f ca="1"/>
        <v>#NAME?</v>
      </c>
      <c r="N1180" s="193" t="e">
        <f ca="1"/>
        <v>#NAME?</v>
      </c>
      <c r="O1180" s="193" t="e">
        <f ca="1"/>
        <v>#NAME?</v>
      </c>
      <c r="P1180" s="193" t="e">
        <f ca="1"/>
        <v>#NAME?</v>
      </c>
    </row>
    <row r="1181" spans="1:16">
      <c r="A1181" s="2">
        <v>1174</v>
      </c>
      <c r="B1181" s="193" t="e">
        <f ca="1"/>
        <v>#NAME?</v>
      </c>
      <c r="C1181" s="193" t="e">
        <f ca="1"/>
        <v>#NAME?</v>
      </c>
      <c r="D1181" s="193" t="e">
        <f ca="1"/>
        <v>#NAME?</v>
      </c>
      <c r="F1181" s="193" t="e">
        <f ca="1"/>
        <v>#NAME?</v>
      </c>
      <c r="G1181" s="193" t="e">
        <f ca="1"/>
        <v>#NAME?</v>
      </c>
      <c r="H1181" s="193" t="e">
        <f ca="1"/>
        <v>#NAME?</v>
      </c>
      <c r="J1181" s="193" t="e">
        <f ca="1"/>
        <v>#NAME?</v>
      </c>
      <c r="K1181" s="193" t="e">
        <f ca="1"/>
        <v>#NAME?</v>
      </c>
      <c r="L1181" s="193" t="e">
        <f ca="1"/>
        <v>#NAME?</v>
      </c>
      <c r="N1181" s="193" t="e">
        <f ca="1"/>
        <v>#NAME?</v>
      </c>
      <c r="O1181" s="193" t="e">
        <f ca="1"/>
        <v>#NAME?</v>
      </c>
      <c r="P1181" s="193" t="e">
        <f ca="1"/>
        <v>#NAME?</v>
      </c>
    </row>
    <row r="1182" spans="1:16">
      <c r="A1182" s="2">
        <v>1175</v>
      </c>
      <c r="B1182" s="193" t="e">
        <f ca="1"/>
        <v>#NAME?</v>
      </c>
      <c r="C1182" s="193" t="e">
        <f ca="1"/>
        <v>#NAME?</v>
      </c>
      <c r="D1182" s="193" t="e">
        <f ca="1"/>
        <v>#NAME?</v>
      </c>
      <c r="F1182" s="193" t="e">
        <f ca="1"/>
        <v>#NAME?</v>
      </c>
      <c r="G1182" s="193" t="e">
        <f ca="1"/>
        <v>#NAME?</v>
      </c>
      <c r="H1182" s="193" t="e">
        <f ca="1"/>
        <v>#NAME?</v>
      </c>
      <c r="J1182" s="193" t="e">
        <f ca="1"/>
        <v>#NAME?</v>
      </c>
      <c r="K1182" s="193" t="e">
        <f ca="1"/>
        <v>#NAME?</v>
      </c>
      <c r="L1182" s="193" t="e">
        <f ca="1"/>
        <v>#NAME?</v>
      </c>
      <c r="N1182" s="193" t="e">
        <f ca="1"/>
        <v>#NAME?</v>
      </c>
      <c r="O1182" s="193" t="e">
        <f ca="1"/>
        <v>#NAME?</v>
      </c>
      <c r="P1182" s="193" t="e">
        <f ca="1"/>
        <v>#NAME?</v>
      </c>
    </row>
    <row r="1183" spans="1:16">
      <c r="A1183" s="2">
        <v>1176</v>
      </c>
      <c r="B1183" s="193" t="e">
        <f ca="1"/>
        <v>#NAME?</v>
      </c>
      <c r="C1183" s="193" t="e">
        <f ca="1"/>
        <v>#NAME?</v>
      </c>
      <c r="D1183" s="193" t="e">
        <f ca="1"/>
        <v>#NAME?</v>
      </c>
      <c r="F1183" s="193" t="e">
        <f ca="1"/>
        <v>#NAME?</v>
      </c>
      <c r="G1183" s="193" t="e">
        <f ca="1"/>
        <v>#NAME?</v>
      </c>
      <c r="H1183" s="193" t="e">
        <f ca="1"/>
        <v>#NAME?</v>
      </c>
      <c r="J1183" s="193" t="e">
        <f ca="1"/>
        <v>#NAME?</v>
      </c>
      <c r="K1183" s="193" t="e">
        <f ca="1"/>
        <v>#NAME?</v>
      </c>
      <c r="L1183" s="193" t="e">
        <f ca="1"/>
        <v>#NAME?</v>
      </c>
      <c r="N1183" s="193" t="e">
        <f ca="1"/>
        <v>#NAME?</v>
      </c>
      <c r="O1183" s="193" t="e">
        <f ca="1"/>
        <v>#NAME?</v>
      </c>
      <c r="P1183" s="193" t="e">
        <f ca="1"/>
        <v>#NAME?</v>
      </c>
    </row>
    <row r="1184" spans="1:16">
      <c r="A1184" s="2">
        <v>1177</v>
      </c>
      <c r="B1184" s="193" t="e">
        <f ca="1"/>
        <v>#NAME?</v>
      </c>
      <c r="C1184" s="193" t="e">
        <f ca="1"/>
        <v>#NAME?</v>
      </c>
      <c r="D1184" s="193" t="e">
        <f ca="1"/>
        <v>#NAME?</v>
      </c>
      <c r="F1184" s="193" t="e">
        <f ca="1"/>
        <v>#NAME?</v>
      </c>
      <c r="G1184" s="193" t="e">
        <f ca="1"/>
        <v>#NAME?</v>
      </c>
      <c r="H1184" s="193" t="e">
        <f ca="1"/>
        <v>#NAME?</v>
      </c>
      <c r="J1184" s="193" t="e">
        <f ca="1"/>
        <v>#NAME?</v>
      </c>
      <c r="K1184" s="193" t="e">
        <f ca="1"/>
        <v>#NAME?</v>
      </c>
      <c r="L1184" s="193" t="e">
        <f ca="1"/>
        <v>#NAME?</v>
      </c>
      <c r="N1184" s="193" t="e">
        <f ca="1"/>
        <v>#NAME?</v>
      </c>
      <c r="O1184" s="193" t="e">
        <f ca="1"/>
        <v>#NAME?</v>
      </c>
      <c r="P1184" s="193" t="e">
        <f ca="1"/>
        <v>#NAME?</v>
      </c>
    </row>
    <row r="1185" spans="1:16">
      <c r="A1185" s="2">
        <v>1178</v>
      </c>
      <c r="B1185" s="193" t="e">
        <f ca="1"/>
        <v>#NAME?</v>
      </c>
      <c r="C1185" s="193" t="e">
        <f ca="1"/>
        <v>#NAME?</v>
      </c>
      <c r="D1185" s="193" t="e">
        <f ca="1"/>
        <v>#NAME?</v>
      </c>
      <c r="F1185" s="193" t="e">
        <f ca="1"/>
        <v>#NAME?</v>
      </c>
      <c r="G1185" s="193" t="e">
        <f ca="1"/>
        <v>#NAME?</v>
      </c>
      <c r="H1185" s="193" t="e">
        <f ca="1"/>
        <v>#NAME?</v>
      </c>
      <c r="J1185" s="193" t="e">
        <f ca="1"/>
        <v>#NAME?</v>
      </c>
      <c r="K1185" s="193" t="e">
        <f ca="1"/>
        <v>#NAME?</v>
      </c>
      <c r="L1185" s="193" t="e">
        <f ca="1"/>
        <v>#NAME?</v>
      </c>
      <c r="N1185" s="193" t="e">
        <f ca="1"/>
        <v>#NAME?</v>
      </c>
      <c r="O1185" s="193" t="e">
        <f ca="1"/>
        <v>#NAME?</v>
      </c>
      <c r="P1185" s="193" t="e">
        <f ca="1"/>
        <v>#NAME?</v>
      </c>
    </row>
    <row r="1186" spans="1:16">
      <c r="A1186" s="2">
        <v>1179</v>
      </c>
      <c r="B1186" s="193" t="e">
        <f ca="1"/>
        <v>#NAME?</v>
      </c>
      <c r="C1186" s="193" t="e">
        <f ca="1"/>
        <v>#NAME?</v>
      </c>
      <c r="D1186" s="193" t="e">
        <f ca="1"/>
        <v>#NAME?</v>
      </c>
      <c r="F1186" s="193" t="e">
        <f ca="1"/>
        <v>#NAME?</v>
      </c>
      <c r="G1186" s="193" t="e">
        <f ca="1"/>
        <v>#NAME?</v>
      </c>
      <c r="H1186" s="193" t="e">
        <f ca="1"/>
        <v>#NAME?</v>
      </c>
      <c r="J1186" s="193" t="e">
        <f ca="1"/>
        <v>#NAME?</v>
      </c>
      <c r="K1186" s="193" t="e">
        <f ca="1"/>
        <v>#NAME?</v>
      </c>
      <c r="L1186" s="193" t="e">
        <f ca="1"/>
        <v>#NAME?</v>
      </c>
      <c r="N1186" s="193" t="e">
        <f ca="1"/>
        <v>#NAME?</v>
      </c>
      <c r="O1186" s="193" t="e">
        <f ca="1"/>
        <v>#NAME?</v>
      </c>
      <c r="P1186" s="193" t="e">
        <f ca="1"/>
        <v>#NAME?</v>
      </c>
    </row>
    <row r="1187" spans="1:16">
      <c r="A1187" s="2">
        <v>1180</v>
      </c>
      <c r="B1187" s="193" t="e">
        <f ca="1"/>
        <v>#NAME?</v>
      </c>
      <c r="C1187" s="193" t="e">
        <f ca="1"/>
        <v>#NAME?</v>
      </c>
      <c r="D1187" s="193" t="e">
        <f ca="1"/>
        <v>#NAME?</v>
      </c>
      <c r="F1187" s="193" t="e">
        <f ca="1"/>
        <v>#NAME?</v>
      </c>
      <c r="G1187" s="193" t="e">
        <f ca="1"/>
        <v>#NAME?</v>
      </c>
      <c r="H1187" s="193" t="e">
        <f ca="1"/>
        <v>#NAME?</v>
      </c>
      <c r="J1187" s="193" t="e">
        <f ca="1"/>
        <v>#NAME?</v>
      </c>
      <c r="K1187" s="193" t="e">
        <f ca="1"/>
        <v>#NAME?</v>
      </c>
      <c r="L1187" s="193" t="e">
        <f ca="1"/>
        <v>#NAME?</v>
      </c>
      <c r="N1187" s="193" t="e">
        <f ca="1"/>
        <v>#NAME?</v>
      </c>
      <c r="O1187" s="193" t="e">
        <f ca="1"/>
        <v>#NAME?</v>
      </c>
      <c r="P1187" s="193" t="e">
        <f ca="1"/>
        <v>#NAME?</v>
      </c>
    </row>
    <row r="1188" spans="1:16">
      <c r="A1188" s="2">
        <v>1181</v>
      </c>
      <c r="B1188" s="193" t="e">
        <f ca="1"/>
        <v>#NAME?</v>
      </c>
      <c r="C1188" s="193" t="e">
        <f ca="1"/>
        <v>#NAME?</v>
      </c>
      <c r="D1188" s="193" t="e">
        <f ca="1"/>
        <v>#NAME?</v>
      </c>
      <c r="F1188" s="193" t="e">
        <f ca="1"/>
        <v>#NAME?</v>
      </c>
      <c r="G1188" s="193" t="e">
        <f ca="1"/>
        <v>#NAME?</v>
      </c>
      <c r="H1188" s="193" t="e">
        <f ca="1"/>
        <v>#NAME?</v>
      </c>
      <c r="J1188" s="193" t="e">
        <f ca="1"/>
        <v>#NAME?</v>
      </c>
      <c r="K1188" s="193" t="e">
        <f ca="1"/>
        <v>#NAME?</v>
      </c>
      <c r="L1188" s="193" t="e">
        <f ca="1"/>
        <v>#NAME?</v>
      </c>
      <c r="N1188" s="193" t="e">
        <f ca="1"/>
        <v>#NAME?</v>
      </c>
      <c r="O1188" s="193" t="e">
        <f ca="1"/>
        <v>#NAME?</v>
      </c>
      <c r="P1188" s="193" t="e">
        <f ca="1"/>
        <v>#NAME?</v>
      </c>
    </row>
    <row r="1189" spans="1:16">
      <c r="A1189" s="2">
        <v>1182</v>
      </c>
      <c r="B1189" s="193" t="e">
        <f ca="1"/>
        <v>#NAME?</v>
      </c>
      <c r="C1189" s="193" t="e">
        <f ca="1"/>
        <v>#NAME?</v>
      </c>
      <c r="D1189" s="193" t="e">
        <f ca="1"/>
        <v>#NAME?</v>
      </c>
      <c r="F1189" s="193" t="e">
        <f ca="1"/>
        <v>#NAME?</v>
      </c>
      <c r="G1189" s="193" t="e">
        <f ca="1"/>
        <v>#NAME?</v>
      </c>
      <c r="H1189" s="193" t="e">
        <f ca="1"/>
        <v>#NAME?</v>
      </c>
      <c r="J1189" s="193" t="e">
        <f ca="1"/>
        <v>#NAME?</v>
      </c>
      <c r="K1189" s="193" t="e">
        <f ca="1"/>
        <v>#NAME?</v>
      </c>
      <c r="L1189" s="193" t="e">
        <f ca="1"/>
        <v>#NAME?</v>
      </c>
      <c r="N1189" s="193" t="e">
        <f ca="1"/>
        <v>#NAME?</v>
      </c>
      <c r="O1189" s="193" t="e">
        <f ca="1"/>
        <v>#NAME?</v>
      </c>
      <c r="P1189" s="193" t="e">
        <f ca="1"/>
        <v>#NAME?</v>
      </c>
    </row>
    <row r="1190" spans="1:16">
      <c r="A1190" s="2">
        <v>1183</v>
      </c>
      <c r="B1190" s="193" t="e">
        <f ca="1"/>
        <v>#NAME?</v>
      </c>
      <c r="C1190" s="193" t="e">
        <f ca="1"/>
        <v>#NAME?</v>
      </c>
      <c r="D1190" s="193" t="e">
        <f ca="1"/>
        <v>#NAME?</v>
      </c>
      <c r="F1190" s="193" t="e">
        <f ca="1"/>
        <v>#NAME?</v>
      </c>
      <c r="G1190" s="193" t="e">
        <f ca="1"/>
        <v>#NAME?</v>
      </c>
      <c r="H1190" s="193" t="e">
        <f ca="1"/>
        <v>#NAME?</v>
      </c>
      <c r="J1190" s="193" t="e">
        <f ca="1"/>
        <v>#NAME?</v>
      </c>
      <c r="K1190" s="193" t="e">
        <f ca="1"/>
        <v>#NAME?</v>
      </c>
      <c r="L1190" s="193" t="e">
        <f ca="1"/>
        <v>#NAME?</v>
      </c>
      <c r="N1190" s="193" t="e">
        <f ca="1"/>
        <v>#NAME?</v>
      </c>
      <c r="O1190" s="193" t="e">
        <f ca="1"/>
        <v>#NAME?</v>
      </c>
      <c r="P1190" s="193" t="e">
        <f ca="1"/>
        <v>#NAME?</v>
      </c>
    </row>
    <row r="1191" spans="1:16">
      <c r="A1191" s="2">
        <v>1184</v>
      </c>
      <c r="B1191" s="193" t="e">
        <f ca="1"/>
        <v>#NAME?</v>
      </c>
      <c r="C1191" s="193" t="e">
        <f ca="1"/>
        <v>#NAME?</v>
      </c>
      <c r="D1191" s="193" t="e">
        <f ca="1"/>
        <v>#NAME?</v>
      </c>
      <c r="F1191" s="193" t="e">
        <f ca="1"/>
        <v>#NAME?</v>
      </c>
      <c r="G1191" s="193" t="e">
        <f ca="1"/>
        <v>#NAME?</v>
      </c>
      <c r="H1191" s="193" t="e">
        <f ca="1"/>
        <v>#NAME?</v>
      </c>
      <c r="J1191" s="193" t="e">
        <f ca="1"/>
        <v>#NAME?</v>
      </c>
      <c r="K1191" s="193" t="e">
        <f ca="1"/>
        <v>#NAME?</v>
      </c>
      <c r="L1191" s="193" t="e">
        <f ca="1"/>
        <v>#NAME?</v>
      </c>
      <c r="N1191" s="193" t="e">
        <f ca="1"/>
        <v>#NAME?</v>
      </c>
      <c r="O1191" s="193" t="e">
        <f ca="1"/>
        <v>#NAME?</v>
      </c>
      <c r="P1191" s="193" t="e">
        <f ca="1"/>
        <v>#NAME?</v>
      </c>
    </row>
    <row r="1192" spans="1:16">
      <c r="A1192" s="2">
        <v>1185</v>
      </c>
      <c r="B1192" s="193" t="e">
        <f ca="1"/>
        <v>#NAME?</v>
      </c>
      <c r="C1192" s="193" t="e">
        <f ca="1"/>
        <v>#NAME?</v>
      </c>
      <c r="D1192" s="193" t="e">
        <f ca="1"/>
        <v>#NAME?</v>
      </c>
      <c r="F1192" s="193" t="e">
        <f ca="1"/>
        <v>#NAME?</v>
      </c>
      <c r="G1192" s="193" t="e">
        <f ca="1"/>
        <v>#NAME?</v>
      </c>
      <c r="H1192" s="193" t="e">
        <f ca="1"/>
        <v>#NAME?</v>
      </c>
      <c r="J1192" s="193" t="e">
        <f ca="1"/>
        <v>#NAME?</v>
      </c>
      <c r="K1192" s="193" t="e">
        <f ca="1"/>
        <v>#NAME?</v>
      </c>
      <c r="L1192" s="193" t="e">
        <f ca="1"/>
        <v>#NAME?</v>
      </c>
      <c r="N1192" s="193" t="e">
        <f ca="1"/>
        <v>#NAME?</v>
      </c>
      <c r="O1192" s="193" t="e">
        <f ca="1"/>
        <v>#NAME?</v>
      </c>
      <c r="P1192" s="193" t="e">
        <f ca="1"/>
        <v>#NAME?</v>
      </c>
    </row>
    <row r="1193" spans="1:16">
      <c r="A1193" s="2">
        <v>1186</v>
      </c>
      <c r="B1193" s="193" t="e">
        <f ca="1"/>
        <v>#NAME?</v>
      </c>
      <c r="C1193" s="193" t="e">
        <f ca="1"/>
        <v>#NAME?</v>
      </c>
      <c r="D1193" s="193" t="e">
        <f ca="1"/>
        <v>#NAME?</v>
      </c>
      <c r="F1193" s="193" t="e">
        <f ca="1"/>
        <v>#NAME?</v>
      </c>
      <c r="G1193" s="193" t="e">
        <f ca="1"/>
        <v>#NAME?</v>
      </c>
      <c r="H1193" s="193" t="e">
        <f ca="1"/>
        <v>#NAME?</v>
      </c>
      <c r="J1193" s="193" t="e">
        <f ca="1"/>
        <v>#NAME?</v>
      </c>
      <c r="K1193" s="193" t="e">
        <f ca="1"/>
        <v>#NAME?</v>
      </c>
      <c r="L1193" s="193" t="e">
        <f ca="1"/>
        <v>#NAME?</v>
      </c>
      <c r="N1193" s="193" t="e">
        <f ca="1"/>
        <v>#NAME?</v>
      </c>
      <c r="O1193" s="193" t="e">
        <f ca="1"/>
        <v>#NAME?</v>
      </c>
      <c r="P1193" s="193" t="e">
        <f ca="1"/>
        <v>#NAME?</v>
      </c>
    </row>
    <row r="1194" spans="1:16">
      <c r="A1194" s="2">
        <v>1187</v>
      </c>
      <c r="B1194" s="193" t="e">
        <f ca="1"/>
        <v>#NAME?</v>
      </c>
      <c r="C1194" s="193" t="e">
        <f ca="1"/>
        <v>#NAME?</v>
      </c>
      <c r="D1194" s="193" t="e">
        <f ca="1"/>
        <v>#NAME?</v>
      </c>
      <c r="F1194" s="193" t="e">
        <f ca="1"/>
        <v>#NAME?</v>
      </c>
      <c r="G1194" s="193" t="e">
        <f ca="1"/>
        <v>#NAME?</v>
      </c>
      <c r="H1194" s="193" t="e">
        <f ca="1"/>
        <v>#NAME?</v>
      </c>
      <c r="J1194" s="193" t="e">
        <f ca="1"/>
        <v>#NAME?</v>
      </c>
      <c r="K1194" s="193" t="e">
        <f ca="1"/>
        <v>#NAME?</v>
      </c>
      <c r="L1194" s="193" t="e">
        <f ca="1"/>
        <v>#NAME?</v>
      </c>
      <c r="N1194" s="193" t="e">
        <f ca="1"/>
        <v>#NAME?</v>
      </c>
      <c r="O1194" s="193" t="e">
        <f ca="1"/>
        <v>#NAME?</v>
      </c>
      <c r="P1194" s="193" t="e">
        <f ca="1"/>
        <v>#NAME?</v>
      </c>
    </row>
    <row r="1195" spans="1:16">
      <c r="A1195" s="2">
        <v>1188</v>
      </c>
      <c r="B1195" s="193" t="e">
        <f ca="1"/>
        <v>#NAME?</v>
      </c>
      <c r="C1195" s="193" t="e">
        <f ca="1"/>
        <v>#NAME?</v>
      </c>
      <c r="D1195" s="193" t="e">
        <f ca="1"/>
        <v>#NAME?</v>
      </c>
      <c r="F1195" s="193" t="e">
        <f ca="1"/>
        <v>#NAME?</v>
      </c>
      <c r="G1195" s="193" t="e">
        <f ca="1"/>
        <v>#NAME?</v>
      </c>
      <c r="H1195" s="193" t="e">
        <f ca="1"/>
        <v>#NAME?</v>
      </c>
      <c r="J1195" s="193" t="e">
        <f ca="1"/>
        <v>#NAME?</v>
      </c>
      <c r="K1195" s="193" t="e">
        <f ca="1"/>
        <v>#NAME?</v>
      </c>
      <c r="L1195" s="193" t="e">
        <f ca="1"/>
        <v>#NAME?</v>
      </c>
      <c r="N1195" s="193" t="e">
        <f ca="1"/>
        <v>#NAME?</v>
      </c>
      <c r="O1195" s="193" t="e">
        <f ca="1"/>
        <v>#NAME?</v>
      </c>
      <c r="P1195" s="193" t="e">
        <f ca="1"/>
        <v>#NAME?</v>
      </c>
    </row>
    <row r="1196" spans="1:16">
      <c r="A1196" s="2">
        <v>1189</v>
      </c>
      <c r="B1196" s="193" t="e">
        <f ca="1"/>
        <v>#NAME?</v>
      </c>
      <c r="C1196" s="193" t="e">
        <f ca="1"/>
        <v>#NAME?</v>
      </c>
      <c r="D1196" s="193" t="e">
        <f ca="1"/>
        <v>#NAME?</v>
      </c>
      <c r="F1196" s="193" t="e">
        <f ca="1"/>
        <v>#NAME?</v>
      </c>
      <c r="G1196" s="193" t="e">
        <f ca="1"/>
        <v>#NAME?</v>
      </c>
      <c r="H1196" s="193" t="e">
        <f ca="1"/>
        <v>#NAME?</v>
      </c>
      <c r="J1196" s="193" t="e">
        <f ca="1"/>
        <v>#NAME?</v>
      </c>
      <c r="K1196" s="193" t="e">
        <f ca="1"/>
        <v>#NAME?</v>
      </c>
      <c r="L1196" s="193" t="e">
        <f ca="1"/>
        <v>#NAME?</v>
      </c>
      <c r="N1196" s="193" t="e">
        <f ca="1"/>
        <v>#NAME?</v>
      </c>
      <c r="O1196" s="193" t="e">
        <f ca="1"/>
        <v>#NAME?</v>
      </c>
      <c r="P1196" s="193" t="e">
        <f ca="1"/>
        <v>#NAME?</v>
      </c>
    </row>
    <row r="1197" spans="1:16">
      <c r="A1197" s="2">
        <v>1190</v>
      </c>
      <c r="B1197" s="193" t="e">
        <f ca="1"/>
        <v>#NAME?</v>
      </c>
      <c r="C1197" s="193" t="e">
        <f ca="1"/>
        <v>#NAME?</v>
      </c>
      <c r="D1197" s="193" t="e">
        <f ca="1"/>
        <v>#NAME?</v>
      </c>
      <c r="F1197" s="193" t="e">
        <f ca="1"/>
        <v>#NAME?</v>
      </c>
      <c r="G1197" s="193" t="e">
        <f ca="1"/>
        <v>#NAME?</v>
      </c>
      <c r="H1197" s="193" t="e">
        <f ca="1"/>
        <v>#NAME?</v>
      </c>
      <c r="J1197" s="193" t="e">
        <f ca="1"/>
        <v>#NAME?</v>
      </c>
      <c r="K1197" s="193" t="e">
        <f ca="1"/>
        <v>#NAME?</v>
      </c>
      <c r="L1197" s="193" t="e">
        <f ca="1"/>
        <v>#NAME?</v>
      </c>
      <c r="N1197" s="193" t="e">
        <f ca="1"/>
        <v>#NAME?</v>
      </c>
      <c r="O1197" s="193" t="e">
        <f ca="1"/>
        <v>#NAME?</v>
      </c>
      <c r="P1197" s="193" t="e">
        <f ca="1"/>
        <v>#NAME?</v>
      </c>
    </row>
    <row r="1198" spans="1:16">
      <c r="A1198" s="2">
        <v>1191</v>
      </c>
      <c r="B1198" s="193" t="e">
        <f ca="1"/>
        <v>#NAME?</v>
      </c>
      <c r="C1198" s="193" t="e">
        <f ca="1"/>
        <v>#NAME?</v>
      </c>
      <c r="D1198" s="193" t="e">
        <f ca="1"/>
        <v>#NAME?</v>
      </c>
      <c r="F1198" s="193" t="e">
        <f ca="1"/>
        <v>#NAME?</v>
      </c>
      <c r="G1198" s="193" t="e">
        <f ca="1"/>
        <v>#NAME?</v>
      </c>
      <c r="H1198" s="193" t="e">
        <f ca="1"/>
        <v>#NAME?</v>
      </c>
      <c r="J1198" s="193" t="e">
        <f ca="1"/>
        <v>#NAME?</v>
      </c>
      <c r="K1198" s="193" t="e">
        <f ca="1"/>
        <v>#NAME?</v>
      </c>
      <c r="L1198" s="193" t="e">
        <f ca="1"/>
        <v>#NAME?</v>
      </c>
      <c r="N1198" s="193" t="e">
        <f ca="1"/>
        <v>#NAME?</v>
      </c>
      <c r="O1198" s="193" t="e">
        <f ca="1"/>
        <v>#NAME?</v>
      </c>
      <c r="P1198" s="193" t="e">
        <f ca="1"/>
        <v>#NAME?</v>
      </c>
    </row>
    <row r="1199" spans="1:16">
      <c r="A1199" s="2">
        <v>1192</v>
      </c>
      <c r="B1199" s="193" t="e">
        <f ca="1"/>
        <v>#NAME?</v>
      </c>
      <c r="C1199" s="193" t="e">
        <f ca="1"/>
        <v>#NAME?</v>
      </c>
      <c r="D1199" s="193" t="e">
        <f ca="1"/>
        <v>#NAME?</v>
      </c>
      <c r="F1199" s="193" t="e">
        <f ca="1"/>
        <v>#NAME?</v>
      </c>
      <c r="G1199" s="193" t="e">
        <f ca="1"/>
        <v>#NAME?</v>
      </c>
      <c r="H1199" s="193" t="e">
        <f ca="1"/>
        <v>#NAME?</v>
      </c>
      <c r="J1199" s="193" t="e">
        <f ca="1"/>
        <v>#NAME?</v>
      </c>
      <c r="K1199" s="193" t="e">
        <f ca="1"/>
        <v>#NAME?</v>
      </c>
      <c r="L1199" s="193" t="e">
        <f ca="1"/>
        <v>#NAME?</v>
      </c>
      <c r="N1199" s="193" t="e">
        <f ca="1"/>
        <v>#NAME?</v>
      </c>
      <c r="O1199" s="193" t="e">
        <f ca="1"/>
        <v>#NAME?</v>
      </c>
      <c r="P1199" s="193" t="e">
        <f ca="1"/>
        <v>#NAME?</v>
      </c>
    </row>
    <row r="1200" spans="1:16">
      <c r="A1200" s="2">
        <v>1193</v>
      </c>
      <c r="B1200" s="193" t="e">
        <f ca="1"/>
        <v>#NAME?</v>
      </c>
      <c r="C1200" s="193" t="e">
        <f ca="1"/>
        <v>#NAME?</v>
      </c>
      <c r="D1200" s="193" t="e">
        <f ca="1"/>
        <v>#NAME?</v>
      </c>
      <c r="F1200" s="193" t="e">
        <f ca="1"/>
        <v>#NAME?</v>
      </c>
      <c r="G1200" s="193" t="e">
        <f ca="1"/>
        <v>#NAME?</v>
      </c>
      <c r="H1200" s="193" t="e">
        <f ca="1"/>
        <v>#NAME?</v>
      </c>
      <c r="J1200" s="193" t="e">
        <f ca="1"/>
        <v>#NAME?</v>
      </c>
      <c r="K1200" s="193" t="e">
        <f ca="1"/>
        <v>#NAME?</v>
      </c>
      <c r="L1200" s="193" t="e">
        <f ca="1"/>
        <v>#NAME?</v>
      </c>
      <c r="N1200" s="193" t="e">
        <f ca="1"/>
        <v>#NAME?</v>
      </c>
      <c r="O1200" s="193" t="e">
        <f ca="1"/>
        <v>#NAME?</v>
      </c>
      <c r="P1200" s="193" t="e">
        <f ca="1"/>
        <v>#NAME?</v>
      </c>
    </row>
    <row r="1201" spans="1:16">
      <c r="A1201" s="2">
        <v>1194</v>
      </c>
      <c r="B1201" s="193" t="e">
        <f ca="1"/>
        <v>#NAME?</v>
      </c>
      <c r="C1201" s="193" t="e">
        <f ca="1"/>
        <v>#NAME?</v>
      </c>
      <c r="D1201" s="193" t="e">
        <f ca="1"/>
        <v>#NAME?</v>
      </c>
      <c r="F1201" s="193" t="e">
        <f ca="1"/>
        <v>#NAME?</v>
      </c>
      <c r="G1201" s="193" t="e">
        <f ca="1"/>
        <v>#NAME?</v>
      </c>
      <c r="H1201" s="193" t="e">
        <f ca="1"/>
        <v>#NAME?</v>
      </c>
      <c r="J1201" s="193" t="e">
        <f ca="1"/>
        <v>#NAME?</v>
      </c>
      <c r="K1201" s="193" t="e">
        <f ca="1"/>
        <v>#NAME?</v>
      </c>
      <c r="L1201" s="193" t="e">
        <f ca="1"/>
        <v>#NAME?</v>
      </c>
      <c r="N1201" s="193" t="e">
        <f ca="1"/>
        <v>#NAME?</v>
      </c>
      <c r="O1201" s="193" t="e">
        <f ca="1"/>
        <v>#NAME?</v>
      </c>
      <c r="P1201" s="193" t="e">
        <f ca="1"/>
        <v>#NAME?</v>
      </c>
    </row>
    <row r="1202" spans="1:16">
      <c r="A1202" s="2">
        <v>1195</v>
      </c>
      <c r="B1202" s="193" t="e">
        <f ca="1"/>
        <v>#NAME?</v>
      </c>
      <c r="C1202" s="193" t="e">
        <f ca="1"/>
        <v>#NAME?</v>
      </c>
      <c r="D1202" s="193" t="e">
        <f ca="1"/>
        <v>#NAME?</v>
      </c>
      <c r="F1202" s="193" t="e">
        <f ca="1"/>
        <v>#NAME?</v>
      </c>
      <c r="G1202" s="193" t="e">
        <f ca="1"/>
        <v>#NAME?</v>
      </c>
      <c r="H1202" s="193" t="e">
        <f ca="1"/>
        <v>#NAME?</v>
      </c>
      <c r="J1202" s="193" t="e">
        <f ca="1"/>
        <v>#NAME?</v>
      </c>
      <c r="K1202" s="193" t="e">
        <f ca="1"/>
        <v>#NAME?</v>
      </c>
      <c r="L1202" s="193" t="e">
        <f ca="1"/>
        <v>#NAME?</v>
      </c>
      <c r="N1202" s="193" t="e">
        <f ca="1"/>
        <v>#NAME?</v>
      </c>
      <c r="O1202" s="193" t="e">
        <f ca="1"/>
        <v>#NAME?</v>
      </c>
      <c r="P1202" s="193" t="e">
        <f ca="1"/>
        <v>#NAME?</v>
      </c>
    </row>
    <row r="1203" spans="1:16">
      <c r="A1203" s="2">
        <v>1196</v>
      </c>
      <c r="B1203" s="193" t="e">
        <f ca="1"/>
        <v>#NAME?</v>
      </c>
      <c r="C1203" s="193" t="e">
        <f ca="1"/>
        <v>#NAME?</v>
      </c>
      <c r="D1203" s="193" t="e">
        <f ca="1"/>
        <v>#NAME?</v>
      </c>
      <c r="F1203" s="193" t="e">
        <f ca="1"/>
        <v>#NAME?</v>
      </c>
      <c r="G1203" s="193" t="e">
        <f ca="1"/>
        <v>#NAME?</v>
      </c>
      <c r="H1203" s="193" t="e">
        <f ca="1"/>
        <v>#NAME?</v>
      </c>
      <c r="J1203" s="193" t="e">
        <f ca="1"/>
        <v>#NAME?</v>
      </c>
      <c r="K1203" s="193" t="e">
        <f ca="1"/>
        <v>#NAME?</v>
      </c>
      <c r="L1203" s="193" t="e">
        <f ca="1"/>
        <v>#NAME?</v>
      </c>
      <c r="N1203" s="193" t="e">
        <f ca="1"/>
        <v>#NAME?</v>
      </c>
      <c r="O1203" s="193" t="e">
        <f ca="1"/>
        <v>#NAME?</v>
      </c>
      <c r="P1203" s="193" t="e">
        <f ca="1"/>
        <v>#NAME?</v>
      </c>
    </row>
    <row r="1204" spans="1:16">
      <c r="A1204" s="2">
        <v>1197</v>
      </c>
      <c r="B1204" s="193" t="e">
        <f ca="1"/>
        <v>#NAME?</v>
      </c>
      <c r="C1204" s="193" t="e">
        <f ca="1"/>
        <v>#NAME?</v>
      </c>
      <c r="D1204" s="193" t="e">
        <f ca="1"/>
        <v>#NAME?</v>
      </c>
      <c r="F1204" s="193" t="e">
        <f ca="1"/>
        <v>#NAME?</v>
      </c>
      <c r="G1204" s="193" t="e">
        <f ca="1"/>
        <v>#NAME?</v>
      </c>
      <c r="H1204" s="193" t="e">
        <f ca="1"/>
        <v>#NAME?</v>
      </c>
      <c r="J1204" s="193" t="e">
        <f ca="1"/>
        <v>#NAME?</v>
      </c>
      <c r="K1204" s="193" t="e">
        <f ca="1"/>
        <v>#NAME?</v>
      </c>
      <c r="L1204" s="193" t="e">
        <f ca="1"/>
        <v>#NAME?</v>
      </c>
      <c r="N1204" s="193" t="e">
        <f ca="1"/>
        <v>#NAME?</v>
      </c>
      <c r="O1204" s="193" t="e">
        <f ca="1"/>
        <v>#NAME?</v>
      </c>
      <c r="P1204" s="193" t="e">
        <f ca="1"/>
        <v>#NAME?</v>
      </c>
    </row>
    <row r="1205" spans="1:16">
      <c r="A1205" s="2">
        <v>1198</v>
      </c>
      <c r="B1205" s="193" t="e">
        <f ca="1"/>
        <v>#NAME?</v>
      </c>
      <c r="C1205" s="193" t="e">
        <f ca="1"/>
        <v>#NAME?</v>
      </c>
      <c r="D1205" s="193" t="e">
        <f ca="1"/>
        <v>#NAME?</v>
      </c>
      <c r="F1205" s="193" t="e">
        <f ca="1"/>
        <v>#NAME?</v>
      </c>
      <c r="G1205" s="193" t="e">
        <f ca="1"/>
        <v>#NAME?</v>
      </c>
      <c r="H1205" s="193" t="e">
        <f ca="1"/>
        <v>#NAME?</v>
      </c>
      <c r="J1205" s="193" t="e">
        <f ca="1"/>
        <v>#NAME?</v>
      </c>
      <c r="K1205" s="193" t="e">
        <f ca="1"/>
        <v>#NAME?</v>
      </c>
      <c r="L1205" s="193" t="e">
        <f ca="1"/>
        <v>#NAME?</v>
      </c>
      <c r="N1205" s="193" t="e">
        <f ca="1"/>
        <v>#NAME?</v>
      </c>
      <c r="O1205" s="193" t="e">
        <f ca="1"/>
        <v>#NAME?</v>
      </c>
      <c r="P1205" s="193" t="e">
        <f ca="1"/>
        <v>#NAME?</v>
      </c>
    </row>
    <row r="1206" spans="1:16">
      <c r="A1206" s="2">
        <v>1199</v>
      </c>
      <c r="B1206" s="193" t="e">
        <f ca="1"/>
        <v>#NAME?</v>
      </c>
      <c r="C1206" s="193" t="e">
        <f ca="1"/>
        <v>#NAME?</v>
      </c>
      <c r="D1206" s="193" t="e">
        <f ca="1"/>
        <v>#NAME?</v>
      </c>
      <c r="F1206" s="193" t="e">
        <f ca="1"/>
        <v>#NAME?</v>
      </c>
      <c r="G1206" s="193" t="e">
        <f ca="1"/>
        <v>#NAME?</v>
      </c>
      <c r="H1206" s="193" t="e">
        <f ca="1"/>
        <v>#NAME?</v>
      </c>
      <c r="J1206" s="193" t="e">
        <f ca="1"/>
        <v>#NAME?</v>
      </c>
      <c r="K1206" s="193" t="e">
        <f ca="1"/>
        <v>#NAME?</v>
      </c>
      <c r="L1206" s="193" t="e">
        <f ca="1"/>
        <v>#NAME?</v>
      </c>
      <c r="N1206" s="193" t="e">
        <f ca="1"/>
        <v>#NAME?</v>
      </c>
      <c r="O1206" s="193" t="e">
        <f ca="1"/>
        <v>#NAME?</v>
      </c>
      <c r="P1206" s="193" t="e">
        <f ca="1"/>
        <v>#NAME?</v>
      </c>
    </row>
    <row r="1207" spans="1:16">
      <c r="A1207" s="2">
        <v>1200</v>
      </c>
      <c r="B1207" s="193" t="e">
        <f ca="1"/>
        <v>#NAME?</v>
      </c>
      <c r="C1207" s="193" t="e">
        <f ca="1"/>
        <v>#NAME?</v>
      </c>
      <c r="D1207" s="193" t="e">
        <f ca="1"/>
        <v>#NAME?</v>
      </c>
      <c r="F1207" s="193" t="e">
        <f ca="1"/>
        <v>#NAME?</v>
      </c>
      <c r="G1207" s="193" t="e">
        <f ca="1"/>
        <v>#NAME?</v>
      </c>
      <c r="H1207" s="193" t="e">
        <f ca="1"/>
        <v>#NAME?</v>
      </c>
      <c r="J1207" s="193" t="e">
        <f ca="1"/>
        <v>#NAME?</v>
      </c>
      <c r="K1207" s="193" t="e">
        <f ca="1"/>
        <v>#NAME?</v>
      </c>
      <c r="L1207" s="193" t="e">
        <f ca="1"/>
        <v>#NAME?</v>
      </c>
      <c r="N1207" s="193" t="e">
        <f ca="1"/>
        <v>#NAME?</v>
      </c>
      <c r="O1207" s="193" t="e">
        <f ca="1"/>
        <v>#NAME?</v>
      </c>
      <c r="P1207" s="193" t="e">
        <f ca="1"/>
        <v>#NAME?</v>
      </c>
    </row>
    <row r="1208" spans="1:16">
      <c r="A1208" s="2">
        <v>1201</v>
      </c>
      <c r="B1208" s="193" t="e">
        <f ca="1"/>
        <v>#NAME?</v>
      </c>
      <c r="C1208" s="193" t="e">
        <f ca="1"/>
        <v>#NAME?</v>
      </c>
      <c r="D1208" s="193" t="e">
        <f ca="1"/>
        <v>#NAME?</v>
      </c>
      <c r="F1208" s="193" t="e">
        <f ca="1"/>
        <v>#NAME?</v>
      </c>
      <c r="G1208" s="193" t="e">
        <f ca="1"/>
        <v>#NAME?</v>
      </c>
      <c r="H1208" s="193" t="e">
        <f ca="1"/>
        <v>#NAME?</v>
      </c>
      <c r="J1208" s="193" t="e">
        <f ca="1"/>
        <v>#NAME?</v>
      </c>
      <c r="K1208" s="193" t="e">
        <f ca="1"/>
        <v>#NAME?</v>
      </c>
      <c r="L1208" s="193" t="e">
        <f ca="1"/>
        <v>#NAME?</v>
      </c>
      <c r="N1208" s="193" t="e">
        <f ca="1"/>
        <v>#NAME?</v>
      </c>
      <c r="O1208" s="193" t="e">
        <f ca="1"/>
        <v>#NAME?</v>
      </c>
      <c r="P1208" s="193" t="e">
        <f ca="1"/>
        <v>#NAME?</v>
      </c>
    </row>
    <row r="1209" spans="1:16">
      <c r="A1209" s="2">
        <v>1202</v>
      </c>
      <c r="B1209" s="193" t="e">
        <f ca="1"/>
        <v>#NAME?</v>
      </c>
      <c r="C1209" s="193" t="e">
        <f ca="1"/>
        <v>#NAME?</v>
      </c>
      <c r="D1209" s="193" t="e">
        <f ca="1"/>
        <v>#NAME?</v>
      </c>
      <c r="F1209" s="193" t="e">
        <f ca="1"/>
        <v>#NAME?</v>
      </c>
      <c r="G1209" s="193" t="e">
        <f ca="1"/>
        <v>#NAME?</v>
      </c>
      <c r="H1209" s="193" t="e">
        <f ca="1"/>
        <v>#NAME?</v>
      </c>
      <c r="J1209" s="193" t="e">
        <f ca="1"/>
        <v>#NAME?</v>
      </c>
      <c r="K1209" s="193" t="e">
        <f ca="1"/>
        <v>#NAME?</v>
      </c>
      <c r="L1209" s="193" t="e">
        <f ca="1"/>
        <v>#NAME?</v>
      </c>
      <c r="N1209" s="193" t="e">
        <f ca="1"/>
        <v>#NAME?</v>
      </c>
      <c r="O1209" s="193" t="e">
        <f ca="1"/>
        <v>#NAME?</v>
      </c>
      <c r="P1209" s="193" t="e">
        <f ca="1"/>
        <v>#NAME?</v>
      </c>
    </row>
    <row r="1210" spans="1:16">
      <c r="A1210" s="2">
        <v>1203</v>
      </c>
      <c r="B1210" s="193" t="e">
        <f ca="1"/>
        <v>#NAME?</v>
      </c>
      <c r="C1210" s="193" t="e">
        <f ca="1"/>
        <v>#NAME?</v>
      </c>
      <c r="D1210" s="193" t="e">
        <f ca="1"/>
        <v>#NAME?</v>
      </c>
      <c r="F1210" s="193" t="e">
        <f ca="1"/>
        <v>#NAME?</v>
      </c>
      <c r="G1210" s="193" t="e">
        <f ca="1"/>
        <v>#NAME?</v>
      </c>
      <c r="H1210" s="193" t="e">
        <f ca="1"/>
        <v>#NAME?</v>
      </c>
      <c r="J1210" s="193" t="e">
        <f ca="1"/>
        <v>#NAME?</v>
      </c>
      <c r="K1210" s="193" t="e">
        <f ca="1"/>
        <v>#NAME?</v>
      </c>
      <c r="L1210" s="193" t="e">
        <f ca="1"/>
        <v>#NAME?</v>
      </c>
      <c r="N1210" s="193" t="e">
        <f ca="1"/>
        <v>#NAME?</v>
      </c>
      <c r="O1210" s="193" t="e">
        <f ca="1"/>
        <v>#NAME?</v>
      </c>
      <c r="P1210" s="193" t="e">
        <f ca="1"/>
        <v>#NAME?</v>
      </c>
    </row>
    <row r="1211" spans="1:16">
      <c r="A1211" s="2">
        <v>1204</v>
      </c>
      <c r="B1211" s="193" t="e">
        <f ca="1"/>
        <v>#NAME?</v>
      </c>
      <c r="C1211" s="193" t="e">
        <f ca="1"/>
        <v>#NAME?</v>
      </c>
      <c r="D1211" s="193" t="e">
        <f ca="1"/>
        <v>#NAME?</v>
      </c>
      <c r="F1211" s="193" t="e">
        <f ca="1"/>
        <v>#NAME?</v>
      </c>
      <c r="G1211" s="193" t="e">
        <f ca="1"/>
        <v>#NAME?</v>
      </c>
      <c r="H1211" s="193" t="e">
        <f ca="1"/>
        <v>#NAME?</v>
      </c>
      <c r="J1211" s="193" t="e">
        <f ca="1"/>
        <v>#NAME?</v>
      </c>
      <c r="K1211" s="193" t="e">
        <f ca="1"/>
        <v>#NAME?</v>
      </c>
      <c r="L1211" s="193" t="e">
        <f ca="1"/>
        <v>#NAME?</v>
      </c>
      <c r="N1211" s="193" t="e">
        <f ca="1"/>
        <v>#NAME?</v>
      </c>
      <c r="O1211" s="193" t="e">
        <f ca="1"/>
        <v>#NAME?</v>
      </c>
      <c r="P1211" s="193" t="e">
        <f ca="1"/>
        <v>#NAME?</v>
      </c>
    </row>
    <row r="1212" spans="1:16">
      <c r="A1212" s="2">
        <v>1205</v>
      </c>
      <c r="B1212" s="193" t="e">
        <f ca="1"/>
        <v>#NAME?</v>
      </c>
      <c r="C1212" s="193" t="e">
        <f ca="1"/>
        <v>#NAME?</v>
      </c>
      <c r="D1212" s="193" t="e">
        <f ca="1"/>
        <v>#NAME?</v>
      </c>
      <c r="F1212" s="193" t="e">
        <f ca="1"/>
        <v>#NAME?</v>
      </c>
      <c r="G1212" s="193" t="e">
        <f ca="1"/>
        <v>#NAME?</v>
      </c>
      <c r="H1212" s="193" t="e">
        <f ca="1"/>
        <v>#NAME?</v>
      </c>
      <c r="J1212" s="193" t="e">
        <f ca="1"/>
        <v>#NAME?</v>
      </c>
      <c r="K1212" s="193" t="e">
        <f ca="1"/>
        <v>#NAME?</v>
      </c>
      <c r="L1212" s="193" t="e">
        <f ca="1"/>
        <v>#NAME?</v>
      </c>
      <c r="N1212" s="193" t="e">
        <f ca="1"/>
        <v>#NAME?</v>
      </c>
      <c r="O1212" s="193" t="e">
        <f ca="1"/>
        <v>#NAME?</v>
      </c>
      <c r="P1212" s="193" t="e">
        <f ca="1"/>
        <v>#NAME?</v>
      </c>
    </row>
    <row r="1213" spans="1:16">
      <c r="A1213" s="2">
        <v>1206</v>
      </c>
      <c r="B1213" s="193" t="e">
        <f ca="1"/>
        <v>#NAME?</v>
      </c>
      <c r="C1213" s="193" t="e">
        <f ca="1"/>
        <v>#NAME?</v>
      </c>
      <c r="D1213" s="193" t="e">
        <f ca="1"/>
        <v>#NAME?</v>
      </c>
      <c r="F1213" s="193" t="e">
        <f ca="1"/>
        <v>#NAME?</v>
      </c>
      <c r="G1213" s="193" t="e">
        <f ca="1"/>
        <v>#NAME?</v>
      </c>
      <c r="H1213" s="193" t="e">
        <f ca="1"/>
        <v>#NAME?</v>
      </c>
      <c r="J1213" s="193" t="e">
        <f ca="1"/>
        <v>#NAME?</v>
      </c>
      <c r="K1213" s="193" t="e">
        <f ca="1"/>
        <v>#NAME?</v>
      </c>
      <c r="L1213" s="193" t="e">
        <f ca="1"/>
        <v>#NAME?</v>
      </c>
      <c r="N1213" s="193" t="e">
        <f ca="1"/>
        <v>#NAME?</v>
      </c>
      <c r="O1213" s="193" t="e">
        <f ca="1"/>
        <v>#NAME?</v>
      </c>
      <c r="P1213" s="193" t="e">
        <f ca="1"/>
        <v>#NAME?</v>
      </c>
    </row>
    <row r="1214" spans="1:16">
      <c r="A1214" s="2">
        <v>1207</v>
      </c>
      <c r="B1214" s="193" t="e">
        <f ca="1"/>
        <v>#NAME?</v>
      </c>
      <c r="C1214" s="193" t="e">
        <f ca="1"/>
        <v>#NAME?</v>
      </c>
      <c r="D1214" s="193" t="e">
        <f ca="1"/>
        <v>#NAME?</v>
      </c>
      <c r="F1214" s="193" t="e">
        <f ca="1"/>
        <v>#NAME?</v>
      </c>
      <c r="G1214" s="193" t="e">
        <f ca="1"/>
        <v>#NAME?</v>
      </c>
      <c r="H1214" s="193" t="e">
        <f ca="1"/>
        <v>#NAME?</v>
      </c>
      <c r="J1214" s="193" t="e">
        <f ca="1"/>
        <v>#NAME?</v>
      </c>
      <c r="K1214" s="193" t="e">
        <f ca="1"/>
        <v>#NAME?</v>
      </c>
      <c r="L1214" s="193" t="e">
        <f ca="1"/>
        <v>#NAME?</v>
      </c>
      <c r="N1214" s="193" t="e">
        <f ca="1"/>
        <v>#NAME?</v>
      </c>
      <c r="O1214" s="193" t="e">
        <f ca="1"/>
        <v>#NAME?</v>
      </c>
      <c r="P1214" s="193" t="e">
        <f ca="1"/>
        <v>#NAME?</v>
      </c>
    </row>
    <row r="1215" spans="1:16">
      <c r="A1215" s="2">
        <v>1208</v>
      </c>
      <c r="B1215" s="193" t="e">
        <f ca="1"/>
        <v>#NAME?</v>
      </c>
      <c r="C1215" s="193" t="e">
        <f ca="1"/>
        <v>#NAME?</v>
      </c>
      <c r="D1215" s="193" t="e">
        <f ca="1"/>
        <v>#NAME?</v>
      </c>
      <c r="F1215" s="193" t="e">
        <f ca="1"/>
        <v>#NAME?</v>
      </c>
      <c r="G1215" s="193" t="e">
        <f ca="1"/>
        <v>#NAME?</v>
      </c>
      <c r="H1215" s="193" t="e">
        <f ca="1"/>
        <v>#NAME?</v>
      </c>
      <c r="J1215" s="193" t="e">
        <f ca="1"/>
        <v>#NAME?</v>
      </c>
      <c r="K1215" s="193" t="e">
        <f ca="1"/>
        <v>#NAME?</v>
      </c>
      <c r="L1215" s="193" t="e">
        <f ca="1"/>
        <v>#NAME?</v>
      </c>
      <c r="N1215" s="193" t="e">
        <f ca="1"/>
        <v>#NAME?</v>
      </c>
      <c r="O1215" s="193" t="e">
        <f ca="1"/>
        <v>#NAME?</v>
      </c>
      <c r="P1215" s="193" t="e">
        <f ca="1"/>
        <v>#NAME?</v>
      </c>
    </row>
    <row r="1216" spans="1:16">
      <c r="A1216" s="2">
        <v>1209</v>
      </c>
      <c r="B1216" s="193" t="e">
        <f ca="1"/>
        <v>#NAME?</v>
      </c>
      <c r="C1216" s="193" t="e">
        <f ca="1"/>
        <v>#NAME?</v>
      </c>
      <c r="D1216" s="193" t="e">
        <f ca="1"/>
        <v>#NAME?</v>
      </c>
      <c r="F1216" s="193" t="e">
        <f ca="1"/>
        <v>#NAME?</v>
      </c>
      <c r="G1216" s="193" t="e">
        <f ca="1"/>
        <v>#NAME?</v>
      </c>
      <c r="H1216" s="193" t="e">
        <f ca="1"/>
        <v>#NAME?</v>
      </c>
      <c r="J1216" s="193" t="e">
        <f ca="1"/>
        <v>#NAME?</v>
      </c>
      <c r="K1216" s="193" t="e">
        <f ca="1"/>
        <v>#NAME?</v>
      </c>
      <c r="L1216" s="193" t="e">
        <f ca="1"/>
        <v>#NAME?</v>
      </c>
      <c r="N1216" s="193" t="e">
        <f ca="1"/>
        <v>#NAME?</v>
      </c>
      <c r="O1216" s="193" t="e">
        <f ca="1"/>
        <v>#NAME?</v>
      </c>
      <c r="P1216" s="193" t="e">
        <f ca="1"/>
        <v>#NAME?</v>
      </c>
    </row>
    <row r="1217" spans="1:16">
      <c r="A1217" s="2">
        <v>1210</v>
      </c>
      <c r="B1217" s="193" t="e">
        <f ca="1"/>
        <v>#NAME?</v>
      </c>
      <c r="C1217" s="193" t="e">
        <f ca="1"/>
        <v>#NAME?</v>
      </c>
      <c r="D1217" s="193" t="e">
        <f ca="1"/>
        <v>#NAME?</v>
      </c>
      <c r="F1217" s="193" t="e">
        <f ca="1"/>
        <v>#NAME?</v>
      </c>
      <c r="G1217" s="193" t="e">
        <f ca="1"/>
        <v>#NAME?</v>
      </c>
      <c r="H1217" s="193" t="e">
        <f ca="1"/>
        <v>#NAME?</v>
      </c>
      <c r="J1217" s="193" t="e">
        <f ca="1"/>
        <v>#NAME?</v>
      </c>
      <c r="K1217" s="193" t="e">
        <f ca="1"/>
        <v>#NAME?</v>
      </c>
      <c r="L1217" s="193" t="e">
        <f ca="1"/>
        <v>#NAME?</v>
      </c>
      <c r="N1217" s="193" t="e">
        <f ca="1"/>
        <v>#NAME?</v>
      </c>
      <c r="O1217" s="193" t="e">
        <f ca="1"/>
        <v>#NAME?</v>
      </c>
      <c r="P1217" s="193" t="e">
        <f ca="1"/>
        <v>#NAME?</v>
      </c>
    </row>
    <row r="1218" spans="1:16">
      <c r="A1218" s="2">
        <v>1211</v>
      </c>
      <c r="B1218" s="193" t="e">
        <f ca="1"/>
        <v>#NAME?</v>
      </c>
      <c r="C1218" s="193" t="e">
        <f ca="1"/>
        <v>#NAME?</v>
      </c>
      <c r="D1218" s="193" t="e">
        <f ca="1"/>
        <v>#NAME?</v>
      </c>
      <c r="F1218" s="193" t="e">
        <f ca="1"/>
        <v>#NAME?</v>
      </c>
      <c r="G1218" s="193" t="e">
        <f ca="1"/>
        <v>#NAME?</v>
      </c>
      <c r="H1218" s="193" t="e">
        <f ca="1"/>
        <v>#NAME?</v>
      </c>
      <c r="J1218" s="193" t="e">
        <f ca="1"/>
        <v>#NAME?</v>
      </c>
      <c r="K1218" s="193" t="e">
        <f ca="1"/>
        <v>#NAME?</v>
      </c>
      <c r="L1218" s="193" t="e">
        <f ca="1"/>
        <v>#NAME?</v>
      </c>
      <c r="N1218" s="193" t="e">
        <f ca="1"/>
        <v>#NAME?</v>
      </c>
      <c r="O1218" s="193" t="e">
        <f ca="1"/>
        <v>#NAME?</v>
      </c>
      <c r="P1218" s="193" t="e">
        <f ca="1"/>
        <v>#NAME?</v>
      </c>
    </row>
    <row r="1219" spans="1:16">
      <c r="A1219" s="2">
        <v>1212</v>
      </c>
      <c r="B1219" s="193" t="e">
        <f ca="1"/>
        <v>#NAME?</v>
      </c>
      <c r="C1219" s="193" t="e">
        <f ca="1"/>
        <v>#NAME?</v>
      </c>
      <c r="D1219" s="193" t="e">
        <f ca="1"/>
        <v>#NAME?</v>
      </c>
      <c r="F1219" s="193" t="e">
        <f ca="1"/>
        <v>#NAME?</v>
      </c>
      <c r="G1219" s="193" t="e">
        <f ca="1"/>
        <v>#NAME?</v>
      </c>
      <c r="H1219" s="193" t="e">
        <f ca="1"/>
        <v>#NAME?</v>
      </c>
      <c r="J1219" s="193" t="e">
        <f ca="1"/>
        <v>#NAME?</v>
      </c>
      <c r="K1219" s="193" t="e">
        <f ca="1"/>
        <v>#NAME?</v>
      </c>
      <c r="L1219" s="193" t="e">
        <f ca="1"/>
        <v>#NAME?</v>
      </c>
      <c r="N1219" s="193" t="e">
        <f ca="1"/>
        <v>#NAME?</v>
      </c>
      <c r="O1219" s="193" t="e">
        <f ca="1"/>
        <v>#NAME?</v>
      </c>
      <c r="P1219" s="193" t="e">
        <f ca="1"/>
        <v>#NAME?</v>
      </c>
    </row>
    <row r="1220" spans="1:16">
      <c r="A1220" s="2">
        <v>1213</v>
      </c>
      <c r="B1220" s="193" t="e">
        <f ca="1"/>
        <v>#NAME?</v>
      </c>
      <c r="C1220" s="193" t="e">
        <f ca="1"/>
        <v>#NAME?</v>
      </c>
      <c r="D1220" s="193" t="e">
        <f ca="1"/>
        <v>#NAME?</v>
      </c>
      <c r="F1220" s="193" t="e">
        <f ca="1"/>
        <v>#NAME?</v>
      </c>
      <c r="G1220" s="193" t="e">
        <f ca="1"/>
        <v>#NAME?</v>
      </c>
      <c r="H1220" s="193" t="e">
        <f ca="1"/>
        <v>#NAME?</v>
      </c>
      <c r="J1220" s="193" t="e">
        <f ca="1"/>
        <v>#NAME?</v>
      </c>
      <c r="K1220" s="193" t="e">
        <f ca="1"/>
        <v>#NAME?</v>
      </c>
      <c r="L1220" s="193" t="e">
        <f ca="1"/>
        <v>#NAME?</v>
      </c>
      <c r="N1220" s="193" t="e">
        <f ca="1"/>
        <v>#NAME?</v>
      </c>
      <c r="O1220" s="193" t="e">
        <f ca="1"/>
        <v>#NAME?</v>
      </c>
      <c r="P1220" s="193" t="e">
        <f ca="1"/>
        <v>#NAME?</v>
      </c>
    </row>
    <row r="1221" spans="1:16">
      <c r="A1221" s="2">
        <v>1214</v>
      </c>
      <c r="B1221" s="193" t="e">
        <f ca="1"/>
        <v>#NAME?</v>
      </c>
      <c r="C1221" s="193" t="e">
        <f ca="1"/>
        <v>#NAME?</v>
      </c>
      <c r="D1221" s="193" t="e">
        <f ca="1"/>
        <v>#NAME?</v>
      </c>
      <c r="F1221" s="193" t="e">
        <f ca="1"/>
        <v>#NAME?</v>
      </c>
      <c r="G1221" s="193" t="e">
        <f ca="1"/>
        <v>#NAME?</v>
      </c>
      <c r="H1221" s="193" t="e">
        <f ca="1"/>
        <v>#NAME?</v>
      </c>
      <c r="J1221" s="193" t="e">
        <f ca="1"/>
        <v>#NAME?</v>
      </c>
      <c r="K1221" s="193" t="e">
        <f ca="1"/>
        <v>#NAME?</v>
      </c>
      <c r="L1221" s="193" t="e">
        <f ca="1"/>
        <v>#NAME?</v>
      </c>
      <c r="N1221" s="193" t="e">
        <f ca="1"/>
        <v>#NAME?</v>
      </c>
      <c r="O1221" s="193" t="e">
        <f ca="1"/>
        <v>#NAME?</v>
      </c>
      <c r="P1221" s="193" t="e">
        <f ca="1"/>
        <v>#NAME?</v>
      </c>
    </row>
    <row r="1222" spans="1:16">
      <c r="A1222" s="2">
        <v>1215</v>
      </c>
      <c r="B1222" s="193" t="e">
        <f ca="1"/>
        <v>#NAME?</v>
      </c>
      <c r="C1222" s="193" t="e">
        <f ca="1"/>
        <v>#NAME?</v>
      </c>
      <c r="D1222" s="193" t="e">
        <f ca="1"/>
        <v>#NAME?</v>
      </c>
      <c r="F1222" s="193" t="e">
        <f ca="1"/>
        <v>#NAME?</v>
      </c>
      <c r="G1222" s="193" t="e">
        <f ca="1"/>
        <v>#NAME?</v>
      </c>
      <c r="H1222" s="193" t="e">
        <f ca="1"/>
        <v>#NAME?</v>
      </c>
      <c r="J1222" s="193" t="e">
        <f ca="1"/>
        <v>#NAME?</v>
      </c>
      <c r="K1222" s="193" t="e">
        <f ca="1"/>
        <v>#NAME?</v>
      </c>
      <c r="L1222" s="193" t="e">
        <f ca="1"/>
        <v>#NAME?</v>
      </c>
      <c r="N1222" s="193" t="e">
        <f ca="1"/>
        <v>#NAME?</v>
      </c>
      <c r="O1222" s="193" t="e">
        <f ca="1"/>
        <v>#NAME?</v>
      </c>
      <c r="P1222" s="193" t="e">
        <f ca="1"/>
        <v>#NAME?</v>
      </c>
    </row>
    <row r="1223" spans="1:16">
      <c r="A1223" s="2">
        <v>1216</v>
      </c>
      <c r="B1223" s="193" t="e">
        <f ca="1"/>
        <v>#NAME?</v>
      </c>
      <c r="C1223" s="193" t="e">
        <f ca="1"/>
        <v>#NAME?</v>
      </c>
      <c r="D1223" s="193" t="e">
        <f ca="1"/>
        <v>#NAME?</v>
      </c>
      <c r="F1223" s="193" t="e">
        <f ca="1"/>
        <v>#NAME?</v>
      </c>
      <c r="G1223" s="193" t="e">
        <f ca="1"/>
        <v>#NAME?</v>
      </c>
      <c r="H1223" s="193" t="e">
        <f ca="1"/>
        <v>#NAME?</v>
      </c>
      <c r="J1223" s="193" t="e">
        <f ca="1"/>
        <v>#NAME?</v>
      </c>
      <c r="K1223" s="193" t="e">
        <f ca="1"/>
        <v>#NAME?</v>
      </c>
      <c r="L1223" s="193" t="e">
        <f ca="1"/>
        <v>#NAME?</v>
      </c>
      <c r="N1223" s="193" t="e">
        <f ca="1"/>
        <v>#NAME?</v>
      </c>
      <c r="O1223" s="193" t="e">
        <f ca="1"/>
        <v>#NAME?</v>
      </c>
      <c r="P1223" s="193" t="e">
        <f ca="1"/>
        <v>#NAME?</v>
      </c>
    </row>
    <row r="1224" spans="1:16">
      <c r="A1224" s="2">
        <v>1217</v>
      </c>
      <c r="B1224" s="193" t="e">
        <f ca="1"/>
        <v>#NAME?</v>
      </c>
      <c r="C1224" s="193" t="e">
        <f ca="1"/>
        <v>#NAME?</v>
      </c>
      <c r="D1224" s="193" t="e">
        <f ca="1"/>
        <v>#NAME?</v>
      </c>
      <c r="F1224" s="193" t="e">
        <f ca="1"/>
        <v>#NAME?</v>
      </c>
      <c r="G1224" s="193" t="e">
        <f ca="1"/>
        <v>#NAME?</v>
      </c>
      <c r="H1224" s="193" t="e">
        <f ca="1"/>
        <v>#NAME?</v>
      </c>
      <c r="J1224" s="193" t="e">
        <f ca="1"/>
        <v>#NAME?</v>
      </c>
      <c r="K1224" s="193" t="e">
        <f ca="1"/>
        <v>#NAME?</v>
      </c>
      <c r="L1224" s="193" t="e">
        <f ca="1"/>
        <v>#NAME?</v>
      </c>
      <c r="N1224" s="193" t="e">
        <f ca="1"/>
        <v>#NAME?</v>
      </c>
      <c r="O1224" s="193" t="e">
        <f ca="1"/>
        <v>#NAME?</v>
      </c>
      <c r="P1224" s="193" t="e">
        <f ca="1"/>
        <v>#NAME?</v>
      </c>
    </row>
    <row r="1225" spans="1:16">
      <c r="A1225" s="2">
        <v>1218</v>
      </c>
      <c r="B1225" s="193" t="e">
        <f ca="1"/>
        <v>#NAME?</v>
      </c>
      <c r="C1225" s="193" t="e">
        <f ca="1"/>
        <v>#NAME?</v>
      </c>
      <c r="D1225" s="193" t="e">
        <f ca="1"/>
        <v>#NAME?</v>
      </c>
      <c r="F1225" s="193" t="e">
        <f ca="1"/>
        <v>#NAME?</v>
      </c>
      <c r="G1225" s="193" t="e">
        <f ca="1"/>
        <v>#NAME?</v>
      </c>
      <c r="H1225" s="193" t="e">
        <f ca="1"/>
        <v>#NAME?</v>
      </c>
      <c r="J1225" s="193" t="e">
        <f ca="1"/>
        <v>#NAME?</v>
      </c>
      <c r="K1225" s="193" t="e">
        <f ca="1"/>
        <v>#NAME?</v>
      </c>
      <c r="L1225" s="193" t="e">
        <f ca="1"/>
        <v>#NAME?</v>
      </c>
      <c r="N1225" s="193" t="e">
        <f ca="1"/>
        <v>#NAME?</v>
      </c>
      <c r="O1225" s="193" t="e">
        <f ca="1"/>
        <v>#NAME?</v>
      </c>
      <c r="P1225" s="193" t="e">
        <f ca="1"/>
        <v>#NAME?</v>
      </c>
    </row>
    <row r="1226" spans="1:16">
      <c r="A1226" s="2">
        <v>1219</v>
      </c>
      <c r="B1226" s="193" t="e">
        <f ca="1"/>
        <v>#NAME?</v>
      </c>
      <c r="C1226" s="193" t="e">
        <f ca="1"/>
        <v>#NAME?</v>
      </c>
      <c r="D1226" s="193" t="e">
        <f ca="1"/>
        <v>#NAME?</v>
      </c>
      <c r="F1226" s="193" t="e">
        <f ca="1"/>
        <v>#NAME?</v>
      </c>
      <c r="G1226" s="193" t="e">
        <f ca="1"/>
        <v>#NAME?</v>
      </c>
      <c r="H1226" s="193" t="e">
        <f ca="1"/>
        <v>#NAME?</v>
      </c>
      <c r="J1226" s="193" t="e">
        <f ca="1"/>
        <v>#NAME?</v>
      </c>
      <c r="K1226" s="193" t="e">
        <f ca="1"/>
        <v>#NAME?</v>
      </c>
      <c r="L1226" s="193" t="e">
        <f ca="1"/>
        <v>#NAME?</v>
      </c>
      <c r="N1226" s="193" t="e">
        <f ca="1"/>
        <v>#NAME?</v>
      </c>
      <c r="O1226" s="193" t="e">
        <f ca="1"/>
        <v>#NAME?</v>
      </c>
      <c r="P1226" s="193" t="e">
        <f ca="1"/>
        <v>#NAME?</v>
      </c>
    </row>
    <row r="1227" spans="1:16">
      <c r="A1227" s="2">
        <v>1220</v>
      </c>
      <c r="B1227" s="193" t="e">
        <f ca="1"/>
        <v>#NAME?</v>
      </c>
      <c r="C1227" s="193" t="e">
        <f ca="1"/>
        <v>#NAME?</v>
      </c>
      <c r="D1227" s="193" t="e">
        <f ca="1"/>
        <v>#NAME?</v>
      </c>
      <c r="F1227" s="193" t="e">
        <f ca="1"/>
        <v>#NAME?</v>
      </c>
      <c r="G1227" s="193" t="e">
        <f ca="1"/>
        <v>#NAME?</v>
      </c>
      <c r="H1227" s="193" t="e">
        <f ca="1"/>
        <v>#NAME?</v>
      </c>
      <c r="J1227" s="193" t="e">
        <f ca="1"/>
        <v>#NAME?</v>
      </c>
      <c r="K1227" s="193" t="e">
        <f ca="1"/>
        <v>#NAME?</v>
      </c>
      <c r="L1227" s="193" t="e">
        <f ca="1"/>
        <v>#NAME?</v>
      </c>
      <c r="N1227" s="193" t="e">
        <f ca="1"/>
        <v>#NAME?</v>
      </c>
      <c r="O1227" s="193" t="e">
        <f ca="1"/>
        <v>#NAME?</v>
      </c>
      <c r="P1227" s="193" t="e">
        <f ca="1"/>
        <v>#NAME?</v>
      </c>
    </row>
    <row r="1228" spans="1:16">
      <c r="A1228" s="2">
        <v>1221</v>
      </c>
      <c r="B1228" s="193" t="e">
        <f ca="1"/>
        <v>#NAME?</v>
      </c>
      <c r="C1228" s="193" t="e">
        <f ca="1"/>
        <v>#NAME?</v>
      </c>
      <c r="D1228" s="193" t="e">
        <f ca="1"/>
        <v>#NAME?</v>
      </c>
      <c r="F1228" s="193" t="e">
        <f ca="1"/>
        <v>#NAME?</v>
      </c>
      <c r="G1228" s="193" t="e">
        <f ca="1"/>
        <v>#NAME?</v>
      </c>
      <c r="H1228" s="193" t="e">
        <f ca="1"/>
        <v>#NAME?</v>
      </c>
      <c r="J1228" s="193" t="e">
        <f ca="1"/>
        <v>#NAME?</v>
      </c>
      <c r="K1228" s="193" t="e">
        <f ca="1"/>
        <v>#NAME?</v>
      </c>
      <c r="L1228" s="193" t="e">
        <f ca="1"/>
        <v>#NAME?</v>
      </c>
      <c r="N1228" s="193" t="e">
        <f ca="1"/>
        <v>#NAME?</v>
      </c>
      <c r="O1228" s="193" t="e">
        <f ca="1"/>
        <v>#NAME?</v>
      </c>
      <c r="P1228" s="193" t="e">
        <f ca="1"/>
        <v>#NAME?</v>
      </c>
    </row>
    <row r="1229" spans="1:16">
      <c r="A1229" s="2">
        <v>1222</v>
      </c>
      <c r="B1229" s="193" t="e">
        <f ca="1"/>
        <v>#NAME?</v>
      </c>
      <c r="C1229" s="193" t="e">
        <f ca="1"/>
        <v>#NAME?</v>
      </c>
      <c r="D1229" s="193" t="e">
        <f ca="1"/>
        <v>#NAME?</v>
      </c>
      <c r="F1229" s="193" t="e">
        <f ca="1"/>
        <v>#NAME?</v>
      </c>
      <c r="G1229" s="193" t="e">
        <f ca="1"/>
        <v>#NAME?</v>
      </c>
      <c r="H1229" s="193" t="e">
        <f ca="1"/>
        <v>#NAME?</v>
      </c>
      <c r="J1229" s="193" t="e">
        <f ca="1"/>
        <v>#NAME?</v>
      </c>
      <c r="K1229" s="193" t="e">
        <f ca="1"/>
        <v>#NAME?</v>
      </c>
      <c r="L1229" s="193" t="e">
        <f ca="1"/>
        <v>#NAME?</v>
      </c>
      <c r="N1229" s="193" t="e">
        <f ca="1"/>
        <v>#NAME?</v>
      </c>
      <c r="O1229" s="193" t="e">
        <f ca="1"/>
        <v>#NAME?</v>
      </c>
      <c r="P1229" s="193" t="e">
        <f ca="1"/>
        <v>#NAME?</v>
      </c>
    </row>
    <row r="1230" spans="1:16">
      <c r="A1230" s="2">
        <v>1223</v>
      </c>
      <c r="B1230" s="193" t="e">
        <f ca="1"/>
        <v>#NAME?</v>
      </c>
      <c r="C1230" s="193" t="e">
        <f ca="1"/>
        <v>#NAME?</v>
      </c>
      <c r="D1230" s="193" t="e">
        <f ca="1"/>
        <v>#NAME?</v>
      </c>
      <c r="F1230" s="193" t="e">
        <f ca="1"/>
        <v>#NAME?</v>
      </c>
      <c r="G1230" s="193" t="e">
        <f ca="1"/>
        <v>#NAME?</v>
      </c>
      <c r="H1230" s="193" t="e">
        <f ca="1"/>
        <v>#NAME?</v>
      </c>
      <c r="J1230" s="193" t="e">
        <f ca="1"/>
        <v>#NAME?</v>
      </c>
      <c r="K1230" s="193" t="e">
        <f ca="1"/>
        <v>#NAME?</v>
      </c>
      <c r="L1230" s="193" t="e">
        <f ca="1"/>
        <v>#NAME?</v>
      </c>
      <c r="N1230" s="193" t="e">
        <f ca="1"/>
        <v>#NAME?</v>
      </c>
      <c r="O1230" s="193" t="e">
        <f ca="1"/>
        <v>#NAME?</v>
      </c>
      <c r="P1230" s="193" t="e">
        <f ca="1"/>
        <v>#NAME?</v>
      </c>
    </row>
    <row r="1231" spans="1:16">
      <c r="A1231" s="2">
        <v>1224</v>
      </c>
      <c r="B1231" s="193" t="e">
        <f ca="1"/>
        <v>#NAME?</v>
      </c>
      <c r="C1231" s="193" t="e">
        <f ca="1"/>
        <v>#NAME?</v>
      </c>
      <c r="D1231" s="193" t="e">
        <f ca="1"/>
        <v>#NAME?</v>
      </c>
      <c r="F1231" s="193" t="e">
        <f ca="1"/>
        <v>#NAME?</v>
      </c>
      <c r="G1231" s="193" t="e">
        <f ca="1"/>
        <v>#NAME?</v>
      </c>
      <c r="H1231" s="193" t="e">
        <f ca="1"/>
        <v>#NAME?</v>
      </c>
      <c r="J1231" s="193" t="e">
        <f ca="1"/>
        <v>#NAME?</v>
      </c>
      <c r="K1231" s="193" t="e">
        <f ca="1"/>
        <v>#NAME?</v>
      </c>
      <c r="L1231" s="193" t="e">
        <f ca="1"/>
        <v>#NAME?</v>
      </c>
      <c r="N1231" s="193" t="e">
        <f ca="1"/>
        <v>#NAME?</v>
      </c>
      <c r="O1231" s="193" t="e">
        <f ca="1"/>
        <v>#NAME?</v>
      </c>
      <c r="P1231" s="193" t="e">
        <f ca="1"/>
        <v>#NAME?</v>
      </c>
    </row>
    <row r="1232" spans="1:16">
      <c r="A1232" s="2">
        <v>1225</v>
      </c>
      <c r="B1232" s="193" t="e">
        <f ca="1"/>
        <v>#NAME?</v>
      </c>
      <c r="C1232" s="193" t="e">
        <f ca="1"/>
        <v>#NAME?</v>
      </c>
      <c r="D1232" s="193" t="e">
        <f ca="1"/>
        <v>#NAME?</v>
      </c>
      <c r="F1232" s="193" t="e">
        <f ca="1"/>
        <v>#NAME?</v>
      </c>
      <c r="G1232" s="193" t="e">
        <f ca="1"/>
        <v>#NAME?</v>
      </c>
      <c r="H1232" s="193" t="e">
        <f ca="1"/>
        <v>#NAME?</v>
      </c>
      <c r="J1232" s="193" t="e">
        <f ca="1"/>
        <v>#NAME?</v>
      </c>
      <c r="K1232" s="193" t="e">
        <f ca="1"/>
        <v>#NAME?</v>
      </c>
      <c r="L1232" s="193" t="e">
        <f ca="1"/>
        <v>#NAME?</v>
      </c>
      <c r="N1232" s="193" t="e">
        <f ca="1"/>
        <v>#NAME?</v>
      </c>
      <c r="O1232" s="193" t="e">
        <f ca="1"/>
        <v>#NAME?</v>
      </c>
      <c r="P1232" s="193" t="e">
        <f ca="1"/>
        <v>#NAME?</v>
      </c>
    </row>
    <row r="1233" spans="1:16">
      <c r="A1233" s="2">
        <v>1226</v>
      </c>
      <c r="B1233" s="193" t="e">
        <f ca="1"/>
        <v>#NAME?</v>
      </c>
      <c r="C1233" s="193" t="e">
        <f ca="1"/>
        <v>#NAME?</v>
      </c>
      <c r="D1233" s="193" t="e">
        <f ca="1"/>
        <v>#NAME?</v>
      </c>
      <c r="F1233" s="193" t="e">
        <f ca="1"/>
        <v>#NAME?</v>
      </c>
      <c r="G1233" s="193" t="e">
        <f ca="1"/>
        <v>#NAME?</v>
      </c>
      <c r="H1233" s="193" t="e">
        <f ca="1"/>
        <v>#NAME?</v>
      </c>
      <c r="J1233" s="193" t="e">
        <f ca="1"/>
        <v>#NAME?</v>
      </c>
      <c r="K1233" s="193" t="e">
        <f ca="1"/>
        <v>#NAME?</v>
      </c>
      <c r="L1233" s="193" t="e">
        <f ca="1"/>
        <v>#NAME?</v>
      </c>
      <c r="N1233" s="193" t="e">
        <f ca="1"/>
        <v>#NAME?</v>
      </c>
      <c r="O1233" s="193" t="e">
        <f ca="1"/>
        <v>#NAME?</v>
      </c>
      <c r="P1233" s="193" t="e">
        <f ca="1"/>
        <v>#NAME?</v>
      </c>
    </row>
    <row r="1234" spans="1:16">
      <c r="A1234" s="2">
        <v>1227</v>
      </c>
      <c r="B1234" s="193" t="e">
        <f ca="1"/>
        <v>#NAME?</v>
      </c>
      <c r="C1234" s="193" t="e">
        <f ca="1"/>
        <v>#NAME?</v>
      </c>
      <c r="D1234" s="193" t="e">
        <f ca="1"/>
        <v>#NAME?</v>
      </c>
      <c r="F1234" s="193" t="e">
        <f ca="1"/>
        <v>#NAME?</v>
      </c>
      <c r="G1234" s="193" t="e">
        <f ca="1"/>
        <v>#NAME?</v>
      </c>
      <c r="H1234" s="193" t="e">
        <f ca="1"/>
        <v>#NAME?</v>
      </c>
      <c r="J1234" s="193" t="e">
        <f ca="1"/>
        <v>#NAME?</v>
      </c>
      <c r="K1234" s="193" t="e">
        <f ca="1"/>
        <v>#NAME?</v>
      </c>
      <c r="L1234" s="193" t="e">
        <f ca="1"/>
        <v>#NAME?</v>
      </c>
      <c r="N1234" s="193" t="e">
        <f ca="1"/>
        <v>#NAME?</v>
      </c>
      <c r="O1234" s="193" t="e">
        <f ca="1"/>
        <v>#NAME?</v>
      </c>
      <c r="P1234" s="193" t="e">
        <f ca="1"/>
        <v>#NAME?</v>
      </c>
    </row>
    <row r="1235" spans="1:16">
      <c r="A1235" s="2">
        <v>1228</v>
      </c>
      <c r="B1235" s="193" t="e">
        <f ca="1"/>
        <v>#NAME?</v>
      </c>
      <c r="C1235" s="193" t="e">
        <f ca="1"/>
        <v>#NAME?</v>
      </c>
      <c r="D1235" s="193" t="e">
        <f ca="1"/>
        <v>#NAME?</v>
      </c>
      <c r="F1235" s="193" t="e">
        <f ca="1"/>
        <v>#NAME?</v>
      </c>
      <c r="G1235" s="193" t="e">
        <f ca="1"/>
        <v>#NAME?</v>
      </c>
      <c r="H1235" s="193" t="e">
        <f ca="1"/>
        <v>#NAME?</v>
      </c>
      <c r="J1235" s="193" t="e">
        <f ca="1"/>
        <v>#NAME?</v>
      </c>
      <c r="K1235" s="193" t="e">
        <f ca="1"/>
        <v>#NAME?</v>
      </c>
      <c r="L1235" s="193" t="e">
        <f ca="1"/>
        <v>#NAME?</v>
      </c>
      <c r="N1235" s="193" t="e">
        <f ca="1"/>
        <v>#NAME?</v>
      </c>
      <c r="O1235" s="193" t="e">
        <f ca="1"/>
        <v>#NAME?</v>
      </c>
      <c r="P1235" s="193" t="e">
        <f ca="1"/>
        <v>#NAME?</v>
      </c>
    </row>
    <row r="1236" spans="1:16">
      <c r="A1236" s="2">
        <v>1229</v>
      </c>
      <c r="B1236" s="193" t="e">
        <f ca="1"/>
        <v>#NAME?</v>
      </c>
      <c r="C1236" s="193" t="e">
        <f ca="1"/>
        <v>#NAME?</v>
      </c>
      <c r="D1236" s="193" t="e">
        <f ca="1"/>
        <v>#NAME?</v>
      </c>
      <c r="F1236" s="193" t="e">
        <f ca="1"/>
        <v>#NAME?</v>
      </c>
      <c r="G1236" s="193" t="e">
        <f ca="1"/>
        <v>#NAME?</v>
      </c>
      <c r="H1236" s="193" t="e">
        <f ca="1"/>
        <v>#NAME?</v>
      </c>
      <c r="J1236" s="193" t="e">
        <f ca="1"/>
        <v>#NAME?</v>
      </c>
      <c r="K1236" s="193" t="e">
        <f ca="1"/>
        <v>#NAME?</v>
      </c>
      <c r="L1236" s="193" t="e">
        <f ca="1"/>
        <v>#NAME?</v>
      </c>
      <c r="N1236" s="193" t="e">
        <f ca="1"/>
        <v>#NAME?</v>
      </c>
      <c r="O1236" s="193" t="e">
        <f ca="1"/>
        <v>#NAME?</v>
      </c>
      <c r="P1236" s="193" t="e">
        <f ca="1"/>
        <v>#NAME?</v>
      </c>
    </row>
    <row r="1237" spans="1:16">
      <c r="A1237" s="2">
        <v>1230</v>
      </c>
      <c r="B1237" s="193" t="e">
        <f ca="1"/>
        <v>#NAME?</v>
      </c>
      <c r="C1237" s="193" t="e">
        <f ca="1"/>
        <v>#NAME?</v>
      </c>
      <c r="D1237" s="193" t="e">
        <f ca="1"/>
        <v>#NAME?</v>
      </c>
      <c r="F1237" s="193" t="e">
        <f ca="1"/>
        <v>#NAME?</v>
      </c>
      <c r="G1237" s="193" t="e">
        <f ca="1"/>
        <v>#NAME?</v>
      </c>
      <c r="H1237" s="193" t="e">
        <f ca="1"/>
        <v>#NAME?</v>
      </c>
      <c r="J1237" s="193" t="e">
        <f ca="1"/>
        <v>#NAME?</v>
      </c>
      <c r="K1237" s="193" t="e">
        <f ca="1"/>
        <v>#NAME?</v>
      </c>
      <c r="L1237" s="193" t="e">
        <f ca="1"/>
        <v>#NAME?</v>
      </c>
      <c r="N1237" s="193" t="e">
        <f ca="1"/>
        <v>#NAME?</v>
      </c>
      <c r="O1237" s="193" t="e">
        <f ca="1"/>
        <v>#NAME?</v>
      </c>
      <c r="P1237" s="193" t="e">
        <f ca="1"/>
        <v>#NAME?</v>
      </c>
    </row>
    <row r="1238" spans="1:16">
      <c r="A1238" s="2">
        <v>1231</v>
      </c>
      <c r="B1238" s="193" t="e">
        <f ca="1"/>
        <v>#NAME?</v>
      </c>
      <c r="C1238" s="193" t="e">
        <f ca="1"/>
        <v>#NAME?</v>
      </c>
      <c r="D1238" s="193" t="e">
        <f ca="1"/>
        <v>#NAME?</v>
      </c>
      <c r="F1238" s="193" t="e">
        <f ca="1"/>
        <v>#NAME?</v>
      </c>
      <c r="G1238" s="193" t="e">
        <f ca="1"/>
        <v>#NAME?</v>
      </c>
      <c r="H1238" s="193" t="e">
        <f ca="1"/>
        <v>#NAME?</v>
      </c>
      <c r="J1238" s="193" t="e">
        <f ca="1"/>
        <v>#NAME?</v>
      </c>
      <c r="K1238" s="193" t="e">
        <f ca="1"/>
        <v>#NAME?</v>
      </c>
      <c r="L1238" s="193" t="e">
        <f ca="1"/>
        <v>#NAME?</v>
      </c>
      <c r="N1238" s="193" t="e">
        <f ca="1"/>
        <v>#NAME?</v>
      </c>
      <c r="O1238" s="193" t="e">
        <f ca="1"/>
        <v>#NAME?</v>
      </c>
      <c r="P1238" s="193" t="e">
        <f ca="1"/>
        <v>#NAME?</v>
      </c>
    </row>
    <row r="1239" spans="1:16">
      <c r="A1239" s="2">
        <v>1232</v>
      </c>
      <c r="B1239" s="193" t="e">
        <f ca="1"/>
        <v>#NAME?</v>
      </c>
      <c r="C1239" s="193" t="e">
        <f ca="1"/>
        <v>#NAME?</v>
      </c>
      <c r="D1239" s="193" t="e">
        <f ca="1"/>
        <v>#NAME?</v>
      </c>
      <c r="F1239" s="193" t="e">
        <f ca="1"/>
        <v>#NAME?</v>
      </c>
      <c r="G1239" s="193" t="e">
        <f ca="1"/>
        <v>#NAME?</v>
      </c>
      <c r="H1239" s="193" t="e">
        <f ca="1"/>
        <v>#NAME?</v>
      </c>
      <c r="J1239" s="193" t="e">
        <f ca="1"/>
        <v>#NAME?</v>
      </c>
      <c r="K1239" s="193" t="e">
        <f ca="1"/>
        <v>#NAME?</v>
      </c>
      <c r="L1239" s="193" t="e">
        <f ca="1"/>
        <v>#NAME?</v>
      </c>
      <c r="N1239" s="193" t="e">
        <f ca="1"/>
        <v>#NAME?</v>
      </c>
      <c r="O1239" s="193" t="e">
        <f ca="1"/>
        <v>#NAME?</v>
      </c>
      <c r="P1239" s="193" t="e">
        <f ca="1"/>
        <v>#NAME?</v>
      </c>
    </row>
    <row r="1240" spans="1:16">
      <c r="A1240" s="2">
        <v>1233</v>
      </c>
      <c r="B1240" s="193" t="e">
        <f ca="1"/>
        <v>#NAME?</v>
      </c>
      <c r="C1240" s="193" t="e">
        <f ca="1"/>
        <v>#NAME?</v>
      </c>
      <c r="D1240" s="193" t="e">
        <f ca="1"/>
        <v>#NAME?</v>
      </c>
      <c r="F1240" s="193" t="e">
        <f ca="1"/>
        <v>#NAME?</v>
      </c>
      <c r="G1240" s="193" t="e">
        <f ca="1"/>
        <v>#NAME?</v>
      </c>
      <c r="H1240" s="193" t="e">
        <f ca="1"/>
        <v>#NAME?</v>
      </c>
      <c r="J1240" s="193" t="e">
        <f ca="1"/>
        <v>#NAME?</v>
      </c>
      <c r="K1240" s="193" t="e">
        <f ca="1"/>
        <v>#NAME?</v>
      </c>
      <c r="L1240" s="193" t="e">
        <f ca="1"/>
        <v>#NAME?</v>
      </c>
      <c r="N1240" s="193" t="e">
        <f ca="1"/>
        <v>#NAME?</v>
      </c>
      <c r="O1240" s="193" t="e">
        <f ca="1"/>
        <v>#NAME?</v>
      </c>
      <c r="P1240" s="193" t="e">
        <f ca="1"/>
        <v>#NAME?</v>
      </c>
    </row>
    <row r="1241" spans="1:16">
      <c r="A1241" s="2">
        <v>1234</v>
      </c>
      <c r="B1241" s="193" t="e">
        <f ca="1"/>
        <v>#NAME?</v>
      </c>
      <c r="C1241" s="193" t="e">
        <f ca="1"/>
        <v>#NAME?</v>
      </c>
      <c r="D1241" s="193" t="e">
        <f ca="1"/>
        <v>#NAME?</v>
      </c>
      <c r="F1241" s="193" t="e">
        <f ca="1"/>
        <v>#NAME?</v>
      </c>
      <c r="G1241" s="193" t="e">
        <f ca="1"/>
        <v>#NAME?</v>
      </c>
      <c r="H1241" s="193" t="e">
        <f ca="1"/>
        <v>#NAME?</v>
      </c>
      <c r="J1241" s="193" t="e">
        <f ca="1"/>
        <v>#NAME?</v>
      </c>
      <c r="K1241" s="193" t="e">
        <f ca="1"/>
        <v>#NAME?</v>
      </c>
      <c r="L1241" s="193" t="e">
        <f ca="1"/>
        <v>#NAME?</v>
      </c>
      <c r="N1241" s="193" t="e">
        <f ca="1"/>
        <v>#NAME?</v>
      </c>
      <c r="O1241" s="193" t="e">
        <f ca="1"/>
        <v>#NAME?</v>
      </c>
      <c r="P1241" s="193" t="e">
        <f ca="1"/>
        <v>#NAME?</v>
      </c>
    </row>
    <row r="1242" spans="1:16">
      <c r="A1242" s="2">
        <v>1235</v>
      </c>
      <c r="B1242" s="193" t="e">
        <f ca="1"/>
        <v>#NAME?</v>
      </c>
      <c r="C1242" s="193" t="e">
        <f ca="1"/>
        <v>#NAME?</v>
      </c>
      <c r="D1242" s="193" t="e">
        <f ca="1"/>
        <v>#NAME?</v>
      </c>
      <c r="F1242" s="193" t="e">
        <f ca="1"/>
        <v>#NAME?</v>
      </c>
      <c r="G1242" s="193" t="e">
        <f ca="1"/>
        <v>#NAME?</v>
      </c>
      <c r="H1242" s="193" t="e">
        <f ca="1"/>
        <v>#NAME?</v>
      </c>
      <c r="J1242" s="193" t="e">
        <f ca="1"/>
        <v>#NAME?</v>
      </c>
      <c r="K1242" s="193" t="e">
        <f ca="1"/>
        <v>#NAME?</v>
      </c>
      <c r="L1242" s="193" t="e">
        <f ca="1"/>
        <v>#NAME?</v>
      </c>
      <c r="N1242" s="193" t="e">
        <f ca="1"/>
        <v>#NAME?</v>
      </c>
      <c r="O1242" s="193" t="e">
        <f ca="1"/>
        <v>#NAME?</v>
      </c>
      <c r="P1242" s="193" t="e">
        <f ca="1"/>
        <v>#NAME?</v>
      </c>
    </row>
    <row r="1243" spans="1:16">
      <c r="A1243" s="2">
        <v>1236</v>
      </c>
      <c r="B1243" s="193" t="e">
        <f ca="1"/>
        <v>#NAME?</v>
      </c>
      <c r="C1243" s="193" t="e">
        <f ca="1"/>
        <v>#NAME?</v>
      </c>
      <c r="D1243" s="193" t="e">
        <f ca="1"/>
        <v>#NAME?</v>
      </c>
      <c r="F1243" s="193" t="e">
        <f ca="1"/>
        <v>#NAME?</v>
      </c>
      <c r="G1243" s="193" t="e">
        <f ca="1"/>
        <v>#NAME?</v>
      </c>
      <c r="H1243" s="193" t="e">
        <f ca="1"/>
        <v>#NAME?</v>
      </c>
      <c r="J1243" s="193" t="e">
        <f ca="1"/>
        <v>#NAME?</v>
      </c>
      <c r="K1243" s="193" t="e">
        <f ca="1"/>
        <v>#NAME?</v>
      </c>
      <c r="L1243" s="193" t="e">
        <f ca="1"/>
        <v>#NAME?</v>
      </c>
      <c r="N1243" s="193" t="e">
        <f ca="1"/>
        <v>#NAME?</v>
      </c>
      <c r="O1243" s="193" t="e">
        <f ca="1"/>
        <v>#NAME?</v>
      </c>
      <c r="P1243" s="193" t="e">
        <f ca="1"/>
        <v>#NAME?</v>
      </c>
    </row>
    <row r="1244" spans="1:16">
      <c r="A1244" s="2">
        <v>1237</v>
      </c>
      <c r="B1244" s="193" t="e">
        <f ca="1"/>
        <v>#NAME?</v>
      </c>
      <c r="C1244" s="193" t="e">
        <f ca="1"/>
        <v>#NAME?</v>
      </c>
      <c r="D1244" s="193" t="e">
        <f ca="1"/>
        <v>#NAME?</v>
      </c>
      <c r="F1244" s="193" t="e">
        <f ca="1"/>
        <v>#NAME?</v>
      </c>
      <c r="G1244" s="193" t="e">
        <f ca="1"/>
        <v>#NAME?</v>
      </c>
      <c r="H1244" s="193" t="e">
        <f ca="1"/>
        <v>#NAME?</v>
      </c>
      <c r="J1244" s="193" t="e">
        <f ca="1"/>
        <v>#NAME?</v>
      </c>
      <c r="K1244" s="193" t="e">
        <f ca="1"/>
        <v>#NAME?</v>
      </c>
      <c r="L1244" s="193" t="e">
        <f ca="1"/>
        <v>#NAME?</v>
      </c>
      <c r="N1244" s="193" t="e">
        <f ca="1"/>
        <v>#NAME?</v>
      </c>
      <c r="O1244" s="193" t="e">
        <f ca="1"/>
        <v>#NAME?</v>
      </c>
      <c r="P1244" s="193" t="e">
        <f ca="1"/>
        <v>#NAME?</v>
      </c>
    </row>
    <row r="1245" spans="1:16">
      <c r="A1245" s="2">
        <v>1238</v>
      </c>
      <c r="B1245" s="193" t="e">
        <f ca="1"/>
        <v>#NAME?</v>
      </c>
      <c r="C1245" s="193" t="e">
        <f ca="1"/>
        <v>#NAME?</v>
      </c>
      <c r="D1245" s="193" t="e">
        <f ca="1"/>
        <v>#NAME?</v>
      </c>
      <c r="F1245" s="193" t="e">
        <f ca="1"/>
        <v>#NAME?</v>
      </c>
      <c r="G1245" s="193" t="e">
        <f ca="1"/>
        <v>#NAME?</v>
      </c>
      <c r="H1245" s="193" t="e">
        <f ca="1"/>
        <v>#NAME?</v>
      </c>
      <c r="J1245" s="193" t="e">
        <f ca="1"/>
        <v>#NAME?</v>
      </c>
      <c r="K1245" s="193" t="e">
        <f ca="1"/>
        <v>#NAME?</v>
      </c>
      <c r="L1245" s="193" t="e">
        <f ca="1"/>
        <v>#NAME?</v>
      </c>
      <c r="N1245" s="193" t="e">
        <f ca="1"/>
        <v>#NAME?</v>
      </c>
      <c r="O1245" s="193" t="e">
        <f ca="1"/>
        <v>#NAME?</v>
      </c>
      <c r="P1245" s="193" t="e">
        <f ca="1"/>
        <v>#NAME?</v>
      </c>
    </row>
    <row r="1246" spans="1:16">
      <c r="A1246" s="2">
        <v>1239</v>
      </c>
      <c r="B1246" s="193" t="e">
        <f ca="1"/>
        <v>#NAME?</v>
      </c>
      <c r="C1246" s="193" t="e">
        <f ca="1"/>
        <v>#NAME?</v>
      </c>
      <c r="D1246" s="193" t="e">
        <f ca="1"/>
        <v>#NAME?</v>
      </c>
      <c r="F1246" s="193" t="e">
        <f ca="1"/>
        <v>#NAME?</v>
      </c>
      <c r="G1246" s="193" t="e">
        <f ca="1"/>
        <v>#NAME?</v>
      </c>
      <c r="H1246" s="193" t="e">
        <f ca="1"/>
        <v>#NAME?</v>
      </c>
      <c r="J1246" s="193" t="e">
        <f ca="1"/>
        <v>#NAME?</v>
      </c>
      <c r="K1246" s="193" t="e">
        <f ca="1"/>
        <v>#NAME?</v>
      </c>
      <c r="L1246" s="193" t="e">
        <f ca="1"/>
        <v>#NAME?</v>
      </c>
      <c r="N1246" s="193" t="e">
        <f ca="1"/>
        <v>#NAME?</v>
      </c>
      <c r="O1246" s="193" t="e">
        <f ca="1"/>
        <v>#NAME?</v>
      </c>
      <c r="P1246" s="193" t="e">
        <f ca="1"/>
        <v>#NAME?</v>
      </c>
    </row>
    <row r="1247" spans="1:16">
      <c r="A1247" s="2">
        <v>1240</v>
      </c>
      <c r="B1247" s="193" t="e">
        <f ca="1"/>
        <v>#NAME?</v>
      </c>
      <c r="C1247" s="193" t="e">
        <f ca="1"/>
        <v>#NAME?</v>
      </c>
      <c r="D1247" s="193" t="e">
        <f ca="1"/>
        <v>#NAME?</v>
      </c>
      <c r="F1247" s="193" t="e">
        <f ca="1"/>
        <v>#NAME?</v>
      </c>
      <c r="G1247" s="193" t="e">
        <f ca="1"/>
        <v>#NAME?</v>
      </c>
      <c r="H1247" s="193" t="e">
        <f ca="1"/>
        <v>#NAME?</v>
      </c>
      <c r="J1247" s="193" t="e">
        <f ca="1"/>
        <v>#NAME?</v>
      </c>
      <c r="K1247" s="193" t="e">
        <f ca="1"/>
        <v>#NAME?</v>
      </c>
      <c r="L1247" s="193" t="e">
        <f ca="1"/>
        <v>#NAME?</v>
      </c>
      <c r="N1247" s="193" t="e">
        <f ca="1"/>
        <v>#NAME?</v>
      </c>
      <c r="O1247" s="193" t="e">
        <f ca="1"/>
        <v>#NAME?</v>
      </c>
      <c r="P1247" s="193" t="e">
        <f ca="1"/>
        <v>#NAME?</v>
      </c>
    </row>
    <row r="1248" spans="1:16">
      <c r="A1248" s="2">
        <v>1241</v>
      </c>
      <c r="B1248" s="193" t="e">
        <f ca="1"/>
        <v>#NAME?</v>
      </c>
      <c r="C1248" s="193" t="e">
        <f ca="1"/>
        <v>#NAME?</v>
      </c>
      <c r="D1248" s="193" t="e">
        <f ca="1"/>
        <v>#NAME?</v>
      </c>
      <c r="F1248" s="193" t="e">
        <f ca="1"/>
        <v>#NAME?</v>
      </c>
      <c r="G1248" s="193" t="e">
        <f ca="1"/>
        <v>#NAME?</v>
      </c>
      <c r="H1248" s="193" t="e">
        <f ca="1"/>
        <v>#NAME?</v>
      </c>
      <c r="J1248" s="193" t="e">
        <f ca="1"/>
        <v>#NAME?</v>
      </c>
      <c r="K1248" s="193" t="e">
        <f ca="1"/>
        <v>#NAME?</v>
      </c>
      <c r="L1248" s="193" t="e">
        <f ca="1"/>
        <v>#NAME?</v>
      </c>
      <c r="N1248" s="193" t="e">
        <f ca="1"/>
        <v>#NAME?</v>
      </c>
      <c r="O1248" s="193" t="e">
        <f ca="1"/>
        <v>#NAME?</v>
      </c>
      <c r="P1248" s="193" t="e">
        <f ca="1"/>
        <v>#NAME?</v>
      </c>
    </row>
    <row r="1249" spans="1:16">
      <c r="A1249" s="2">
        <v>1242</v>
      </c>
      <c r="B1249" s="193" t="e">
        <f ca="1"/>
        <v>#NAME?</v>
      </c>
      <c r="C1249" s="193" t="e">
        <f ca="1"/>
        <v>#NAME?</v>
      </c>
      <c r="D1249" s="193" t="e">
        <f ca="1"/>
        <v>#NAME?</v>
      </c>
      <c r="F1249" s="193" t="e">
        <f ca="1"/>
        <v>#NAME?</v>
      </c>
      <c r="G1249" s="193" t="e">
        <f ca="1"/>
        <v>#NAME?</v>
      </c>
      <c r="H1249" s="193" t="e">
        <f ca="1"/>
        <v>#NAME?</v>
      </c>
      <c r="J1249" s="193" t="e">
        <f ca="1"/>
        <v>#NAME?</v>
      </c>
      <c r="K1249" s="193" t="e">
        <f ca="1"/>
        <v>#NAME?</v>
      </c>
      <c r="L1249" s="193" t="e">
        <f ca="1"/>
        <v>#NAME?</v>
      </c>
      <c r="N1249" s="193" t="e">
        <f ca="1"/>
        <v>#NAME?</v>
      </c>
      <c r="O1249" s="193" t="e">
        <f ca="1"/>
        <v>#NAME?</v>
      </c>
      <c r="P1249" s="193" t="e">
        <f ca="1"/>
        <v>#NAME?</v>
      </c>
    </row>
    <row r="1250" spans="1:16">
      <c r="A1250" s="2">
        <v>1243</v>
      </c>
      <c r="B1250" s="193" t="e">
        <f ca="1"/>
        <v>#NAME?</v>
      </c>
      <c r="C1250" s="193" t="e">
        <f ca="1"/>
        <v>#NAME?</v>
      </c>
      <c r="D1250" s="193" t="e">
        <f ca="1"/>
        <v>#NAME?</v>
      </c>
      <c r="F1250" s="193" t="e">
        <f ca="1"/>
        <v>#NAME?</v>
      </c>
      <c r="G1250" s="193" t="e">
        <f ca="1"/>
        <v>#NAME?</v>
      </c>
      <c r="H1250" s="193" t="e">
        <f ca="1"/>
        <v>#NAME?</v>
      </c>
      <c r="J1250" s="193" t="e">
        <f ca="1"/>
        <v>#NAME?</v>
      </c>
      <c r="K1250" s="193" t="e">
        <f ca="1"/>
        <v>#NAME?</v>
      </c>
      <c r="L1250" s="193" t="e">
        <f ca="1"/>
        <v>#NAME?</v>
      </c>
      <c r="N1250" s="193" t="e">
        <f ca="1"/>
        <v>#NAME?</v>
      </c>
      <c r="O1250" s="193" t="e">
        <f ca="1"/>
        <v>#NAME?</v>
      </c>
      <c r="P1250" s="193" t="e">
        <f ca="1"/>
        <v>#NAME?</v>
      </c>
    </row>
    <row r="1251" spans="1:16">
      <c r="A1251" s="2">
        <v>1244</v>
      </c>
      <c r="B1251" s="193" t="e">
        <f ca="1"/>
        <v>#NAME?</v>
      </c>
      <c r="C1251" s="193" t="e">
        <f ca="1"/>
        <v>#NAME?</v>
      </c>
      <c r="D1251" s="193" t="e">
        <f ca="1"/>
        <v>#NAME?</v>
      </c>
      <c r="F1251" s="193" t="e">
        <f ca="1"/>
        <v>#NAME?</v>
      </c>
      <c r="G1251" s="193" t="e">
        <f ca="1"/>
        <v>#NAME?</v>
      </c>
      <c r="H1251" s="193" t="e">
        <f ca="1"/>
        <v>#NAME?</v>
      </c>
      <c r="J1251" s="193" t="e">
        <f ca="1"/>
        <v>#NAME?</v>
      </c>
      <c r="K1251" s="193" t="e">
        <f ca="1"/>
        <v>#NAME?</v>
      </c>
      <c r="L1251" s="193" t="e">
        <f ca="1"/>
        <v>#NAME?</v>
      </c>
      <c r="N1251" s="193" t="e">
        <f ca="1"/>
        <v>#NAME?</v>
      </c>
      <c r="O1251" s="193" t="e">
        <f ca="1"/>
        <v>#NAME?</v>
      </c>
      <c r="P1251" s="193" t="e">
        <f ca="1"/>
        <v>#NAME?</v>
      </c>
    </row>
    <row r="1252" spans="1:16">
      <c r="A1252" s="2">
        <v>1245</v>
      </c>
      <c r="B1252" s="193" t="e">
        <f ca="1"/>
        <v>#NAME?</v>
      </c>
      <c r="C1252" s="193" t="e">
        <f ca="1"/>
        <v>#NAME?</v>
      </c>
      <c r="D1252" s="193" t="e">
        <f ca="1"/>
        <v>#NAME?</v>
      </c>
      <c r="F1252" s="193" t="e">
        <f ca="1"/>
        <v>#NAME?</v>
      </c>
      <c r="G1252" s="193" t="e">
        <f ca="1"/>
        <v>#NAME?</v>
      </c>
      <c r="H1252" s="193" t="e">
        <f ca="1"/>
        <v>#NAME?</v>
      </c>
      <c r="J1252" s="193" t="e">
        <f ca="1"/>
        <v>#NAME?</v>
      </c>
      <c r="K1252" s="193" t="e">
        <f ca="1"/>
        <v>#NAME?</v>
      </c>
      <c r="L1252" s="193" t="e">
        <f ca="1"/>
        <v>#NAME?</v>
      </c>
      <c r="N1252" s="193" t="e">
        <f ca="1"/>
        <v>#NAME?</v>
      </c>
      <c r="O1252" s="193" t="e">
        <f ca="1"/>
        <v>#NAME?</v>
      </c>
      <c r="P1252" s="193" t="e">
        <f ca="1"/>
        <v>#NAME?</v>
      </c>
    </row>
    <row r="1253" spans="1:16">
      <c r="A1253" s="2">
        <v>1246</v>
      </c>
      <c r="B1253" s="193" t="e">
        <f ca="1"/>
        <v>#NAME?</v>
      </c>
      <c r="C1253" s="193" t="e">
        <f ca="1"/>
        <v>#NAME?</v>
      </c>
      <c r="D1253" s="193" t="e">
        <f ca="1"/>
        <v>#NAME?</v>
      </c>
      <c r="F1253" s="193" t="e">
        <f ca="1"/>
        <v>#NAME?</v>
      </c>
      <c r="G1253" s="193" t="e">
        <f ca="1"/>
        <v>#NAME?</v>
      </c>
      <c r="H1253" s="193" t="e">
        <f ca="1"/>
        <v>#NAME?</v>
      </c>
      <c r="J1253" s="193" t="e">
        <f ca="1"/>
        <v>#NAME?</v>
      </c>
      <c r="K1253" s="193" t="e">
        <f ca="1"/>
        <v>#NAME?</v>
      </c>
      <c r="L1253" s="193" t="e">
        <f ca="1"/>
        <v>#NAME?</v>
      </c>
      <c r="N1253" s="193" t="e">
        <f ca="1"/>
        <v>#NAME?</v>
      </c>
      <c r="O1253" s="193" t="e">
        <f ca="1"/>
        <v>#NAME?</v>
      </c>
      <c r="P1253" s="193" t="e">
        <f ca="1"/>
        <v>#NAME?</v>
      </c>
    </row>
    <row r="1254" spans="1:16">
      <c r="A1254" s="2">
        <v>1247</v>
      </c>
      <c r="B1254" s="193" t="e">
        <f ca="1"/>
        <v>#NAME?</v>
      </c>
      <c r="C1254" s="193" t="e">
        <f ca="1"/>
        <v>#NAME?</v>
      </c>
      <c r="D1254" s="193" t="e">
        <f ca="1"/>
        <v>#NAME?</v>
      </c>
      <c r="F1254" s="193" t="e">
        <f ca="1"/>
        <v>#NAME?</v>
      </c>
      <c r="G1254" s="193" t="e">
        <f ca="1"/>
        <v>#NAME?</v>
      </c>
      <c r="H1254" s="193" t="e">
        <f ca="1"/>
        <v>#NAME?</v>
      </c>
      <c r="J1254" s="193" t="e">
        <f ca="1"/>
        <v>#NAME?</v>
      </c>
      <c r="K1254" s="193" t="e">
        <f ca="1"/>
        <v>#NAME?</v>
      </c>
      <c r="L1254" s="193" t="e">
        <f ca="1"/>
        <v>#NAME?</v>
      </c>
      <c r="N1254" s="193" t="e">
        <f ca="1"/>
        <v>#NAME?</v>
      </c>
      <c r="O1254" s="193" t="e">
        <f ca="1"/>
        <v>#NAME?</v>
      </c>
      <c r="P1254" s="193" t="e">
        <f ca="1"/>
        <v>#NAME?</v>
      </c>
    </row>
    <row r="1255" spans="1:16">
      <c r="A1255" s="2">
        <v>1248</v>
      </c>
      <c r="B1255" s="193" t="e">
        <f ca="1"/>
        <v>#NAME?</v>
      </c>
      <c r="C1255" s="193" t="e">
        <f ca="1"/>
        <v>#NAME?</v>
      </c>
      <c r="D1255" s="193" t="e">
        <f ca="1"/>
        <v>#NAME?</v>
      </c>
      <c r="F1255" s="193" t="e">
        <f ca="1"/>
        <v>#NAME?</v>
      </c>
      <c r="G1255" s="193" t="e">
        <f ca="1"/>
        <v>#NAME?</v>
      </c>
      <c r="H1255" s="193" t="e">
        <f ca="1"/>
        <v>#NAME?</v>
      </c>
      <c r="J1255" s="193" t="e">
        <f ca="1"/>
        <v>#NAME?</v>
      </c>
      <c r="K1255" s="193" t="e">
        <f ca="1"/>
        <v>#NAME?</v>
      </c>
      <c r="L1255" s="193" t="e">
        <f ca="1"/>
        <v>#NAME?</v>
      </c>
      <c r="N1255" s="193" t="e">
        <f ca="1"/>
        <v>#NAME?</v>
      </c>
      <c r="O1255" s="193" t="e">
        <f ca="1"/>
        <v>#NAME?</v>
      </c>
      <c r="P1255" s="193" t="e">
        <f ca="1"/>
        <v>#NAME?</v>
      </c>
    </row>
    <row r="1256" spans="1:16">
      <c r="A1256" s="2">
        <v>1249</v>
      </c>
      <c r="B1256" s="193" t="e">
        <f ca="1"/>
        <v>#NAME?</v>
      </c>
      <c r="C1256" s="193" t="e">
        <f ca="1"/>
        <v>#NAME?</v>
      </c>
      <c r="D1256" s="193" t="e">
        <f ca="1"/>
        <v>#NAME?</v>
      </c>
      <c r="F1256" s="193" t="e">
        <f ca="1"/>
        <v>#NAME?</v>
      </c>
      <c r="G1256" s="193" t="e">
        <f ca="1"/>
        <v>#NAME?</v>
      </c>
      <c r="H1256" s="193" t="e">
        <f ca="1"/>
        <v>#NAME?</v>
      </c>
      <c r="J1256" s="193" t="e">
        <f ca="1"/>
        <v>#NAME?</v>
      </c>
      <c r="K1256" s="193" t="e">
        <f ca="1"/>
        <v>#NAME?</v>
      </c>
      <c r="L1256" s="193" t="e">
        <f ca="1"/>
        <v>#NAME?</v>
      </c>
      <c r="N1256" s="193" t="e">
        <f ca="1"/>
        <v>#NAME?</v>
      </c>
      <c r="O1256" s="193" t="e">
        <f ca="1"/>
        <v>#NAME?</v>
      </c>
      <c r="P1256" s="193" t="e">
        <f ca="1"/>
        <v>#NAME?</v>
      </c>
    </row>
    <row r="1257" spans="1:16">
      <c r="A1257" s="2">
        <v>1250</v>
      </c>
      <c r="B1257" s="193" t="e">
        <f ca="1"/>
        <v>#NAME?</v>
      </c>
      <c r="C1257" s="193" t="e">
        <f ca="1"/>
        <v>#NAME?</v>
      </c>
      <c r="D1257" s="193" t="e">
        <f ca="1"/>
        <v>#NAME?</v>
      </c>
      <c r="F1257" s="193" t="e">
        <f ca="1"/>
        <v>#NAME?</v>
      </c>
      <c r="G1257" s="193" t="e">
        <f ca="1"/>
        <v>#NAME?</v>
      </c>
      <c r="H1257" s="193" t="e">
        <f ca="1"/>
        <v>#NAME?</v>
      </c>
      <c r="J1257" s="193" t="e">
        <f ca="1"/>
        <v>#NAME?</v>
      </c>
      <c r="K1257" s="193" t="e">
        <f ca="1"/>
        <v>#NAME?</v>
      </c>
      <c r="L1257" s="193" t="e">
        <f ca="1"/>
        <v>#NAME?</v>
      </c>
      <c r="N1257" s="193" t="e">
        <f ca="1"/>
        <v>#NAME?</v>
      </c>
      <c r="O1257" s="193" t="e">
        <f ca="1"/>
        <v>#NAME?</v>
      </c>
      <c r="P1257" s="193" t="e">
        <f ca="1"/>
        <v>#NAME?</v>
      </c>
    </row>
    <row r="1258" spans="1:16">
      <c r="A1258" s="2">
        <v>1251</v>
      </c>
      <c r="B1258" s="193" t="e">
        <f ca="1"/>
        <v>#NAME?</v>
      </c>
      <c r="C1258" s="193" t="e">
        <f ca="1"/>
        <v>#NAME?</v>
      </c>
      <c r="D1258" s="193" t="e">
        <f ca="1"/>
        <v>#NAME?</v>
      </c>
      <c r="F1258" s="193" t="e">
        <f ca="1"/>
        <v>#NAME?</v>
      </c>
      <c r="G1258" s="193" t="e">
        <f ca="1"/>
        <v>#NAME?</v>
      </c>
      <c r="H1258" s="193" t="e">
        <f ca="1"/>
        <v>#NAME?</v>
      </c>
      <c r="J1258" s="193" t="e">
        <f ca="1"/>
        <v>#NAME?</v>
      </c>
      <c r="K1258" s="193" t="e">
        <f ca="1"/>
        <v>#NAME?</v>
      </c>
      <c r="L1258" s="193" t="e">
        <f ca="1"/>
        <v>#NAME?</v>
      </c>
      <c r="N1258" s="193" t="e">
        <f ca="1"/>
        <v>#NAME?</v>
      </c>
      <c r="O1258" s="193" t="e">
        <f ca="1"/>
        <v>#NAME?</v>
      </c>
      <c r="P1258" s="193" t="e">
        <f ca="1"/>
        <v>#NAME?</v>
      </c>
    </row>
    <row r="1259" spans="1:16">
      <c r="A1259" s="2">
        <v>1252</v>
      </c>
      <c r="B1259" s="193" t="e">
        <f ca="1"/>
        <v>#NAME?</v>
      </c>
      <c r="C1259" s="193" t="e">
        <f ca="1"/>
        <v>#NAME?</v>
      </c>
      <c r="D1259" s="193" t="e">
        <f ca="1"/>
        <v>#NAME?</v>
      </c>
      <c r="F1259" s="193" t="e">
        <f ca="1"/>
        <v>#NAME?</v>
      </c>
      <c r="G1259" s="193" t="e">
        <f ca="1"/>
        <v>#NAME?</v>
      </c>
      <c r="H1259" s="193" t="e">
        <f ca="1"/>
        <v>#NAME?</v>
      </c>
      <c r="J1259" s="193" t="e">
        <f ca="1"/>
        <v>#NAME?</v>
      </c>
      <c r="K1259" s="193" t="e">
        <f ca="1"/>
        <v>#NAME?</v>
      </c>
      <c r="L1259" s="193" t="e">
        <f ca="1"/>
        <v>#NAME?</v>
      </c>
      <c r="N1259" s="193" t="e">
        <f ca="1"/>
        <v>#NAME?</v>
      </c>
      <c r="O1259" s="193" t="e">
        <f ca="1"/>
        <v>#NAME?</v>
      </c>
      <c r="P1259" s="193" t="e">
        <f ca="1"/>
        <v>#NAME?</v>
      </c>
    </row>
    <row r="1260" spans="1:16">
      <c r="A1260" s="2">
        <v>1253</v>
      </c>
      <c r="B1260" s="193" t="e">
        <f ca="1"/>
        <v>#NAME?</v>
      </c>
      <c r="C1260" s="193" t="e">
        <f ca="1"/>
        <v>#NAME?</v>
      </c>
      <c r="D1260" s="193" t="e">
        <f ca="1"/>
        <v>#NAME?</v>
      </c>
      <c r="F1260" s="193" t="e">
        <f ca="1"/>
        <v>#NAME?</v>
      </c>
      <c r="G1260" s="193" t="e">
        <f ca="1"/>
        <v>#NAME?</v>
      </c>
      <c r="H1260" s="193" t="e">
        <f ca="1"/>
        <v>#NAME?</v>
      </c>
      <c r="J1260" s="193" t="e">
        <f ca="1"/>
        <v>#NAME?</v>
      </c>
      <c r="K1260" s="193" t="e">
        <f ca="1"/>
        <v>#NAME?</v>
      </c>
      <c r="L1260" s="193" t="e">
        <f ca="1"/>
        <v>#NAME?</v>
      </c>
      <c r="N1260" s="193" t="e">
        <f ca="1"/>
        <v>#NAME?</v>
      </c>
      <c r="O1260" s="193" t="e">
        <f ca="1"/>
        <v>#NAME?</v>
      </c>
      <c r="P1260" s="193" t="e">
        <f ca="1"/>
        <v>#NAME?</v>
      </c>
    </row>
    <row r="1261" spans="1:16">
      <c r="A1261" s="2">
        <v>1254</v>
      </c>
      <c r="B1261" s="193" t="e">
        <f ca="1"/>
        <v>#NAME?</v>
      </c>
      <c r="C1261" s="193" t="e">
        <f ca="1"/>
        <v>#NAME?</v>
      </c>
      <c r="D1261" s="193" t="e">
        <f ca="1"/>
        <v>#NAME?</v>
      </c>
      <c r="F1261" s="193" t="e">
        <f ca="1"/>
        <v>#NAME?</v>
      </c>
      <c r="G1261" s="193" t="e">
        <f ca="1"/>
        <v>#NAME?</v>
      </c>
      <c r="H1261" s="193" t="e">
        <f ca="1"/>
        <v>#NAME?</v>
      </c>
      <c r="J1261" s="193" t="e">
        <f ca="1"/>
        <v>#NAME?</v>
      </c>
      <c r="K1261" s="193" t="e">
        <f ca="1"/>
        <v>#NAME?</v>
      </c>
      <c r="L1261" s="193" t="e">
        <f ca="1"/>
        <v>#NAME?</v>
      </c>
      <c r="N1261" s="193" t="e">
        <f ca="1"/>
        <v>#NAME?</v>
      </c>
      <c r="O1261" s="193" t="e">
        <f ca="1"/>
        <v>#NAME?</v>
      </c>
      <c r="P1261" s="193" t="e">
        <f ca="1"/>
        <v>#NAME?</v>
      </c>
    </row>
    <row r="1262" spans="1:16">
      <c r="A1262" s="2">
        <v>1255</v>
      </c>
      <c r="B1262" s="193" t="e">
        <f ca="1"/>
        <v>#NAME?</v>
      </c>
      <c r="C1262" s="193" t="e">
        <f ca="1"/>
        <v>#NAME?</v>
      </c>
      <c r="D1262" s="193" t="e">
        <f ca="1"/>
        <v>#NAME?</v>
      </c>
      <c r="F1262" s="193" t="e">
        <f ca="1"/>
        <v>#NAME?</v>
      </c>
      <c r="G1262" s="193" t="e">
        <f ca="1"/>
        <v>#NAME?</v>
      </c>
      <c r="H1262" s="193" t="e">
        <f ca="1"/>
        <v>#NAME?</v>
      </c>
      <c r="J1262" s="193" t="e">
        <f ca="1"/>
        <v>#NAME?</v>
      </c>
      <c r="K1262" s="193" t="e">
        <f ca="1"/>
        <v>#NAME?</v>
      </c>
      <c r="L1262" s="193" t="e">
        <f ca="1"/>
        <v>#NAME?</v>
      </c>
      <c r="N1262" s="193" t="e">
        <f ca="1"/>
        <v>#NAME?</v>
      </c>
      <c r="O1262" s="193" t="e">
        <f ca="1"/>
        <v>#NAME?</v>
      </c>
      <c r="P1262" s="193" t="e">
        <f ca="1"/>
        <v>#NAME?</v>
      </c>
    </row>
    <row r="1263" spans="1:16">
      <c r="A1263" s="2">
        <v>1256</v>
      </c>
      <c r="B1263" s="193" t="e">
        <f ca="1"/>
        <v>#NAME?</v>
      </c>
      <c r="C1263" s="193" t="e">
        <f ca="1"/>
        <v>#NAME?</v>
      </c>
      <c r="D1263" s="193" t="e">
        <f ca="1"/>
        <v>#NAME?</v>
      </c>
      <c r="F1263" s="193" t="e">
        <f ca="1"/>
        <v>#NAME?</v>
      </c>
      <c r="G1263" s="193" t="e">
        <f ca="1"/>
        <v>#NAME?</v>
      </c>
      <c r="H1263" s="193" t="e">
        <f ca="1"/>
        <v>#NAME?</v>
      </c>
      <c r="J1263" s="193" t="e">
        <f ca="1"/>
        <v>#NAME?</v>
      </c>
      <c r="K1263" s="193" t="e">
        <f ca="1"/>
        <v>#NAME?</v>
      </c>
      <c r="L1263" s="193" t="e">
        <f ca="1"/>
        <v>#NAME?</v>
      </c>
      <c r="N1263" s="193" t="e">
        <f ca="1"/>
        <v>#NAME?</v>
      </c>
      <c r="O1263" s="193" t="e">
        <f ca="1"/>
        <v>#NAME?</v>
      </c>
      <c r="P1263" s="193" t="e">
        <f ca="1"/>
        <v>#NAME?</v>
      </c>
    </row>
    <row r="1264" spans="1:16">
      <c r="A1264" s="2">
        <v>1257</v>
      </c>
      <c r="B1264" s="193" t="e">
        <f ca="1"/>
        <v>#NAME?</v>
      </c>
      <c r="C1264" s="193" t="e">
        <f ca="1"/>
        <v>#NAME?</v>
      </c>
      <c r="D1264" s="193" t="e">
        <f ca="1"/>
        <v>#NAME?</v>
      </c>
      <c r="F1264" s="193" t="e">
        <f ca="1"/>
        <v>#NAME?</v>
      </c>
      <c r="G1264" s="193" t="e">
        <f ca="1"/>
        <v>#NAME?</v>
      </c>
      <c r="H1264" s="193" t="e">
        <f ca="1"/>
        <v>#NAME?</v>
      </c>
      <c r="J1264" s="193" t="e">
        <f ca="1"/>
        <v>#NAME?</v>
      </c>
      <c r="K1264" s="193" t="e">
        <f ca="1"/>
        <v>#NAME?</v>
      </c>
      <c r="L1264" s="193" t="e">
        <f ca="1"/>
        <v>#NAME?</v>
      </c>
      <c r="N1264" s="193" t="e">
        <f ca="1"/>
        <v>#NAME?</v>
      </c>
      <c r="O1264" s="193" t="e">
        <f ca="1"/>
        <v>#NAME?</v>
      </c>
      <c r="P1264" s="193" t="e">
        <f ca="1"/>
        <v>#NAME?</v>
      </c>
    </row>
    <row r="1265" spans="1:16">
      <c r="A1265" s="2">
        <v>1258</v>
      </c>
      <c r="B1265" s="193" t="e">
        <f ca="1"/>
        <v>#NAME?</v>
      </c>
      <c r="C1265" s="193" t="e">
        <f ca="1"/>
        <v>#NAME?</v>
      </c>
      <c r="D1265" s="193" t="e">
        <f ca="1"/>
        <v>#NAME?</v>
      </c>
      <c r="F1265" s="193" t="e">
        <f ca="1"/>
        <v>#NAME?</v>
      </c>
      <c r="G1265" s="193" t="e">
        <f ca="1"/>
        <v>#NAME?</v>
      </c>
      <c r="H1265" s="193" t="e">
        <f ca="1"/>
        <v>#NAME?</v>
      </c>
      <c r="J1265" s="193" t="e">
        <f ca="1"/>
        <v>#NAME?</v>
      </c>
      <c r="K1265" s="193" t="e">
        <f ca="1"/>
        <v>#NAME?</v>
      </c>
      <c r="L1265" s="193" t="e">
        <f ca="1"/>
        <v>#NAME?</v>
      </c>
      <c r="N1265" s="193" t="e">
        <f ca="1"/>
        <v>#NAME?</v>
      </c>
      <c r="O1265" s="193" t="e">
        <f ca="1"/>
        <v>#NAME?</v>
      </c>
      <c r="P1265" s="193" t="e">
        <f ca="1"/>
        <v>#NAME?</v>
      </c>
    </row>
    <row r="1266" spans="1:16">
      <c r="A1266" s="2">
        <v>1259</v>
      </c>
      <c r="B1266" s="193" t="e">
        <f ca="1"/>
        <v>#NAME?</v>
      </c>
      <c r="C1266" s="193" t="e">
        <f ca="1"/>
        <v>#NAME?</v>
      </c>
      <c r="D1266" s="193" t="e">
        <f ca="1"/>
        <v>#NAME?</v>
      </c>
      <c r="F1266" s="193" t="e">
        <f ca="1"/>
        <v>#NAME?</v>
      </c>
      <c r="G1266" s="193" t="e">
        <f ca="1"/>
        <v>#NAME?</v>
      </c>
      <c r="H1266" s="193" t="e">
        <f ca="1"/>
        <v>#NAME?</v>
      </c>
      <c r="J1266" s="193" t="e">
        <f ca="1"/>
        <v>#NAME?</v>
      </c>
      <c r="K1266" s="193" t="e">
        <f ca="1"/>
        <v>#NAME?</v>
      </c>
      <c r="L1266" s="193" t="e">
        <f ca="1"/>
        <v>#NAME?</v>
      </c>
      <c r="N1266" s="193" t="e">
        <f ca="1"/>
        <v>#NAME?</v>
      </c>
      <c r="O1266" s="193" t="e">
        <f ca="1"/>
        <v>#NAME?</v>
      </c>
      <c r="P1266" s="193" t="e">
        <f ca="1"/>
        <v>#NAME?</v>
      </c>
    </row>
    <row r="1267" spans="1:16">
      <c r="A1267" s="2">
        <v>1260</v>
      </c>
      <c r="B1267" s="193" t="e">
        <f ca="1"/>
        <v>#NAME?</v>
      </c>
      <c r="C1267" s="193" t="e">
        <f ca="1"/>
        <v>#NAME?</v>
      </c>
      <c r="D1267" s="193" t="e">
        <f ca="1"/>
        <v>#NAME?</v>
      </c>
      <c r="F1267" s="193" t="e">
        <f ca="1"/>
        <v>#NAME?</v>
      </c>
      <c r="G1267" s="193" t="e">
        <f ca="1"/>
        <v>#NAME?</v>
      </c>
      <c r="H1267" s="193" t="e">
        <f ca="1"/>
        <v>#NAME?</v>
      </c>
      <c r="J1267" s="193" t="e">
        <f ca="1"/>
        <v>#NAME?</v>
      </c>
      <c r="K1267" s="193" t="e">
        <f ca="1"/>
        <v>#NAME?</v>
      </c>
      <c r="L1267" s="193" t="e">
        <f ca="1"/>
        <v>#NAME?</v>
      </c>
      <c r="N1267" s="193" t="e">
        <f ca="1"/>
        <v>#NAME?</v>
      </c>
      <c r="O1267" s="193" t="e">
        <f ca="1"/>
        <v>#NAME?</v>
      </c>
      <c r="P1267" s="193" t="e">
        <f ca="1"/>
        <v>#NAME?</v>
      </c>
    </row>
    <row r="1268" spans="1:16">
      <c r="A1268" s="2">
        <v>1261</v>
      </c>
      <c r="B1268" s="193" t="e">
        <f ca="1"/>
        <v>#NAME?</v>
      </c>
      <c r="C1268" s="193" t="e">
        <f ca="1"/>
        <v>#NAME?</v>
      </c>
      <c r="D1268" s="193" t="e">
        <f ca="1"/>
        <v>#NAME?</v>
      </c>
      <c r="F1268" s="193" t="e">
        <f ca="1"/>
        <v>#NAME?</v>
      </c>
      <c r="G1268" s="193" t="e">
        <f ca="1"/>
        <v>#NAME?</v>
      </c>
      <c r="H1268" s="193" t="e">
        <f ca="1"/>
        <v>#NAME?</v>
      </c>
      <c r="J1268" s="193" t="e">
        <f ca="1"/>
        <v>#NAME?</v>
      </c>
      <c r="K1268" s="193" t="e">
        <f ca="1"/>
        <v>#NAME?</v>
      </c>
      <c r="L1268" s="193" t="e">
        <f ca="1"/>
        <v>#NAME?</v>
      </c>
      <c r="N1268" s="193" t="e">
        <f ca="1"/>
        <v>#NAME?</v>
      </c>
      <c r="O1268" s="193" t="e">
        <f ca="1"/>
        <v>#NAME?</v>
      </c>
      <c r="P1268" s="193" t="e">
        <f ca="1"/>
        <v>#NAME?</v>
      </c>
    </row>
    <row r="1269" spans="1:16">
      <c r="A1269" s="2">
        <v>1262</v>
      </c>
      <c r="B1269" s="193" t="e">
        <f ca="1"/>
        <v>#NAME?</v>
      </c>
      <c r="C1269" s="193" t="e">
        <f ca="1"/>
        <v>#NAME?</v>
      </c>
      <c r="D1269" s="193" t="e">
        <f ca="1"/>
        <v>#NAME?</v>
      </c>
      <c r="F1269" s="193" t="e">
        <f ca="1"/>
        <v>#NAME?</v>
      </c>
      <c r="G1269" s="193" t="e">
        <f ca="1"/>
        <v>#NAME?</v>
      </c>
      <c r="H1269" s="193" t="e">
        <f ca="1"/>
        <v>#NAME?</v>
      </c>
      <c r="J1269" s="193" t="e">
        <f ca="1"/>
        <v>#NAME?</v>
      </c>
      <c r="K1269" s="193" t="e">
        <f ca="1"/>
        <v>#NAME?</v>
      </c>
      <c r="L1269" s="193" t="e">
        <f ca="1"/>
        <v>#NAME?</v>
      </c>
      <c r="N1269" s="193" t="e">
        <f ca="1"/>
        <v>#NAME?</v>
      </c>
      <c r="O1269" s="193" t="e">
        <f ca="1"/>
        <v>#NAME?</v>
      </c>
      <c r="P1269" s="193" t="e">
        <f ca="1"/>
        <v>#NAME?</v>
      </c>
    </row>
    <row r="1270" spans="1:16">
      <c r="A1270" s="2">
        <v>1263</v>
      </c>
      <c r="B1270" s="193" t="e">
        <f ca="1"/>
        <v>#NAME?</v>
      </c>
      <c r="C1270" s="193" t="e">
        <f ca="1"/>
        <v>#NAME?</v>
      </c>
      <c r="D1270" s="193" t="e">
        <f ca="1"/>
        <v>#NAME?</v>
      </c>
      <c r="F1270" s="193" t="e">
        <f ca="1"/>
        <v>#NAME?</v>
      </c>
      <c r="G1270" s="193" t="e">
        <f ca="1"/>
        <v>#NAME?</v>
      </c>
      <c r="H1270" s="193" t="e">
        <f ca="1"/>
        <v>#NAME?</v>
      </c>
      <c r="J1270" s="193" t="e">
        <f ca="1"/>
        <v>#NAME?</v>
      </c>
      <c r="K1270" s="193" t="e">
        <f ca="1"/>
        <v>#NAME?</v>
      </c>
      <c r="L1270" s="193" t="e">
        <f ca="1"/>
        <v>#NAME?</v>
      </c>
      <c r="N1270" s="193" t="e">
        <f ca="1"/>
        <v>#NAME?</v>
      </c>
      <c r="O1270" s="193" t="e">
        <f ca="1"/>
        <v>#NAME?</v>
      </c>
      <c r="P1270" s="193" t="e">
        <f ca="1"/>
        <v>#NAME?</v>
      </c>
    </row>
    <row r="1271" spans="1:16">
      <c r="A1271" s="2">
        <v>1264</v>
      </c>
      <c r="B1271" s="193" t="e">
        <f ca="1"/>
        <v>#NAME?</v>
      </c>
      <c r="C1271" s="193" t="e">
        <f ca="1"/>
        <v>#NAME?</v>
      </c>
      <c r="D1271" s="193" t="e">
        <f ca="1"/>
        <v>#NAME?</v>
      </c>
      <c r="F1271" s="193" t="e">
        <f ca="1"/>
        <v>#NAME?</v>
      </c>
      <c r="G1271" s="193" t="e">
        <f ca="1"/>
        <v>#NAME?</v>
      </c>
      <c r="H1271" s="193" t="e">
        <f ca="1"/>
        <v>#NAME?</v>
      </c>
      <c r="J1271" s="193" t="e">
        <f ca="1"/>
        <v>#NAME?</v>
      </c>
      <c r="K1271" s="193" t="e">
        <f ca="1"/>
        <v>#NAME?</v>
      </c>
      <c r="L1271" s="193" t="e">
        <f ca="1"/>
        <v>#NAME?</v>
      </c>
      <c r="N1271" s="193" t="e">
        <f ca="1"/>
        <v>#NAME?</v>
      </c>
      <c r="O1271" s="193" t="e">
        <f ca="1"/>
        <v>#NAME?</v>
      </c>
      <c r="P1271" s="193" t="e">
        <f ca="1"/>
        <v>#NAME?</v>
      </c>
    </row>
    <row r="1272" spans="1:16">
      <c r="A1272" s="2">
        <v>1265</v>
      </c>
      <c r="B1272" s="193" t="e">
        <f ca="1"/>
        <v>#NAME?</v>
      </c>
      <c r="C1272" s="193" t="e">
        <f ca="1"/>
        <v>#NAME?</v>
      </c>
      <c r="D1272" s="193" t="e">
        <f ca="1"/>
        <v>#NAME?</v>
      </c>
      <c r="F1272" s="193" t="e">
        <f ca="1"/>
        <v>#NAME?</v>
      </c>
      <c r="G1272" s="193" t="e">
        <f ca="1"/>
        <v>#NAME?</v>
      </c>
      <c r="H1272" s="193" t="e">
        <f ca="1"/>
        <v>#NAME?</v>
      </c>
      <c r="J1272" s="193" t="e">
        <f ca="1"/>
        <v>#NAME?</v>
      </c>
      <c r="K1272" s="193" t="e">
        <f ca="1"/>
        <v>#NAME?</v>
      </c>
      <c r="L1272" s="193" t="e">
        <f ca="1"/>
        <v>#NAME?</v>
      </c>
      <c r="N1272" s="193" t="e">
        <f ca="1"/>
        <v>#NAME?</v>
      </c>
      <c r="O1272" s="193" t="e">
        <f ca="1"/>
        <v>#NAME?</v>
      </c>
      <c r="P1272" s="193" t="e">
        <f ca="1"/>
        <v>#NAME?</v>
      </c>
    </row>
    <row r="1273" spans="1:16">
      <c r="A1273" s="2">
        <v>1266</v>
      </c>
      <c r="B1273" s="193" t="e">
        <f ca="1"/>
        <v>#NAME?</v>
      </c>
      <c r="C1273" s="193" t="e">
        <f ca="1"/>
        <v>#NAME?</v>
      </c>
      <c r="D1273" s="193" t="e">
        <f ca="1"/>
        <v>#NAME?</v>
      </c>
      <c r="F1273" s="193" t="e">
        <f ca="1"/>
        <v>#NAME?</v>
      </c>
      <c r="G1273" s="193" t="e">
        <f ca="1"/>
        <v>#NAME?</v>
      </c>
      <c r="H1273" s="193" t="e">
        <f ca="1"/>
        <v>#NAME?</v>
      </c>
      <c r="J1273" s="193" t="e">
        <f ca="1"/>
        <v>#NAME?</v>
      </c>
      <c r="K1273" s="193" t="e">
        <f ca="1"/>
        <v>#NAME?</v>
      </c>
      <c r="L1273" s="193" t="e">
        <f ca="1"/>
        <v>#NAME?</v>
      </c>
      <c r="N1273" s="193" t="e">
        <f ca="1"/>
        <v>#NAME?</v>
      </c>
      <c r="O1273" s="193" t="e">
        <f ca="1"/>
        <v>#NAME?</v>
      </c>
      <c r="P1273" s="193" t="e">
        <f ca="1"/>
        <v>#NAME?</v>
      </c>
    </row>
    <row r="1274" spans="1:16">
      <c r="A1274" s="2">
        <v>1267</v>
      </c>
      <c r="B1274" s="193" t="e">
        <f ca="1"/>
        <v>#NAME?</v>
      </c>
      <c r="C1274" s="193" t="e">
        <f ca="1"/>
        <v>#NAME?</v>
      </c>
      <c r="D1274" s="193" t="e">
        <f ca="1"/>
        <v>#NAME?</v>
      </c>
      <c r="F1274" s="193" t="e">
        <f ca="1"/>
        <v>#NAME?</v>
      </c>
      <c r="G1274" s="193" t="e">
        <f ca="1"/>
        <v>#NAME?</v>
      </c>
      <c r="H1274" s="193" t="e">
        <f ca="1"/>
        <v>#NAME?</v>
      </c>
      <c r="J1274" s="193" t="e">
        <f ca="1"/>
        <v>#NAME?</v>
      </c>
      <c r="K1274" s="193" t="e">
        <f ca="1"/>
        <v>#NAME?</v>
      </c>
      <c r="L1274" s="193" t="e">
        <f ca="1"/>
        <v>#NAME?</v>
      </c>
      <c r="N1274" s="193" t="e">
        <f ca="1"/>
        <v>#NAME?</v>
      </c>
      <c r="O1274" s="193" t="e">
        <f ca="1"/>
        <v>#NAME?</v>
      </c>
      <c r="P1274" s="193" t="e">
        <f ca="1"/>
        <v>#NAME?</v>
      </c>
    </row>
    <row r="1275" spans="1:16">
      <c r="A1275" s="2">
        <v>1268</v>
      </c>
      <c r="B1275" s="193" t="e">
        <f ca="1"/>
        <v>#NAME?</v>
      </c>
      <c r="C1275" s="193" t="e">
        <f ca="1"/>
        <v>#NAME?</v>
      </c>
      <c r="D1275" s="193" t="e">
        <f ca="1"/>
        <v>#NAME?</v>
      </c>
      <c r="F1275" s="193" t="e">
        <f ca="1"/>
        <v>#NAME?</v>
      </c>
      <c r="G1275" s="193" t="e">
        <f ca="1"/>
        <v>#NAME?</v>
      </c>
      <c r="H1275" s="193" t="e">
        <f ca="1"/>
        <v>#NAME?</v>
      </c>
      <c r="J1275" s="193" t="e">
        <f ca="1"/>
        <v>#NAME?</v>
      </c>
      <c r="K1275" s="193" t="e">
        <f ca="1"/>
        <v>#NAME?</v>
      </c>
      <c r="L1275" s="193" t="e">
        <f ca="1"/>
        <v>#NAME?</v>
      </c>
      <c r="N1275" s="193" t="e">
        <f ca="1"/>
        <v>#NAME?</v>
      </c>
      <c r="O1275" s="193" t="e">
        <f ca="1"/>
        <v>#NAME?</v>
      </c>
      <c r="P1275" s="193" t="e">
        <f ca="1"/>
        <v>#NAME?</v>
      </c>
    </row>
    <row r="1276" spans="1:16">
      <c r="A1276" s="2">
        <v>1269</v>
      </c>
      <c r="B1276" s="193" t="e">
        <f ca="1"/>
        <v>#NAME?</v>
      </c>
      <c r="C1276" s="193" t="e">
        <f ca="1"/>
        <v>#NAME?</v>
      </c>
      <c r="D1276" s="193" t="e">
        <f ca="1"/>
        <v>#NAME?</v>
      </c>
      <c r="F1276" s="193" t="e">
        <f ca="1"/>
        <v>#NAME?</v>
      </c>
      <c r="G1276" s="193" t="e">
        <f ca="1"/>
        <v>#NAME?</v>
      </c>
      <c r="H1276" s="193" t="e">
        <f ca="1"/>
        <v>#NAME?</v>
      </c>
      <c r="J1276" s="193" t="e">
        <f ca="1"/>
        <v>#NAME?</v>
      </c>
      <c r="K1276" s="193" t="e">
        <f ca="1"/>
        <v>#NAME?</v>
      </c>
      <c r="L1276" s="193" t="e">
        <f ca="1"/>
        <v>#NAME?</v>
      </c>
      <c r="N1276" s="193" t="e">
        <f ca="1"/>
        <v>#NAME?</v>
      </c>
      <c r="O1276" s="193" t="e">
        <f ca="1"/>
        <v>#NAME?</v>
      </c>
      <c r="P1276" s="193" t="e">
        <f ca="1"/>
        <v>#NAME?</v>
      </c>
    </row>
    <row r="1277" spans="1:16">
      <c r="A1277" s="2">
        <v>1270</v>
      </c>
      <c r="B1277" s="193" t="e">
        <f ca="1"/>
        <v>#NAME?</v>
      </c>
      <c r="C1277" s="193" t="e">
        <f ca="1"/>
        <v>#NAME?</v>
      </c>
      <c r="D1277" s="193" t="e">
        <f ca="1"/>
        <v>#NAME?</v>
      </c>
      <c r="F1277" s="193" t="e">
        <f ca="1"/>
        <v>#NAME?</v>
      </c>
      <c r="G1277" s="193" t="e">
        <f ca="1"/>
        <v>#NAME?</v>
      </c>
      <c r="H1277" s="193" t="e">
        <f ca="1"/>
        <v>#NAME?</v>
      </c>
      <c r="J1277" s="193" t="e">
        <f ca="1"/>
        <v>#NAME?</v>
      </c>
      <c r="K1277" s="193" t="e">
        <f ca="1"/>
        <v>#NAME?</v>
      </c>
      <c r="L1277" s="193" t="e">
        <f ca="1"/>
        <v>#NAME?</v>
      </c>
      <c r="N1277" s="193" t="e">
        <f ca="1"/>
        <v>#NAME?</v>
      </c>
      <c r="O1277" s="193" t="e">
        <f ca="1"/>
        <v>#NAME?</v>
      </c>
      <c r="P1277" s="193" t="e">
        <f ca="1"/>
        <v>#NAME?</v>
      </c>
    </row>
    <row r="1278" spans="1:16">
      <c r="A1278" s="2">
        <v>1271</v>
      </c>
      <c r="B1278" s="193" t="e">
        <f ca="1"/>
        <v>#NAME?</v>
      </c>
      <c r="C1278" s="193" t="e">
        <f ca="1"/>
        <v>#NAME?</v>
      </c>
      <c r="D1278" s="193" t="e">
        <f ca="1"/>
        <v>#NAME?</v>
      </c>
      <c r="F1278" s="193" t="e">
        <f ca="1"/>
        <v>#NAME?</v>
      </c>
      <c r="G1278" s="193" t="e">
        <f ca="1"/>
        <v>#NAME?</v>
      </c>
      <c r="H1278" s="193" t="e">
        <f ca="1"/>
        <v>#NAME?</v>
      </c>
      <c r="J1278" s="193" t="e">
        <f ca="1"/>
        <v>#NAME?</v>
      </c>
      <c r="K1278" s="193" t="e">
        <f ca="1"/>
        <v>#NAME?</v>
      </c>
      <c r="L1278" s="193" t="e">
        <f ca="1"/>
        <v>#NAME?</v>
      </c>
      <c r="N1278" s="193" t="e">
        <f ca="1"/>
        <v>#NAME?</v>
      </c>
      <c r="O1278" s="193" t="e">
        <f ca="1"/>
        <v>#NAME?</v>
      </c>
      <c r="P1278" s="193" t="e">
        <f ca="1"/>
        <v>#NAME?</v>
      </c>
    </row>
    <row r="1279" spans="1:16">
      <c r="A1279" s="2">
        <v>1272</v>
      </c>
      <c r="B1279" s="193" t="e">
        <f ca="1"/>
        <v>#NAME?</v>
      </c>
      <c r="C1279" s="193" t="e">
        <f ca="1"/>
        <v>#NAME?</v>
      </c>
      <c r="D1279" s="193" t="e">
        <f ca="1"/>
        <v>#NAME?</v>
      </c>
      <c r="F1279" s="193" t="e">
        <f ca="1"/>
        <v>#NAME?</v>
      </c>
      <c r="G1279" s="193" t="e">
        <f ca="1"/>
        <v>#NAME?</v>
      </c>
      <c r="H1279" s="193" t="e">
        <f ca="1"/>
        <v>#NAME?</v>
      </c>
      <c r="J1279" s="193" t="e">
        <f ca="1"/>
        <v>#NAME?</v>
      </c>
      <c r="K1279" s="193" t="e">
        <f ca="1"/>
        <v>#NAME?</v>
      </c>
      <c r="L1279" s="193" t="e">
        <f ca="1"/>
        <v>#NAME?</v>
      </c>
      <c r="N1279" s="193" t="e">
        <f ca="1"/>
        <v>#NAME?</v>
      </c>
      <c r="O1279" s="193" t="e">
        <f ca="1"/>
        <v>#NAME?</v>
      </c>
      <c r="P1279" s="193" t="e">
        <f ca="1"/>
        <v>#NAME?</v>
      </c>
    </row>
    <row r="1280" spans="1:16">
      <c r="A1280" s="2">
        <v>1273</v>
      </c>
      <c r="B1280" s="193" t="e">
        <f ca="1"/>
        <v>#NAME?</v>
      </c>
      <c r="C1280" s="193" t="e">
        <f ca="1"/>
        <v>#NAME?</v>
      </c>
      <c r="D1280" s="193" t="e">
        <f ca="1"/>
        <v>#NAME?</v>
      </c>
      <c r="F1280" s="193" t="e">
        <f ca="1"/>
        <v>#NAME?</v>
      </c>
      <c r="G1280" s="193" t="e">
        <f ca="1"/>
        <v>#NAME?</v>
      </c>
      <c r="H1280" s="193" t="e">
        <f ca="1"/>
        <v>#NAME?</v>
      </c>
      <c r="J1280" s="193" t="e">
        <f ca="1"/>
        <v>#NAME?</v>
      </c>
      <c r="K1280" s="193" t="e">
        <f ca="1"/>
        <v>#NAME?</v>
      </c>
      <c r="L1280" s="193" t="e">
        <f ca="1"/>
        <v>#NAME?</v>
      </c>
      <c r="N1280" s="193" t="e">
        <f ca="1"/>
        <v>#NAME?</v>
      </c>
      <c r="O1280" s="193" t="e">
        <f ca="1"/>
        <v>#NAME?</v>
      </c>
      <c r="P1280" s="193" t="e">
        <f ca="1"/>
        <v>#NAME?</v>
      </c>
    </row>
    <row r="1281" spans="1:16">
      <c r="A1281" s="2">
        <v>1274</v>
      </c>
      <c r="B1281" s="193" t="e">
        <f ca="1"/>
        <v>#NAME?</v>
      </c>
      <c r="C1281" s="193" t="e">
        <f ca="1"/>
        <v>#NAME?</v>
      </c>
      <c r="D1281" s="193" t="e">
        <f ca="1"/>
        <v>#NAME?</v>
      </c>
      <c r="F1281" s="193" t="e">
        <f ca="1"/>
        <v>#NAME?</v>
      </c>
      <c r="G1281" s="193" t="e">
        <f ca="1"/>
        <v>#NAME?</v>
      </c>
      <c r="H1281" s="193" t="e">
        <f ca="1"/>
        <v>#NAME?</v>
      </c>
      <c r="J1281" s="193" t="e">
        <f ca="1"/>
        <v>#NAME?</v>
      </c>
      <c r="K1281" s="193" t="e">
        <f ca="1"/>
        <v>#NAME?</v>
      </c>
      <c r="L1281" s="193" t="e">
        <f ca="1"/>
        <v>#NAME?</v>
      </c>
      <c r="N1281" s="193" t="e">
        <f ca="1"/>
        <v>#NAME?</v>
      </c>
      <c r="O1281" s="193" t="e">
        <f ca="1"/>
        <v>#NAME?</v>
      </c>
      <c r="P1281" s="193" t="e">
        <f ca="1"/>
        <v>#NAME?</v>
      </c>
    </row>
    <row r="1282" spans="1:16">
      <c r="A1282" s="2">
        <v>1275</v>
      </c>
      <c r="B1282" s="193" t="e">
        <f ca="1"/>
        <v>#NAME?</v>
      </c>
      <c r="C1282" s="193" t="e">
        <f ca="1"/>
        <v>#NAME?</v>
      </c>
      <c r="D1282" s="193" t="e">
        <f ca="1"/>
        <v>#NAME?</v>
      </c>
      <c r="F1282" s="193" t="e">
        <f ca="1"/>
        <v>#NAME?</v>
      </c>
      <c r="G1282" s="193" t="e">
        <f ca="1"/>
        <v>#NAME?</v>
      </c>
      <c r="H1282" s="193" t="e">
        <f ca="1"/>
        <v>#NAME?</v>
      </c>
      <c r="J1282" s="193" t="e">
        <f ca="1"/>
        <v>#NAME?</v>
      </c>
      <c r="K1282" s="193" t="e">
        <f ca="1"/>
        <v>#NAME?</v>
      </c>
      <c r="L1282" s="193" t="e">
        <f ca="1"/>
        <v>#NAME?</v>
      </c>
      <c r="N1282" s="193" t="e">
        <f ca="1"/>
        <v>#NAME?</v>
      </c>
      <c r="O1282" s="193" t="e">
        <f ca="1"/>
        <v>#NAME?</v>
      </c>
      <c r="P1282" s="193" t="e">
        <f ca="1"/>
        <v>#NAME?</v>
      </c>
    </row>
    <row r="1283" spans="1:16">
      <c r="A1283" s="2">
        <v>1276</v>
      </c>
      <c r="B1283" s="193" t="e">
        <f ca="1"/>
        <v>#NAME?</v>
      </c>
      <c r="C1283" s="193" t="e">
        <f ca="1"/>
        <v>#NAME?</v>
      </c>
      <c r="D1283" s="193" t="e">
        <f ca="1"/>
        <v>#NAME?</v>
      </c>
      <c r="F1283" s="193" t="e">
        <f ca="1"/>
        <v>#NAME?</v>
      </c>
      <c r="G1283" s="193" t="e">
        <f ca="1"/>
        <v>#NAME?</v>
      </c>
      <c r="H1283" s="193" t="e">
        <f ca="1"/>
        <v>#NAME?</v>
      </c>
      <c r="J1283" s="193" t="e">
        <f ca="1"/>
        <v>#NAME?</v>
      </c>
      <c r="K1283" s="193" t="e">
        <f ca="1"/>
        <v>#NAME?</v>
      </c>
      <c r="L1283" s="193" t="e">
        <f ca="1"/>
        <v>#NAME?</v>
      </c>
      <c r="N1283" s="193" t="e">
        <f ca="1"/>
        <v>#NAME?</v>
      </c>
      <c r="O1283" s="193" t="e">
        <f ca="1"/>
        <v>#NAME?</v>
      </c>
      <c r="P1283" s="193" t="e">
        <f ca="1"/>
        <v>#NAME?</v>
      </c>
    </row>
    <row r="1284" spans="1:16">
      <c r="A1284" s="2">
        <v>1277</v>
      </c>
      <c r="B1284" s="193" t="e">
        <f ca="1"/>
        <v>#NAME?</v>
      </c>
      <c r="C1284" s="193" t="e">
        <f ca="1"/>
        <v>#NAME?</v>
      </c>
      <c r="D1284" s="193" t="e">
        <f ca="1"/>
        <v>#NAME?</v>
      </c>
      <c r="F1284" s="193" t="e">
        <f ca="1"/>
        <v>#NAME?</v>
      </c>
      <c r="G1284" s="193" t="e">
        <f ca="1"/>
        <v>#NAME?</v>
      </c>
      <c r="H1284" s="193" t="e">
        <f ca="1"/>
        <v>#NAME?</v>
      </c>
      <c r="J1284" s="193" t="e">
        <f ca="1"/>
        <v>#NAME?</v>
      </c>
      <c r="K1284" s="193" t="e">
        <f ca="1"/>
        <v>#NAME?</v>
      </c>
      <c r="L1284" s="193" t="e">
        <f ca="1"/>
        <v>#NAME?</v>
      </c>
      <c r="N1284" s="193" t="e">
        <f ca="1"/>
        <v>#NAME?</v>
      </c>
      <c r="O1284" s="193" t="e">
        <f ca="1"/>
        <v>#NAME?</v>
      </c>
      <c r="P1284" s="193" t="e">
        <f ca="1"/>
        <v>#NAME?</v>
      </c>
    </row>
    <row r="1285" spans="1:16">
      <c r="A1285" s="2">
        <v>1278</v>
      </c>
      <c r="B1285" s="193" t="e">
        <f ca="1"/>
        <v>#NAME?</v>
      </c>
      <c r="C1285" s="193" t="e">
        <f ca="1"/>
        <v>#NAME?</v>
      </c>
      <c r="D1285" s="193" t="e">
        <f ca="1"/>
        <v>#NAME?</v>
      </c>
      <c r="F1285" s="193" t="e">
        <f ca="1"/>
        <v>#NAME?</v>
      </c>
      <c r="G1285" s="193" t="e">
        <f ca="1"/>
        <v>#NAME?</v>
      </c>
      <c r="H1285" s="193" t="e">
        <f ca="1"/>
        <v>#NAME?</v>
      </c>
      <c r="J1285" s="193" t="e">
        <f ca="1"/>
        <v>#NAME?</v>
      </c>
      <c r="K1285" s="193" t="e">
        <f ca="1"/>
        <v>#NAME?</v>
      </c>
      <c r="L1285" s="193" t="e">
        <f ca="1"/>
        <v>#NAME?</v>
      </c>
      <c r="N1285" s="193" t="e">
        <f ca="1"/>
        <v>#NAME?</v>
      </c>
      <c r="O1285" s="193" t="e">
        <f ca="1"/>
        <v>#NAME?</v>
      </c>
      <c r="P1285" s="193" t="e">
        <f ca="1"/>
        <v>#NAME?</v>
      </c>
    </row>
    <row r="1286" spans="1:16">
      <c r="A1286" s="2">
        <v>1279</v>
      </c>
      <c r="B1286" s="193" t="e">
        <f ca="1"/>
        <v>#NAME?</v>
      </c>
      <c r="C1286" s="193" t="e">
        <f ca="1"/>
        <v>#NAME?</v>
      </c>
      <c r="D1286" s="193" t="e">
        <f ca="1"/>
        <v>#NAME?</v>
      </c>
      <c r="F1286" s="193" t="e">
        <f ca="1"/>
        <v>#NAME?</v>
      </c>
      <c r="G1286" s="193" t="e">
        <f ca="1"/>
        <v>#NAME?</v>
      </c>
      <c r="H1286" s="193" t="e">
        <f ca="1"/>
        <v>#NAME?</v>
      </c>
      <c r="J1286" s="193" t="e">
        <f ca="1"/>
        <v>#NAME?</v>
      </c>
      <c r="K1286" s="193" t="e">
        <f ca="1"/>
        <v>#NAME?</v>
      </c>
      <c r="L1286" s="193" t="e">
        <f ca="1"/>
        <v>#NAME?</v>
      </c>
      <c r="N1286" s="193" t="e">
        <f ca="1"/>
        <v>#NAME?</v>
      </c>
      <c r="O1286" s="193" t="e">
        <f ca="1"/>
        <v>#NAME?</v>
      </c>
      <c r="P1286" s="193" t="e">
        <f ca="1"/>
        <v>#NAME?</v>
      </c>
    </row>
    <row r="1287" spans="1:16">
      <c r="A1287" s="2">
        <v>1280</v>
      </c>
      <c r="B1287" s="193" t="e">
        <f ca="1"/>
        <v>#NAME?</v>
      </c>
      <c r="C1287" s="193" t="e">
        <f ca="1"/>
        <v>#NAME?</v>
      </c>
      <c r="D1287" s="193" t="e">
        <f ca="1"/>
        <v>#NAME?</v>
      </c>
      <c r="F1287" s="193" t="e">
        <f ca="1"/>
        <v>#NAME?</v>
      </c>
      <c r="G1287" s="193" t="e">
        <f ca="1"/>
        <v>#NAME?</v>
      </c>
      <c r="H1287" s="193" t="e">
        <f ca="1"/>
        <v>#NAME?</v>
      </c>
      <c r="J1287" s="193" t="e">
        <f ca="1"/>
        <v>#NAME?</v>
      </c>
      <c r="K1287" s="193" t="e">
        <f ca="1"/>
        <v>#NAME?</v>
      </c>
      <c r="L1287" s="193" t="e">
        <f ca="1"/>
        <v>#NAME?</v>
      </c>
      <c r="N1287" s="193" t="e">
        <f ca="1"/>
        <v>#NAME?</v>
      </c>
      <c r="O1287" s="193" t="e">
        <f ca="1"/>
        <v>#NAME?</v>
      </c>
      <c r="P1287" s="193" t="e">
        <f ca="1"/>
        <v>#NAME?</v>
      </c>
    </row>
    <row r="1288" spans="1:16">
      <c r="A1288" s="2">
        <v>1281</v>
      </c>
      <c r="B1288" s="193" t="e">
        <f ca="1"/>
        <v>#NAME?</v>
      </c>
      <c r="C1288" s="193" t="e">
        <f ca="1"/>
        <v>#NAME?</v>
      </c>
      <c r="D1288" s="193" t="e">
        <f ca="1"/>
        <v>#NAME?</v>
      </c>
      <c r="F1288" s="193" t="e">
        <f ca="1"/>
        <v>#NAME?</v>
      </c>
      <c r="G1288" s="193" t="e">
        <f ca="1"/>
        <v>#NAME?</v>
      </c>
      <c r="H1288" s="193" t="e">
        <f ca="1"/>
        <v>#NAME?</v>
      </c>
      <c r="J1288" s="193" t="e">
        <f ca="1"/>
        <v>#NAME?</v>
      </c>
      <c r="K1288" s="193" t="e">
        <f ca="1"/>
        <v>#NAME?</v>
      </c>
      <c r="L1288" s="193" t="e">
        <f ca="1"/>
        <v>#NAME?</v>
      </c>
      <c r="N1288" s="193" t="e">
        <f ca="1"/>
        <v>#NAME?</v>
      </c>
      <c r="O1288" s="193" t="e">
        <f ca="1"/>
        <v>#NAME?</v>
      </c>
      <c r="P1288" s="193" t="e">
        <f ca="1"/>
        <v>#NAME?</v>
      </c>
    </row>
    <row r="1289" spans="1:16">
      <c r="A1289" s="2">
        <v>1282</v>
      </c>
      <c r="B1289" s="193" t="e">
        <f ca="1"/>
        <v>#NAME?</v>
      </c>
      <c r="C1289" s="193" t="e">
        <f ca="1"/>
        <v>#NAME?</v>
      </c>
      <c r="D1289" s="193" t="e">
        <f ca="1"/>
        <v>#NAME?</v>
      </c>
      <c r="F1289" s="193" t="e">
        <f ca="1"/>
        <v>#NAME?</v>
      </c>
      <c r="G1289" s="193" t="e">
        <f ca="1"/>
        <v>#NAME?</v>
      </c>
      <c r="H1289" s="193" t="e">
        <f ca="1"/>
        <v>#NAME?</v>
      </c>
      <c r="J1289" s="193" t="e">
        <f ca="1"/>
        <v>#NAME?</v>
      </c>
      <c r="K1289" s="193" t="e">
        <f ca="1"/>
        <v>#NAME?</v>
      </c>
      <c r="L1289" s="193" t="e">
        <f ca="1"/>
        <v>#NAME?</v>
      </c>
      <c r="N1289" s="193" t="e">
        <f ca="1"/>
        <v>#NAME?</v>
      </c>
      <c r="O1289" s="193" t="e">
        <f ca="1"/>
        <v>#NAME?</v>
      </c>
      <c r="P1289" s="193" t="e">
        <f ca="1"/>
        <v>#NAME?</v>
      </c>
    </row>
    <row r="1290" spans="1:16">
      <c r="A1290" s="2">
        <v>1283</v>
      </c>
      <c r="B1290" s="193" t="e">
        <f ca="1"/>
        <v>#NAME?</v>
      </c>
      <c r="C1290" s="193" t="e">
        <f ca="1"/>
        <v>#NAME?</v>
      </c>
      <c r="D1290" s="193" t="e">
        <f ca="1"/>
        <v>#NAME?</v>
      </c>
      <c r="F1290" s="193" t="e">
        <f ca="1"/>
        <v>#NAME?</v>
      </c>
      <c r="G1290" s="193" t="e">
        <f ca="1"/>
        <v>#NAME?</v>
      </c>
      <c r="H1290" s="193" t="e">
        <f ca="1"/>
        <v>#NAME?</v>
      </c>
      <c r="J1290" s="193" t="e">
        <f ca="1"/>
        <v>#NAME?</v>
      </c>
      <c r="K1290" s="193" t="e">
        <f ca="1"/>
        <v>#NAME?</v>
      </c>
      <c r="L1290" s="193" t="e">
        <f ca="1"/>
        <v>#NAME?</v>
      </c>
      <c r="N1290" s="193" t="e">
        <f ca="1"/>
        <v>#NAME?</v>
      </c>
      <c r="O1290" s="193" t="e">
        <f ca="1"/>
        <v>#NAME?</v>
      </c>
      <c r="P1290" s="193" t="e">
        <f ca="1"/>
        <v>#NAME?</v>
      </c>
    </row>
    <row r="1291" spans="1:16">
      <c r="A1291" s="2">
        <v>1284</v>
      </c>
      <c r="B1291" s="193" t="e">
        <f ca="1"/>
        <v>#NAME?</v>
      </c>
      <c r="C1291" s="193" t="e">
        <f ca="1"/>
        <v>#NAME?</v>
      </c>
      <c r="D1291" s="193" t="e">
        <f ca="1"/>
        <v>#NAME?</v>
      </c>
      <c r="F1291" s="193" t="e">
        <f ca="1"/>
        <v>#NAME?</v>
      </c>
      <c r="G1291" s="193" t="e">
        <f ca="1"/>
        <v>#NAME?</v>
      </c>
      <c r="H1291" s="193" t="e">
        <f ca="1"/>
        <v>#NAME?</v>
      </c>
      <c r="J1291" s="193" t="e">
        <f ca="1"/>
        <v>#NAME?</v>
      </c>
      <c r="K1291" s="193" t="e">
        <f ca="1"/>
        <v>#NAME?</v>
      </c>
      <c r="L1291" s="193" t="e">
        <f ca="1"/>
        <v>#NAME?</v>
      </c>
      <c r="N1291" s="193" t="e">
        <f ca="1"/>
        <v>#NAME?</v>
      </c>
      <c r="O1291" s="193" t="e">
        <f ca="1"/>
        <v>#NAME?</v>
      </c>
      <c r="P1291" s="193" t="e">
        <f ca="1"/>
        <v>#NAME?</v>
      </c>
    </row>
    <row r="1292" spans="1:16">
      <c r="A1292" s="2">
        <v>1285</v>
      </c>
      <c r="B1292" s="193" t="e">
        <f ca="1"/>
        <v>#NAME?</v>
      </c>
      <c r="C1292" s="193" t="e">
        <f ca="1"/>
        <v>#NAME?</v>
      </c>
      <c r="D1292" s="193" t="e">
        <f ca="1"/>
        <v>#NAME?</v>
      </c>
      <c r="F1292" s="193" t="e">
        <f ca="1"/>
        <v>#NAME?</v>
      </c>
      <c r="G1292" s="193" t="e">
        <f ca="1"/>
        <v>#NAME?</v>
      </c>
      <c r="H1292" s="193" t="e">
        <f ca="1"/>
        <v>#NAME?</v>
      </c>
      <c r="J1292" s="193" t="e">
        <f ca="1"/>
        <v>#NAME?</v>
      </c>
      <c r="K1292" s="193" t="e">
        <f ca="1"/>
        <v>#NAME?</v>
      </c>
      <c r="L1292" s="193" t="e">
        <f ca="1"/>
        <v>#NAME?</v>
      </c>
      <c r="N1292" s="193" t="e">
        <f ca="1"/>
        <v>#NAME?</v>
      </c>
      <c r="O1292" s="193" t="e">
        <f ca="1"/>
        <v>#NAME?</v>
      </c>
      <c r="P1292" s="193" t="e">
        <f ca="1"/>
        <v>#NAME?</v>
      </c>
    </row>
    <row r="1293" spans="1:16">
      <c r="A1293" s="2">
        <v>1286</v>
      </c>
      <c r="B1293" s="193" t="e">
        <f ca="1"/>
        <v>#NAME?</v>
      </c>
      <c r="C1293" s="193" t="e">
        <f ca="1"/>
        <v>#NAME?</v>
      </c>
      <c r="D1293" s="193" t="e">
        <f ca="1"/>
        <v>#NAME?</v>
      </c>
      <c r="F1293" s="193" t="e">
        <f ca="1"/>
        <v>#NAME?</v>
      </c>
      <c r="G1293" s="193" t="e">
        <f ca="1"/>
        <v>#NAME?</v>
      </c>
      <c r="H1293" s="193" t="e">
        <f ca="1"/>
        <v>#NAME?</v>
      </c>
      <c r="J1293" s="193" t="e">
        <f ca="1"/>
        <v>#NAME?</v>
      </c>
      <c r="K1293" s="193" t="e">
        <f ca="1"/>
        <v>#NAME?</v>
      </c>
      <c r="L1293" s="193" t="e">
        <f ca="1"/>
        <v>#NAME?</v>
      </c>
      <c r="N1293" s="193" t="e">
        <f ca="1"/>
        <v>#NAME?</v>
      </c>
      <c r="O1293" s="193" t="e">
        <f ca="1"/>
        <v>#NAME?</v>
      </c>
      <c r="P1293" s="193" t="e">
        <f ca="1"/>
        <v>#NAME?</v>
      </c>
    </row>
    <row r="1294" spans="1:16">
      <c r="A1294" s="2">
        <v>1287</v>
      </c>
      <c r="B1294" s="193" t="e">
        <f ca="1"/>
        <v>#NAME?</v>
      </c>
      <c r="C1294" s="193" t="e">
        <f ca="1"/>
        <v>#NAME?</v>
      </c>
      <c r="D1294" s="193" t="e">
        <f ca="1"/>
        <v>#NAME?</v>
      </c>
      <c r="F1294" s="193" t="e">
        <f ca="1"/>
        <v>#NAME?</v>
      </c>
      <c r="G1294" s="193" t="e">
        <f ca="1"/>
        <v>#NAME?</v>
      </c>
      <c r="H1294" s="193" t="e">
        <f ca="1"/>
        <v>#NAME?</v>
      </c>
      <c r="J1294" s="193" t="e">
        <f ca="1"/>
        <v>#NAME?</v>
      </c>
      <c r="K1294" s="193" t="e">
        <f ca="1"/>
        <v>#NAME?</v>
      </c>
      <c r="L1294" s="193" t="e">
        <f ca="1"/>
        <v>#NAME?</v>
      </c>
      <c r="N1294" s="193" t="e">
        <f ca="1"/>
        <v>#NAME?</v>
      </c>
      <c r="O1294" s="193" t="e">
        <f ca="1"/>
        <v>#NAME?</v>
      </c>
      <c r="P1294" s="193" t="e">
        <f ca="1"/>
        <v>#NAME?</v>
      </c>
    </row>
    <row r="1295" spans="1:16">
      <c r="A1295" s="2">
        <v>1288</v>
      </c>
      <c r="B1295" s="193" t="e">
        <f ca="1"/>
        <v>#NAME?</v>
      </c>
      <c r="C1295" s="193" t="e">
        <f ca="1"/>
        <v>#NAME?</v>
      </c>
      <c r="D1295" s="193" t="e">
        <f ca="1"/>
        <v>#NAME?</v>
      </c>
      <c r="F1295" s="193" t="e">
        <f ca="1"/>
        <v>#NAME?</v>
      </c>
      <c r="G1295" s="193" t="e">
        <f ca="1"/>
        <v>#NAME?</v>
      </c>
      <c r="H1295" s="193" t="e">
        <f ca="1"/>
        <v>#NAME?</v>
      </c>
      <c r="J1295" s="193" t="e">
        <f ca="1"/>
        <v>#NAME?</v>
      </c>
      <c r="K1295" s="193" t="e">
        <f ca="1"/>
        <v>#NAME?</v>
      </c>
      <c r="L1295" s="193" t="e">
        <f ca="1"/>
        <v>#NAME?</v>
      </c>
      <c r="N1295" s="193" t="e">
        <f ca="1"/>
        <v>#NAME?</v>
      </c>
      <c r="O1295" s="193" t="e">
        <f ca="1"/>
        <v>#NAME?</v>
      </c>
      <c r="P1295" s="193" t="e">
        <f ca="1"/>
        <v>#NAME?</v>
      </c>
    </row>
    <row r="1296" spans="1:16">
      <c r="A1296" s="2">
        <v>1289</v>
      </c>
      <c r="B1296" s="193" t="e">
        <f ca="1"/>
        <v>#NAME?</v>
      </c>
      <c r="C1296" s="193" t="e">
        <f ca="1"/>
        <v>#NAME?</v>
      </c>
      <c r="D1296" s="193" t="e">
        <f ca="1"/>
        <v>#NAME?</v>
      </c>
      <c r="F1296" s="193" t="e">
        <f ca="1"/>
        <v>#NAME?</v>
      </c>
      <c r="G1296" s="193" t="e">
        <f ca="1"/>
        <v>#NAME?</v>
      </c>
      <c r="H1296" s="193" t="e">
        <f ca="1"/>
        <v>#NAME?</v>
      </c>
      <c r="J1296" s="193" t="e">
        <f ca="1"/>
        <v>#NAME?</v>
      </c>
      <c r="K1296" s="193" t="e">
        <f ca="1"/>
        <v>#NAME?</v>
      </c>
      <c r="L1296" s="193" t="e">
        <f ca="1"/>
        <v>#NAME?</v>
      </c>
      <c r="N1296" s="193" t="e">
        <f ca="1"/>
        <v>#NAME?</v>
      </c>
      <c r="O1296" s="193" t="e">
        <f ca="1"/>
        <v>#NAME?</v>
      </c>
      <c r="P1296" s="193" t="e">
        <f ca="1"/>
        <v>#NAME?</v>
      </c>
    </row>
    <row r="1297" spans="1:16">
      <c r="A1297" s="2">
        <v>1290</v>
      </c>
      <c r="B1297" s="193" t="e">
        <f ca="1"/>
        <v>#NAME?</v>
      </c>
      <c r="C1297" s="193" t="e">
        <f ca="1"/>
        <v>#NAME?</v>
      </c>
      <c r="D1297" s="193" t="e">
        <f ca="1"/>
        <v>#NAME?</v>
      </c>
      <c r="F1297" s="193" t="e">
        <f ca="1"/>
        <v>#NAME?</v>
      </c>
      <c r="G1297" s="193" t="e">
        <f ca="1"/>
        <v>#NAME?</v>
      </c>
      <c r="H1297" s="193" t="e">
        <f ca="1"/>
        <v>#NAME?</v>
      </c>
      <c r="J1297" s="193" t="e">
        <f ca="1"/>
        <v>#NAME?</v>
      </c>
      <c r="K1297" s="193" t="e">
        <f ca="1"/>
        <v>#NAME?</v>
      </c>
      <c r="L1297" s="193" t="e">
        <f ca="1"/>
        <v>#NAME?</v>
      </c>
      <c r="N1297" s="193" t="e">
        <f ca="1"/>
        <v>#NAME?</v>
      </c>
      <c r="O1297" s="193" t="e">
        <f ca="1"/>
        <v>#NAME?</v>
      </c>
      <c r="P1297" s="193" t="e">
        <f ca="1"/>
        <v>#NAME?</v>
      </c>
    </row>
    <row r="1298" spans="1:16">
      <c r="A1298" s="2">
        <v>1291</v>
      </c>
      <c r="B1298" s="193" t="e">
        <f ca="1"/>
        <v>#NAME?</v>
      </c>
      <c r="C1298" s="193" t="e">
        <f ca="1"/>
        <v>#NAME?</v>
      </c>
      <c r="D1298" s="193" t="e">
        <f ca="1"/>
        <v>#NAME?</v>
      </c>
      <c r="F1298" s="193" t="e">
        <f ca="1"/>
        <v>#NAME?</v>
      </c>
      <c r="G1298" s="193" t="e">
        <f ca="1"/>
        <v>#NAME?</v>
      </c>
      <c r="H1298" s="193" t="e">
        <f ca="1"/>
        <v>#NAME?</v>
      </c>
      <c r="J1298" s="193" t="e">
        <f ca="1"/>
        <v>#NAME?</v>
      </c>
      <c r="K1298" s="193" t="e">
        <f ca="1"/>
        <v>#NAME?</v>
      </c>
      <c r="L1298" s="193" t="e">
        <f ca="1"/>
        <v>#NAME?</v>
      </c>
      <c r="N1298" s="193" t="e">
        <f ca="1"/>
        <v>#NAME?</v>
      </c>
      <c r="O1298" s="193" t="e">
        <f ca="1"/>
        <v>#NAME?</v>
      </c>
      <c r="P1298" s="193" t="e">
        <f ca="1"/>
        <v>#NAME?</v>
      </c>
    </row>
    <row r="1299" spans="1:16">
      <c r="A1299" s="2">
        <v>1292</v>
      </c>
      <c r="B1299" s="193" t="e">
        <f ca="1"/>
        <v>#NAME?</v>
      </c>
      <c r="C1299" s="193" t="e">
        <f ca="1"/>
        <v>#NAME?</v>
      </c>
      <c r="D1299" s="193" t="e">
        <f ca="1"/>
        <v>#NAME?</v>
      </c>
      <c r="F1299" s="193" t="e">
        <f ca="1"/>
        <v>#NAME?</v>
      </c>
      <c r="G1299" s="193" t="e">
        <f ca="1"/>
        <v>#NAME?</v>
      </c>
      <c r="H1299" s="193" t="e">
        <f ca="1"/>
        <v>#NAME?</v>
      </c>
      <c r="J1299" s="193" t="e">
        <f ca="1"/>
        <v>#NAME?</v>
      </c>
      <c r="K1299" s="193" t="e">
        <f ca="1"/>
        <v>#NAME?</v>
      </c>
      <c r="L1299" s="193" t="e">
        <f ca="1"/>
        <v>#NAME?</v>
      </c>
      <c r="N1299" s="193" t="e">
        <f ca="1"/>
        <v>#NAME?</v>
      </c>
      <c r="O1299" s="193" t="e">
        <f ca="1"/>
        <v>#NAME?</v>
      </c>
      <c r="P1299" s="193" t="e">
        <f ca="1"/>
        <v>#NAME?</v>
      </c>
    </row>
    <row r="1300" spans="1:16">
      <c r="A1300" s="2">
        <v>1293</v>
      </c>
      <c r="B1300" s="193" t="e">
        <f ca="1"/>
        <v>#NAME?</v>
      </c>
      <c r="C1300" s="193" t="e">
        <f ca="1"/>
        <v>#NAME?</v>
      </c>
      <c r="D1300" s="193" t="e">
        <f ca="1"/>
        <v>#NAME?</v>
      </c>
      <c r="F1300" s="193" t="e">
        <f ca="1"/>
        <v>#NAME?</v>
      </c>
      <c r="G1300" s="193" t="e">
        <f ca="1"/>
        <v>#NAME?</v>
      </c>
      <c r="H1300" s="193" t="e">
        <f ca="1"/>
        <v>#NAME?</v>
      </c>
      <c r="J1300" s="193" t="e">
        <f ca="1"/>
        <v>#NAME?</v>
      </c>
      <c r="K1300" s="193" t="e">
        <f ca="1"/>
        <v>#NAME?</v>
      </c>
      <c r="L1300" s="193" t="e">
        <f ca="1"/>
        <v>#NAME?</v>
      </c>
      <c r="N1300" s="193" t="e">
        <f ca="1"/>
        <v>#NAME?</v>
      </c>
      <c r="O1300" s="193" t="e">
        <f ca="1"/>
        <v>#NAME?</v>
      </c>
      <c r="P1300" s="193" t="e">
        <f ca="1"/>
        <v>#NAME?</v>
      </c>
    </row>
    <row r="1301" spans="1:16">
      <c r="A1301" s="2">
        <v>1294</v>
      </c>
      <c r="B1301" s="193" t="e">
        <f ca="1"/>
        <v>#NAME?</v>
      </c>
      <c r="C1301" s="193" t="e">
        <f ca="1"/>
        <v>#NAME?</v>
      </c>
      <c r="D1301" s="193" t="e">
        <f ca="1"/>
        <v>#NAME?</v>
      </c>
      <c r="F1301" s="193" t="e">
        <f ca="1"/>
        <v>#NAME?</v>
      </c>
      <c r="G1301" s="193" t="e">
        <f ca="1"/>
        <v>#NAME?</v>
      </c>
      <c r="H1301" s="193" t="e">
        <f ca="1"/>
        <v>#NAME?</v>
      </c>
      <c r="J1301" s="193" t="e">
        <f ca="1"/>
        <v>#NAME?</v>
      </c>
      <c r="K1301" s="193" t="e">
        <f ca="1"/>
        <v>#NAME?</v>
      </c>
      <c r="L1301" s="193" t="e">
        <f ca="1"/>
        <v>#NAME?</v>
      </c>
      <c r="N1301" s="193" t="e">
        <f ca="1"/>
        <v>#NAME?</v>
      </c>
      <c r="O1301" s="193" t="e">
        <f ca="1"/>
        <v>#NAME?</v>
      </c>
      <c r="P1301" s="193" t="e">
        <f ca="1"/>
        <v>#NAME?</v>
      </c>
    </row>
    <row r="1302" spans="1:16">
      <c r="A1302" s="2">
        <v>1295</v>
      </c>
      <c r="B1302" s="193" t="e">
        <f ca="1"/>
        <v>#NAME?</v>
      </c>
      <c r="C1302" s="193" t="e">
        <f ca="1"/>
        <v>#NAME?</v>
      </c>
      <c r="D1302" s="193" t="e">
        <f ca="1"/>
        <v>#NAME?</v>
      </c>
      <c r="F1302" s="193" t="e">
        <f ca="1"/>
        <v>#NAME?</v>
      </c>
      <c r="G1302" s="193" t="e">
        <f ca="1"/>
        <v>#NAME?</v>
      </c>
      <c r="H1302" s="193" t="e">
        <f ca="1"/>
        <v>#NAME?</v>
      </c>
      <c r="J1302" s="193" t="e">
        <f ca="1"/>
        <v>#NAME?</v>
      </c>
      <c r="K1302" s="193" t="e">
        <f ca="1"/>
        <v>#NAME?</v>
      </c>
      <c r="L1302" s="193" t="e">
        <f ca="1"/>
        <v>#NAME?</v>
      </c>
      <c r="N1302" s="193" t="e">
        <f ca="1"/>
        <v>#NAME?</v>
      </c>
      <c r="O1302" s="193" t="e">
        <f ca="1"/>
        <v>#NAME?</v>
      </c>
      <c r="P1302" s="193" t="e">
        <f ca="1"/>
        <v>#NAME?</v>
      </c>
    </row>
    <row r="1303" spans="1:16">
      <c r="A1303" s="2">
        <v>1296</v>
      </c>
      <c r="B1303" s="193" t="e">
        <f ca="1"/>
        <v>#NAME?</v>
      </c>
      <c r="C1303" s="193" t="e">
        <f ca="1"/>
        <v>#NAME?</v>
      </c>
      <c r="D1303" s="193" t="e">
        <f ca="1"/>
        <v>#NAME?</v>
      </c>
      <c r="F1303" s="193" t="e">
        <f ca="1"/>
        <v>#NAME?</v>
      </c>
      <c r="G1303" s="193" t="e">
        <f ca="1"/>
        <v>#NAME?</v>
      </c>
      <c r="H1303" s="193" t="e">
        <f ca="1"/>
        <v>#NAME?</v>
      </c>
      <c r="J1303" s="193" t="e">
        <f ca="1"/>
        <v>#NAME?</v>
      </c>
      <c r="K1303" s="193" t="e">
        <f ca="1"/>
        <v>#NAME?</v>
      </c>
      <c r="L1303" s="193" t="e">
        <f ca="1"/>
        <v>#NAME?</v>
      </c>
      <c r="N1303" s="193" t="e">
        <f ca="1"/>
        <v>#NAME?</v>
      </c>
      <c r="O1303" s="193" t="e">
        <f ca="1"/>
        <v>#NAME?</v>
      </c>
      <c r="P1303" s="193" t="e">
        <f ca="1"/>
        <v>#NAME?</v>
      </c>
    </row>
    <row r="1304" spans="1:16">
      <c r="A1304" s="2">
        <v>1297</v>
      </c>
      <c r="B1304" s="193" t="e">
        <f ca="1"/>
        <v>#NAME?</v>
      </c>
      <c r="C1304" s="193" t="e">
        <f ca="1"/>
        <v>#NAME?</v>
      </c>
      <c r="D1304" s="193" t="e">
        <f ca="1"/>
        <v>#NAME?</v>
      </c>
      <c r="F1304" s="193" t="e">
        <f ca="1"/>
        <v>#NAME?</v>
      </c>
      <c r="G1304" s="193" t="e">
        <f ca="1"/>
        <v>#NAME?</v>
      </c>
      <c r="H1304" s="193" t="e">
        <f ca="1"/>
        <v>#NAME?</v>
      </c>
      <c r="J1304" s="193" t="e">
        <f ca="1"/>
        <v>#NAME?</v>
      </c>
      <c r="K1304" s="193" t="e">
        <f ca="1"/>
        <v>#NAME?</v>
      </c>
      <c r="L1304" s="193" t="e">
        <f ca="1"/>
        <v>#NAME?</v>
      </c>
      <c r="N1304" s="193" t="e">
        <f ca="1"/>
        <v>#NAME?</v>
      </c>
      <c r="O1304" s="193" t="e">
        <f ca="1"/>
        <v>#NAME?</v>
      </c>
      <c r="P1304" s="193" t="e">
        <f ca="1"/>
        <v>#NAME?</v>
      </c>
    </row>
    <row r="1305" spans="1:16">
      <c r="A1305" s="2">
        <v>1298</v>
      </c>
      <c r="B1305" s="193" t="e">
        <f ca="1"/>
        <v>#NAME?</v>
      </c>
      <c r="C1305" s="193" t="e">
        <f ca="1"/>
        <v>#NAME?</v>
      </c>
      <c r="D1305" s="193" t="e">
        <f ca="1"/>
        <v>#NAME?</v>
      </c>
      <c r="F1305" s="193" t="e">
        <f ca="1"/>
        <v>#NAME?</v>
      </c>
      <c r="G1305" s="193" t="e">
        <f ca="1"/>
        <v>#NAME?</v>
      </c>
      <c r="H1305" s="193" t="e">
        <f ca="1"/>
        <v>#NAME?</v>
      </c>
      <c r="J1305" s="193" t="e">
        <f ca="1"/>
        <v>#NAME?</v>
      </c>
      <c r="K1305" s="193" t="e">
        <f ca="1"/>
        <v>#NAME?</v>
      </c>
      <c r="L1305" s="193" t="e">
        <f ca="1"/>
        <v>#NAME?</v>
      </c>
      <c r="N1305" s="193" t="e">
        <f ca="1"/>
        <v>#NAME?</v>
      </c>
      <c r="O1305" s="193" t="e">
        <f ca="1"/>
        <v>#NAME?</v>
      </c>
      <c r="P1305" s="193" t="e">
        <f ca="1"/>
        <v>#NAME?</v>
      </c>
    </row>
    <row r="1306" spans="1:16">
      <c r="A1306" s="2">
        <v>1299</v>
      </c>
      <c r="B1306" s="193" t="e">
        <f ca="1"/>
        <v>#NAME?</v>
      </c>
      <c r="C1306" s="193" t="e">
        <f ca="1"/>
        <v>#NAME?</v>
      </c>
      <c r="D1306" s="193" t="e">
        <f ca="1"/>
        <v>#NAME?</v>
      </c>
      <c r="F1306" s="193" t="e">
        <f ca="1"/>
        <v>#NAME?</v>
      </c>
      <c r="G1306" s="193" t="e">
        <f ca="1"/>
        <v>#NAME?</v>
      </c>
      <c r="H1306" s="193" t="e">
        <f ca="1"/>
        <v>#NAME?</v>
      </c>
      <c r="J1306" s="193" t="e">
        <f ca="1"/>
        <v>#NAME?</v>
      </c>
      <c r="K1306" s="193" t="e">
        <f ca="1"/>
        <v>#NAME?</v>
      </c>
      <c r="L1306" s="193" t="e">
        <f ca="1"/>
        <v>#NAME?</v>
      </c>
      <c r="N1306" s="193" t="e">
        <f ca="1"/>
        <v>#NAME?</v>
      </c>
      <c r="O1306" s="193" t="e">
        <f ca="1"/>
        <v>#NAME?</v>
      </c>
      <c r="P1306" s="193" t="e">
        <f ca="1"/>
        <v>#NAME?</v>
      </c>
    </row>
    <row r="1307" spans="1:16">
      <c r="A1307" s="2">
        <v>1300</v>
      </c>
      <c r="B1307" s="193" t="e">
        <f ca="1"/>
        <v>#NAME?</v>
      </c>
      <c r="C1307" s="193" t="e">
        <f ca="1"/>
        <v>#NAME?</v>
      </c>
      <c r="D1307" s="193" t="e">
        <f ca="1"/>
        <v>#NAME?</v>
      </c>
      <c r="F1307" s="193" t="e">
        <f ca="1"/>
        <v>#NAME?</v>
      </c>
      <c r="G1307" s="193" t="e">
        <f ca="1"/>
        <v>#NAME?</v>
      </c>
      <c r="H1307" s="193" t="e">
        <f ca="1"/>
        <v>#NAME?</v>
      </c>
      <c r="J1307" s="193" t="e">
        <f ca="1"/>
        <v>#NAME?</v>
      </c>
      <c r="K1307" s="193" t="e">
        <f ca="1"/>
        <v>#NAME?</v>
      </c>
      <c r="L1307" s="193" t="e">
        <f ca="1"/>
        <v>#NAME?</v>
      </c>
      <c r="N1307" s="193" t="e">
        <f ca="1"/>
        <v>#NAME?</v>
      </c>
      <c r="O1307" s="193" t="e">
        <f ca="1"/>
        <v>#NAME?</v>
      </c>
      <c r="P1307" s="193" t="e">
        <f ca="1"/>
        <v>#NAME?</v>
      </c>
    </row>
    <row r="1308" spans="1:16">
      <c r="A1308" s="2">
        <v>1301</v>
      </c>
      <c r="B1308" s="193" t="e">
        <f ca="1"/>
        <v>#NAME?</v>
      </c>
      <c r="C1308" s="193" t="e">
        <f ca="1"/>
        <v>#NAME?</v>
      </c>
      <c r="D1308" s="193" t="e">
        <f ca="1"/>
        <v>#NAME?</v>
      </c>
      <c r="F1308" s="193" t="e">
        <f ca="1"/>
        <v>#NAME?</v>
      </c>
      <c r="G1308" s="193" t="e">
        <f ca="1"/>
        <v>#NAME?</v>
      </c>
      <c r="H1308" s="193" t="e">
        <f ca="1"/>
        <v>#NAME?</v>
      </c>
      <c r="J1308" s="193" t="e">
        <f ca="1"/>
        <v>#NAME?</v>
      </c>
      <c r="K1308" s="193" t="e">
        <f ca="1"/>
        <v>#NAME?</v>
      </c>
      <c r="L1308" s="193" t="e">
        <f ca="1"/>
        <v>#NAME?</v>
      </c>
      <c r="N1308" s="193" t="e">
        <f ca="1"/>
        <v>#NAME?</v>
      </c>
      <c r="O1308" s="193" t="e">
        <f ca="1"/>
        <v>#NAME?</v>
      </c>
      <c r="P1308" s="193" t="e">
        <f ca="1"/>
        <v>#NAME?</v>
      </c>
    </row>
    <row r="1309" spans="1:16">
      <c r="A1309" s="2">
        <v>1302</v>
      </c>
      <c r="B1309" s="193" t="e">
        <f ca="1"/>
        <v>#NAME?</v>
      </c>
      <c r="C1309" s="193" t="e">
        <f ca="1"/>
        <v>#NAME?</v>
      </c>
      <c r="D1309" s="193" t="e">
        <f ca="1"/>
        <v>#NAME?</v>
      </c>
      <c r="F1309" s="193" t="e">
        <f ca="1"/>
        <v>#NAME?</v>
      </c>
      <c r="G1309" s="193" t="e">
        <f ca="1"/>
        <v>#NAME?</v>
      </c>
      <c r="H1309" s="193" t="e">
        <f ca="1"/>
        <v>#NAME?</v>
      </c>
      <c r="J1309" s="193" t="e">
        <f ca="1"/>
        <v>#NAME?</v>
      </c>
      <c r="K1309" s="193" t="e">
        <f ca="1"/>
        <v>#NAME?</v>
      </c>
      <c r="L1309" s="193" t="e">
        <f ca="1"/>
        <v>#NAME?</v>
      </c>
      <c r="N1309" s="193" t="e">
        <f ca="1"/>
        <v>#NAME?</v>
      </c>
      <c r="O1309" s="193" t="e">
        <f ca="1"/>
        <v>#NAME?</v>
      </c>
      <c r="P1309" s="193" t="e">
        <f ca="1"/>
        <v>#NAME?</v>
      </c>
    </row>
    <row r="1310" spans="1:16">
      <c r="A1310" s="2">
        <v>1303</v>
      </c>
      <c r="B1310" s="193" t="e">
        <f ca="1"/>
        <v>#NAME?</v>
      </c>
      <c r="C1310" s="193" t="e">
        <f ca="1"/>
        <v>#NAME?</v>
      </c>
      <c r="D1310" s="193" t="e">
        <f ca="1"/>
        <v>#NAME?</v>
      </c>
      <c r="F1310" s="193" t="e">
        <f ca="1"/>
        <v>#NAME?</v>
      </c>
      <c r="G1310" s="193" t="e">
        <f ca="1"/>
        <v>#NAME?</v>
      </c>
      <c r="H1310" s="193" t="e">
        <f ca="1"/>
        <v>#NAME?</v>
      </c>
      <c r="J1310" s="193" t="e">
        <f ca="1"/>
        <v>#NAME?</v>
      </c>
      <c r="K1310" s="193" t="e">
        <f ca="1"/>
        <v>#NAME?</v>
      </c>
      <c r="L1310" s="193" t="e">
        <f ca="1"/>
        <v>#NAME?</v>
      </c>
      <c r="N1310" s="193" t="e">
        <f ca="1"/>
        <v>#NAME?</v>
      </c>
      <c r="O1310" s="193" t="e">
        <f ca="1"/>
        <v>#NAME?</v>
      </c>
      <c r="P1310" s="193" t="e">
        <f ca="1"/>
        <v>#NAME?</v>
      </c>
    </row>
    <row r="1311" spans="1:16">
      <c r="A1311" s="2">
        <v>1304</v>
      </c>
      <c r="B1311" s="193" t="e">
        <f ca="1"/>
        <v>#NAME?</v>
      </c>
      <c r="C1311" s="193" t="e">
        <f ca="1"/>
        <v>#NAME?</v>
      </c>
      <c r="D1311" s="193" t="e">
        <f ca="1"/>
        <v>#NAME?</v>
      </c>
      <c r="F1311" s="193" t="e">
        <f ca="1"/>
        <v>#NAME?</v>
      </c>
      <c r="G1311" s="193" t="e">
        <f ca="1"/>
        <v>#NAME?</v>
      </c>
      <c r="H1311" s="193" t="e">
        <f ca="1"/>
        <v>#NAME?</v>
      </c>
      <c r="J1311" s="193" t="e">
        <f ca="1"/>
        <v>#NAME?</v>
      </c>
      <c r="K1311" s="193" t="e">
        <f ca="1"/>
        <v>#NAME?</v>
      </c>
      <c r="L1311" s="193" t="e">
        <f ca="1"/>
        <v>#NAME?</v>
      </c>
      <c r="N1311" s="193" t="e">
        <f ca="1"/>
        <v>#NAME?</v>
      </c>
      <c r="O1311" s="193" t="e">
        <f ca="1"/>
        <v>#NAME?</v>
      </c>
      <c r="P1311" s="193" t="e">
        <f ca="1"/>
        <v>#NAME?</v>
      </c>
    </row>
    <row r="1312" spans="1:16">
      <c r="A1312" s="2">
        <v>1305</v>
      </c>
      <c r="B1312" s="193" t="e">
        <f ca="1"/>
        <v>#NAME?</v>
      </c>
      <c r="C1312" s="193" t="e">
        <f ca="1"/>
        <v>#NAME?</v>
      </c>
      <c r="D1312" s="193" t="e">
        <f ca="1"/>
        <v>#NAME?</v>
      </c>
      <c r="F1312" s="193" t="e">
        <f ca="1"/>
        <v>#NAME?</v>
      </c>
      <c r="G1312" s="193" t="e">
        <f ca="1"/>
        <v>#NAME?</v>
      </c>
      <c r="H1312" s="193" t="e">
        <f ca="1"/>
        <v>#NAME?</v>
      </c>
      <c r="J1312" s="193" t="e">
        <f ca="1"/>
        <v>#NAME?</v>
      </c>
      <c r="K1312" s="193" t="e">
        <f ca="1"/>
        <v>#NAME?</v>
      </c>
      <c r="L1312" s="193" t="e">
        <f ca="1"/>
        <v>#NAME?</v>
      </c>
      <c r="N1312" s="193" t="e">
        <f ca="1"/>
        <v>#NAME?</v>
      </c>
      <c r="O1312" s="193" t="e">
        <f ca="1"/>
        <v>#NAME?</v>
      </c>
      <c r="P1312" s="193" t="e">
        <f ca="1"/>
        <v>#NAME?</v>
      </c>
    </row>
    <row r="1313" spans="1:16">
      <c r="A1313" s="2">
        <v>1306</v>
      </c>
      <c r="B1313" s="193" t="e">
        <f ca="1"/>
        <v>#NAME?</v>
      </c>
      <c r="C1313" s="193" t="e">
        <f ca="1"/>
        <v>#NAME?</v>
      </c>
      <c r="D1313" s="193" t="e">
        <f ca="1"/>
        <v>#NAME?</v>
      </c>
      <c r="F1313" s="193" t="e">
        <f ca="1"/>
        <v>#NAME?</v>
      </c>
      <c r="G1313" s="193" t="e">
        <f ca="1"/>
        <v>#NAME?</v>
      </c>
      <c r="H1313" s="193" t="e">
        <f ca="1"/>
        <v>#NAME?</v>
      </c>
      <c r="J1313" s="193" t="e">
        <f ca="1"/>
        <v>#NAME?</v>
      </c>
      <c r="K1313" s="193" t="e">
        <f ca="1"/>
        <v>#NAME?</v>
      </c>
      <c r="L1313" s="193" t="e">
        <f ca="1"/>
        <v>#NAME?</v>
      </c>
      <c r="N1313" s="193" t="e">
        <f ca="1"/>
        <v>#NAME?</v>
      </c>
      <c r="O1313" s="193" t="e">
        <f ca="1"/>
        <v>#NAME?</v>
      </c>
      <c r="P1313" s="193" t="e">
        <f ca="1"/>
        <v>#NAME?</v>
      </c>
    </row>
    <row r="1314" spans="1:16">
      <c r="A1314" s="2">
        <v>1307</v>
      </c>
      <c r="B1314" s="193" t="e">
        <f ca="1"/>
        <v>#NAME?</v>
      </c>
      <c r="C1314" s="193" t="e">
        <f ca="1"/>
        <v>#NAME?</v>
      </c>
      <c r="D1314" s="193" t="e">
        <f ca="1"/>
        <v>#NAME?</v>
      </c>
      <c r="F1314" s="193" t="e">
        <f ca="1"/>
        <v>#NAME?</v>
      </c>
      <c r="G1314" s="193" t="e">
        <f ca="1"/>
        <v>#NAME?</v>
      </c>
      <c r="H1314" s="193" t="e">
        <f ca="1"/>
        <v>#NAME?</v>
      </c>
      <c r="J1314" s="193" t="e">
        <f ca="1"/>
        <v>#NAME?</v>
      </c>
      <c r="K1314" s="193" t="e">
        <f ca="1"/>
        <v>#NAME?</v>
      </c>
      <c r="L1314" s="193" t="e">
        <f ca="1"/>
        <v>#NAME?</v>
      </c>
      <c r="N1314" s="193" t="e">
        <f ca="1"/>
        <v>#NAME?</v>
      </c>
      <c r="O1314" s="193" t="e">
        <f ca="1"/>
        <v>#NAME?</v>
      </c>
      <c r="P1314" s="193" t="e">
        <f ca="1"/>
        <v>#NAME?</v>
      </c>
    </row>
    <row r="1315" spans="1:16">
      <c r="A1315" s="2">
        <v>1308</v>
      </c>
      <c r="B1315" s="193" t="e">
        <f ca="1"/>
        <v>#NAME?</v>
      </c>
      <c r="C1315" s="193" t="e">
        <f ca="1"/>
        <v>#NAME?</v>
      </c>
      <c r="D1315" s="193" t="e">
        <f ca="1"/>
        <v>#NAME?</v>
      </c>
      <c r="F1315" s="193" t="e">
        <f ca="1"/>
        <v>#NAME?</v>
      </c>
      <c r="G1315" s="193" t="e">
        <f ca="1"/>
        <v>#NAME?</v>
      </c>
      <c r="H1315" s="193" t="e">
        <f ca="1"/>
        <v>#NAME?</v>
      </c>
      <c r="J1315" s="193" t="e">
        <f ca="1"/>
        <v>#NAME?</v>
      </c>
      <c r="K1315" s="193" t="e">
        <f ca="1"/>
        <v>#NAME?</v>
      </c>
      <c r="L1315" s="193" t="e">
        <f ca="1"/>
        <v>#NAME?</v>
      </c>
      <c r="N1315" s="193" t="e">
        <f ca="1"/>
        <v>#NAME?</v>
      </c>
      <c r="O1315" s="193" t="e">
        <f ca="1"/>
        <v>#NAME?</v>
      </c>
      <c r="P1315" s="193" t="e">
        <f ca="1"/>
        <v>#NAME?</v>
      </c>
    </row>
    <row r="1316" spans="1:16">
      <c r="A1316" s="2">
        <v>1309</v>
      </c>
      <c r="B1316" s="193" t="e">
        <f ca="1"/>
        <v>#NAME?</v>
      </c>
      <c r="C1316" s="193" t="e">
        <f ca="1"/>
        <v>#NAME?</v>
      </c>
      <c r="D1316" s="193" t="e">
        <f ca="1"/>
        <v>#NAME?</v>
      </c>
      <c r="F1316" s="193" t="e">
        <f ca="1"/>
        <v>#NAME?</v>
      </c>
      <c r="G1316" s="193" t="e">
        <f ca="1"/>
        <v>#NAME?</v>
      </c>
      <c r="H1316" s="193" t="e">
        <f ca="1"/>
        <v>#NAME?</v>
      </c>
      <c r="J1316" s="193" t="e">
        <f ca="1"/>
        <v>#NAME?</v>
      </c>
      <c r="K1316" s="193" t="e">
        <f ca="1"/>
        <v>#NAME?</v>
      </c>
      <c r="L1316" s="193" t="e">
        <f ca="1"/>
        <v>#NAME?</v>
      </c>
      <c r="N1316" s="193" t="e">
        <f ca="1"/>
        <v>#NAME?</v>
      </c>
      <c r="O1316" s="193" t="e">
        <f ca="1"/>
        <v>#NAME?</v>
      </c>
      <c r="P1316" s="193" t="e">
        <f ca="1"/>
        <v>#NAME?</v>
      </c>
    </row>
    <row r="1317" spans="1:16">
      <c r="A1317" s="2">
        <v>1310</v>
      </c>
      <c r="B1317" s="193" t="e">
        <f ca="1"/>
        <v>#NAME?</v>
      </c>
      <c r="C1317" s="193" t="e">
        <f ca="1"/>
        <v>#NAME?</v>
      </c>
      <c r="D1317" s="193" t="e">
        <f ca="1"/>
        <v>#NAME?</v>
      </c>
      <c r="F1317" s="193" t="e">
        <f ca="1"/>
        <v>#NAME?</v>
      </c>
      <c r="G1317" s="193" t="e">
        <f ca="1"/>
        <v>#NAME?</v>
      </c>
      <c r="H1317" s="193" t="e">
        <f ca="1"/>
        <v>#NAME?</v>
      </c>
      <c r="J1317" s="193" t="e">
        <f ca="1"/>
        <v>#NAME?</v>
      </c>
      <c r="K1317" s="193" t="e">
        <f ca="1"/>
        <v>#NAME?</v>
      </c>
      <c r="L1317" s="193" t="e">
        <f ca="1"/>
        <v>#NAME?</v>
      </c>
      <c r="N1317" s="193" t="e">
        <f ca="1"/>
        <v>#NAME?</v>
      </c>
      <c r="O1317" s="193" t="e">
        <f ca="1"/>
        <v>#NAME?</v>
      </c>
      <c r="P1317" s="193" t="e">
        <f ca="1"/>
        <v>#NAME?</v>
      </c>
    </row>
    <row r="1318" spans="1:16">
      <c r="A1318" s="2">
        <v>1311</v>
      </c>
      <c r="B1318" s="193" t="e">
        <f ca="1"/>
        <v>#NAME?</v>
      </c>
      <c r="C1318" s="193" t="e">
        <f ca="1"/>
        <v>#NAME?</v>
      </c>
      <c r="D1318" s="193" t="e">
        <f ca="1"/>
        <v>#NAME?</v>
      </c>
      <c r="F1318" s="193" t="e">
        <f ca="1"/>
        <v>#NAME?</v>
      </c>
      <c r="G1318" s="193" t="e">
        <f ca="1"/>
        <v>#NAME?</v>
      </c>
      <c r="H1318" s="193" t="e">
        <f ca="1"/>
        <v>#NAME?</v>
      </c>
      <c r="J1318" s="193" t="e">
        <f ca="1"/>
        <v>#NAME?</v>
      </c>
      <c r="K1318" s="193" t="e">
        <f ca="1"/>
        <v>#NAME?</v>
      </c>
      <c r="L1318" s="193" t="e">
        <f ca="1"/>
        <v>#NAME?</v>
      </c>
      <c r="N1318" s="193" t="e">
        <f ca="1"/>
        <v>#NAME?</v>
      </c>
      <c r="O1318" s="193" t="e">
        <f ca="1"/>
        <v>#NAME?</v>
      </c>
      <c r="P1318" s="193" t="e">
        <f ca="1"/>
        <v>#NAME?</v>
      </c>
    </row>
    <row r="1319" spans="1:16">
      <c r="A1319" s="2">
        <v>1312</v>
      </c>
      <c r="B1319" s="193" t="e">
        <f ca="1"/>
        <v>#NAME?</v>
      </c>
      <c r="C1319" s="193" t="e">
        <f ca="1"/>
        <v>#NAME?</v>
      </c>
      <c r="D1319" s="193" t="e">
        <f ca="1"/>
        <v>#NAME?</v>
      </c>
      <c r="F1319" s="193" t="e">
        <f ca="1"/>
        <v>#NAME?</v>
      </c>
      <c r="G1319" s="193" t="e">
        <f ca="1"/>
        <v>#NAME?</v>
      </c>
      <c r="H1319" s="193" t="e">
        <f ca="1"/>
        <v>#NAME?</v>
      </c>
      <c r="J1319" s="193" t="e">
        <f ca="1"/>
        <v>#NAME?</v>
      </c>
      <c r="K1319" s="193" t="e">
        <f ca="1"/>
        <v>#NAME?</v>
      </c>
      <c r="L1319" s="193" t="e">
        <f ca="1"/>
        <v>#NAME?</v>
      </c>
      <c r="N1319" s="193" t="e">
        <f ca="1"/>
        <v>#NAME?</v>
      </c>
      <c r="O1319" s="193" t="e">
        <f ca="1"/>
        <v>#NAME?</v>
      </c>
      <c r="P1319" s="193" t="e">
        <f ca="1"/>
        <v>#NAME?</v>
      </c>
    </row>
    <row r="1320" spans="1:16">
      <c r="A1320" s="2">
        <v>1313</v>
      </c>
      <c r="B1320" s="193" t="e">
        <f ca="1"/>
        <v>#NAME?</v>
      </c>
      <c r="C1320" s="193" t="e">
        <f ca="1"/>
        <v>#NAME?</v>
      </c>
      <c r="D1320" s="193" t="e">
        <f ca="1"/>
        <v>#NAME?</v>
      </c>
      <c r="F1320" s="193" t="e">
        <f ca="1"/>
        <v>#NAME?</v>
      </c>
      <c r="G1320" s="193" t="e">
        <f ca="1"/>
        <v>#NAME?</v>
      </c>
      <c r="H1320" s="193" t="e">
        <f ca="1"/>
        <v>#NAME?</v>
      </c>
      <c r="J1320" s="193" t="e">
        <f ca="1"/>
        <v>#NAME?</v>
      </c>
      <c r="K1320" s="193" t="e">
        <f ca="1"/>
        <v>#NAME?</v>
      </c>
      <c r="L1320" s="193" t="e">
        <f ca="1"/>
        <v>#NAME?</v>
      </c>
      <c r="N1320" s="193" t="e">
        <f ca="1"/>
        <v>#NAME?</v>
      </c>
      <c r="O1320" s="193" t="e">
        <f ca="1"/>
        <v>#NAME?</v>
      </c>
      <c r="P1320" s="193" t="e">
        <f ca="1"/>
        <v>#NAME?</v>
      </c>
    </row>
    <row r="1321" spans="1:16">
      <c r="A1321" s="2">
        <v>1314</v>
      </c>
      <c r="B1321" s="193" t="e">
        <f ca="1"/>
        <v>#NAME?</v>
      </c>
      <c r="C1321" s="193" t="e">
        <f ca="1"/>
        <v>#NAME?</v>
      </c>
      <c r="D1321" s="193" t="e">
        <f ca="1"/>
        <v>#NAME?</v>
      </c>
      <c r="F1321" s="193" t="e">
        <f ca="1"/>
        <v>#NAME?</v>
      </c>
      <c r="G1321" s="193" t="e">
        <f ca="1"/>
        <v>#NAME?</v>
      </c>
      <c r="H1321" s="193" t="e">
        <f ca="1"/>
        <v>#NAME?</v>
      </c>
      <c r="J1321" s="193" t="e">
        <f ca="1"/>
        <v>#NAME?</v>
      </c>
      <c r="K1321" s="193" t="e">
        <f ca="1"/>
        <v>#NAME?</v>
      </c>
      <c r="L1321" s="193" t="e">
        <f ca="1"/>
        <v>#NAME?</v>
      </c>
      <c r="N1321" s="193" t="e">
        <f ca="1"/>
        <v>#NAME?</v>
      </c>
      <c r="O1321" s="193" t="e">
        <f ca="1"/>
        <v>#NAME?</v>
      </c>
      <c r="P1321" s="193" t="e">
        <f ca="1"/>
        <v>#NAME?</v>
      </c>
    </row>
    <row r="1322" spans="1:16">
      <c r="A1322" s="2">
        <v>1315</v>
      </c>
      <c r="B1322" s="193" t="e">
        <f ca="1"/>
        <v>#NAME?</v>
      </c>
      <c r="C1322" s="193" t="e">
        <f ca="1"/>
        <v>#NAME?</v>
      </c>
      <c r="D1322" s="193" t="e">
        <f ca="1"/>
        <v>#NAME?</v>
      </c>
      <c r="F1322" s="193" t="e">
        <f ca="1"/>
        <v>#NAME?</v>
      </c>
      <c r="G1322" s="193" t="e">
        <f ca="1"/>
        <v>#NAME?</v>
      </c>
      <c r="H1322" s="193" t="e">
        <f ca="1"/>
        <v>#NAME?</v>
      </c>
      <c r="J1322" s="193" t="e">
        <f ca="1"/>
        <v>#NAME?</v>
      </c>
      <c r="K1322" s="193" t="e">
        <f ca="1"/>
        <v>#NAME?</v>
      </c>
      <c r="L1322" s="193" t="e">
        <f ca="1"/>
        <v>#NAME?</v>
      </c>
      <c r="N1322" s="193" t="e">
        <f ca="1"/>
        <v>#NAME?</v>
      </c>
      <c r="O1322" s="193" t="e">
        <f ca="1"/>
        <v>#NAME?</v>
      </c>
      <c r="P1322" s="193" t="e">
        <f ca="1"/>
        <v>#NAME?</v>
      </c>
    </row>
    <row r="1323" spans="1:16">
      <c r="A1323" s="2">
        <v>1316</v>
      </c>
      <c r="B1323" s="193" t="e">
        <f ca="1"/>
        <v>#NAME?</v>
      </c>
      <c r="C1323" s="193" t="e">
        <f ca="1"/>
        <v>#NAME?</v>
      </c>
      <c r="D1323" s="193" t="e">
        <f ca="1"/>
        <v>#NAME?</v>
      </c>
      <c r="F1323" s="193" t="e">
        <f ca="1"/>
        <v>#NAME?</v>
      </c>
      <c r="G1323" s="193" t="e">
        <f ca="1"/>
        <v>#NAME?</v>
      </c>
      <c r="H1323" s="193" t="e">
        <f ca="1"/>
        <v>#NAME?</v>
      </c>
      <c r="J1323" s="193" t="e">
        <f ca="1"/>
        <v>#NAME?</v>
      </c>
      <c r="K1323" s="193" t="e">
        <f ca="1"/>
        <v>#NAME?</v>
      </c>
      <c r="L1323" s="193" t="e">
        <f ca="1"/>
        <v>#NAME?</v>
      </c>
      <c r="N1323" s="193" t="e">
        <f ca="1"/>
        <v>#NAME?</v>
      </c>
      <c r="O1323" s="193" t="e">
        <f ca="1"/>
        <v>#NAME?</v>
      </c>
      <c r="P1323" s="193" t="e">
        <f ca="1"/>
        <v>#NAME?</v>
      </c>
    </row>
    <row r="1324" spans="1:16">
      <c r="A1324" s="2">
        <v>1317</v>
      </c>
      <c r="B1324" s="193" t="e">
        <f ca="1"/>
        <v>#NAME?</v>
      </c>
      <c r="C1324" s="193" t="e">
        <f ca="1"/>
        <v>#NAME?</v>
      </c>
      <c r="D1324" s="193" t="e">
        <f ca="1"/>
        <v>#NAME?</v>
      </c>
      <c r="F1324" s="193" t="e">
        <f ca="1"/>
        <v>#NAME?</v>
      </c>
      <c r="G1324" s="193" t="e">
        <f ca="1"/>
        <v>#NAME?</v>
      </c>
      <c r="H1324" s="193" t="e">
        <f ca="1"/>
        <v>#NAME?</v>
      </c>
      <c r="J1324" s="193" t="e">
        <f ca="1"/>
        <v>#NAME?</v>
      </c>
      <c r="K1324" s="193" t="e">
        <f ca="1"/>
        <v>#NAME?</v>
      </c>
      <c r="L1324" s="193" t="e">
        <f ca="1"/>
        <v>#NAME?</v>
      </c>
      <c r="N1324" s="193" t="e">
        <f ca="1"/>
        <v>#NAME?</v>
      </c>
      <c r="O1324" s="193" t="e">
        <f ca="1"/>
        <v>#NAME?</v>
      </c>
      <c r="P1324" s="193" t="e">
        <f ca="1"/>
        <v>#NAME?</v>
      </c>
    </row>
    <row r="1325" spans="1:16">
      <c r="A1325" s="2">
        <v>1318</v>
      </c>
      <c r="B1325" s="193" t="e">
        <f ca="1"/>
        <v>#NAME?</v>
      </c>
      <c r="C1325" s="193" t="e">
        <f ca="1"/>
        <v>#NAME?</v>
      </c>
      <c r="D1325" s="193" t="e">
        <f ca="1"/>
        <v>#NAME?</v>
      </c>
      <c r="F1325" s="193" t="e">
        <f ca="1"/>
        <v>#NAME?</v>
      </c>
      <c r="G1325" s="193" t="e">
        <f ca="1"/>
        <v>#NAME?</v>
      </c>
      <c r="H1325" s="193" t="e">
        <f ca="1"/>
        <v>#NAME?</v>
      </c>
      <c r="J1325" s="193" t="e">
        <f ca="1"/>
        <v>#NAME?</v>
      </c>
      <c r="K1325" s="193" t="e">
        <f ca="1"/>
        <v>#NAME?</v>
      </c>
      <c r="L1325" s="193" t="e">
        <f ca="1"/>
        <v>#NAME?</v>
      </c>
      <c r="N1325" s="193" t="e">
        <f ca="1"/>
        <v>#NAME?</v>
      </c>
      <c r="O1325" s="193" t="e">
        <f ca="1"/>
        <v>#NAME?</v>
      </c>
      <c r="P1325" s="193" t="e">
        <f ca="1"/>
        <v>#NAME?</v>
      </c>
    </row>
    <row r="1326" spans="1:16">
      <c r="A1326" s="2">
        <v>1319</v>
      </c>
      <c r="B1326" s="193" t="e">
        <f ca="1"/>
        <v>#NAME?</v>
      </c>
      <c r="C1326" s="193" t="e">
        <f ca="1"/>
        <v>#NAME?</v>
      </c>
      <c r="D1326" s="193" t="e">
        <f ca="1"/>
        <v>#NAME?</v>
      </c>
      <c r="F1326" s="193" t="e">
        <f ca="1"/>
        <v>#NAME?</v>
      </c>
      <c r="G1326" s="193" t="e">
        <f ca="1"/>
        <v>#NAME?</v>
      </c>
      <c r="H1326" s="193" t="e">
        <f ca="1"/>
        <v>#NAME?</v>
      </c>
      <c r="J1326" s="193" t="e">
        <f ca="1"/>
        <v>#NAME?</v>
      </c>
      <c r="K1326" s="193" t="e">
        <f ca="1"/>
        <v>#NAME?</v>
      </c>
      <c r="L1326" s="193" t="e">
        <f ca="1"/>
        <v>#NAME?</v>
      </c>
      <c r="N1326" s="193" t="e">
        <f ca="1"/>
        <v>#NAME?</v>
      </c>
      <c r="O1326" s="193" t="e">
        <f ca="1"/>
        <v>#NAME?</v>
      </c>
      <c r="P1326" s="193" t="e">
        <f ca="1"/>
        <v>#NAME?</v>
      </c>
    </row>
    <row r="1327" spans="1:16">
      <c r="A1327" s="2">
        <v>1320</v>
      </c>
      <c r="B1327" s="193" t="e">
        <f ca="1"/>
        <v>#NAME?</v>
      </c>
      <c r="C1327" s="193" t="e">
        <f ca="1"/>
        <v>#NAME?</v>
      </c>
      <c r="D1327" s="193" t="e">
        <f ca="1"/>
        <v>#NAME?</v>
      </c>
      <c r="F1327" s="193" t="e">
        <f ca="1"/>
        <v>#NAME?</v>
      </c>
      <c r="G1327" s="193" t="e">
        <f ca="1"/>
        <v>#NAME?</v>
      </c>
      <c r="H1327" s="193" t="e">
        <f ca="1"/>
        <v>#NAME?</v>
      </c>
      <c r="J1327" s="193" t="e">
        <f ca="1"/>
        <v>#NAME?</v>
      </c>
      <c r="K1327" s="193" t="e">
        <f ca="1"/>
        <v>#NAME?</v>
      </c>
      <c r="L1327" s="193" t="e">
        <f ca="1"/>
        <v>#NAME?</v>
      </c>
      <c r="N1327" s="193" t="e">
        <f ca="1"/>
        <v>#NAME?</v>
      </c>
      <c r="O1327" s="193" t="e">
        <f ca="1"/>
        <v>#NAME?</v>
      </c>
      <c r="P1327" s="193" t="e">
        <f ca="1"/>
        <v>#NAME?</v>
      </c>
    </row>
    <row r="1328" spans="1:16">
      <c r="A1328" s="2">
        <v>1321</v>
      </c>
      <c r="B1328" s="193" t="e">
        <f ca="1"/>
        <v>#NAME?</v>
      </c>
      <c r="C1328" s="193" t="e">
        <f ca="1"/>
        <v>#NAME?</v>
      </c>
      <c r="D1328" s="193" t="e">
        <f ca="1"/>
        <v>#NAME?</v>
      </c>
      <c r="F1328" s="193" t="e">
        <f ca="1"/>
        <v>#NAME?</v>
      </c>
      <c r="G1328" s="193" t="e">
        <f ca="1"/>
        <v>#NAME?</v>
      </c>
      <c r="H1328" s="193" t="e">
        <f ca="1"/>
        <v>#NAME?</v>
      </c>
      <c r="J1328" s="193" t="e">
        <f ca="1"/>
        <v>#NAME?</v>
      </c>
      <c r="K1328" s="193" t="e">
        <f ca="1"/>
        <v>#NAME?</v>
      </c>
      <c r="L1328" s="193" t="e">
        <f ca="1"/>
        <v>#NAME?</v>
      </c>
      <c r="N1328" s="193" t="e">
        <f ca="1"/>
        <v>#NAME?</v>
      </c>
      <c r="O1328" s="193" t="e">
        <f ca="1"/>
        <v>#NAME?</v>
      </c>
      <c r="P1328" s="193" t="e">
        <f ca="1"/>
        <v>#NAME?</v>
      </c>
    </row>
    <row r="1329" spans="1:16">
      <c r="A1329" s="2">
        <v>1322</v>
      </c>
      <c r="B1329" s="193" t="e">
        <f ca="1"/>
        <v>#NAME?</v>
      </c>
      <c r="C1329" s="193" t="e">
        <f ca="1"/>
        <v>#NAME?</v>
      </c>
      <c r="D1329" s="193" t="e">
        <f ca="1"/>
        <v>#NAME?</v>
      </c>
      <c r="F1329" s="193" t="e">
        <f ca="1"/>
        <v>#NAME?</v>
      </c>
      <c r="G1329" s="193" t="e">
        <f ca="1"/>
        <v>#NAME?</v>
      </c>
      <c r="H1329" s="193" t="e">
        <f ca="1"/>
        <v>#NAME?</v>
      </c>
      <c r="J1329" s="193" t="e">
        <f ca="1"/>
        <v>#NAME?</v>
      </c>
      <c r="K1329" s="193" t="e">
        <f ca="1"/>
        <v>#NAME?</v>
      </c>
      <c r="L1329" s="193" t="e">
        <f ca="1"/>
        <v>#NAME?</v>
      </c>
      <c r="N1329" s="193" t="e">
        <f ca="1"/>
        <v>#NAME?</v>
      </c>
      <c r="O1329" s="193" t="e">
        <f ca="1"/>
        <v>#NAME?</v>
      </c>
      <c r="P1329" s="193" t="e">
        <f ca="1"/>
        <v>#NAME?</v>
      </c>
    </row>
    <row r="1330" spans="1:16">
      <c r="A1330" s="2">
        <v>1323</v>
      </c>
      <c r="B1330" s="193" t="e">
        <f ca="1"/>
        <v>#NAME?</v>
      </c>
      <c r="C1330" s="193" t="e">
        <f ca="1"/>
        <v>#NAME?</v>
      </c>
      <c r="D1330" s="193" t="e">
        <f ca="1"/>
        <v>#NAME?</v>
      </c>
      <c r="F1330" s="193" t="e">
        <f ca="1"/>
        <v>#NAME?</v>
      </c>
      <c r="G1330" s="193" t="e">
        <f ca="1"/>
        <v>#NAME?</v>
      </c>
      <c r="H1330" s="193" t="e">
        <f ca="1"/>
        <v>#NAME?</v>
      </c>
      <c r="J1330" s="193" t="e">
        <f ca="1"/>
        <v>#NAME?</v>
      </c>
      <c r="K1330" s="193" t="e">
        <f ca="1"/>
        <v>#NAME?</v>
      </c>
      <c r="L1330" s="193" t="e">
        <f ca="1"/>
        <v>#NAME?</v>
      </c>
      <c r="N1330" s="193" t="e">
        <f ca="1"/>
        <v>#NAME?</v>
      </c>
      <c r="O1330" s="193" t="e">
        <f ca="1"/>
        <v>#NAME?</v>
      </c>
      <c r="P1330" s="193" t="e">
        <f ca="1"/>
        <v>#NAME?</v>
      </c>
    </row>
    <row r="1331" spans="1:16">
      <c r="A1331" s="2">
        <v>1324</v>
      </c>
      <c r="B1331" s="193" t="e">
        <f ca="1"/>
        <v>#NAME?</v>
      </c>
      <c r="C1331" s="193" t="e">
        <f ca="1"/>
        <v>#NAME?</v>
      </c>
      <c r="D1331" s="193" t="e">
        <f ca="1"/>
        <v>#NAME?</v>
      </c>
      <c r="F1331" s="193" t="e">
        <f ca="1"/>
        <v>#NAME?</v>
      </c>
      <c r="G1331" s="193" t="e">
        <f ca="1"/>
        <v>#NAME?</v>
      </c>
      <c r="H1331" s="193" t="e">
        <f ca="1"/>
        <v>#NAME?</v>
      </c>
      <c r="J1331" s="193" t="e">
        <f ca="1"/>
        <v>#NAME?</v>
      </c>
      <c r="K1331" s="193" t="e">
        <f ca="1"/>
        <v>#NAME?</v>
      </c>
      <c r="L1331" s="193" t="e">
        <f ca="1"/>
        <v>#NAME?</v>
      </c>
      <c r="N1331" s="193" t="e">
        <f ca="1"/>
        <v>#NAME?</v>
      </c>
      <c r="O1331" s="193" t="e">
        <f ca="1"/>
        <v>#NAME?</v>
      </c>
      <c r="P1331" s="193" t="e">
        <f ca="1"/>
        <v>#NAME?</v>
      </c>
    </row>
    <row r="1332" spans="1:16">
      <c r="A1332" s="2">
        <v>1325</v>
      </c>
      <c r="B1332" s="193" t="e">
        <f ca="1"/>
        <v>#NAME?</v>
      </c>
      <c r="C1332" s="193" t="e">
        <f ca="1"/>
        <v>#NAME?</v>
      </c>
      <c r="D1332" s="193" t="e">
        <f ca="1"/>
        <v>#NAME?</v>
      </c>
      <c r="F1332" s="193" t="e">
        <f ca="1"/>
        <v>#NAME?</v>
      </c>
      <c r="G1332" s="193" t="e">
        <f ca="1"/>
        <v>#NAME?</v>
      </c>
      <c r="H1332" s="193" t="e">
        <f ca="1"/>
        <v>#NAME?</v>
      </c>
      <c r="J1332" s="193" t="e">
        <f ca="1"/>
        <v>#NAME?</v>
      </c>
      <c r="K1332" s="193" t="e">
        <f ca="1"/>
        <v>#NAME?</v>
      </c>
      <c r="L1332" s="193" t="e">
        <f ca="1"/>
        <v>#NAME?</v>
      </c>
      <c r="N1332" s="193" t="e">
        <f ca="1"/>
        <v>#NAME?</v>
      </c>
      <c r="O1332" s="193" t="e">
        <f ca="1"/>
        <v>#NAME?</v>
      </c>
      <c r="P1332" s="193" t="e">
        <f ca="1"/>
        <v>#NAME?</v>
      </c>
    </row>
    <row r="1333" spans="1:16">
      <c r="A1333" s="2">
        <v>1326</v>
      </c>
      <c r="B1333" s="193" t="e">
        <f ca="1"/>
        <v>#NAME?</v>
      </c>
      <c r="C1333" s="193" t="e">
        <f ca="1"/>
        <v>#NAME?</v>
      </c>
      <c r="D1333" s="193" t="e">
        <f ca="1"/>
        <v>#NAME?</v>
      </c>
      <c r="F1333" s="193" t="e">
        <f ca="1"/>
        <v>#NAME?</v>
      </c>
      <c r="G1333" s="193" t="e">
        <f ca="1"/>
        <v>#NAME?</v>
      </c>
      <c r="H1333" s="193" t="e">
        <f ca="1"/>
        <v>#NAME?</v>
      </c>
      <c r="J1333" s="193" t="e">
        <f ca="1"/>
        <v>#NAME?</v>
      </c>
      <c r="K1333" s="193" t="e">
        <f ca="1"/>
        <v>#NAME?</v>
      </c>
      <c r="L1333" s="193" t="e">
        <f ca="1"/>
        <v>#NAME?</v>
      </c>
      <c r="N1333" s="193" t="e">
        <f ca="1"/>
        <v>#NAME?</v>
      </c>
      <c r="O1333" s="193" t="e">
        <f ca="1"/>
        <v>#NAME?</v>
      </c>
      <c r="P1333" s="193" t="e">
        <f ca="1"/>
        <v>#NAME?</v>
      </c>
    </row>
    <row r="1334" spans="1:16">
      <c r="A1334" s="2">
        <v>1327</v>
      </c>
      <c r="B1334" s="193" t="e">
        <f ca="1"/>
        <v>#NAME?</v>
      </c>
      <c r="C1334" s="193" t="e">
        <f ca="1"/>
        <v>#NAME?</v>
      </c>
      <c r="D1334" s="193" t="e">
        <f ca="1"/>
        <v>#NAME?</v>
      </c>
      <c r="F1334" s="193" t="e">
        <f ca="1"/>
        <v>#NAME?</v>
      </c>
      <c r="G1334" s="193" t="e">
        <f ca="1"/>
        <v>#NAME?</v>
      </c>
      <c r="H1334" s="193" t="e">
        <f ca="1"/>
        <v>#NAME?</v>
      </c>
      <c r="J1334" s="193" t="e">
        <f ca="1"/>
        <v>#NAME?</v>
      </c>
      <c r="K1334" s="193" t="e">
        <f ca="1"/>
        <v>#NAME?</v>
      </c>
      <c r="L1334" s="193" t="e">
        <f ca="1"/>
        <v>#NAME?</v>
      </c>
      <c r="N1334" s="193" t="e">
        <f ca="1"/>
        <v>#NAME?</v>
      </c>
      <c r="O1334" s="193" t="e">
        <f ca="1"/>
        <v>#NAME?</v>
      </c>
      <c r="P1334" s="193" t="e">
        <f ca="1"/>
        <v>#NAME?</v>
      </c>
    </row>
    <row r="1335" spans="1:16">
      <c r="A1335" s="2">
        <v>1328</v>
      </c>
      <c r="B1335" s="193" t="e">
        <f ca="1"/>
        <v>#NAME?</v>
      </c>
      <c r="C1335" s="193" t="e">
        <f ca="1"/>
        <v>#NAME?</v>
      </c>
      <c r="D1335" s="193" t="e">
        <f ca="1"/>
        <v>#NAME?</v>
      </c>
      <c r="F1335" s="193" t="e">
        <f ca="1"/>
        <v>#NAME?</v>
      </c>
      <c r="G1335" s="193" t="e">
        <f ca="1"/>
        <v>#NAME?</v>
      </c>
      <c r="H1335" s="193" t="e">
        <f ca="1"/>
        <v>#NAME?</v>
      </c>
      <c r="J1335" s="193" t="e">
        <f ca="1"/>
        <v>#NAME?</v>
      </c>
      <c r="K1335" s="193" t="e">
        <f ca="1"/>
        <v>#NAME?</v>
      </c>
      <c r="L1335" s="193" t="e">
        <f ca="1"/>
        <v>#NAME?</v>
      </c>
      <c r="N1335" s="193" t="e">
        <f ca="1"/>
        <v>#NAME?</v>
      </c>
      <c r="O1335" s="193" t="e">
        <f ca="1"/>
        <v>#NAME?</v>
      </c>
      <c r="P1335" s="193" t="e">
        <f ca="1"/>
        <v>#NAME?</v>
      </c>
    </row>
    <row r="1336" spans="1:16">
      <c r="A1336" s="2">
        <v>1329</v>
      </c>
      <c r="B1336" s="193" t="e">
        <f ca="1"/>
        <v>#NAME?</v>
      </c>
      <c r="C1336" s="193" t="e">
        <f ca="1"/>
        <v>#NAME?</v>
      </c>
      <c r="D1336" s="193" t="e">
        <f ca="1"/>
        <v>#NAME?</v>
      </c>
      <c r="F1336" s="193" t="e">
        <f ca="1"/>
        <v>#NAME?</v>
      </c>
      <c r="G1336" s="193" t="e">
        <f ca="1"/>
        <v>#NAME?</v>
      </c>
      <c r="H1336" s="193" t="e">
        <f ca="1"/>
        <v>#NAME?</v>
      </c>
      <c r="J1336" s="193" t="e">
        <f ca="1"/>
        <v>#NAME?</v>
      </c>
      <c r="K1336" s="193" t="e">
        <f ca="1"/>
        <v>#NAME?</v>
      </c>
      <c r="L1336" s="193" t="e">
        <f ca="1"/>
        <v>#NAME?</v>
      </c>
      <c r="N1336" s="193" t="e">
        <f ca="1"/>
        <v>#NAME?</v>
      </c>
      <c r="O1336" s="193" t="e">
        <f ca="1"/>
        <v>#NAME?</v>
      </c>
      <c r="P1336" s="193" t="e">
        <f ca="1"/>
        <v>#NAME?</v>
      </c>
    </row>
    <row r="1337" spans="1:16">
      <c r="A1337" s="2">
        <v>1330</v>
      </c>
      <c r="B1337" s="193" t="e">
        <f ca="1"/>
        <v>#NAME?</v>
      </c>
      <c r="C1337" s="193" t="e">
        <f ca="1"/>
        <v>#NAME?</v>
      </c>
      <c r="D1337" s="193" t="e">
        <f ca="1"/>
        <v>#NAME?</v>
      </c>
      <c r="F1337" s="193" t="e">
        <f ca="1"/>
        <v>#NAME?</v>
      </c>
      <c r="G1337" s="193" t="e">
        <f ca="1"/>
        <v>#NAME?</v>
      </c>
      <c r="H1337" s="193" t="e">
        <f ca="1"/>
        <v>#NAME?</v>
      </c>
      <c r="J1337" s="193" t="e">
        <f ca="1"/>
        <v>#NAME?</v>
      </c>
      <c r="K1337" s="193" t="e">
        <f ca="1"/>
        <v>#NAME?</v>
      </c>
      <c r="L1337" s="193" t="e">
        <f ca="1"/>
        <v>#NAME?</v>
      </c>
      <c r="N1337" s="193" t="e">
        <f ca="1"/>
        <v>#NAME?</v>
      </c>
      <c r="O1337" s="193" t="e">
        <f ca="1"/>
        <v>#NAME?</v>
      </c>
      <c r="P1337" s="193" t="e">
        <f ca="1"/>
        <v>#NAME?</v>
      </c>
    </row>
    <row r="1338" spans="1:16">
      <c r="A1338" s="2">
        <v>1331</v>
      </c>
      <c r="B1338" s="193" t="e">
        <f ca="1"/>
        <v>#NAME?</v>
      </c>
      <c r="C1338" s="193" t="e">
        <f ca="1"/>
        <v>#NAME?</v>
      </c>
      <c r="D1338" s="193" t="e">
        <f ca="1"/>
        <v>#NAME?</v>
      </c>
      <c r="F1338" s="193" t="e">
        <f ca="1"/>
        <v>#NAME?</v>
      </c>
      <c r="G1338" s="193" t="e">
        <f ca="1"/>
        <v>#NAME?</v>
      </c>
      <c r="H1338" s="193" t="e">
        <f ca="1"/>
        <v>#NAME?</v>
      </c>
      <c r="J1338" s="193" t="e">
        <f ca="1"/>
        <v>#NAME?</v>
      </c>
      <c r="K1338" s="193" t="e">
        <f ca="1"/>
        <v>#NAME?</v>
      </c>
      <c r="L1338" s="193" t="e">
        <f ca="1"/>
        <v>#NAME?</v>
      </c>
      <c r="N1338" s="193" t="e">
        <f ca="1"/>
        <v>#NAME?</v>
      </c>
      <c r="O1338" s="193" t="e">
        <f ca="1"/>
        <v>#NAME?</v>
      </c>
      <c r="P1338" s="193" t="e">
        <f ca="1"/>
        <v>#NAME?</v>
      </c>
    </row>
    <row r="1339" spans="1:16">
      <c r="A1339" s="2">
        <v>1332</v>
      </c>
      <c r="B1339" s="193" t="e">
        <f ca="1"/>
        <v>#NAME?</v>
      </c>
      <c r="C1339" s="193" t="e">
        <f ca="1"/>
        <v>#NAME?</v>
      </c>
      <c r="D1339" s="193" t="e">
        <f ca="1"/>
        <v>#NAME?</v>
      </c>
      <c r="F1339" s="193" t="e">
        <f ca="1"/>
        <v>#NAME?</v>
      </c>
      <c r="G1339" s="193" t="e">
        <f ca="1"/>
        <v>#NAME?</v>
      </c>
      <c r="H1339" s="193" t="e">
        <f ca="1"/>
        <v>#NAME?</v>
      </c>
      <c r="J1339" s="193" t="e">
        <f ca="1"/>
        <v>#NAME?</v>
      </c>
      <c r="K1339" s="193" t="e">
        <f ca="1"/>
        <v>#NAME?</v>
      </c>
      <c r="L1339" s="193" t="e">
        <f ca="1"/>
        <v>#NAME?</v>
      </c>
      <c r="N1339" s="193" t="e">
        <f ca="1"/>
        <v>#NAME?</v>
      </c>
      <c r="O1339" s="193" t="e">
        <f ca="1"/>
        <v>#NAME?</v>
      </c>
      <c r="P1339" s="193" t="e">
        <f ca="1"/>
        <v>#NAME?</v>
      </c>
    </row>
    <row r="1340" spans="1:16">
      <c r="A1340" s="2">
        <v>1333</v>
      </c>
      <c r="B1340" s="193" t="e">
        <f ca="1"/>
        <v>#NAME?</v>
      </c>
      <c r="C1340" s="193" t="e">
        <f ca="1"/>
        <v>#NAME?</v>
      </c>
      <c r="D1340" s="193" t="e">
        <f ca="1"/>
        <v>#NAME?</v>
      </c>
      <c r="F1340" s="193" t="e">
        <f ca="1"/>
        <v>#NAME?</v>
      </c>
      <c r="G1340" s="193" t="e">
        <f ca="1"/>
        <v>#NAME?</v>
      </c>
      <c r="H1340" s="193" t="e">
        <f ca="1"/>
        <v>#NAME?</v>
      </c>
      <c r="J1340" s="193" t="e">
        <f ca="1"/>
        <v>#NAME?</v>
      </c>
      <c r="K1340" s="193" t="e">
        <f ca="1"/>
        <v>#NAME?</v>
      </c>
      <c r="L1340" s="193" t="e">
        <f ca="1"/>
        <v>#NAME?</v>
      </c>
      <c r="N1340" s="193" t="e">
        <f ca="1"/>
        <v>#NAME?</v>
      </c>
      <c r="O1340" s="193" t="e">
        <f ca="1"/>
        <v>#NAME?</v>
      </c>
      <c r="P1340" s="193" t="e">
        <f ca="1"/>
        <v>#NAME?</v>
      </c>
    </row>
    <row r="1341" spans="1:16">
      <c r="A1341" s="2">
        <v>1334</v>
      </c>
      <c r="B1341" s="193" t="e">
        <f ca="1"/>
        <v>#NAME?</v>
      </c>
      <c r="C1341" s="193" t="e">
        <f ca="1"/>
        <v>#NAME?</v>
      </c>
      <c r="D1341" s="193" t="e">
        <f ca="1"/>
        <v>#NAME?</v>
      </c>
      <c r="F1341" s="193" t="e">
        <f ca="1"/>
        <v>#NAME?</v>
      </c>
      <c r="G1341" s="193" t="e">
        <f ca="1"/>
        <v>#NAME?</v>
      </c>
      <c r="H1341" s="193" t="e">
        <f ca="1"/>
        <v>#NAME?</v>
      </c>
      <c r="J1341" s="193" t="e">
        <f ca="1"/>
        <v>#NAME?</v>
      </c>
      <c r="K1341" s="193" t="e">
        <f ca="1"/>
        <v>#NAME?</v>
      </c>
      <c r="L1341" s="193" t="e">
        <f ca="1"/>
        <v>#NAME?</v>
      </c>
      <c r="N1341" s="193" t="e">
        <f ca="1"/>
        <v>#NAME?</v>
      </c>
      <c r="O1341" s="193" t="e">
        <f ca="1"/>
        <v>#NAME?</v>
      </c>
      <c r="P1341" s="193" t="e">
        <f ca="1"/>
        <v>#NAME?</v>
      </c>
    </row>
    <row r="1342" spans="1:16">
      <c r="A1342" s="2">
        <v>1335</v>
      </c>
      <c r="B1342" s="193" t="e">
        <f ca="1"/>
        <v>#NAME?</v>
      </c>
      <c r="C1342" s="193" t="e">
        <f ca="1"/>
        <v>#NAME?</v>
      </c>
      <c r="D1342" s="193" t="e">
        <f ca="1"/>
        <v>#NAME?</v>
      </c>
      <c r="F1342" s="193" t="e">
        <f ca="1"/>
        <v>#NAME?</v>
      </c>
      <c r="G1342" s="193" t="e">
        <f ca="1"/>
        <v>#NAME?</v>
      </c>
      <c r="H1342" s="193" t="e">
        <f ca="1"/>
        <v>#NAME?</v>
      </c>
      <c r="J1342" s="193" t="e">
        <f ca="1"/>
        <v>#NAME?</v>
      </c>
      <c r="K1342" s="193" t="e">
        <f ca="1"/>
        <v>#NAME?</v>
      </c>
      <c r="L1342" s="193" t="e">
        <f ca="1"/>
        <v>#NAME?</v>
      </c>
      <c r="N1342" s="193" t="e">
        <f ca="1"/>
        <v>#NAME?</v>
      </c>
      <c r="O1342" s="193" t="e">
        <f ca="1"/>
        <v>#NAME?</v>
      </c>
      <c r="P1342" s="193" t="e">
        <f ca="1"/>
        <v>#NAME?</v>
      </c>
    </row>
    <row r="1343" spans="1:16">
      <c r="A1343" s="2">
        <v>1336</v>
      </c>
      <c r="B1343" s="193" t="e">
        <f ca="1"/>
        <v>#NAME?</v>
      </c>
      <c r="C1343" s="193" t="e">
        <f ca="1"/>
        <v>#NAME?</v>
      </c>
      <c r="D1343" s="193" t="e">
        <f ca="1"/>
        <v>#NAME?</v>
      </c>
      <c r="F1343" s="193" t="e">
        <f ca="1"/>
        <v>#NAME?</v>
      </c>
      <c r="G1343" s="193" t="e">
        <f ca="1"/>
        <v>#NAME?</v>
      </c>
      <c r="H1343" s="193" t="e">
        <f ca="1"/>
        <v>#NAME?</v>
      </c>
      <c r="J1343" s="193" t="e">
        <f ca="1"/>
        <v>#NAME?</v>
      </c>
      <c r="K1343" s="193" t="e">
        <f ca="1"/>
        <v>#NAME?</v>
      </c>
      <c r="L1343" s="193" t="e">
        <f ca="1"/>
        <v>#NAME?</v>
      </c>
      <c r="N1343" s="193" t="e">
        <f ca="1"/>
        <v>#NAME?</v>
      </c>
      <c r="O1343" s="193" t="e">
        <f ca="1"/>
        <v>#NAME?</v>
      </c>
      <c r="P1343" s="193" t="e">
        <f ca="1"/>
        <v>#NAME?</v>
      </c>
    </row>
    <row r="1344" spans="1:16">
      <c r="A1344" s="2">
        <v>1337</v>
      </c>
      <c r="B1344" s="193" t="e">
        <f ca="1"/>
        <v>#NAME?</v>
      </c>
      <c r="C1344" s="193" t="e">
        <f ca="1"/>
        <v>#NAME?</v>
      </c>
      <c r="D1344" s="193" t="e">
        <f ca="1"/>
        <v>#NAME?</v>
      </c>
      <c r="F1344" s="193" t="e">
        <f ca="1"/>
        <v>#NAME?</v>
      </c>
      <c r="G1344" s="193" t="e">
        <f ca="1"/>
        <v>#NAME?</v>
      </c>
      <c r="H1344" s="193" t="e">
        <f ca="1"/>
        <v>#NAME?</v>
      </c>
      <c r="J1344" s="193" t="e">
        <f ca="1"/>
        <v>#NAME?</v>
      </c>
      <c r="K1344" s="193" t="e">
        <f ca="1"/>
        <v>#NAME?</v>
      </c>
      <c r="L1344" s="193" t="e">
        <f ca="1"/>
        <v>#NAME?</v>
      </c>
      <c r="N1344" s="193" t="e">
        <f ca="1"/>
        <v>#NAME?</v>
      </c>
      <c r="O1344" s="193" t="e">
        <f ca="1"/>
        <v>#NAME?</v>
      </c>
      <c r="P1344" s="193" t="e">
        <f ca="1"/>
        <v>#NAME?</v>
      </c>
    </row>
    <row r="1345" spans="1:16">
      <c r="A1345" s="2">
        <v>1338</v>
      </c>
      <c r="B1345" s="193" t="e">
        <f ca="1"/>
        <v>#NAME?</v>
      </c>
      <c r="C1345" s="193" t="e">
        <f ca="1"/>
        <v>#NAME?</v>
      </c>
      <c r="D1345" s="193" t="e">
        <f ca="1"/>
        <v>#NAME?</v>
      </c>
      <c r="F1345" s="193" t="e">
        <f ca="1"/>
        <v>#NAME?</v>
      </c>
      <c r="G1345" s="193" t="e">
        <f ca="1"/>
        <v>#NAME?</v>
      </c>
      <c r="H1345" s="193" t="e">
        <f ca="1"/>
        <v>#NAME?</v>
      </c>
      <c r="J1345" s="193" t="e">
        <f ca="1"/>
        <v>#NAME?</v>
      </c>
      <c r="K1345" s="193" t="e">
        <f ca="1"/>
        <v>#NAME?</v>
      </c>
      <c r="L1345" s="193" t="e">
        <f ca="1"/>
        <v>#NAME?</v>
      </c>
      <c r="N1345" s="193" t="e">
        <f ca="1"/>
        <v>#NAME?</v>
      </c>
      <c r="O1345" s="193" t="e">
        <f ca="1"/>
        <v>#NAME?</v>
      </c>
      <c r="P1345" s="193" t="e">
        <f ca="1"/>
        <v>#NAME?</v>
      </c>
    </row>
    <row r="1346" spans="1:16">
      <c r="A1346" s="2">
        <v>1339</v>
      </c>
      <c r="B1346" s="193" t="e">
        <f ca="1"/>
        <v>#NAME?</v>
      </c>
      <c r="C1346" s="193" t="e">
        <f ca="1"/>
        <v>#NAME?</v>
      </c>
      <c r="D1346" s="193" t="e">
        <f ca="1"/>
        <v>#NAME?</v>
      </c>
      <c r="F1346" s="193" t="e">
        <f ca="1"/>
        <v>#NAME?</v>
      </c>
      <c r="G1346" s="193" t="e">
        <f ca="1"/>
        <v>#NAME?</v>
      </c>
      <c r="H1346" s="193" t="e">
        <f ca="1"/>
        <v>#NAME?</v>
      </c>
      <c r="J1346" s="193" t="e">
        <f ca="1"/>
        <v>#NAME?</v>
      </c>
      <c r="K1346" s="193" t="e">
        <f ca="1"/>
        <v>#NAME?</v>
      </c>
      <c r="L1346" s="193" t="e">
        <f ca="1"/>
        <v>#NAME?</v>
      </c>
      <c r="N1346" s="193" t="e">
        <f ca="1"/>
        <v>#NAME?</v>
      </c>
      <c r="O1346" s="193" t="e">
        <f ca="1"/>
        <v>#NAME?</v>
      </c>
      <c r="P1346" s="193" t="e">
        <f ca="1"/>
        <v>#NAME?</v>
      </c>
    </row>
    <row r="1347" spans="1:16">
      <c r="A1347" s="2">
        <v>1340</v>
      </c>
      <c r="B1347" s="193" t="e">
        <f ca="1"/>
        <v>#NAME?</v>
      </c>
      <c r="C1347" s="193" t="e">
        <f ca="1"/>
        <v>#NAME?</v>
      </c>
      <c r="D1347" s="193" t="e">
        <f ca="1"/>
        <v>#NAME?</v>
      </c>
      <c r="F1347" s="193" t="e">
        <f ca="1"/>
        <v>#NAME?</v>
      </c>
      <c r="G1347" s="193" t="e">
        <f ca="1"/>
        <v>#NAME?</v>
      </c>
      <c r="H1347" s="193" t="e">
        <f ca="1"/>
        <v>#NAME?</v>
      </c>
      <c r="J1347" s="193" t="e">
        <f ca="1"/>
        <v>#NAME?</v>
      </c>
      <c r="K1347" s="193" t="e">
        <f ca="1"/>
        <v>#NAME?</v>
      </c>
      <c r="L1347" s="193" t="e">
        <f ca="1"/>
        <v>#NAME?</v>
      </c>
      <c r="N1347" s="193" t="e">
        <f ca="1"/>
        <v>#NAME?</v>
      </c>
      <c r="O1347" s="193" t="e">
        <f ca="1"/>
        <v>#NAME?</v>
      </c>
      <c r="P1347" s="193" t="e">
        <f ca="1"/>
        <v>#NAME?</v>
      </c>
    </row>
    <row r="1348" spans="1:16">
      <c r="A1348" s="2">
        <v>1341</v>
      </c>
      <c r="B1348" s="193" t="e">
        <f ca="1"/>
        <v>#NAME?</v>
      </c>
      <c r="C1348" s="193" t="e">
        <f ca="1"/>
        <v>#NAME?</v>
      </c>
      <c r="D1348" s="193" t="e">
        <f ca="1"/>
        <v>#NAME?</v>
      </c>
      <c r="F1348" s="193" t="e">
        <f ca="1"/>
        <v>#NAME?</v>
      </c>
      <c r="G1348" s="193" t="e">
        <f ca="1"/>
        <v>#NAME?</v>
      </c>
      <c r="H1348" s="193" t="e">
        <f ca="1"/>
        <v>#NAME?</v>
      </c>
      <c r="J1348" s="193" t="e">
        <f ca="1"/>
        <v>#NAME?</v>
      </c>
      <c r="K1348" s="193" t="e">
        <f ca="1"/>
        <v>#NAME?</v>
      </c>
      <c r="L1348" s="193" t="e">
        <f ca="1"/>
        <v>#NAME?</v>
      </c>
      <c r="N1348" s="193" t="e">
        <f ca="1"/>
        <v>#NAME?</v>
      </c>
      <c r="O1348" s="193" t="e">
        <f ca="1"/>
        <v>#NAME?</v>
      </c>
      <c r="P1348" s="193" t="e">
        <f ca="1"/>
        <v>#NAME?</v>
      </c>
    </row>
    <row r="1349" spans="1:16">
      <c r="A1349" s="2">
        <v>1342</v>
      </c>
      <c r="B1349" s="193" t="e">
        <f ca="1"/>
        <v>#NAME?</v>
      </c>
      <c r="C1349" s="193" t="e">
        <f ca="1"/>
        <v>#NAME?</v>
      </c>
      <c r="D1349" s="193" t="e">
        <f ca="1"/>
        <v>#NAME?</v>
      </c>
      <c r="F1349" s="193" t="e">
        <f ca="1"/>
        <v>#NAME?</v>
      </c>
      <c r="G1349" s="193" t="e">
        <f ca="1"/>
        <v>#NAME?</v>
      </c>
      <c r="H1349" s="193" t="e">
        <f ca="1"/>
        <v>#NAME?</v>
      </c>
      <c r="J1349" s="193" t="e">
        <f ca="1"/>
        <v>#NAME?</v>
      </c>
      <c r="K1349" s="193" t="e">
        <f ca="1"/>
        <v>#NAME?</v>
      </c>
      <c r="L1349" s="193" t="e">
        <f ca="1"/>
        <v>#NAME?</v>
      </c>
      <c r="N1349" s="193" t="e">
        <f ca="1"/>
        <v>#NAME?</v>
      </c>
      <c r="O1349" s="193" t="e">
        <f ca="1"/>
        <v>#NAME?</v>
      </c>
      <c r="P1349" s="193" t="e">
        <f ca="1"/>
        <v>#NAME?</v>
      </c>
    </row>
    <row r="1350" spans="1:16">
      <c r="A1350" s="2">
        <v>1343</v>
      </c>
      <c r="B1350" s="193" t="e">
        <f ca="1"/>
        <v>#NAME?</v>
      </c>
      <c r="C1350" s="193" t="e">
        <f ca="1"/>
        <v>#NAME?</v>
      </c>
      <c r="D1350" s="193" t="e">
        <f ca="1"/>
        <v>#NAME?</v>
      </c>
      <c r="F1350" s="193" t="e">
        <f ca="1"/>
        <v>#NAME?</v>
      </c>
      <c r="G1350" s="193" t="e">
        <f ca="1"/>
        <v>#NAME?</v>
      </c>
      <c r="H1350" s="193" t="e">
        <f ca="1"/>
        <v>#NAME?</v>
      </c>
      <c r="J1350" s="193" t="e">
        <f ca="1"/>
        <v>#NAME?</v>
      </c>
      <c r="K1350" s="193" t="e">
        <f ca="1"/>
        <v>#NAME?</v>
      </c>
      <c r="L1350" s="193" t="e">
        <f ca="1"/>
        <v>#NAME?</v>
      </c>
      <c r="N1350" s="193" t="e">
        <f ca="1"/>
        <v>#NAME?</v>
      </c>
      <c r="O1350" s="193" t="e">
        <f ca="1"/>
        <v>#NAME?</v>
      </c>
      <c r="P1350" s="193" t="e">
        <f ca="1"/>
        <v>#NAME?</v>
      </c>
    </row>
    <row r="1351" spans="1:16">
      <c r="A1351" s="2">
        <v>1344</v>
      </c>
      <c r="B1351" s="193" t="e">
        <f ca="1"/>
        <v>#NAME?</v>
      </c>
      <c r="C1351" s="193" t="e">
        <f ca="1"/>
        <v>#NAME?</v>
      </c>
      <c r="D1351" s="193" t="e">
        <f ca="1"/>
        <v>#NAME?</v>
      </c>
      <c r="F1351" s="193" t="e">
        <f ca="1"/>
        <v>#NAME?</v>
      </c>
      <c r="G1351" s="193" t="e">
        <f ca="1"/>
        <v>#NAME?</v>
      </c>
      <c r="H1351" s="193" t="e">
        <f ca="1"/>
        <v>#NAME?</v>
      </c>
      <c r="J1351" s="193" t="e">
        <f ca="1"/>
        <v>#NAME?</v>
      </c>
      <c r="K1351" s="193" t="e">
        <f ca="1"/>
        <v>#NAME?</v>
      </c>
      <c r="L1351" s="193" t="e">
        <f ca="1"/>
        <v>#NAME?</v>
      </c>
      <c r="N1351" s="193" t="e">
        <f ca="1"/>
        <v>#NAME?</v>
      </c>
      <c r="O1351" s="193" t="e">
        <f ca="1"/>
        <v>#NAME?</v>
      </c>
      <c r="P1351" s="193" t="e">
        <f ca="1"/>
        <v>#NAME?</v>
      </c>
    </row>
    <row r="1352" spans="1:16">
      <c r="A1352" s="2">
        <v>1345</v>
      </c>
      <c r="B1352" s="193" t="e">
        <f ca="1"/>
        <v>#NAME?</v>
      </c>
      <c r="C1352" s="193" t="e">
        <f ca="1"/>
        <v>#NAME?</v>
      </c>
      <c r="D1352" s="193" t="e">
        <f ca="1"/>
        <v>#NAME?</v>
      </c>
      <c r="F1352" s="193" t="e">
        <f ca="1"/>
        <v>#NAME?</v>
      </c>
      <c r="G1352" s="193" t="e">
        <f ca="1"/>
        <v>#NAME?</v>
      </c>
      <c r="H1352" s="193" t="e">
        <f ca="1"/>
        <v>#NAME?</v>
      </c>
      <c r="J1352" s="193" t="e">
        <f ca="1"/>
        <v>#NAME?</v>
      </c>
      <c r="K1352" s="193" t="e">
        <f ca="1"/>
        <v>#NAME?</v>
      </c>
      <c r="L1352" s="193" t="e">
        <f ca="1"/>
        <v>#NAME?</v>
      </c>
      <c r="N1352" s="193" t="e">
        <f ca="1"/>
        <v>#NAME?</v>
      </c>
      <c r="O1352" s="193" t="e">
        <f ca="1"/>
        <v>#NAME?</v>
      </c>
      <c r="P1352" s="193" t="e">
        <f ca="1"/>
        <v>#NAME?</v>
      </c>
    </row>
    <row r="1353" spans="1:16">
      <c r="A1353" s="2">
        <v>1346</v>
      </c>
      <c r="B1353" s="193" t="e">
        <f ca="1"/>
        <v>#NAME?</v>
      </c>
      <c r="C1353" s="193" t="e">
        <f ca="1"/>
        <v>#NAME?</v>
      </c>
      <c r="D1353" s="193" t="e">
        <f ca="1"/>
        <v>#NAME?</v>
      </c>
      <c r="F1353" s="193" t="e">
        <f ca="1"/>
        <v>#NAME?</v>
      </c>
      <c r="G1353" s="193" t="e">
        <f ca="1"/>
        <v>#NAME?</v>
      </c>
      <c r="H1353" s="193" t="e">
        <f ca="1"/>
        <v>#NAME?</v>
      </c>
      <c r="J1353" s="193" t="e">
        <f ca="1"/>
        <v>#NAME?</v>
      </c>
      <c r="K1353" s="193" t="e">
        <f ca="1"/>
        <v>#NAME?</v>
      </c>
      <c r="L1353" s="193" t="e">
        <f ca="1"/>
        <v>#NAME?</v>
      </c>
      <c r="N1353" s="193" t="e">
        <f ca="1"/>
        <v>#NAME?</v>
      </c>
      <c r="O1353" s="193" t="e">
        <f ca="1"/>
        <v>#NAME?</v>
      </c>
      <c r="P1353" s="193" t="e">
        <f ca="1"/>
        <v>#NAME?</v>
      </c>
    </row>
    <row r="1354" spans="1:16">
      <c r="A1354" s="2">
        <v>1347</v>
      </c>
      <c r="B1354" s="193" t="e">
        <f ca="1"/>
        <v>#NAME?</v>
      </c>
      <c r="C1354" s="193" t="e">
        <f ca="1"/>
        <v>#NAME?</v>
      </c>
      <c r="D1354" s="193" t="e">
        <f ca="1"/>
        <v>#NAME?</v>
      </c>
      <c r="F1354" s="193" t="e">
        <f ca="1"/>
        <v>#NAME?</v>
      </c>
      <c r="G1354" s="193" t="e">
        <f ca="1"/>
        <v>#NAME?</v>
      </c>
      <c r="H1354" s="193" t="e">
        <f ca="1"/>
        <v>#NAME?</v>
      </c>
      <c r="J1354" s="193" t="e">
        <f ca="1"/>
        <v>#NAME?</v>
      </c>
      <c r="K1354" s="193" t="e">
        <f ca="1"/>
        <v>#NAME?</v>
      </c>
      <c r="L1354" s="193" t="e">
        <f ca="1"/>
        <v>#NAME?</v>
      </c>
      <c r="N1354" s="193" t="e">
        <f ca="1"/>
        <v>#NAME?</v>
      </c>
      <c r="O1354" s="193" t="e">
        <f ca="1"/>
        <v>#NAME?</v>
      </c>
      <c r="P1354" s="193" t="e">
        <f ca="1"/>
        <v>#NAME?</v>
      </c>
    </row>
    <row r="1355" spans="1:16">
      <c r="A1355" s="2">
        <v>1348</v>
      </c>
      <c r="B1355" s="193" t="e">
        <f ca="1"/>
        <v>#NAME?</v>
      </c>
      <c r="C1355" s="193" t="e">
        <f ca="1"/>
        <v>#NAME?</v>
      </c>
      <c r="D1355" s="193" t="e">
        <f ca="1"/>
        <v>#NAME?</v>
      </c>
      <c r="F1355" s="193" t="e">
        <f ca="1"/>
        <v>#NAME?</v>
      </c>
      <c r="G1355" s="193" t="e">
        <f ca="1"/>
        <v>#NAME?</v>
      </c>
      <c r="H1355" s="193" t="e">
        <f ca="1"/>
        <v>#NAME?</v>
      </c>
      <c r="J1355" s="193" t="e">
        <f ca="1"/>
        <v>#NAME?</v>
      </c>
      <c r="K1355" s="193" t="e">
        <f ca="1"/>
        <v>#NAME?</v>
      </c>
      <c r="L1355" s="193" t="e">
        <f ca="1"/>
        <v>#NAME?</v>
      </c>
      <c r="N1355" s="193" t="e">
        <f ca="1"/>
        <v>#NAME?</v>
      </c>
      <c r="O1355" s="193" t="e">
        <f ca="1"/>
        <v>#NAME?</v>
      </c>
      <c r="P1355" s="193" t="e">
        <f ca="1"/>
        <v>#NAME?</v>
      </c>
    </row>
    <row r="1356" spans="1:16">
      <c r="A1356" s="2">
        <v>1349</v>
      </c>
      <c r="B1356" s="193" t="e">
        <f ca="1"/>
        <v>#NAME?</v>
      </c>
      <c r="C1356" s="193" t="e">
        <f ca="1"/>
        <v>#NAME?</v>
      </c>
      <c r="D1356" s="193" t="e">
        <f ca="1"/>
        <v>#NAME?</v>
      </c>
      <c r="F1356" s="193" t="e">
        <f ca="1"/>
        <v>#NAME?</v>
      </c>
      <c r="G1356" s="193" t="e">
        <f ca="1"/>
        <v>#NAME?</v>
      </c>
      <c r="H1356" s="193" t="e">
        <f ca="1"/>
        <v>#NAME?</v>
      </c>
      <c r="J1356" s="193" t="e">
        <f ca="1"/>
        <v>#NAME?</v>
      </c>
      <c r="K1356" s="193" t="e">
        <f ca="1"/>
        <v>#NAME?</v>
      </c>
      <c r="L1356" s="193" t="e">
        <f ca="1"/>
        <v>#NAME?</v>
      </c>
      <c r="N1356" s="193" t="e">
        <f ca="1"/>
        <v>#NAME?</v>
      </c>
      <c r="O1356" s="193" t="e">
        <f ca="1"/>
        <v>#NAME?</v>
      </c>
      <c r="P1356" s="193" t="e">
        <f ca="1"/>
        <v>#NAME?</v>
      </c>
    </row>
    <row r="1357" spans="1:16">
      <c r="A1357" s="2">
        <v>1350</v>
      </c>
      <c r="B1357" s="193" t="e">
        <f ca="1"/>
        <v>#NAME?</v>
      </c>
      <c r="C1357" s="193" t="e">
        <f ca="1"/>
        <v>#NAME?</v>
      </c>
      <c r="D1357" s="193" t="e">
        <f ca="1"/>
        <v>#NAME?</v>
      </c>
      <c r="F1357" s="193" t="e">
        <f ca="1"/>
        <v>#NAME?</v>
      </c>
      <c r="G1357" s="193" t="e">
        <f ca="1"/>
        <v>#NAME?</v>
      </c>
      <c r="H1357" s="193" t="e">
        <f ca="1"/>
        <v>#NAME?</v>
      </c>
      <c r="J1357" s="193" t="e">
        <f ca="1"/>
        <v>#NAME?</v>
      </c>
      <c r="K1357" s="193" t="e">
        <f ca="1"/>
        <v>#NAME?</v>
      </c>
      <c r="L1357" s="193" t="e">
        <f ca="1"/>
        <v>#NAME?</v>
      </c>
      <c r="N1357" s="193" t="e">
        <f ca="1"/>
        <v>#NAME?</v>
      </c>
      <c r="O1357" s="193" t="e">
        <f ca="1"/>
        <v>#NAME?</v>
      </c>
      <c r="P1357" s="193" t="e">
        <f ca="1"/>
        <v>#NAME?</v>
      </c>
    </row>
    <row r="1358" spans="1:16">
      <c r="A1358" s="2">
        <v>1351</v>
      </c>
      <c r="B1358" s="193" t="e">
        <f ca="1"/>
        <v>#NAME?</v>
      </c>
      <c r="C1358" s="193" t="e">
        <f ca="1"/>
        <v>#NAME?</v>
      </c>
      <c r="D1358" s="193" t="e">
        <f ca="1"/>
        <v>#NAME?</v>
      </c>
      <c r="F1358" s="193" t="e">
        <f ca="1"/>
        <v>#NAME?</v>
      </c>
      <c r="G1358" s="193" t="e">
        <f ca="1"/>
        <v>#NAME?</v>
      </c>
      <c r="H1358" s="193" t="e">
        <f ca="1"/>
        <v>#NAME?</v>
      </c>
      <c r="J1358" s="193" t="e">
        <f ca="1"/>
        <v>#NAME?</v>
      </c>
      <c r="K1358" s="193" t="e">
        <f ca="1"/>
        <v>#NAME?</v>
      </c>
      <c r="L1358" s="193" t="e">
        <f ca="1"/>
        <v>#NAME?</v>
      </c>
      <c r="N1358" s="193" t="e">
        <f ca="1"/>
        <v>#NAME?</v>
      </c>
      <c r="O1358" s="193" t="e">
        <f ca="1"/>
        <v>#NAME?</v>
      </c>
      <c r="P1358" s="193" t="e">
        <f ca="1"/>
        <v>#NAME?</v>
      </c>
    </row>
    <row r="1359" spans="1:16">
      <c r="A1359" s="2">
        <v>1352</v>
      </c>
      <c r="B1359" s="193" t="e">
        <f ca="1"/>
        <v>#NAME?</v>
      </c>
      <c r="C1359" s="193" t="e">
        <f ca="1"/>
        <v>#NAME?</v>
      </c>
      <c r="D1359" s="193" t="e">
        <f ca="1"/>
        <v>#NAME?</v>
      </c>
      <c r="F1359" s="193" t="e">
        <f ca="1"/>
        <v>#NAME?</v>
      </c>
      <c r="G1359" s="193" t="e">
        <f ca="1"/>
        <v>#NAME?</v>
      </c>
      <c r="H1359" s="193" t="e">
        <f ca="1"/>
        <v>#NAME?</v>
      </c>
      <c r="J1359" s="193" t="e">
        <f ca="1"/>
        <v>#NAME?</v>
      </c>
      <c r="K1359" s="193" t="e">
        <f ca="1"/>
        <v>#NAME?</v>
      </c>
      <c r="L1359" s="193" t="e">
        <f ca="1"/>
        <v>#NAME?</v>
      </c>
      <c r="N1359" s="193" t="e">
        <f ca="1"/>
        <v>#NAME?</v>
      </c>
      <c r="O1359" s="193" t="e">
        <f ca="1"/>
        <v>#NAME?</v>
      </c>
      <c r="P1359" s="193" t="e">
        <f ca="1"/>
        <v>#NAME?</v>
      </c>
    </row>
    <row r="1360" spans="1:16">
      <c r="A1360" s="2">
        <v>1353</v>
      </c>
      <c r="B1360" s="193" t="e">
        <f ca="1"/>
        <v>#NAME?</v>
      </c>
      <c r="C1360" s="193" t="e">
        <f ca="1"/>
        <v>#NAME?</v>
      </c>
      <c r="D1360" s="193" t="e">
        <f ca="1"/>
        <v>#NAME?</v>
      </c>
      <c r="F1360" s="193" t="e">
        <f ca="1"/>
        <v>#NAME?</v>
      </c>
      <c r="G1360" s="193" t="e">
        <f ca="1"/>
        <v>#NAME?</v>
      </c>
      <c r="H1360" s="193" t="e">
        <f ca="1"/>
        <v>#NAME?</v>
      </c>
      <c r="J1360" s="193" t="e">
        <f ca="1"/>
        <v>#NAME?</v>
      </c>
      <c r="K1360" s="193" t="e">
        <f ca="1"/>
        <v>#NAME?</v>
      </c>
      <c r="L1360" s="193" t="e">
        <f ca="1"/>
        <v>#NAME?</v>
      </c>
      <c r="N1360" s="193" t="e">
        <f ca="1"/>
        <v>#NAME?</v>
      </c>
      <c r="O1360" s="193" t="e">
        <f ca="1"/>
        <v>#NAME?</v>
      </c>
      <c r="P1360" s="193" t="e">
        <f ca="1"/>
        <v>#NAME?</v>
      </c>
    </row>
    <row r="1361" spans="1:16">
      <c r="A1361" s="2">
        <v>1354</v>
      </c>
      <c r="B1361" s="193" t="e">
        <f ca="1"/>
        <v>#NAME?</v>
      </c>
      <c r="C1361" s="193" t="e">
        <f ca="1"/>
        <v>#NAME?</v>
      </c>
      <c r="D1361" s="193" t="e">
        <f ca="1"/>
        <v>#NAME?</v>
      </c>
      <c r="F1361" s="193" t="e">
        <f ca="1"/>
        <v>#NAME?</v>
      </c>
      <c r="G1361" s="193" t="e">
        <f ca="1"/>
        <v>#NAME?</v>
      </c>
      <c r="H1361" s="193" t="e">
        <f ca="1"/>
        <v>#NAME?</v>
      </c>
      <c r="J1361" s="193" t="e">
        <f ca="1"/>
        <v>#NAME?</v>
      </c>
      <c r="K1361" s="193" t="e">
        <f ca="1"/>
        <v>#NAME?</v>
      </c>
      <c r="L1361" s="193" t="e">
        <f ca="1"/>
        <v>#NAME?</v>
      </c>
      <c r="N1361" s="193" t="e">
        <f ca="1"/>
        <v>#NAME?</v>
      </c>
      <c r="O1361" s="193" t="e">
        <f ca="1"/>
        <v>#NAME?</v>
      </c>
      <c r="P1361" s="193" t="e">
        <f ca="1"/>
        <v>#NAME?</v>
      </c>
    </row>
    <row r="1362" spans="1:16">
      <c r="A1362" s="2">
        <v>1355</v>
      </c>
      <c r="B1362" s="193" t="e">
        <f ca="1"/>
        <v>#NAME?</v>
      </c>
      <c r="C1362" s="193" t="e">
        <f ca="1"/>
        <v>#NAME?</v>
      </c>
      <c r="D1362" s="193" t="e">
        <f ca="1"/>
        <v>#NAME?</v>
      </c>
      <c r="F1362" s="193" t="e">
        <f ca="1"/>
        <v>#NAME?</v>
      </c>
      <c r="G1362" s="193" t="e">
        <f ca="1"/>
        <v>#NAME?</v>
      </c>
      <c r="H1362" s="193" t="e">
        <f ca="1"/>
        <v>#NAME?</v>
      </c>
      <c r="J1362" s="193" t="e">
        <f ca="1"/>
        <v>#NAME?</v>
      </c>
      <c r="K1362" s="193" t="e">
        <f ca="1"/>
        <v>#NAME?</v>
      </c>
      <c r="L1362" s="193" t="e">
        <f ca="1"/>
        <v>#NAME?</v>
      </c>
      <c r="N1362" s="193" t="e">
        <f ca="1"/>
        <v>#NAME?</v>
      </c>
      <c r="O1362" s="193" t="e">
        <f ca="1"/>
        <v>#NAME?</v>
      </c>
      <c r="P1362" s="193" t="e">
        <f ca="1"/>
        <v>#NAME?</v>
      </c>
    </row>
    <row r="1363" spans="1:16">
      <c r="A1363" s="2">
        <v>1356</v>
      </c>
      <c r="B1363" s="193" t="e">
        <f ca="1"/>
        <v>#NAME?</v>
      </c>
      <c r="C1363" s="193" t="e">
        <f ca="1"/>
        <v>#NAME?</v>
      </c>
      <c r="D1363" s="193" t="e">
        <f ca="1"/>
        <v>#NAME?</v>
      </c>
      <c r="F1363" s="193" t="e">
        <f ca="1"/>
        <v>#NAME?</v>
      </c>
      <c r="G1363" s="193" t="e">
        <f ca="1"/>
        <v>#NAME?</v>
      </c>
      <c r="H1363" s="193" t="e">
        <f ca="1"/>
        <v>#NAME?</v>
      </c>
      <c r="J1363" s="193" t="e">
        <f ca="1"/>
        <v>#NAME?</v>
      </c>
      <c r="K1363" s="193" t="e">
        <f ca="1"/>
        <v>#NAME?</v>
      </c>
      <c r="L1363" s="193" t="e">
        <f ca="1"/>
        <v>#NAME?</v>
      </c>
      <c r="N1363" s="193" t="e">
        <f ca="1"/>
        <v>#NAME?</v>
      </c>
      <c r="O1363" s="193" t="e">
        <f ca="1"/>
        <v>#NAME?</v>
      </c>
      <c r="P1363" s="193" t="e">
        <f ca="1"/>
        <v>#NAME?</v>
      </c>
    </row>
    <row r="1364" spans="1:16">
      <c r="A1364" s="2">
        <v>1357</v>
      </c>
      <c r="B1364" s="193" t="e">
        <f ca="1"/>
        <v>#NAME?</v>
      </c>
      <c r="C1364" s="193" t="e">
        <f ca="1"/>
        <v>#NAME?</v>
      </c>
      <c r="D1364" s="193" t="e">
        <f ca="1"/>
        <v>#NAME?</v>
      </c>
      <c r="F1364" s="193" t="e">
        <f ca="1"/>
        <v>#NAME?</v>
      </c>
      <c r="G1364" s="193" t="e">
        <f ca="1"/>
        <v>#NAME?</v>
      </c>
      <c r="H1364" s="193" t="e">
        <f ca="1"/>
        <v>#NAME?</v>
      </c>
      <c r="J1364" s="193" t="e">
        <f ca="1"/>
        <v>#NAME?</v>
      </c>
      <c r="K1364" s="193" t="e">
        <f ca="1"/>
        <v>#NAME?</v>
      </c>
      <c r="L1364" s="193" t="e">
        <f ca="1"/>
        <v>#NAME?</v>
      </c>
      <c r="N1364" s="193" t="e">
        <f ca="1"/>
        <v>#NAME?</v>
      </c>
      <c r="O1364" s="193" t="e">
        <f ca="1"/>
        <v>#NAME?</v>
      </c>
      <c r="P1364" s="193" t="e">
        <f ca="1"/>
        <v>#NAME?</v>
      </c>
    </row>
    <row r="1365" spans="1:16">
      <c r="A1365" s="2">
        <v>1358</v>
      </c>
      <c r="B1365" s="193" t="e">
        <f ca="1"/>
        <v>#NAME?</v>
      </c>
      <c r="C1365" s="193" t="e">
        <f ca="1"/>
        <v>#NAME?</v>
      </c>
      <c r="D1365" s="193" t="e">
        <f ca="1"/>
        <v>#NAME?</v>
      </c>
      <c r="F1365" s="193" t="e">
        <f ca="1"/>
        <v>#NAME?</v>
      </c>
      <c r="G1365" s="193" t="e">
        <f ca="1"/>
        <v>#NAME?</v>
      </c>
      <c r="H1365" s="193" t="e">
        <f ca="1"/>
        <v>#NAME?</v>
      </c>
      <c r="J1365" s="193" t="e">
        <f ca="1"/>
        <v>#NAME?</v>
      </c>
      <c r="K1365" s="193" t="e">
        <f ca="1"/>
        <v>#NAME?</v>
      </c>
      <c r="L1365" s="193" t="e">
        <f ca="1"/>
        <v>#NAME?</v>
      </c>
      <c r="N1365" s="193" t="e">
        <f ca="1"/>
        <v>#NAME?</v>
      </c>
      <c r="O1365" s="193" t="e">
        <f ca="1"/>
        <v>#NAME?</v>
      </c>
      <c r="P1365" s="193" t="e">
        <f ca="1"/>
        <v>#NAME?</v>
      </c>
    </row>
    <row r="1366" spans="1:16">
      <c r="A1366" s="2">
        <v>1359</v>
      </c>
      <c r="B1366" s="193" t="e">
        <f ca="1"/>
        <v>#NAME?</v>
      </c>
      <c r="C1366" s="193" t="e">
        <f ca="1"/>
        <v>#NAME?</v>
      </c>
      <c r="D1366" s="193" t="e">
        <f ca="1"/>
        <v>#NAME?</v>
      </c>
      <c r="F1366" s="193" t="e">
        <f ca="1"/>
        <v>#NAME?</v>
      </c>
      <c r="G1366" s="193" t="e">
        <f ca="1"/>
        <v>#NAME?</v>
      </c>
      <c r="H1366" s="193" t="e">
        <f ca="1"/>
        <v>#NAME?</v>
      </c>
      <c r="J1366" s="193" t="e">
        <f ca="1"/>
        <v>#NAME?</v>
      </c>
      <c r="K1366" s="193" t="e">
        <f ca="1"/>
        <v>#NAME?</v>
      </c>
      <c r="L1366" s="193" t="e">
        <f ca="1"/>
        <v>#NAME?</v>
      </c>
      <c r="N1366" s="193" t="e">
        <f ca="1"/>
        <v>#NAME?</v>
      </c>
      <c r="O1366" s="193" t="e">
        <f ca="1"/>
        <v>#NAME?</v>
      </c>
      <c r="P1366" s="193" t="e">
        <f ca="1"/>
        <v>#NAME?</v>
      </c>
    </row>
    <row r="1367" spans="1:16">
      <c r="A1367" s="2">
        <v>1360</v>
      </c>
      <c r="B1367" s="193" t="e">
        <f ca="1"/>
        <v>#NAME?</v>
      </c>
      <c r="C1367" s="193" t="e">
        <f ca="1"/>
        <v>#NAME?</v>
      </c>
      <c r="D1367" s="193" t="e">
        <f ca="1"/>
        <v>#NAME?</v>
      </c>
      <c r="F1367" s="193" t="e">
        <f ca="1"/>
        <v>#NAME?</v>
      </c>
      <c r="G1367" s="193" t="e">
        <f ca="1"/>
        <v>#NAME?</v>
      </c>
      <c r="H1367" s="193" t="e">
        <f ca="1"/>
        <v>#NAME?</v>
      </c>
      <c r="J1367" s="193" t="e">
        <f ca="1"/>
        <v>#NAME?</v>
      </c>
      <c r="K1367" s="193" t="e">
        <f ca="1"/>
        <v>#NAME?</v>
      </c>
      <c r="L1367" s="193" t="e">
        <f ca="1"/>
        <v>#NAME?</v>
      </c>
      <c r="N1367" s="193" t="e">
        <f ca="1"/>
        <v>#NAME?</v>
      </c>
      <c r="O1367" s="193" t="e">
        <f ca="1"/>
        <v>#NAME?</v>
      </c>
      <c r="P1367" s="193" t="e">
        <f ca="1"/>
        <v>#NAME?</v>
      </c>
    </row>
    <row r="1368" spans="1:16">
      <c r="A1368" s="2">
        <v>1361</v>
      </c>
      <c r="B1368" s="193" t="e">
        <f ca="1"/>
        <v>#NAME?</v>
      </c>
      <c r="C1368" s="193" t="e">
        <f ca="1"/>
        <v>#NAME?</v>
      </c>
      <c r="D1368" s="193" t="e">
        <f ca="1"/>
        <v>#NAME?</v>
      </c>
      <c r="F1368" s="193" t="e">
        <f ca="1"/>
        <v>#NAME?</v>
      </c>
      <c r="G1368" s="193" t="e">
        <f ca="1"/>
        <v>#NAME?</v>
      </c>
      <c r="H1368" s="193" t="e">
        <f ca="1"/>
        <v>#NAME?</v>
      </c>
      <c r="J1368" s="193" t="e">
        <f ca="1"/>
        <v>#NAME?</v>
      </c>
      <c r="K1368" s="193" t="e">
        <f ca="1"/>
        <v>#NAME?</v>
      </c>
      <c r="L1368" s="193" t="e">
        <f ca="1"/>
        <v>#NAME?</v>
      </c>
      <c r="N1368" s="193" t="e">
        <f ca="1"/>
        <v>#NAME?</v>
      </c>
      <c r="O1368" s="193" t="e">
        <f ca="1"/>
        <v>#NAME?</v>
      </c>
      <c r="P1368" s="193" t="e">
        <f ca="1"/>
        <v>#NAME?</v>
      </c>
    </row>
    <row r="1369" spans="1:16">
      <c r="A1369" s="2">
        <v>1362</v>
      </c>
      <c r="B1369" s="193" t="e">
        <f ca="1"/>
        <v>#NAME?</v>
      </c>
      <c r="C1369" s="193" t="e">
        <f ca="1"/>
        <v>#NAME?</v>
      </c>
      <c r="D1369" s="193" t="e">
        <f ca="1"/>
        <v>#NAME?</v>
      </c>
      <c r="F1369" s="193" t="e">
        <f ca="1"/>
        <v>#NAME?</v>
      </c>
      <c r="G1369" s="193" t="e">
        <f ca="1"/>
        <v>#NAME?</v>
      </c>
      <c r="H1369" s="193" t="e">
        <f ca="1"/>
        <v>#NAME?</v>
      </c>
      <c r="J1369" s="193" t="e">
        <f ca="1"/>
        <v>#NAME?</v>
      </c>
      <c r="K1369" s="193" t="e">
        <f ca="1"/>
        <v>#NAME?</v>
      </c>
      <c r="L1369" s="193" t="e">
        <f ca="1"/>
        <v>#NAME?</v>
      </c>
      <c r="N1369" s="193" t="e">
        <f ca="1"/>
        <v>#NAME?</v>
      </c>
      <c r="O1369" s="193" t="e">
        <f ca="1"/>
        <v>#NAME?</v>
      </c>
      <c r="P1369" s="193" t="e">
        <f ca="1"/>
        <v>#NAME?</v>
      </c>
    </row>
    <row r="1370" spans="1:16">
      <c r="A1370" s="2">
        <v>1363</v>
      </c>
      <c r="B1370" s="193" t="e">
        <f ca="1"/>
        <v>#NAME?</v>
      </c>
      <c r="C1370" s="193" t="e">
        <f ca="1"/>
        <v>#NAME?</v>
      </c>
      <c r="D1370" s="193" t="e">
        <f ca="1"/>
        <v>#NAME?</v>
      </c>
      <c r="F1370" s="193" t="e">
        <f ca="1"/>
        <v>#NAME?</v>
      </c>
      <c r="G1370" s="193" t="e">
        <f ca="1"/>
        <v>#NAME?</v>
      </c>
      <c r="H1370" s="193" t="e">
        <f ca="1"/>
        <v>#NAME?</v>
      </c>
      <c r="J1370" s="193" t="e">
        <f ca="1"/>
        <v>#NAME?</v>
      </c>
      <c r="K1370" s="193" t="e">
        <f ca="1"/>
        <v>#NAME?</v>
      </c>
      <c r="L1370" s="193" t="e">
        <f ca="1"/>
        <v>#NAME?</v>
      </c>
      <c r="N1370" s="193" t="e">
        <f ca="1"/>
        <v>#NAME?</v>
      </c>
      <c r="O1370" s="193" t="e">
        <f ca="1"/>
        <v>#NAME?</v>
      </c>
      <c r="P1370" s="193" t="e">
        <f ca="1"/>
        <v>#NAME?</v>
      </c>
    </row>
    <row r="1371" spans="1:16">
      <c r="A1371" s="2">
        <v>1364</v>
      </c>
      <c r="B1371" s="193" t="e">
        <f ca="1"/>
        <v>#NAME?</v>
      </c>
      <c r="C1371" s="193" t="e">
        <f ca="1"/>
        <v>#NAME?</v>
      </c>
      <c r="D1371" s="193" t="e">
        <f ca="1"/>
        <v>#NAME?</v>
      </c>
      <c r="F1371" s="193" t="e">
        <f ca="1"/>
        <v>#NAME?</v>
      </c>
      <c r="G1371" s="193" t="e">
        <f ca="1"/>
        <v>#NAME?</v>
      </c>
      <c r="H1371" s="193" t="e">
        <f ca="1"/>
        <v>#NAME?</v>
      </c>
      <c r="J1371" s="193" t="e">
        <f ca="1"/>
        <v>#NAME?</v>
      </c>
      <c r="K1371" s="193" t="e">
        <f ca="1"/>
        <v>#NAME?</v>
      </c>
      <c r="L1371" s="193" t="e">
        <f ca="1"/>
        <v>#NAME?</v>
      </c>
      <c r="N1371" s="193" t="e">
        <f ca="1"/>
        <v>#NAME?</v>
      </c>
      <c r="O1371" s="193" t="e">
        <f ca="1"/>
        <v>#NAME?</v>
      </c>
      <c r="P1371" s="193" t="e">
        <f ca="1"/>
        <v>#NAME?</v>
      </c>
    </row>
    <row r="1372" spans="1:16">
      <c r="A1372" s="2">
        <v>1365</v>
      </c>
      <c r="B1372" s="193" t="e">
        <f ca="1"/>
        <v>#NAME?</v>
      </c>
      <c r="C1372" s="193" t="e">
        <f ca="1"/>
        <v>#NAME?</v>
      </c>
      <c r="D1372" s="193" t="e">
        <f ca="1"/>
        <v>#NAME?</v>
      </c>
      <c r="F1372" s="193" t="e">
        <f ca="1"/>
        <v>#NAME?</v>
      </c>
      <c r="G1372" s="193" t="e">
        <f ca="1"/>
        <v>#NAME?</v>
      </c>
      <c r="H1372" s="193" t="e">
        <f ca="1"/>
        <v>#NAME?</v>
      </c>
      <c r="J1372" s="193" t="e">
        <f ca="1"/>
        <v>#NAME?</v>
      </c>
      <c r="K1372" s="193" t="e">
        <f ca="1"/>
        <v>#NAME?</v>
      </c>
      <c r="L1372" s="193" t="e">
        <f ca="1"/>
        <v>#NAME?</v>
      </c>
      <c r="N1372" s="193" t="e">
        <f ca="1"/>
        <v>#NAME?</v>
      </c>
      <c r="O1372" s="193" t="e">
        <f ca="1"/>
        <v>#NAME?</v>
      </c>
      <c r="P1372" s="193" t="e">
        <f ca="1"/>
        <v>#NAME?</v>
      </c>
    </row>
    <row r="1373" spans="1:16">
      <c r="A1373" s="2">
        <v>1366</v>
      </c>
      <c r="B1373" s="193" t="e">
        <f ca="1"/>
        <v>#NAME?</v>
      </c>
      <c r="C1373" s="193" t="e">
        <f ca="1"/>
        <v>#NAME?</v>
      </c>
      <c r="D1373" s="193" t="e">
        <f ca="1"/>
        <v>#NAME?</v>
      </c>
      <c r="F1373" s="193" t="e">
        <f ca="1"/>
        <v>#NAME?</v>
      </c>
      <c r="G1373" s="193" t="e">
        <f ca="1"/>
        <v>#NAME?</v>
      </c>
      <c r="H1373" s="193" t="e">
        <f ca="1"/>
        <v>#NAME?</v>
      </c>
      <c r="J1373" s="193" t="e">
        <f ca="1"/>
        <v>#NAME?</v>
      </c>
      <c r="K1373" s="193" t="e">
        <f ca="1"/>
        <v>#NAME?</v>
      </c>
      <c r="L1373" s="193" t="e">
        <f ca="1"/>
        <v>#NAME?</v>
      </c>
      <c r="N1373" s="193" t="e">
        <f ca="1"/>
        <v>#NAME?</v>
      </c>
      <c r="O1373" s="193" t="e">
        <f ca="1"/>
        <v>#NAME?</v>
      </c>
      <c r="P1373" s="193" t="e">
        <f ca="1"/>
        <v>#NAME?</v>
      </c>
    </row>
    <row r="1374" spans="1:16">
      <c r="A1374" s="2">
        <v>1367</v>
      </c>
      <c r="B1374" s="193" t="e">
        <f ca="1"/>
        <v>#NAME?</v>
      </c>
      <c r="C1374" s="193" t="e">
        <f ca="1"/>
        <v>#NAME?</v>
      </c>
      <c r="D1374" s="193" t="e">
        <f ca="1"/>
        <v>#NAME?</v>
      </c>
      <c r="F1374" s="193" t="e">
        <f ca="1"/>
        <v>#NAME?</v>
      </c>
      <c r="G1374" s="193" t="e">
        <f ca="1"/>
        <v>#NAME?</v>
      </c>
      <c r="H1374" s="193" t="e">
        <f ca="1"/>
        <v>#NAME?</v>
      </c>
      <c r="J1374" s="193" t="e">
        <f ca="1"/>
        <v>#NAME?</v>
      </c>
      <c r="K1374" s="193" t="e">
        <f ca="1"/>
        <v>#NAME?</v>
      </c>
      <c r="L1374" s="193" t="e">
        <f ca="1"/>
        <v>#NAME?</v>
      </c>
      <c r="N1374" s="193" t="e">
        <f ca="1"/>
        <v>#NAME?</v>
      </c>
      <c r="O1374" s="193" t="e">
        <f ca="1"/>
        <v>#NAME?</v>
      </c>
      <c r="P1374" s="193" t="e">
        <f ca="1"/>
        <v>#NAME?</v>
      </c>
    </row>
    <row r="1375" spans="1:16">
      <c r="A1375" s="2">
        <v>1368</v>
      </c>
      <c r="B1375" s="193" t="e">
        <f ca="1"/>
        <v>#NAME?</v>
      </c>
      <c r="C1375" s="193" t="e">
        <f ca="1"/>
        <v>#NAME?</v>
      </c>
      <c r="D1375" s="193" t="e">
        <f ca="1"/>
        <v>#NAME?</v>
      </c>
      <c r="F1375" s="193" t="e">
        <f ca="1"/>
        <v>#NAME?</v>
      </c>
      <c r="G1375" s="193" t="e">
        <f ca="1"/>
        <v>#NAME?</v>
      </c>
      <c r="H1375" s="193" t="e">
        <f ca="1"/>
        <v>#NAME?</v>
      </c>
      <c r="J1375" s="193" t="e">
        <f ca="1"/>
        <v>#NAME?</v>
      </c>
      <c r="K1375" s="193" t="e">
        <f ca="1"/>
        <v>#NAME?</v>
      </c>
      <c r="L1375" s="193" t="e">
        <f ca="1"/>
        <v>#NAME?</v>
      </c>
      <c r="N1375" s="193" t="e">
        <f ca="1"/>
        <v>#NAME?</v>
      </c>
      <c r="O1375" s="193" t="e">
        <f ca="1"/>
        <v>#NAME?</v>
      </c>
      <c r="P1375" s="193" t="e">
        <f ca="1"/>
        <v>#NAME?</v>
      </c>
    </row>
    <row r="1376" spans="1:16">
      <c r="A1376" s="2">
        <v>1369</v>
      </c>
      <c r="B1376" s="193" t="e">
        <f ca="1"/>
        <v>#NAME?</v>
      </c>
      <c r="C1376" s="193" t="e">
        <f ca="1"/>
        <v>#NAME?</v>
      </c>
      <c r="D1376" s="193" t="e">
        <f ca="1"/>
        <v>#NAME?</v>
      </c>
      <c r="F1376" s="193" t="e">
        <f ca="1"/>
        <v>#NAME?</v>
      </c>
      <c r="G1376" s="193" t="e">
        <f ca="1"/>
        <v>#NAME?</v>
      </c>
      <c r="H1376" s="193" t="e">
        <f ca="1"/>
        <v>#NAME?</v>
      </c>
      <c r="J1376" s="193" t="e">
        <f ca="1"/>
        <v>#NAME?</v>
      </c>
      <c r="K1376" s="193" t="e">
        <f ca="1"/>
        <v>#NAME?</v>
      </c>
      <c r="L1376" s="193" t="e">
        <f ca="1"/>
        <v>#NAME?</v>
      </c>
      <c r="N1376" s="193" t="e">
        <f ca="1"/>
        <v>#NAME?</v>
      </c>
      <c r="O1376" s="193" t="e">
        <f ca="1"/>
        <v>#NAME?</v>
      </c>
      <c r="P1376" s="193" t="e">
        <f ca="1"/>
        <v>#NAME?</v>
      </c>
    </row>
    <row r="1377" spans="1:16">
      <c r="A1377" s="2">
        <v>1370</v>
      </c>
      <c r="B1377" s="193" t="e">
        <f ca="1"/>
        <v>#NAME?</v>
      </c>
      <c r="C1377" s="193" t="e">
        <f ca="1"/>
        <v>#NAME?</v>
      </c>
      <c r="D1377" s="193" t="e">
        <f ca="1"/>
        <v>#NAME?</v>
      </c>
      <c r="F1377" s="193" t="e">
        <f ca="1"/>
        <v>#NAME?</v>
      </c>
      <c r="G1377" s="193" t="e">
        <f ca="1"/>
        <v>#NAME?</v>
      </c>
      <c r="H1377" s="193" t="e">
        <f ca="1"/>
        <v>#NAME?</v>
      </c>
      <c r="J1377" s="193" t="e">
        <f ca="1"/>
        <v>#NAME?</v>
      </c>
      <c r="K1377" s="193" t="e">
        <f ca="1"/>
        <v>#NAME?</v>
      </c>
      <c r="L1377" s="193" t="e">
        <f ca="1"/>
        <v>#NAME?</v>
      </c>
      <c r="N1377" s="193" t="e">
        <f ca="1"/>
        <v>#NAME?</v>
      </c>
      <c r="O1377" s="193" t="e">
        <f ca="1"/>
        <v>#NAME?</v>
      </c>
      <c r="P1377" s="193" t="e">
        <f ca="1"/>
        <v>#NAME?</v>
      </c>
    </row>
    <row r="1378" spans="1:16">
      <c r="A1378" s="2">
        <v>1371</v>
      </c>
      <c r="B1378" s="193" t="e">
        <f ca="1"/>
        <v>#NAME?</v>
      </c>
      <c r="C1378" s="193" t="e">
        <f ca="1"/>
        <v>#NAME?</v>
      </c>
      <c r="D1378" s="193" t="e">
        <f ca="1"/>
        <v>#NAME?</v>
      </c>
      <c r="F1378" s="193" t="e">
        <f ca="1"/>
        <v>#NAME?</v>
      </c>
      <c r="G1378" s="193" t="e">
        <f ca="1"/>
        <v>#NAME?</v>
      </c>
      <c r="H1378" s="193" t="e">
        <f ca="1"/>
        <v>#NAME?</v>
      </c>
      <c r="J1378" s="193" t="e">
        <f ca="1"/>
        <v>#NAME?</v>
      </c>
      <c r="K1378" s="193" t="e">
        <f ca="1"/>
        <v>#NAME?</v>
      </c>
      <c r="L1378" s="193" t="e">
        <f ca="1"/>
        <v>#NAME?</v>
      </c>
      <c r="N1378" s="193" t="e">
        <f ca="1"/>
        <v>#NAME?</v>
      </c>
      <c r="O1378" s="193" t="e">
        <f ca="1"/>
        <v>#NAME?</v>
      </c>
      <c r="P1378" s="193" t="e">
        <f ca="1"/>
        <v>#NAME?</v>
      </c>
    </row>
    <row r="1379" spans="1:16">
      <c r="A1379" s="2">
        <v>1372</v>
      </c>
      <c r="B1379" s="193" t="e">
        <f ca="1"/>
        <v>#NAME?</v>
      </c>
      <c r="C1379" s="193" t="e">
        <f ca="1"/>
        <v>#NAME?</v>
      </c>
      <c r="D1379" s="193" t="e">
        <f ca="1"/>
        <v>#NAME?</v>
      </c>
      <c r="F1379" s="193" t="e">
        <f ca="1"/>
        <v>#NAME?</v>
      </c>
      <c r="G1379" s="193" t="e">
        <f ca="1"/>
        <v>#NAME?</v>
      </c>
      <c r="H1379" s="193" t="e">
        <f ca="1"/>
        <v>#NAME?</v>
      </c>
      <c r="J1379" s="193" t="e">
        <f ca="1"/>
        <v>#NAME?</v>
      </c>
      <c r="K1379" s="193" t="e">
        <f ca="1"/>
        <v>#NAME?</v>
      </c>
      <c r="L1379" s="193" t="e">
        <f ca="1"/>
        <v>#NAME?</v>
      </c>
      <c r="N1379" s="193" t="e">
        <f ca="1"/>
        <v>#NAME?</v>
      </c>
      <c r="O1379" s="193" t="e">
        <f ca="1"/>
        <v>#NAME?</v>
      </c>
      <c r="P1379" s="193" t="e">
        <f ca="1"/>
        <v>#NAME?</v>
      </c>
    </row>
    <row r="1380" spans="1:16">
      <c r="A1380" s="2">
        <v>1373</v>
      </c>
      <c r="B1380" s="193" t="e">
        <f ca="1"/>
        <v>#NAME?</v>
      </c>
      <c r="C1380" s="193" t="e">
        <f ca="1"/>
        <v>#NAME?</v>
      </c>
      <c r="D1380" s="193" t="e">
        <f ca="1"/>
        <v>#NAME?</v>
      </c>
      <c r="F1380" s="193" t="e">
        <f ca="1"/>
        <v>#NAME?</v>
      </c>
      <c r="G1380" s="193" t="e">
        <f ca="1"/>
        <v>#NAME?</v>
      </c>
      <c r="H1380" s="193" t="e">
        <f ca="1"/>
        <v>#NAME?</v>
      </c>
      <c r="J1380" s="193" t="e">
        <f ca="1"/>
        <v>#NAME?</v>
      </c>
      <c r="K1380" s="193" t="e">
        <f ca="1"/>
        <v>#NAME?</v>
      </c>
      <c r="L1380" s="193" t="e">
        <f ca="1"/>
        <v>#NAME?</v>
      </c>
      <c r="N1380" s="193" t="e">
        <f ca="1"/>
        <v>#NAME?</v>
      </c>
      <c r="O1380" s="193" t="e">
        <f ca="1"/>
        <v>#NAME?</v>
      </c>
      <c r="P1380" s="193" t="e">
        <f ca="1"/>
        <v>#NAME?</v>
      </c>
    </row>
    <row r="1381" spans="1:16">
      <c r="A1381" s="2">
        <v>1374</v>
      </c>
      <c r="B1381" s="193" t="e">
        <f ca="1"/>
        <v>#NAME?</v>
      </c>
      <c r="C1381" s="193" t="e">
        <f ca="1"/>
        <v>#NAME?</v>
      </c>
      <c r="D1381" s="193" t="e">
        <f ca="1"/>
        <v>#NAME?</v>
      </c>
      <c r="F1381" s="193" t="e">
        <f ca="1"/>
        <v>#NAME?</v>
      </c>
      <c r="G1381" s="193" t="e">
        <f ca="1"/>
        <v>#NAME?</v>
      </c>
      <c r="H1381" s="193" t="e">
        <f ca="1"/>
        <v>#NAME?</v>
      </c>
      <c r="J1381" s="193" t="e">
        <f ca="1"/>
        <v>#NAME?</v>
      </c>
      <c r="K1381" s="193" t="e">
        <f ca="1"/>
        <v>#NAME?</v>
      </c>
      <c r="L1381" s="193" t="e">
        <f ca="1"/>
        <v>#NAME?</v>
      </c>
      <c r="N1381" s="193" t="e">
        <f ca="1"/>
        <v>#NAME?</v>
      </c>
      <c r="O1381" s="193" t="e">
        <f ca="1"/>
        <v>#NAME?</v>
      </c>
      <c r="P1381" s="193" t="e">
        <f ca="1"/>
        <v>#NAME?</v>
      </c>
    </row>
    <row r="1382" spans="1:16">
      <c r="A1382" s="2">
        <v>1375</v>
      </c>
      <c r="B1382" s="193" t="e">
        <f ca="1"/>
        <v>#NAME?</v>
      </c>
      <c r="C1382" s="193" t="e">
        <f ca="1"/>
        <v>#NAME?</v>
      </c>
      <c r="D1382" s="193" t="e">
        <f ca="1"/>
        <v>#NAME?</v>
      </c>
      <c r="F1382" s="193" t="e">
        <f ca="1"/>
        <v>#NAME?</v>
      </c>
      <c r="G1382" s="193" t="e">
        <f ca="1"/>
        <v>#NAME?</v>
      </c>
      <c r="H1382" s="193" t="e">
        <f ca="1"/>
        <v>#NAME?</v>
      </c>
      <c r="J1382" s="193" t="e">
        <f ca="1"/>
        <v>#NAME?</v>
      </c>
      <c r="K1382" s="193" t="e">
        <f ca="1"/>
        <v>#NAME?</v>
      </c>
      <c r="L1382" s="193" t="e">
        <f ca="1"/>
        <v>#NAME?</v>
      </c>
      <c r="N1382" s="193" t="e">
        <f ca="1"/>
        <v>#NAME?</v>
      </c>
      <c r="O1382" s="193" t="e">
        <f ca="1"/>
        <v>#NAME?</v>
      </c>
      <c r="P1382" s="193" t="e">
        <f ca="1"/>
        <v>#NAME?</v>
      </c>
    </row>
    <row r="1383" spans="1:16">
      <c r="A1383" s="2">
        <v>1376</v>
      </c>
      <c r="B1383" s="193" t="e">
        <f ca="1"/>
        <v>#NAME?</v>
      </c>
      <c r="C1383" s="193" t="e">
        <f ca="1"/>
        <v>#NAME?</v>
      </c>
      <c r="D1383" s="193" t="e">
        <f ca="1"/>
        <v>#NAME?</v>
      </c>
      <c r="F1383" s="193" t="e">
        <f ca="1"/>
        <v>#NAME?</v>
      </c>
      <c r="G1383" s="193" t="e">
        <f ca="1"/>
        <v>#NAME?</v>
      </c>
      <c r="H1383" s="193" t="e">
        <f ca="1"/>
        <v>#NAME?</v>
      </c>
      <c r="J1383" s="193" t="e">
        <f ca="1"/>
        <v>#NAME?</v>
      </c>
      <c r="K1383" s="193" t="e">
        <f ca="1"/>
        <v>#NAME?</v>
      </c>
      <c r="L1383" s="193" t="e">
        <f ca="1"/>
        <v>#NAME?</v>
      </c>
      <c r="N1383" s="193" t="e">
        <f ca="1"/>
        <v>#NAME?</v>
      </c>
      <c r="O1383" s="193" t="e">
        <f ca="1"/>
        <v>#NAME?</v>
      </c>
      <c r="P1383" s="193" t="e">
        <f ca="1"/>
        <v>#NAME?</v>
      </c>
    </row>
    <row r="1384" spans="1:16">
      <c r="A1384" s="2">
        <v>1377</v>
      </c>
      <c r="B1384" s="193" t="e">
        <f ca="1"/>
        <v>#NAME?</v>
      </c>
      <c r="C1384" s="193" t="e">
        <f ca="1"/>
        <v>#NAME?</v>
      </c>
      <c r="D1384" s="193" t="e">
        <f ca="1"/>
        <v>#NAME?</v>
      </c>
      <c r="F1384" s="193" t="e">
        <f ca="1"/>
        <v>#NAME?</v>
      </c>
      <c r="G1384" s="193" t="e">
        <f ca="1"/>
        <v>#NAME?</v>
      </c>
      <c r="H1384" s="193" t="e">
        <f ca="1"/>
        <v>#NAME?</v>
      </c>
      <c r="J1384" s="193" t="e">
        <f ca="1"/>
        <v>#NAME?</v>
      </c>
      <c r="K1384" s="193" t="e">
        <f ca="1"/>
        <v>#NAME?</v>
      </c>
      <c r="L1384" s="193" t="e">
        <f ca="1"/>
        <v>#NAME?</v>
      </c>
      <c r="N1384" s="193" t="e">
        <f ca="1"/>
        <v>#NAME?</v>
      </c>
      <c r="O1384" s="193" t="e">
        <f ca="1"/>
        <v>#NAME?</v>
      </c>
      <c r="P1384" s="193" t="e">
        <f ca="1"/>
        <v>#NAME?</v>
      </c>
    </row>
    <row r="1385" spans="1:16">
      <c r="A1385" s="2">
        <v>1378</v>
      </c>
      <c r="B1385" s="193" t="e">
        <f ca="1"/>
        <v>#NAME?</v>
      </c>
      <c r="C1385" s="193" t="e">
        <f ca="1"/>
        <v>#NAME?</v>
      </c>
      <c r="D1385" s="193" t="e">
        <f ca="1"/>
        <v>#NAME?</v>
      </c>
      <c r="F1385" s="193" t="e">
        <f ca="1"/>
        <v>#NAME?</v>
      </c>
      <c r="G1385" s="193" t="e">
        <f ca="1"/>
        <v>#NAME?</v>
      </c>
      <c r="H1385" s="193" t="e">
        <f ca="1"/>
        <v>#NAME?</v>
      </c>
      <c r="J1385" s="193" t="e">
        <f ca="1"/>
        <v>#NAME?</v>
      </c>
      <c r="K1385" s="193" t="e">
        <f ca="1"/>
        <v>#NAME?</v>
      </c>
      <c r="L1385" s="193" t="e">
        <f ca="1"/>
        <v>#NAME?</v>
      </c>
      <c r="N1385" s="193" t="e">
        <f ca="1"/>
        <v>#NAME?</v>
      </c>
      <c r="O1385" s="193" t="e">
        <f ca="1"/>
        <v>#NAME?</v>
      </c>
      <c r="P1385" s="193" t="e">
        <f ca="1"/>
        <v>#NAME?</v>
      </c>
    </row>
    <row r="1386" spans="1:16">
      <c r="A1386" s="2">
        <v>1379</v>
      </c>
      <c r="B1386" s="193" t="e">
        <f ca="1"/>
        <v>#NAME?</v>
      </c>
      <c r="C1386" s="193" t="e">
        <f ca="1"/>
        <v>#NAME?</v>
      </c>
      <c r="D1386" s="193" t="e">
        <f ca="1"/>
        <v>#NAME?</v>
      </c>
      <c r="F1386" s="193" t="e">
        <f ca="1"/>
        <v>#NAME?</v>
      </c>
      <c r="G1386" s="193" t="e">
        <f ca="1"/>
        <v>#NAME?</v>
      </c>
      <c r="H1386" s="193" t="e">
        <f ca="1"/>
        <v>#NAME?</v>
      </c>
      <c r="J1386" s="193" t="e">
        <f ca="1"/>
        <v>#NAME?</v>
      </c>
      <c r="K1386" s="193" t="e">
        <f ca="1"/>
        <v>#NAME?</v>
      </c>
      <c r="L1386" s="193" t="e">
        <f ca="1"/>
        <v>#NAME?</v>
      </c>
      <c r="N1386" s="193" t="e">
        <f ca="1"/>
        <v>#NAME?</v>
      </c>
      <c r="O1386" s="193" t="e">
        <f ca="1"/>
        <v>#NAME?</v>
      </c>
      <c r="P1386" s="193" t="e">
        <f ca="1"/>
        <v>#NAME?</v>
      </c>
    </row>
    <row r="1387" spans="1:16">
      <c r="A1387" s="2">
        <v>1380</v>
      </c>
      <c r="B1387" s="193" t="e">
        <f ca="1"/>
        <v>#NAME?</v>
      </c>
      <c r="C1387" s="193" t="e">
        <f ca="1"/>
        <v>#NAME?</v>
      </c>
      <c r="D1387" s="193" t="e">
        <f ca="1"/>
        <v>#NAME?</v>
      </c>
      <c r="F1387" s="193" t="e">
        <f ca="1"/>
        <v>#NAME?</v>
      </c>
      <c r="G1387" s="193" t="e">
        <f ca="1"/>
        <v>#NAME?</v>
      </c>
      <c r="H1387" s="193" t="e">
        <f ca="1"/>
        <v>#NAME?</v>
      </c>
      <c r="J1387" s="193" t="e">
        <f ca="1"/>
        <v>#NAME?</v>
      </c>
      <c r="K1387" s="193" t="e">
        <f ca="1"/>
        <v>#NAME?</v>
      </c>
      <c r="L1387" s="193" t="e">
        <f ca="1"/>
        <v>#NAME?</v>
      </c>
      <c r="N1387" s="193" t="e">
        <f ca="1"/>
        <v>#NAME?</v>
      </c>
      <c r="O1387" s="193" t="e">
        <f ca="1"/>
        <v>#NAME?</v>
      </c>
      <c r="P1387" s="193" t="e">
        <f ca="1"/>
        <v>#NAME?</v>
      </c>
    </row>
    <row r="1388" spans="1:16">
      <c r="A1388" s="2">
        <v>1381</v>
      </c>
      <c r="B1388" s="193" t="e">
        <f ca="1"/>
        <v>#NAME?</v>
      </c>
      <c r="C1388" s="193" t="e">
        <f ca="1"/>
        <v>#NAME?</v>
      </c>
      <c r="D1388" s="193" t="e">
        <f ca="1"/>
        <v>#NAME?</v>
      </c>
      <c r="F1388" s="193" t="e">
        <f ca="1"/>
        <v>#NAME?</v>
      </c>
      <c r="G1388" s="193" t="e">
        <f ca="1"/>
        <v>#NAME?</v>
      </c>
      <c r="H1388" s="193" t="e">
        <f ca="1"/>
        <v>#NAME?</v>
      </c>
      <c r="J1388" s="193" t="e">
        <f ca="1"/>
        <v>#NAME?</v>
      </c>
      <c r="K1388" s="193" t="e">
        <f ca="1"/>
        <v>#NAME?</v>
      </c>
      <c r="L1388" s="193" t="e">
        <f ca="1"/>
        <v>#NAME?</v>
      </c>
      <c r="N1388" s="193" t="e">
        <f ca="1"/>
        <v>#NAME?</v>
      </c>
      <c r="O1388" s="193" t="e">
        <f ca="1"/>
        <v>#NAME?</v>
      </c>
      <c r="P1388" s="193" t="e">
        <f ca="1"/>
        <v>#NAME?</v>
      </c>
    </row>
    <row r="1389" spans="1:16">
      <c r="A1389" s="2">
        <v>1382</v>
      </c>
      <c r="B1389" s="193" t="e">
        <f ca="1"/>
        <v>#NAME?</v>
      </c>
      <c r="C1389" s="193" t="e">
        <f ca="1"/>
        <v>#NAME?</v>
      </c>
      <c r="D1389" s="193" t="e">
        <f ca="1"/>
        <v>#NAME?</v>
      </c>
      <c r="F1389" s="193" t="e">
        <f ca="1"/>
        <v>#NAME?</v>
      </c>
      <c r="G1389" s="193" t="e">
        <f ca="1"/>
        <v>#NAME?</v>
      </c>
      <c r="H1389" s="193" t="e">
        <f ca="1"/>
        <v>#NAME?</v>
      </c>
      <c r="J1389" s="193" t="e">
        <f ca="1"/>
        <v>#NAME?</v>
      </c>
      <c r="K1389" s="193" t="e">
        <f ca="1"/>
        <v>#NAME?</v>
      </c>
      <c r="L1389" s="193" t="e">
        <f ca="1"/>
        <v>#NAME?</v>
      </c>
      <c r="N1389" s="193" t="e">
        <f ca="1"/>
        <v>#NAME?</v>
      </c>
      <c r="O1389" s="193" t="e">
        <f ca="1"/>
        <v>#NAME?</v>
      </c>
      <c r="P1389" s="193" t="e">
        <f ca="1"/>
        <v>#NAME?</v>
      </c>
    </row>
    <row r="1390" spans="1:16">
      <c r="A1390" s="2">
        <v>1383</v>
      </c>
      <c r="B1390" s="193" t="e">
        <f ca="1"/>
        <v>#NAME?</v>
      </c>
      <c r="C1390" s="193" t="e">
        <f ca="1"/>
        <v>#NAME?</v>
      </c>
      <c r="D1390" s="193" t="e">
        <f ca="1"/>
        <v>#NAME?</v>
      </c>
      <c r="F1390" s="193" t="e">
        <f ca="1"/>
        <v>#NAME?</v>
      </c>
      <c r="G1390" s="193" t="e">
        <f ca="1"/>
        <v>#NAME?</v>
      </c>
      <c r="H1390" s="193" t="e">
        <f ca="1"/>
        <v>#NAME?</v>
      </c>
      <c r="J1390" s="193" t="e">
        <f ca="1"/>
        <v>#NAME?</v>
      </c>
      <c r="K1390" s="193" t="e">
        <f ca="1"/>
        <v>#NAME?</v>
      </c>
      <c r="L1390" s="193" t="e">
        <f ca="1"/>
        <v>#NAME?</v>
      </c>
      <c r="N1390" s="193" t="e">
        <f ca="1"/>
        <v>#NAME?</v>
      </c>
      <c r="O1390" s="193" t="e">
        <f ca="1"/>
        <v>#NAME?</v>
      </c>
      <c r="P1390" s="193" t="e">
        <f ca="1"/>
        <v>#NAME?</v>
      </c>
    </row>
    <row r="1391" spans="1:16">
      <c r="A1391" s="2">
        <v>1384</v>
      </c>
      <c r="B1391" s="193" t="e">
        <f ca="1"/>
        <v>#NAME?</v>
      </c>
      <c r="C1391" s="193" t="e">
        <f ca="1"/>
        <v>#NAME?</v>
      </c>
      <c r="D1391" s="193" t="e">
        <f ca="1"/>
        <v>#NAME?</v>
      </c>
      <c r="F1391" s="193" t="e">
        <f ca="1"/>
        <v>#NAME?</v>
      </c>
      <c r="G1391" s="193" t="e">
        <f ca="1"/>
        <v>#NAME?</v>
      </c>
      <c r="H1391" s="193" t="e">
        <f ca="1"/>
        <v>#NAME?</v>
      </c>
      <c r="J1391" s="193" t="e">
        <f ca="1"/>
        <v>#NAME?</v>
      </c>
      <c r="K1391" s="193" t="e">
        <f ca="1"/>
        <v>#NAME?</v>
      </c>
      <c r="L1391" s="193" t="e">
        <f ca="1"/>
        <v>#NAME?</v>
      </c>
      <c r="N1391" s="193" t="e">
        <f ca="1"/>
        <v>#NAME?</v>
      </c>
      <c r="O1391" s="193" t="e">
        <f ca="1"/>
        <v>#NAME?</v>
      </c>
      <c r="P1391" s="193" t="e">
        <f ca="1"/>
        <v>#NAME?</v>
      </c>
    </row>
    <row r="1392" spans="1:16">
      <c r="A1392" s="2">
        <v>1385</v>
      </c>
      <c r="B1392" s="193" t="e">
        <f ca="1"/>
        <v>#NAME?</v>
      </c>
      <c r="C1392" s="193" t="e">
        <f ca="1"/>
        <v>#NAME?</v>
      </c>
      <c r="D1392" s="193" t="e">
        <f ca="1"/>
        <v>#NAME?</v>
      </c>
      <c r="F1392" s="193" t="e">
        <f ca="1"/>
        <v>#NAME?</v>
      </c>
      <c r="G1392" s="193" t="e">
        <f ca="1"/>
        <v>#NAME?</v>
      </c>
      <c r="H1392" s="193" t="e">
        <f ca="1"/>
        <v>#NAME?</v>
      </c>
      <c r="J1392" s="193" t="e">
        <f ca="1"/>
        <v>#NAME?</v>
      </c>
      <c r="K1392" s="193" t="e">
        <f ca="1"/>
        <v>#NAME?</v>
      </c>
      <c r="L1392" s="193" t="e">
        <f ca="1"/>
        <v>#NAME?</v>
      </c>
      <c r="N1392" s="193" t="e">
        <f ca="1"/>
        <v>#NAME?</v>
      </c>
      <c r="O1392" s="193" t="e">
        <f ca="1"/>
        <v>#NAME?</v>
      </c>
      <c r="P1392" s="193" t="e">
        <f ca="1"/>
        <v>#NAME?</v>
      </c>
    </row>
    <row r="1393" spans="1:16">
      <c r="A1393" s="2">
        <v>1386</v>
      </c>
      <c r="B1393" s="193" t="e">
        <f ca="1"/>
        <v>#NAME?</v>
      </c>
      <c r="C1393" s="193" t="e">
        <f ca="1"/>
        <v>#NAME?</v>
      </c>
      <c r="D1393" s="193" t="e">
        <f ca="1"/>
        <v>#NAME?</v>
      </c>
      <c r="F1393" s="193" t="e">
        <f ca="1"/>
        <v>#NAME?</v>
      </c>
      <c r="G1393" s="193" t="e">
        <f ca="1"/>
        <v>#NAME?</v>
      </c>
      <c r="H1393" s="193" t="e">
        <f ca="1"/>
        <v>#NAME?</v>
      </c>
      <c r="J1393" s="193" t="e">
        <f ca="1"/>
        <v>#NAME?</v>
      </c>
      <c r="K1393" s="193" t="e">
        <f ca="1"/>
        <v>#NAME?</v>
      </c>
      <c r="L1393" s="193" t="e">
        <f ca="1"/>
        <v>#NAME?</v>
      </c>
      <c r="N1393" s="193" t="e">
        <f ca="1"/>
        <v>#NAME?</v>
      </c>
      <c r="O1393" s="193" t="e">
        <f ca="1"/>
        <v>#NAME?</v>
      </c>
      <c r="P1393" s="193" t="e">
        <f ca="1"/>
        <v>#NAME?</v>
      </c>
    </row>
    <row r="1394" spans="1:16">
      <c r="A1394" s="2">
        <v>1387</v>
      </c>
      <c r="B1394" s="193" t="e">
        <f ca="1"/>
        <v>#NAME?</v>
      </c>
      <c r="C1394" s="193" t="e">
        <f ca="1"/>
        <v>#NAME?</v>
      </c>
      <c r="D1394" s="193" t="e">
        <f ca="1"/>
        <v>#NAME?</v>
      </c>
      <c r="F1394" s="193" t="e">
        <f ca="1"/>
        <v>#NAME?</v>
      </c>
      <c r="G1394" s="193" t="e">
        <f ca="1"/>
        <v>#NAME?</v>
      </c>
      <c r="H1394" s="193" t="e">
        <f ca="1"/>
        <v>#NAME?</v>
      </c>
      <c r="J1394" s="193" t="e">
        <f ca="1"/>
        <v>#NAME?</v>
      </c>
      <c r="K1394" s="193" t="e">
        <f ca="1"/>
        <v>#NAME?</v>
      </c>
      <c r="L1394" s="193" t="e">
        <f ca="1"/>
        <v>#NAME?</v>
      </c>
      <c r="N1394" s="193" t="e">
        <f ca="1"/>
        <v>#NAME?</v>
      </c>
      <c r="O1394" s="193" t="e">
        <f ca="1"/>
        <v>#NAME?</v>
      </c>
      <c r="P1394" s="193" t="e">
        <f ca="1"/>
        <v>#NAME?</v>
      </c>
    </row>
    <row r="1395" spans="1:16">
      <c r="A1395" s="2">
        <v>1388</v>
      </c>
      <c r="B1395" s="193" t="e">
        <f ca="1"/>
        <v>#NAME?</v>
      </c>
      <c r="C1395" s="193" t="e">
        <f ca="1"/>
        <v>#NAME?</v>
      </c>
      <c r="D1395" s="193" t="e">
        <f ca="1"/>
        <v>#NAME?</v>
      </c>
      <c r="F1395" s="193" t="e">
        <f ca="1"/>
        <v>#NAME?</v>
      </c>
      <c r="G1395" s="193" t="e">
        <f ca="1"/>
        <v>#NAME?</v>
      </c>
      <c r="H1395" s="193" t="e">
        <f ca="1"/>
        <v>#NAME?</v>
      </c>
      <c r="J1395" s="193" t="e">
        <f ca="1"/>
        <v>#NAME?</v>
      </c>
      <c r="K1395" s="193" t="e">
        <f ca="1"/>
        <v>#NAME?</v>
      </c>
      <c r="L1395" s="193" t="e">
        <f ca="1"/>
        <v>#NAME?</v>
      </c>
      <c r="N1395" s="193" t="e">
        <f ca="1"/>
        <v>#NAME?</v>
      </c>
      <c r="O1395" s="193" t="e">
        <f ca="1"/>
        <v>#NAME?</v>
      </c>
      <c r="P1395" s="193" t="e">
        <f ca="1"/>
        <v>#NAME?</v>
      </c>
    </row>
    <row r="1396" spans="1:16">
      <c r="A1396" s="2">
        <v>1389</v>
      </c>
      <c r="B1396" s="193" t="e">
        <f ca="1"/>
        <v>#NAME?</v>
      </c>
      <c r="C1396" s="193" t="e">
        <f ca="1"/>
        <v>#NAME?</v>
      </c>
      <c r="D1396" s="193" t="e">
        <f ca="1"/>
        <v>#NAME?</v>
      </c>
      <c r="F1396" s="193" t="e">
        <f ca="1"/>
        <v>#NAME?</v>
      </c>
      <c r="G1396" s="193" t="e">
        <f ca="1"/>
        <v>#NAME?</v>
      </c>
      <c r="H1396" s="193" t="e">
        <f ca="1"/>
        <v>#NAME?</v>
      </c>
      <c r="J1396" s="193" t="e">
        <f ca="1"/>
        <v>#NAME?</v>
      </c>
      <c r="K1396" s="193" t="e">
        <f ca="1"/>
        <v>#NAME?</v>
      </c>
      <c r="L1396" s="193" t="e">
        <f ca="1"/>
        <v>#NAME?</v>
      </c>
      <c r="N1396" s="193" t="e">
        <f ca="1"/>
        <v>#NAME?</v>
      </c>
      <c r="O1396" s="193" t="e">
        <f ca="1"/>
        <v>#NAME?</v>
      </c>
      <c r="P1396" s="193" t="e">
        <f ca="1"/>
        <v>#NAME?</v>
      </c>
    </row>
    <row r="1397" spans="1:16">
      <c r="A1397" s="2">
        <v>1390</v>
      </c>
      <c r="B1397" s="193" t="e">
        <f ca="1"/>
        <v>#NAME?</v>
      </c>
      <c r="C1397" s="193" t="e">
        <f ca="1"/>
        <v>#NAME?</v>
      </c>
      <c r="D1397" s="193" t="e">
        <f ca="1"/>
        <v>#NAME?</v>
      </c>
      <c r="F1397" s="193" t="e">
        <f ca="1"/>
        <v>#NAME?</v>
      </c>
      <c r="G1397" s="193" t="e">
        <f ca="1"/>
        <v>#NAME?</v>
      </c>
      <c r="H1397" s="193" t="e">
        <f ca="1"/>
        <v>#NAME?</v>
      </c>
      <c r="J1397" s="193" t="e">
        <f ca="1"/>
        <v>#NAME?</v>
      </c>
      <c r="K1397" s="193" t="e">
        <f ca="1"/>
        <v>#NAME?</v>
      </c>
      <c r="L1397" s="193" t="e">
        <f ca="1"/>
        <v>#NAME?</v>
      </c>
      <c r="N1397" s="193" t="e">
        <f ca="1"/>
        <v>#NAME?</v>
      </c>
      <c r="O1397" s="193" t="e">
        <f ca="1"/>
        <v>#NAME?</v>
      </c>
      <c r="P1397" s="193" t="e">
        <f ca="1"/>
        <v>#NAME?</v>
      </c>
    </row>
    <row r="1398" spans="1:16">
      <c r="A1398" s="2">
        <v>1391</v>
      </c>
      <c r="B1398" s="193" t="e">
        <f ca="1"/>
        <v>#NAME?</v>
      </c>
      <c r="C1398" s="193" t="e">
        <f ca="1"/>
        <v>#NAME?</v>
      </c>
      <c r="D1398" s="193" t="e">
        <f ca="1"/>
        <v>#NAME?</v>
      </c>
      <c r="F1398" s="193" t="e">
        <f ca="1"/>
        <v>#NAME?</v>
      </c>
      <c r="G1398" s="193" t="e">
        <f ca="1"/>
        <v>#NAME?</v>
      </c>
      <c r="H1398" s="193" t="e">
        <f ca="1"/>
        <v>#NAME?</v>
      </c>
      <c r="J1398" s="193" t="e">
        <f ca="1"/>
        <v>#NAME?</v>
      </c>
      <c r="K1398" s="193" t="e">
        <f ca="1"/>
        <v>#NAME?</v>
      </c>
      <c r="L1398" s="193" t="e">
        <f ca="1"/>
        <v>#NAME?</v>
      </c>
      <c r="N1398" s="193" t="e">
        <f ca="1"/>
        <v>#NAME?</v>
      </c>
      <c r="O1398" s="193" t="e">
        <f ca="1"/>
        <v>#NAME?</v>
      </c>
      <c r="P1398" s="193" t="e">
        <f ca="1"/>
        <v>#NAME?</v>
      </c>
    </row>
    <row r="1399" spans="1:16">
      <c r="A1399" s="2">
        <v>1392</v>
      </c>
      <c r="B1399" s="193" t="e">
        <f ca="1"/>
        <v>#NAME?</v>
      </c>
      <c r="C1399" s="193" t="e">
        <f ca="1"/>
        <v>#NAME?</v>
      </c>
      <c r="D1399" s="193" t="e">
        <f ca="1"/>
        <v>#NAME?</v>
      </c>
      <c r="F1399" s="193" t="e">
        <f ca="1"/>
        <v>#NAME?</v>
      </c>
      <c r="G1399" s="193" t="e">
        <f ca="1"/>
        <v>#NAME?</v>
      </c>
      <c r="H1399" s="193" t="e">
        <f ca="1"/>
        <v>#NAME?</v>
      </c>
      <c r="J1399" s="193" t="e">
        <f ca="1"/>
        <v>#NAME?</v>
      </c>
      <c r="K1399" s="193" t="e">
        <f ca="1"/>
        <v>#NAME?</v>
      </c>
      <c r="L1399" s="193" t="e">
        <f ca="1"/>
        <v>#NAME?</v>
      </c>
      <c r="N1399" s="193" t="e">
        <f ca="1"/>
        <v>#NAME?</v>
      </c>
      <c r="O1399" s="193" t="e">
        <f ca="1"/>
        <v>#NAME?</v>
      </c>
      <c r="P1399" s="193" t="e">
        <f ca="1"/>
        <v>#NAME?</v>
      </c>
    </row>
    <row r="1400" spans="1:16">
      <c r="A1400" s="2">
        <v>1393</v>
      </c>
      <c r="B1400" s="193" t="e">
        <f ca="1"/>
        <v>#NAME?</v>
      </c>
      <c r="C1400" s="193" t="e">
        <f ca="1"/>
        <v>#NAME?</v>
      </c>
      <c r="D1400" s="193" t="e">
        <f ca="1"/>
        <v>#NAME?</v>
      </c>
      <c r="F1400" s="193" t="e">
        <f ca="1"/>
        <v>#NAME?</v>
      </c>
      <c r="G1400" s="193" t="e">
        <f ca="1"/>
        <v>#NAME?</v>
      </c>
      <c r="H1400" s="193" t="e">
        <f ca="1"/>
        <v>#NAME?</v>
      </c>
      <c r="J1400" s="193" t="e">
        <f ca="1"/>
        <v>#NAME?</v>
      </c>
      <c r="K1400" s="193" t="e">
        <f ca="1"/>
        <v>#NAME?</v>
      </c>
      <c r="L1400" s="193" t="e">
        <f ca="1"/>
        <v>#NAME?</v>
      </c>
      <c r="N1400" s="193" t="e">
        <f ca="1"/>
        <v>#NAME?</v>
      </c>
      <c r="O1400" s="193" t="e">
        <f ca="1"/>
        <v>#NAME?</v>
      </c>
      <c r="P1400" s="193" t="e">
        <f ca="1"/>
        <v>#NAME?</v>
      </c>
    </row>
    <row r="1401" spans="1:16">
      <c r="A1401" s="2">
        <v>1394</v>
      </c>
      <c r="B1401" s="193" t="e">
        <f ca="1"/>
        <v>#NAME?</v>
      </c>
      <c r="C1401" s="193" t="e">
        <f ca="1"/>
        <v>#NAME?</v>
      </c>
      <c r="D1401" s="193" t="e">
        <f ca="1"/>
        <v>#NAME?</v>
      </c>
      <c r="F1401" s="193" t="e">
        <f ca="1"/>
        <v>#NAME?</v>
      </c>
      <c r="G1401" s="193" t="e">
        <f ca="1"/>
        <v>#NAME?</v>
      </c>
      <c r="H1401" s="193" t="e">
        <f ca="1"/>
        <v>#NAME?</v>
      </c>
      <c r="J1401" s="193" t="e">
        <f ca="1"/>
        <v>#NAME?</v>
      </c>
      <c r="K1401" s="193" t="e">
        <f ca="1"/>
        <v>#NAME?</v>
      </c>
      <c r="L1401" s="193" t="e">
        <f ca="1"/>
        <v>#NAME?</v>
      </c>
      <c r="N1401" s="193" t="e">
        <f ca="1"/>
        <v>#NAME?</v>
      </c>
      <c r="O1401" s="193" t="e">
        <f ca="1"/>
        <v>#NAME?</v>
      </c>
      <c r="P1401" s="193" t="e">
        <f ca="1"/>
        <v>#NAME?</v>
      </c>
    </row>
    <row r="1402" spans="1:16">
      <c r="A1402" s="2">
        <v>1395</v>
      </c>
      <c r="B1402" s="193" t="e">
        <f ca="1"/>
        <v>#NAME?</v>
      </c>
      <c r="C1402" s="193" t="e">
        <f ca="1"/>
        <v>#NAME?</v>
      </c>
      <c r="D1402" s="193" t="e">
        <f ca="1"/>
        <v>#NAME?</v>
      </c>
      <c r="F1402" s="193" t="e">
        <f ca="1"/>
        <v>#NAME?</v>
      </c>
      <c r="G1402" s="193" t="e">
        <f ca="1"/>
        <v>#NAME?</v>
      </c>
      <c r="H1402" s="193" t="e">
        <f ca="1"/>
        <v>#NAME?</v>
      </c>
      <c r="J1402" s="193" t="e">
        <f ca="1"/>
        <v>#NAME?</v>
      </c>
      <c r="K1402" s="193" t="e">
        <f ca="1"/>
        <v>#NAME?</v>
      </c>
      <c r="L1402" s="193" t="e">
        <f ca="1"/>
        <v>#NAME?</v>
      </c>
      <c r="N1402" s="193" t="e">
        <f ca="1"/>
        <v>#NAME?</v>
      </c>
      <c r="O1402" s="193" t="e">
        <f ca="1"/>
        <v>#NAME?</v>
      </c>
      <c r="P1402" s="193" t="e">
        <f ca="1"/>
        <v>#NAME?</v>
      </c>
    </row>
    <row r="1403" spans="1:16">
      <c r="A1403" s="2">
        <v>1396</v>
      </c>
      <c r="B1403" s="193" t="e">
        <f ca="1"/>
        <v>#NAME?</v>
      </c>
      <c r="C1403" s="193" t="e">
        <f ca="1"/>
        <v>#NAME?</v>
      </c>
      <c r="D1403" s="193" t="e">
        <f ca="1"/>
        <v>#NAME?</v>
      </c>
      <c r="F1403" s="193" t="e">
        <f ca="1"/>
        <v>#NAME?</v>
      </c>
      <c r="G1403" s="193" t="e">
        <f ca="1"/>
        <v>#NAME?</v>
      </c>
      <c r="H1403" s="193" t="e">
        <f ca="1"/>
        <v>#NAME?</v>
      </c>
      <c r="J1403" s="193" t="e">
        <f ca="1"/>
        <v>#NAME?</v>
      </c>
      <c r="K1403" s="193" t="e">
        <f ca="1"/>
        <v>#NAME?</v>
      </c>
      <c r="L1403" s="193" t="e">
        <f ca="1"/>
        <v>#NAME?</v>
      </c>
      <c r="N1403" s="193" t="e">
        <f ca="1"/>
        <v>#NAME?</v>
      </c>
      <c r="O1403" s="193" t="e">
        <f ca="1"/>
        <v>#NAME?</v>
      </c>
      <c r="P1403" s="193" t="e">
        <f ca="1"/>
        <v>#NAME?</v>
      </c>
    </row>
    <row r="1404" spans="1:16">
      <c r="A1404" s="2">
        <v>1397</v>
      </c>
      <c r="B1404" s="193" t="e">
        <f ca="1"/>
        <v>#NAME?</v>
      </c>
      <c r="C1404" s="193" t="e">
        <f ca="1"/>
        <v>#NAME?</v>
      </c>
      <c r="D1404" s="193" t="e">
        <f ca="1"/>
        <v>#NAME?</v>
      </c>
      <c r="F1404" s="193" t="e">
        <f ca="1"/>
        <v>#NAME?</v>
      </c>
      <c r="G1404" s="193" t="e">
        <f ca="1"/>
        <v>#NAME?</v>
      </c>
      <c r="H1404" s="193" t="e">
        <f ca="1"/>
        <v>#NAME?</v>
      </c>
      <c r="J1404" s="193" t="e">
        <f ca="1"/>
        <v>#NAME?</v>
      </c>
      <c r="K1404" s="193" t="e">
        <f ca="1"/>
        <v>#NAME?</v>
      </c>
      <c r="L1404" s="193" t="e">
        <f ca="1"/>
        <v>#NAME?</v>
      </c>
      <c r="N1404" s="193" t="e">
        <f ca="1"/>
        <v>#NAME?</v>
      </c>
      <c r="O1404" s="193" t="e">
        <f ca="1"/>
        <v>#NAME?</v>
      </c>
      <c r="P1404" s="193" t="e">
        <f ca="1"/>
        <v>#NAME?</v>
      </c>
    </row>
    <row r="1405" spans="1:16">
      <c r="A1405" s="2">
        <v>1398</v>
      </c>
      <c r="B1405" s="193" t="e">
        <f ca="1"/>
        <v>#NAME?</v>
      </c>
      <c r="C1405" s="193" t="e">
        <f ca="1"/>
        <v>#NAME?</v>
      </c>
      <c r="D1405" s="193" t="e">
        <f ca="1"/>
        <v>#NAME?</v>
      </c>
      <c r="F1405" s="193" t="e">
        <f ca="1"/>
        <v>#NAME?</v>
      </c>
      <c r="G1405" s="193" t="e">
        <f ca="1"/>
        <v>#NAME?</v>
      </c>
      <c r="H1405" s="193" t="e">
        <f ca="1"/>
        <v>#NAME?</v>
      </c>
      <c r="J1405" s="193" t="e">
        <f ca="1"/>
        <v>#NAME?</v>
      </c>
      <c r="K1405" s="193" t="e">
        <f ca="1"/>
        <v>#NAME?</v>
      </c>
      <c r="L1405" s="193" t="e">
        <f ca="1"/>
        <v>#NAME?</v>
      </c>
      <c r="N1405" s="193" t="e">
        <f ca="1"/>
        <v>#NAME?</v>
      </c>
      <c r="O1405" s="193" t="e">
        <f ca="1"/>
        <v>#NAME?</v>
      </c>
      <c r="P1405" s="193" t="e">
        <f ca="1"/>
        <v>#NAME?</v>
      </c>
    </row>
    <row r="1406" spans="1:16">
      <c r="A1406" s="2">
        <v>1399</v>
      </c>
      <c r="B1406" s="193" t="e">
        <f ca="1"/>
        <v>#NAME?</v>
      </c>
      <c r="C1406" s="193" t="e">
        <f ca="1"/>
        <v>#NAME?</v>
      </c>
      <c r="D1406" s="193" t="e">
        <f ca="1"/>
        <v>#NAME?</v>
      </c>
      <c r="F1406" s="193" t="e">
        <f ca="1"/>
        <v>#NAME?</v>
      </c>
      <c r="G1406" s="193" t="e">
        <f ca="1"/>
        <v>#NAME?</v>
      </c>
      <c r="H1406" s="193" t="e">
        <f ca="1"/>
        <v>#NAME?</v>
      </c>
      <c r="J1406" s="193" t="e">
        <f ca="1"/>
        <v>#NAME?</v>
      </c>
      <c r="K1406" s="193" t="e">
        <f ca="1"/>
        <v>#NAME?</v>
      </c>
      <c r="L1406" s="193" t="e">
        <f ca="1"/>
        <v>#NAME?</v>
      </c>
      <c r="N1406" s="193" t="e">
        <f ca="1"/>
        <v>#NAME?</v>
      </c>
      <c r="O1406" s="193" t="e">
        <f ca="1"/>
        <v>#NAME?</v>
      </c>
      <c r="P1406" s="193" t="e">
        <f ca="1"/>
        <v>#NAME?</v>
      </c>
    </row>
    <row r="1407" spans="1:16">
      <c r="A1407" s="2">
        <v>1400</v>
      </c>
      <c r="B1407" s="193" t="e">
        <f ca="1"/>
        <v>#NAME?</v>
      </c>
      <c r="C1407" s="193" t="e">
        <f ca="1"/>
        <v>#NAME?</v>
      </c>
      <c r="D1407" s="193" t="e">
        <f ca="1"/>
        <v>#NAME?</v>
      </c>
      <c r="F1407" s="193" t="e">
        <f ca="1"/>
        <v>#NAME?</v>
      </c>
      <c r="G1407" s="193" t="e">
        <f ca="1"/>
        <v>#NAME?</v>
      </c>
      <c r="H1407" s="193" t="e">
        <f ca="1"/>
        <v>#NAME?</v>
      </c>
      <c r="J1407" s="193" t="e">
        <f ca="1"/>
        <v>#NAME?</v>
      </c>
      <c r="K1407" s="193" t="e">
        <f ca="1"/>
        <v>#NAME?</v>
      </c>
      <c r="L1407" s="193" t="e">
        <f ca="1"/>
        <v>#NAME?</v>
      </c>
      <c r="N1407" s="193" t="e">
        <f ca="1"/>
        <v>#NAME?</v>
      </c>
      <c r="O1407" s="193" t="e">
        <f ca="1"/>
        <v>#NAME?</v>
      </c>
      <c r="P1407" s="193" t="e">
        <f ca="1"/>
        <v>#NAME?</v>
      </c>
    </row>
    <row r="1408" spans="1:16">
      <c r="A1408" s="2">
        <v>1401</v>
      </c>
      <c r="B1408" s="193" t="e">
        <f ca="1"/>
        <v>#NAME?</v>
      </c>
      <c r="C1408" s="193" t="e">
        <f ca="1"/>
        <v>#NAME?</v>
      </c>
      <c r="D1408" s="193" t="e">
        <f ca="1"/>
        <v>#NAME?</v>
      </c>
      <c r="F1408" s="193" t="e">
        <f ca="1"/>
        <v>#NAME?</v>
      </c>
      <c r="G1408" s="193" t="e">
        <f ca="1"/>
        <v>#NAME?</v>
      </c>
      <c r="H1408" s="193" t="e">
        <f ca="1"/>
        <v>#NAME?</v>
      </c>
      <c r="J1408" s="193" t="e">
        <f ca="1"/>
        <v>#NAME?</v>
      </c>
      <c r="K1408" s="193" t="e">
        <f ca="1"/>
        <v>#NAME?</v>
      </c>
      <c r="L1408" s="193" t="e">
        <f ca="1"/>
        <v>#NAME?</v>
      </c>
      <c r="N1408" s="193" t="e">
        <f ca="1"/>
        <v>#NAME?</v>
      </c>
      <c r="O1408" s="193" t="e">
        <f ca="1"/>
        <v>#NAME?</v>
      </c>
      <c r="P1408" s="193" t="e">
        <f ca="1"/>
        <v>#NAME?</v>
      </c>
    </row>
    <row r="1409" spans="1:16">
      <c r="A1409" s="2">
        <v>1402</v>
      </c>
      <c r="B1409" s="193" t="e">
        <f ca="1"/>
        <v>#NAME?</v>
      </c>
      <c r="C1409" s="193" t="e">
        <f ca="1"/>
        <v>#NAME?</v>
      </c>
      <c r="D1409" s="193" t="e">
        <f ca="1"/>
        <v>#NAME?</v>
      </c>
      <c r="F1409" s="193" t="e">
        <f ca="1"/>
        <v>#NAME?</v>
      </c>
      <c r="G1409" s="193" t="e">
        <f ca="1"/>
        <v>#NAME?</v>
      </c>
      <c r="H1409" s="193" t="e">
        <f ca="1"/>
        <v>#NAME?</v>
      </c>
      <c r="J1409" s="193" t="e">
        <f ca="1"/>
        <v>#NAME?</v>
      </c>
      <c r="K1409" s="193" t="e">
        <f ca="1"/>
        <v>#NAME?</v>
      </c>
      <c r="L1409" s="193" t="e">
        <f ca="1"/>
        <v>#NAME?</v>
      </c>
      <c r="N1409" s="193" t="e">
        <f ca="1"/>
        <v>#NAME?</v>
      </c>
      <c r="O1409" s="193" t="e">
        <f ca="1"/>
        <v>#NAME?</v>
      </c>
      <c r="P1409" s="193" t="e">
        <f ca="1"/>
        <v>#NAME?</v>
      </c>
    </row>
    <row r="1410" spans="1:16">
      <c r="A1410" s="2">
        <v>1403</v>
      </c>
      <c r="B1410" s="193" t="e">
        <f ca="1"/>
        <v>#NAME?</v>
      </c>
      <c r="C1410" s="193" t="e">
        <f ca="1"/>
        <v>#NAME?</v>
      </c>
      <c r="D1410" s="193" t="e">
        <f ca="1"/>
        <v>#NAME?</v>
      </c>
      <c r="F1410" s="193" t="e">
        <f ca="1"/>
        <v>#NAME?</v>
      </c>
      <c r="G1410" s="193" t="e">
        <f ca="1"/>
        <v>#NAME?</v>
      </c>
      <c r="H1410" s="193" t="e">
        <f ca="1"/>
        <v>#NAME?</v>
      </c>
      <c r="J1410" s="193" t="e">
        <f ca="1"/>
        <v>#NAME?</v>
      </c>
      <c r="K1410" s="193" t="e">
        <f ca="1"/>
        <v>#NAME?</v>
      </c>
      <c r="L1410" s="193" t="e">
        <f ca="1"/>
        <v>#NAME?</v>
      </c>
      <c r="N1410" s="193" t="e">
        <f ca="1"/>
        <v>#NAME?</v>
      </c>
      <c r="O1410" s="193" t="e">
        <f ca="1"/>
        <v>#NAME?</v>
      </c>
      <c r="P1410" s="193" t="e">
        <f ca="1"/>
        <v>#NAME?</v>
      </c>
    </row>
    <row r="1411" spans="1:16">
      <c r="A1411" s="2">
        <v>1404</v>
      </c>
      <c r="B1411" s="193" t="e">
        <f ca="1"/>
        <v>#NAME?</v>
      </c>
      <c r="C1411" s="193" t="e">
        <f ca="1"/>
        <v>#NAME?</v>
      </c>
      <c r="D1411" s="193" t="e">
        <f ca="1"/>
        <v>#NAME?</v>
      </c>
      <c r="F1411" s="193" t="e">
        <f ca="1"/>
        <v>#NAME?</v>
      </c>
      <c r="G1411" s="193" t="e">
        <f ca="1"/>
        <v>#NAME?</v>
      </c>
      <c r="H1411" s="193" t="e">
        <f ca="1"/>
        <v>#NAME?</v>
      </c>
      <c r="J1411" s="193" t="e">
        <f ca="1"/>
        <v>#NAME?</v>
      </c>
      <c r="K1411" s="193" t="e">
        <f ca="1"/>
        <v>#NAME?</v>
      </c>
      <c r="L1411" s="193" t="e">
        <f ca="1"/>
        <v>#NAME?</v>
      </c>
      <c r="N1411" s="193" t="e">
        <f ca="1"/>
        <v>#NAME?</v>
      </c>
      <c r="O1411" s="193" t="e">
        <f ca="1"/>
        <v>#NAME?</v>
      </c>
      <c r="P1411" s="193" t="e">
        <f ca="1"/>
        <v>#NAME?</v>
      </c>
    </row>
    <row r="1412" spans="1:16">
      <c r="A1412" s="2">
        <v>1405</v>
      </c>
      <c r="B1412" s="193" t="e">
        <f ca="1"/>
        <v>#NAME?</v>
      </c>
      <c r="C1412" s="193" t="e">
        <f ca="1"/>
        <v>#NAME?</v>
      </c>
      <c r="D1412" s="193" t="e">
        <f ca="1"/>
        <v>#NAME?</v>
      </c>
      <c r="F1412" s="193" t="e">
        <f ca="1"/>
        <v>#NAME?</v>
      </c>
      <c r="G1412" s="193" t="e">
        <f ca="1"/>
        <v>#NAME?</v>
      </c>
      <c r="H1412" s="193" t="e">
        <f ca="1"/>
        <v>#NAME?</v>
      </c>
      <c r="J1412" s="193" t="e">
        <f ca="1"/>
        <v>#NAME?</v>
      </c>
      <c r="K1412" s="193" t="e">
        <f ca="1"/>
        <v>#NAME?</v>
      </c>
      <c r="L1412" s="193" t="e">
        <f ca="1"/>
        <v>#NAME?</v>
      </c>
      <c r="N1412" s="193" t="e">
        <f ca="1"/>
        <v>#NAME?</v>
      </c>
      <c r="O1412" s="193" t="e">
        <f ca="1"/>
        <v>#NAME?</v>
      </c>
      <c r="P1412" s="193" t="e">
        <f ca="1"/>
        <v>#NAME?</v>
      </c>
    </row>
    <row r="1413" spans="1:16">
      <c r="A1413" s="2">
        <v>1406</v>
      </c>
      <c r="B1413" s="193" t="e">
        <f ca="1"/>
        <v>#NAME?</v>
      </c>
      <c r="C1413" s="193" t="e">
        <f ca="1"/>
        <v>#NAME?</v>
      </c>
      <c r="D1413" s="193" t="e">
        <f ca="1"/>
        <v>#NAME?</v>
      </c>
      <c r="F1413" s="193" t="e">
        <f ca="1"/>
        <v>#NAME?</v>
      </c>
      <c r="G1413" s="193" t="e">
        <f ca="1"/>
        <v>#NAME?</v>
      </c>
      <c r="H1413" s="193" t="e">
        <f ca="1"/>
        <v>#NAME?</v>
      </c>
      <c r="J1413" s="193" t="e">
        <f ca="1"/>
        <v>#NAME?</v>
      </c>
      <c r="K1413" s="193" t="e">
        <f ca="1"/>
        <v>#NAME?</v>
      </c>
      <c r="L1413" s="193" t="e">
        <f ca="1"/>
        <v>#NAME?</v>
      </c>
      <c r="N1413" s="193" t="e">
        <f ca="1"/>
        <v>#NAME?</v>
      </c>
      <c r="O1413" s="193" t="e">
        <f ca="1"/>
        <v>#NAME?</v>
      </c>
      <c r="P1413" s="193" t="e">
        <f ca="1"/>
        <v>#NAME?</v>
      </c>
    </row>
    <row r="1414" spans="1:16">
      <c r="A1414" s="2">
        <v>1407</v>
      </c>
      <c r="B1414" s="193" t="e">
        <f ca="1"/>
        <v>#NAME?</v>
      </c>
      <c r="C1414" s="193" t="e">
        <f ca="1"/>
        <v>#NAME?</v>
      </c>
      <c r="D1414" s="193" t="e">
        <f ca="1"/>
        <v>#NAME?</v>
      </c>
      <c r="F1414" s="193" t="e">
        <f ca="1"/>
        <v>#NAME?</v>
      </c>
      <c r="G1414" s="193" t="e">
        <f ca="1"/>
        <v>#NAME?</v>
      </c>
      <c r="H1414" s="193" t="e">
        <f ca="1"/>
        <v>#NAME?</v>
      </c>
      <c r="J1414" s="193" t="e">
        <f ca="1"/>
        <v>#NAME?</v>
      </c>
      <c r="K1414" s="193" t="e">
        <f ca="1"/>
        <v>#NAME?</v>
      </c>
      <c r="L1414" s="193" t="e">
        <f ca="1"/>
        <v>#NAME?</v>
      </c>
      <c r="N1414" s="193" t="e">
        <f ca="1"/>
        <v>#NAME?</v>
      </c>
      <c r="O1414" s="193" t="e">
        <f ca="1"/>
        <v>#NAME?</v>
      </c>
      <c r="P1414" s="193" t="e">
        <f ca="1"/>
        <v>#NAME?</v>
      </c>
    </row>
    <row r="1415" spans="1:16">
      <c r="A1415" s="2">
        <v>1408</v>
      </c>
      <c r="B1415" s="193" t="e">
        <f ca="1"/>
        <v>#NAME?</v>
      </c>
      <c r="C1415" s="193" t="e">
        <f ca="1"/>
        <v>#NAME?</v>
      </c>
      <c r="D1415" s="193" t="e">
        <f ca="1"/>
        <v>#NAME?</v>
      </c>
      <c r="F1415" s="193" t="e">
        <f ca="1"/>
        <v>#NAME?</v>
      </c>
      <c r="G1415" s="193" t="e">
        <f ca="1"/>
        <v>#NAME?</v>
      </c>
      <c r="H1415" s="193" t="e">
        <f ca="1"/>
        <v>#NAME?</v>
      </c>
      <c r="J1415" s="193" t="e">
        <f ca="1"/>
        <v>#NAME?</v>
      </c>
      <c r="K1415" s="193" t="e">
        <f ca="1"/>
        <v>#NAME?</v>
      </c>
      <c r="L1415" s="193" t="e">
        <f ca="1"/>
        <v>#NAME?</v>
      </c>
      <c r="N1415" s="193" t="e">
        <f ca="1"/>
        <v>#NAME?</v>
      </c>
      <c r="O1415" s="193" t="e">
        <f ca="1"/>
        <v>#NAME?</v>
      </c>
      <c r="P1415" s="193" t="e">
        <f ca="1"/>
        <v>#NAME?</v>
      </c>
    </row>
    <row r="1416" spans="1:16">
      <c r="A1416" s="2">
        <v>1409</v>
      </c>
      <c r="B1416" s="193" t="e">
        <f ca="1"/>
        <v>#NAME?</v>
      </c>
      <c r="C1416" s="193" t="e">
        <f ca="1"/>
        <v>#NAME?</v>
      </c>
      <c r="D1416" s="193" t="e">
        <f ca="1"/>
        <v>#NAME?</v>
      </c>
      <c r="F1416" s="193" t="e">
        <f ca="1"/>
        <v>#NAME?</v>
      </c>
      <c r="G1416" s="193" t="e">
        <f ca="1"/>
        <v>#NAME?</v>
      </c>
      <c r="H1416" s="193" t="e">
        <f ca="1"/>
        <v>#NAME?</v>
      </c>
      <c r="J1416" s="193" t="e">
        <f ca="1"/>
        <v>#NAME?</v>
      </c>
      <c r="K1416" s="193" t="e">
        <f ca="1"/>
        <v>#NAME?</v>
      </c>
      <c r="L1416" s="193" t="e">
        <f ca="1"/>
        <v>#NAME?</v>
      </c>
      <c r="N1416" s="193" t="e">
        <f ca="1"/>
        <v>#NAME?</v>
      </c>
      <c r="O1416" s="193" t="e">
        <f ca="1"/>
        <v>#NAME?</v>
      </c>
      <c r="P1416" s="193" t="e">
        <f ca="1"/>
        <v>#NAME?</v>
      </c>
    </row>
    <row r="1417" spans="1:16">
      <c r="A1417" s="2">
        <v>1410</v>
      </c>
      <c r="B1417" s="193" t="e">
        <f ca="1"/>
        <v>#NAME?</v>
      </c>
      <c r="C1417" s="193" t="e">
        <f ca="1"/>
        <v>#NAME?</v>
      </c>
      <c r="D1417" s="193" t="e">
        <f ca="1"/>
        <v>#NAME?</v>
      </c>
      <c r="F1417" s="193" t="e">
        <f ca="1"/>
        <v>#NAME?</v>
      </c>
      <c r="G1417" s="193" t="e">
        <f ca="1"/>
        <v>#NAME?</v>
      </c>
      <c r="H1417" s="193" t="e">
        <f ca="1"/>
        <v>#NAME?</v>
      </c>
      <c r="J1417" s="193" t="e">
        <f ca="1"/>
        <v>#NAME?</v>
      </c>
      <c r="K1417" s="193" t="e">
        <f ca="1"/>
        <v>#NAME?</v>
      </c>
      <c r="L1417" s="193" t="e">
        <f ca="1"/>
        <v>#NAME?</v>
      </c>
      <c r="N1417" s="193" t="e">
        <f ca="1"/>
        <v>#NAME?</v>
      </c>
      <c r="O1417" s="193" t="e">
        <f ca="1"/>
        <v>#NAME?</v>
      </c>
      <c r="P1417" s="193" t="e">
        <f ca="1"/>
        <v>#NAME?</v>
      </c>
    </row>
    <row r="1418" spans="1:16">
      <c r="A1418" s="2">
        <v>1411</v>
      </c>
      <c r="B1418" s="193" t="e">
        <f ca="1"/>
        <v>#NAME?</v>
      </c>
      <c r="C1418" s="193" t="e">
        <f ca="1"/>
        <v>#NAME?</v>
      </c>
      <c r="D1418" s="193" t="e">
        <f ca="1"/>
        <v>#NAME?</v>
      </c>
      <c r="F1418" s="193" t="e">
        <f ca="1"/>
        <v>#NAME?</v>
      </c>
      <c r="G1418" s="193" t="e">
        <f ca="1"/>
        <v>#NAME?</v>
      </c>
      <c r="H1418" s="193" t="e">
        <f ca="1"/>
        <v>#NAME?</v>
      </c>
      <c r="J1418" s="193" t="e">
        <f ca="1"/>
        <v>#NAME?</v>
      </c>
      <c r="K1418" s="193" t="e">
        <f ca="1"/>
        <v>#NAME?</v>
      </c>
      <c r="L1418" s="193" t="e">
        <f ca="1"/>
        <v>#NAME?</v>
      </c>
      <c r="N1418" s="193" t="e">
        <f ca="1"/>
        <v>#NAME?</v>
      </c>
      <c r="O1418" s="193" t="e">
        <f ca="1"/>
        <v>#NAME?</v>
      </c>
      <c r="P1418" s="193" t="e">
        <f ca="1"/>
        <v>#NAME?</v>
      </c>
    </row>
    <row r="1419" spans="1:16">
      <c r="A1419" s="2">
        <v>1412</v>
      </c>
      <c r="B1419" s="193" t="e">
        <f ca="1"/>
        <v>#NAME?</v>
      </c>
      <c r="C1419" s="193" t="e">
        <f ca="1"/>
        <v>#NAME?</v>
      </c>
      <c r="D1419" s="193" t="e">
        <f ca="1"/>
        <v>#NAME?</v>
      </c>
      <c r="F1419" s="193" t="e">
        <f ca="1"/>
        <v>#NAME?</v>
      </c>
      <c r="G1419" s="193" t="e">
        <f ca="1"/>
        <v>#NAME?</v>
      </c>
      <c r="H1419" s="193" t="e">
        <f ca="1"/>
        <v>#NAME?</v>
      </c>
      <c r="J1419" s="193" t="e">
        <f ca="1"/>
        <v>#NAME?</v>
      </c>
      <c r="K1419" s="193" t="e">
        <f ca="1"/>
        <v>#NAME?</v>
      </c>
      <c r="L1419" s="193" t="e">
        <f ca="1"/>
        <v>#NAME?</v>
      </c>
      <c r="N1419" s="193" t="e">
        <f ca="1"/>
        <v>#NAME?</v>
      </c>
      <c r="O1419" s="193" t="e">
        <f ca="1"/>
        <v>#NAME?</v>
      </c>
      <c r="P1419" s="193" t="e">
        <f ca="1"/>
        <v>#NAME?</v>
      </c>
    </row>
    <row r="1420" spans="1:16">
      <c r="A1420" s="2">
        <v>1413</v>
      </c>
      <c r="B1420" s="193" t="e">
        <f ca="1"/>
        <v>#NAME?</v>
      </c>
      <c r="C1420" s="193" t="e">
        <f ca="1"/>
        <v>#NAME?</v>
      </c>
      <c r="D1420" s="193" t="e">
        <f ca="1"/>
        <v>#NAME?</v>
      </c>
      <c r="F1420" s="193" t="e">
        <f ca="1"/>
        <v>#NAME?</v>
      </c>
      <c r="G1420" s="193" t="e">
        <f ca="1"/>
        <v>#NAME?</v>
      </c>
      <c r="H1420" s="193" t="e">
        <f ca="1"/>
        <v>#NAME?</v>
      </c>
      <c r="J1420" s="193" t="e">
        <f ca="1"/>
        <v>#NAME?</v>
      </c>
      <c r="K1420" s="193" t="e">
        <f ca="1"/>
        <v>#NAME?</v>
      </c>
      <c r="L1420" s="193" t="e">
        <f ca="1"/>
        <v>#NAME?</v>
      </c>
      <c r="N1420" s="193" t="e">
        <f ca="1"/>
        <v>#NAME?</v>
      </c>
      <c r="O1420" s="193" t="e">
        <f ca="1"/>
        <v>#NAME?</v>
      </c>
      <c r="P1420" s="193" t="e">
        <f ca="1"/>
        <v>#NAME?</v>
      </c>
    </row>
    <row r="1421" spans="1:16">
      <c r="A1421" s="2">
        <v>1414</v>
      </c>
      <c r="B1421" s="193" t="e">
        <f ca="1"/>
        <v>#NAME?</v>
      </c>
      <c r="C1421" s="193" t="e">
        <f ca="1"/>
        <v>#NAME?</v>
      </c>
      <c r="D1421" s="193" t="e">
        <f ca="1"/>
        <v>#NAME?</v>
      </c>
      <c r="F1421" s="193" t="e">
        <f ca="1"/>
        <v>#NAME?</v>
      </c>
      <c r="G1421" s="193" t="e">
        <f ca="1"/>
        <v>#NAME?</v>
      </c>
      <c r="H1421" s="193" t="e">
        <f ca="1"/>
        <v>#NAME?</v>
      </c>
      <c r="J1421" s="193" t="e">
        <f ca="1"/>
        <v>#NAME?</v>
      </c>
      <c r="K1421" s="193" t="e">
        <f ca="1"/>
        <v>#NAME?</v>
      </c>
      <c r="L1421" s="193" t="e">
        <f ca="1"/>
        <v>#NAME?</v>
      </c>
      <c r="N1421" s="193" t="e">
        <f ca="1"/>
        <v>#NAME?</v>
      </c>
      <c r="O1421" s="193" t="e">
        <f ca="1"/>
        <v>#NAME?</v>
      </c>
      <c r="P1421" s="193" t="e">
        <f ca="1"/>
        <v>#NAME?</v>
      </c>
    </row>
    <row r="1422" spans="1:16">
      <c r="A1422" s="2">
        <v>1415</v>
      </c>
      <c r="B1422" s="193" t="e">
        <f ca="1"/>
        <v>#NAME?</v>
      </c>
      <c r="C1422" s="193" t="e">
        <f ca="1"/>
        <v>#NAME?</v>
      </c>
      <c r="D1422" s="193" t="e">
        <f ca="1"/>
        <v>#NAME?</v>
      </c>
      <c r="F1422" s="193" t="e">
        <f ca="1"/>
        <v>#NAME?</v>
      </c>
      <c r="G1422" s="193" t="e">
        <f ca="1"/>
        <v>#NAME?</v>
      </c>
      <c r="H1422" s="193" t="e">
        <f ca="1"/>
        <v>#NAME?</v>
      </c>
      <c r="J1422" s="193" t="e">
        <f ca="1"/>
        <v>#NAME?</v>
      </c>
      <c r="K1422" s="193" t="e">
        <f ca="1"/>
        <v>#NAME?</v>
      </c>
      <c r="L1422" s="193" t="e">
        <f ca="1"/>
        <v>#NAME?</v>
      </c>
      <c r="N1422" s="193" t="e">
        <f ca="1"/>
        <v>#NAME?</v>
      </c>
      <c r="O1422" s="193" t="e">
        <f ca="1"/>
        <v>#NAME?</v>
      </c>
      <c r="P1422" s="193" t="e">
        <f ca="1"/>
        <v>#NAME?</v>
      </c>
    </row>
    <row r="1423" spans="1:16">
      <c r="A1423" s="2">
        <v>1416</v>
      </c>
      <c r="B1423" s="193" t="e">
        <f ca="1"/>
        <v>#NAME?</v>
      </c>
      <c r="C1423" s="193" t="e">
        <f ca="1"/>
        <v>#NAME?</v>
      </c>
      <c r="D1423" s="193" t="e">
        <f ca="1"/>
        <v>#NAME?</v>
      </c>
      <c r="F1423" s="193" t="e">
        <f ca="1"/>
        <v>#NAME?</v>
      </c>
      <c r="G1423" s="193" t="e">
        <f ca="1"/>
        <v>#NAME?</v>
      </c>
      <c r="H1423" s="193" t="e">
        <f ca="1"/>
        <v>#NAME?</v>
      </c>
      <c r="J1423" s="193" t="e">
        <f ca="1"/>
        <v>#NAME?</v>
      </c>
      <c r="K1423" s="193" t="e">
        <f ca="1"/>
        <v>#NAME?</v>
      </c>
      <c r="L1423" s="193" t="e">
        <f ca="1"/>
        <v>#NAME?</v>
      </c>
      <c r="N1423" s="193" t="e">
        <f ca="1"/>
        <v>#NAME?</v>
      </c>
      <c r="O1423" s="193" t="e">
        <f ca="1"/>
        <v>#NAME?</v>
      </c>
      <c r="P1423" s="193" t="e">
        <f ca="1"/>
        <v>#NAME?</v>
      </c>
    </row>
    <row r="1424" spans="1:16">
      <c r="A1424" s="2">
        <v>1417</v>
      </c>
      <c r="B1424" s="193" t="e">
        <f ca="1"/>
        <v>#NAME?</v>
      </c>
      <c r="C1424" s="193" t="e">
        <f ca="1"/>
        <v>#NAME?</v>
      </c>
      <c r="D1424" s="193" t="e">
        <f ca="1"/>
        <v>#NAME?</v>
      </c>
      <c r="F1424" s="193" t="e">
        <f ca="1"/>
        <v>#NAME?</v>
      </c>
      <c r="G1424" s="193" t="e">
        <f ca="1"/>
        <v>#NAME?</v>
      </c>
      <c r="H1424" s="193" t="e">
        <f ca="1"/>
        <v>#NAME?</v>
      </c>
      <c r="J1424" s="193" t="e">
        <f ca="1"/>
        <v>#NAME?</v>
      </c>
      <c r="K1424" s="193" t="e">
        <f ca="1"/>
        <v>#NAME?</v>
      </c>
      <c r="L1424" s="193" t="e">
        <f ca="1"/>
        <v>#NAME?</v>
      </c>
      <c r="N1424" s="193" t="e">
        <f ca="1"/>
        <v>#NAME?</v>
      </c>
      <c r="O1424" s="193" t="e">
        <f ca="1"/>
        <v>#NAME?</v>
      </c>
      <c r="P1424" s="193" t="e">
        <f ca="1"/>
        <v>#NAME?</v>
      </c>
    </row>
    <row r="1425" spans="1:16">
      <c r="A1425" s="2">
        <v>1418</v>
      </c>
      <c r="B1425" s="193" t="e">
        <f ca="1"/>
        <v>#NAME?</v>
      </c>
      <c r="C1425" s="193" t="e">
        <f ca="1"/>
        <v>#NAME?</v>
      </c>
      <c r="D1425" s="193" t="e">
        <f ca="1"/>
        <v>#NAME?</v>
      </c>
      <c r="F1425" s="193" t="e">
        <f ca="1"/>
        <v>#NAME?</v>
      </c>
      <c r="G1425" s="193" t="e">
        <f ca="1"/>
        <v>#NAME?</v>
      </c>
      <c r="H1425" s="193" t="e">
        <f ca="1"/>
        <v>#NAME?</v>
      </c>
      <c r="J1425" s="193" t="e">
        <f ca="1"/>
        <v>#NAME?</v>
      </c>
      <c r="K1425" s="193" t="e">
        <f ca="1"/>
        <v>#NAME?</v>
      </c>
      <c r="L1425" s="193" t="e">
        <f ca="1"/>
        <v>#NAME?</v>
      </c>
      <c r="N1425" s="193" t="e">
        <f ca="1"/>
        <v>#NAME?</v>
      </c>
      <c r="O1425" s="193" t="e">
        <f ca="1"/>
        <v>#NAME?</v>
      </c>
      <c r="P1425" s="193" t="e">
        <f ca="1"/>
        <v>#NAME?</v>
      </c>
    </row>
    <row r="1426" spans="1:16">
      <c r="A1426" s="2">
        <v>1419</v>
      </c>
      <c r="B1426" s="193" t="e">
        <f ca="1"/>
        <v>#NAME?</v>
      </c>
      <c r="C1426" s="193" t="e">
        <f ca="1"/>
        <v>#NAME?</v>
      </c>
      <c r="D1426" s="193" t="e">
        <f ca="1"/>
        <v>#NAME?</v>
      </c>
      <c r="F1426" s="193" t="e">
        <f ca="1"/>
        <v>#NAME?</v>
      </c>
      <c r="G1426" s="193" t="e">
        <f ca="1"/>
        <v>#NAME?</v>
      </c>
      <c r="H1426" s="193" t="e">
        <f ca="1"/>
        <v>#NAME?</v>
      </c>
      <c r="J1426" s="193" t="e">
        <f ca="1"/>
        <v>#NAME?</v>
      </c>
      <c r="K1426" s="193" t="e">
        <f ca="1"/>
        <v>#NAME?</v>
      </c>
      <c r="L1426" s="193" t="e">
        <f ca="1"/>
        <v>#NAME?</v>
      </c>
      <c r="N1426" s="193" t="e">
        <f ca="1"/>
        <v>#NAME?</v>
      </c>
      <c r="O1426" s="193" t="e">
        <f ca="1"/>
        <v>#NAME?</v>
      </c>
      <c r="P1426" s="193" t="e">
        <f ca="1"/>
        <v>#NAME?</v>
      </c>
    </row>
    <row r="1427" spans="1:16">
      <c r="A1427" s="2">
        <v>1420</v>
      </c>
      <c r="B1427" s="193" t="e">
        <f ca="1"/>
        <v>#NAME?</v>
      </c>
      <c r="C1427" s="193" t="e">
        <f ca="1"/>
        <v>#NAME?</v>
      </c>
      <c r="D1427" s="193" t="e">
        <f ca="1"/>
        <v>#NAME?</v>
      </c>
      <c r="F1427" s="193" t="e">
        <f ca="1"/>
        <v>#NAME?</v>
      </c>
      <c r="G1427" s="193" t="e">
        <f ca="1"/>
        <v>#NAME?</v>
      </c>
      <c r="H1427" s="193" t="e">
        <f ca="1"/>
        <v>#NAME?</v>
      </c>
      <c r="J1427" s="193" t="e">
        <f ca="1"/>
        <v>#NAME?</v>
      </c>
      <c r="K1427" s="193" t="e">
        <f ca="1"/>
        <v>#NAME?</v>
      </c>
      <c r="L1427" s="193" t="e">
        <f ca="1"/>
        <v>#NAME?</v>
      </c>
      <c r="N1427" s="193" t="e">
        <f ca="1"/>
        <v>#NAME?</v>
      </c>
      <c r="O1427" s="193" t="e">
        <f ca="1"/>
        <v>#NAME?</v>
      </c>
      <c r="P1427" s="193" t="e">
        <f ca="1"/>
        <v>#NAME?</v>
      </c>
    </row>
    <row r="1428" spans="1:16">
      <c r="A1428" s="2">
        <v>1421</v>
      </c>
      <c r="B1428" s="193" t="e">
        <f ca="1"/>
        <v>#NAME?</v>
      </c>
      <c r="C1428" s="193" t="e">
        <f ca="1"/>
        <v>#NAME?</v>
      </c>
      <c r="D1428" s="193" t="e">
        <f ca="1"/>
        <v>#NAME?</v>
      </c>
      <c r="F1428" s="193" t="e">
        <f ca="1"/>
        <v>#NAME?</v>
      </c>
      <c r="G1428" s="193" t="e">
        <f ca="1"/>
        <v>#NAME?</v>
      </c>
      <c r="H1428" s="193" t="e">
        <f ca="1"/>
        <v>#NAME?</v>
      </c>
      <c r="J1428" s="193" t="e">
        <f ca="1"/>
        <v>#NAME?</v>
      </c>
      <c r="K1428" s="193" t="e">
        <f ca="1"/>
        <v>#NAME?</v>
      </c>
      <c r="L1428" s="193" t="e">
        <f ca="1"/>
        <v>#NAME?</v>
      </c>
      <c r="N1428" s="193" t="e">
        <f ca="1"/>
        <v>#NAME?</v>
      </c>
      <c r="O1428" s="193" t="e">
        <f ca="1"/>
        <v>#NAME?</v>
      </c>
      <c r="P1428" s="193" t="e">
        <f ca="1"/>
        <v>#NAME?</v>
      </c>
    </row>
    <row r="1429" spans="1:16">
      <c r="A1429" s="2">
        <v>1422</v>
      </c>
      <c r="B1429" s="193" t="e">
        <f ca="1"/>
        <v>#NAME?</v>
      </c>
      <c r="C1429" s="193" t="e">
        <f ca="1"/>
        <v>#NAME?</v>
      </c>
      <c r="D1429" s="193" t="e">
        <f ca="1"/>
        <v>#NAME?</v>
      </c>
      <c r="F1429" s="193" t="e">
        <f ca="1"/>
        <v>#NAME?</v>
      </c>
      <c r="G1429" s="193" t="e">
        <f ca="1"/>
        <v>#NAME?</v>
      </c>
      <c r="H1429" s="193" t="e">
        <f ca="1"/>
        <v>#NAME?</v>
      </c>
      <c r="J1429" s="193" t="e">
        <f ca="1"/>
        <v>#NAME?</v>
      </c>
      <c r="K1429" s="193" t="e">
        <f ca="1"/>
        <v>#NAME?</v>
      </c>
      <c r="L1429" s="193" t="e">
        <f ca="1"/>
        <v>#NAME?</v>
      </c>
      <c r="N1429" s="193" t="e">
        <f ca="1"/>
        <v>#NAME?</v>
      </c>
      <c r="O1429" s="193" t="e">
        <f ca="1"/>
        <v>#NAME?</v>
      </c>
      <c r="P1429" s="193" t="e">
        <f ca="1"/>
        <v>#NAME?</v>
      </c>
    </row>
    <row r="1430" spans="1:16">
      <c r="A1430" s="2">
        <v>1423</v>
      </c>
      <c r="B1430" s="193" t="e">
        <f ca="1"/>
        <v>#NAME?</v>
      </c>
      <c r="C1430" s="193" t="e">
        <f ca="1"/>
        <v>#NAME?</v>
      </c>
      <c r="D1430" s="193" t="e">
        <f ca="1"/>
        <v>#NAME?</v>
      </c>
      <c r="F1430" s="193" t="e">
        <f ca="1"/>
        <v>#NAME?</v>
      </c>
      <c r="G1430" s="193" t="e">
        <f ca="1"/>
        <v>#NAME?</v>
      </c>
      <c r="H1430" s="193" t="e">
        <f ca="1"/>
        <v>#NAME?</v>
      </c>
      <c r="J1430" s="193" t="e">
        <f ca="1"/>
        <v>#NAME?</v>
      </c>
      <c r="K1430" s="193" t="e">
        <f ca="1"/>
        <v>#NAME?</v>
      </c>
      <c r="L1430" s="193" t="e">
        <f ca="1"/>
        <v>#NAME?</v>
      </c>
      <c r="N1430" s="193" t="e">
        <f ca="1"/>
        <v>#NAME?</v>
      </c>
      <c r="O1430" s="193" t="e">
        <f ca="1"/>
        <v>#NAME?</v>
      </c>
      <c r="P1430" s="193" t="e">
        <f ca="1"/>
        <v>#NAME?</v>
      </c>
    </row>
    <row r="1431" spans="1:16">
      <c r="A1431" s="2">
        <v>1424</v>
      </c>
      <c r="B1431" s="193" t="e">
        <f ca="1"/>
        <v>#NAME?</v>
      </c>
      <c r="C1431" s="193" t="e">
        <f ca="1"/>
        <v>#NAME?</v>
      </c>
      <c r="D1431" s="193" t="e">
        <f ca="1"/>
        <v>#NAME?</v>
      </c>
      <c r="F1431" s="193" t="e">
        <f ca="1"/>
        <v>#NAME?</v>
      </c>
      <c r="G1431" s="193" t="e">
        <f ca="1"/>
        <v>#NAME?</v>
      </c>
      <c r="H1431" s="193" t="e">
        <f ca="1"/>
        <v>#NAME?</v>
      </c>
      <c r="J1431" s="193" t="e">
        <f ca="1"/>
        <v>#NAME?</v>
      </c>
      <c r="K1431" s="193" t="e">
        <f ca="1"/>
        <v>#NAME?</v>
      </c>
      <c r="L1431" s="193" t="e">
        <f ca="1"/>
        <v>#NAME?</v>
      </c>
      <c r="N1431" s="193" t="e">
        <f ca="1"/>
        <v>#NAME?</v>
      </c>
      <c r="O1431" s="193" t="e">
        <f ca="1"/>
        <v>#NAME?</v>
      </c>
      <c r="P1431" s="193" t="e">
        <f ca="1"/>
        <v>#NAME?</v>
      </c>
    </row>
    <row r="1432" spans="1:16">
      <c r="A1432" s="2">
        <v>1425</v>
      </c>
      <c r="B1432" s="193" t="e">
        <f ca="1"/>
        <v>#NAME?</v>
      </c>
      <c r="C1432" s="193" t="e">
        <f ca="1"/>
        <v>#NAME?</v>
      </c>
      <c r="D1432" s="193" t="e">
        <f ca="1"/>
        <v>#NAME?</v>
      </c>
      <c r="F1432" s="193" t="e">
        <f ca="1"/>
        <v>#NAME?</v>
      </c>
      <c r="G1432" s="193" t="e">
        <f ca="1"/>
        <v>#NAME?</v>
      </c>
      <c r="H1432" s="193" t="e">
        <f ca="1"/>
        <v>#NAME?</v>
      </c>
      <c r="J1432" s="193" t="e">
        <f ca="1"/>
        <v>#NAME?</v>
      </c>
      <c r="K1432" s="193" t="e">
        <f ca="1"/>
        <v>#NAME?</v>
      </c>
      <c r="L1432" s="193" t="e">
        <f ca="1"/>
        <v>#NAME?</v>
      </c>
      <c r="N1432" s="193" t="e">
        <f ca="1"/>
        <v>#NAME?</v>
      </c>
      <c r="O1432" s="193" t="e">
        <f ca="1"/>
        <v>#NAME?</v>
      </c>
      <c r="P1432" s="193" t="e">
        <f ca="1"/>
        <v>#NAME?</v>
      </c>
    </row>
    <row r="1433" spans="1:16">
      <c r="A1433" s="2">
        <v>1426</v>
      </c>
      <c r="B1433" s="193" t="e">
        <f ca="1"/>
        <v>#NAME?</v>
      </c>
      <c r="C1433" s="193" t="e">
        <f ca="1"/>
        <v>#NAME?</v>
      </c>
      <c r="D1433" s="193" t="e">
        <f ca="1"/>
        <v>#NAME?</v>
      </c>
      <c r="F1433" s="193" t="e">
        <f ca="1"/>
        <v>#NAME?</v>
      </c>
      <c r="G1433" s="193" t="e">
        <f ca="1"/>
        <v>#NAME?</v>
      </c>
      <c r="H1433" s="193" t="e">
        <f ca="1"/>
        <v>#NAME?</v>
      </c>
      <c r="J1433" s="193" t="e">
        <f ca="1"/>
        <v>#NAME?</v>
      </c>
      <c r="K1433" s="193" t="e">
        <f ca="1"/>
        <v>#NAME?</v>
      </c>
      <c r="L1433" s="193" t="e">
        <f ca="1"/>
        <v>#NAME?</v>
      </c>
      <c r="N1433" s="193" t="e">
        <f ca="1"/>
        <v>#NAME?</v>
      </c>
      <c r="O1433" s="193" t="e">
        <f ca="1"/>
        <v>#NAME?</v>
      </c>
      <c r="P1433" s="193" t="e">
        <f ca="1"/>
        <v>#NAME?</v>
      </c>
    </row>
    <row r="1434" spans="1:16">
      <c r="A1434" s="2">
        <v>1427</v>
      </c>
      <c r="B1434" s="193" t="e">
        <f ca="1"/>
        <v>#NAME?</v>
      </c>
      <c r="C1434" s="193" t="e">
        <f ca="1"/>
        <v>#NAME?</v>
      </c>
      <c r="D1434" s="193" t="e">
        <f ca="1"/>
        <v>#NAME?</v>
      </c>
      <c r="F1434" s="193" t="e">
        <f ca="1"/>
        <v>#NAME?</v>
      </c>
      <c r="G1434" s="193" t="e">
        <f ca="1"/>
        <v>#NAME?</v>
      </c>
      <c r="H1434" s="193" t="e">
        <f ca="1"/>
        <v>#NAME?</v>
      </c>
      <c r="J1434" s="193" t="e">
        <f ca="1"/>
        <v>#NAME?</v>
      </c>
      <c r="K1434" s="193" t="e">
        <f ca="1"/>
        <v>#NAME?</v>
      </c>
      <c r="L1434" s="193" t="e">
        <f ca="1"/>
        <v>#NAME?</v>
      </c>
      <c r="N1434" s="193" t="e">
        <f ca="1"/>
        <v>#NAME?</v>
      </c>
      <c r="O1434" s="193" t="e">
        <f ca="1"/>
        <v>#NAME?</v>
      </c>
      <c r="P1434" s="193" t="e">
        <f ca="1"/>
        <v>#NAME?</v>
      </c>
    </row>
    <row r="1435" spans="1:16">
      <c r="A1435" s="2">
        <v>1428</v>
      </c>
      <c r="B1435" s="193" t="e">
        <f ca="1"/>
        <v>#NAME?</v>
      </c>
      <c r="C1435" s="193" t="e">
        <f ca="1"/>
        <v>#NAME?</v>
      </c>
      <c r="D1435" s="193" t="e">
        <f ca="1"/>
        <v>#NAME?</v>
      </c>
      <c r="F1435" s="193" t="e">
        <f ca="1"/>
        <v>#NAME?</v>
      </c>
      <c r="G1435" s="193" t="e">
        <f ca="1"/>
        <v>#NAME?</v>
      </c>
      <c r="H1435" s="193" t="e">
        <f ca="1"/>
        <v>#NAME?</v>
      </c>
      <c r="J1435" s="193" t="e">
        <f ca="1"/>
        <v>#NAME?</v>
      </c>
      <c r="K1435" s="193" t="e">
        <f ca="1"/>
        <v>#NAME?</v>
      </c>
      <c r="L1435" s="193" t="e">
        <f ca="1"/>
        <v>#NAME?</v>
      </c>
      <c r="N1435" s="193" t="e">
        <f ca="1"/>
        <v>#NAME?</v>
      </c>
      <c r="O1435" s="193" t="e">
        <f ca="1"/>
        <v>#NAME?</v>
      </c>
      <c r="P1435" s="193" t="e">
        <f ca="1"/>
        <v>#NAME?</v>
      </c>
    </row>
    <row r="1436" spans="1:16">
      <c r="A1436" s="2">
        <v>1429</v>
      </c>
      <c r="B1436" s="193" t="e">
        <f ca="1"/>
        <v>#NAME?</v>
      </c>
      <c r="C1436" s="193" t="e">
        <f ca="1"/>
        <v>#NAME?</v>
      </c>
      <c r="D1436" s="193" t="e">
        <f ca="1"/>
        <v>#NAME?</v>
      </c>
      <c r="F1436" s="193" t="e">
        <f ca="1"/>
        <v>#NAME?</v>
      </c>
      <c r="G1436" s="193" t="e">
        <f ca="1"/>
        <v>#NAME?</v>
      </c>
      <c r="H1436" s="193" t="e">
        <f ca="1"/>
        <v>#NAME?</v>
      </c>
      <c r="J1436" s="193" t="e">
        <f ca="1"/>
        <v>#NAME?</v>
      </c>
      <c r="K1436" s="193" t="e">
        <f ca="1"/>
        <v>#NAME?</v>
      </c>
      <c r="L1436" s="193" t="e">
        <f ca="1"/>
        <v>#NAME?</v>
      </c>
      <c r="N1436" s="193" t="e">
        <f ca="1"/>
        <v>#NAME?</v>
      </c>
      <c r="O1436" s="193" t="e">
        <f ca="1"/>
        <v>#NAME?</v>
      </c>
      <c r="P1436" s="193" t="e">
        <f ca="1"/>
        <v>#NAME?</v>
      </c>
    </row>
    <row r="1437" spans="1:16">
      <c r="A1437" s="2">
        <v>1430</v>
      </c>
      <c r="B1437" s="193" t="e">
        <f ca="1"/>
        <v>#NAME?</v>
      </c>
      <c r="C1437" s="193" t="e">
        <f ca="1"/>
        <v>#NAME?</v>
      </c>
      <c r="D1437" s="193" t="e">
        <f ca="1"/>
        <v>#NAME?</v>
      </c>
      <c r="F1437" s="193" t="e">
        <f ca="1"/>
        <v>#NAME?</v>
      </c>
      <c r="G1437" s="193" t="e">
        <f ca="1"/>
        <v>#NAME?</v>
      </c>
      <c r="H1437" s="193" t="e">
        <f ca="1"/>
        <v>#NAME?</v>
      </c>
      <c r="J1437" s="193" t="e">
        <f ca="1"/>
        <v>#NAME?</v>
      </c>
      <c r="K1437" s="193" t="e">
        <f ca="1"/>
        <v>#NAME?</v>
      </c>
      <c r="L1437" s="193" t="e">
        <f ca="1"/>
        <v>#NAME?</v>
      </c>
      <c r="N1437" s="193" t="e">
        <f ca="1"/>
        <v>#NAME?</v>
      </c>
      <c r="O1437" s="193" t="e">
        <f ca="1"/>
        <v>#NAME?</v>
      </c>
      <c r="P1437" s="193" t="e">
        <f ca="1"/>
        <v>#NAME?</v>
      </c>
    </row>
    <row r="1438" spans="1:16">
      <c r="A1438" s="2">
        <v>1431</v>
      </c>
      <c r="B1438" s="193" t="e">
        <f ca="1"/>
        <v>#NAME?</v>
      </c>
      <c r="C1438" s="193" t="e">
        <f ca="1"/>
        <v>#NAME?</v>
      </c>
      <c r="D1438" s="193" t="e">
        <f ca="1"/>
        <v>#NAME?</v>
      </c>
      <c r="F1438" s="193" t="e">
        <f ca="1"/>
        <v>#NAME?</v>
      </c>
      <c r="G1438" s="193" t="e">
        <f ca="1"/>
        <v>#NAME?</v>
      </c>
      <c r="H1438" s="193" t="e">
        <f ca="1"/>
        <v>#NAME?</v>
      </c>
      <c r="J1438" s="193" t="e">
        <f ca="1"/>
        <v>#NAME?</v>
      </c>
      <c r="K1438" s="193" t="e">
        <f ca="1"/>
        <v>#NAME?</v>
      </c>
      <c r="L1438" s="193" t="e">
        <f ca="1"/>
        <v>#NAME?</v>
      </c>
      <c r="N1438" s="193" t="e">
        <f ca="1"/>
        <v>#NAME?</v>
      </c>
      <c r="O1438" s="193" t="e">
        <f ca="1"/>
        <v>#NAME?</v>
      </c>
      <c r="P1438" s="193" t="e">
        <f ca="1"/>
        <v>#NAME?</v>
      </c>
    </row>
    <row r="1439" spans="1:16">
      <c r="A1439" s="2">
        <v>1432</v>
      </c>
      <c r="B1439" s="193" t="e">
        <f ca="1"/>
        <v>#NAME?</v>
      </c>
      <c r="C1439" s="193" t="e">
        <f ca="1"/>
        <v>#NAME?</v>
      </c>
      <c r="D1439" s="193" t="e">
        <f ca="1"/>
        <v>#NAME?</v>
      </c>
      <c r="F1439" s="193" t="e">
        <f ca="1"/>
        <v>#NAME?</v>
      </c>
      <c r="G1439" s="193" t="e">
        <f ca="1"/>
        <v>#NAME?</v>
      </c>
      <c r="H1439" s="193" t="e">
        <f ca="1"/>
        <v>#NAME?</v>
      </c>
      <c r="J1439" s="193" t="e">
        <f ca="1"/>
        <v>#NAME?</v>
      </c>
      <c r="K1439" s="193" t="e">
        <f ca="1"/>
        <v>#NAME?</v>
      </c>
      <c r="L1439" s="193" t="e">
        <f ca="1"/>
        <v>#NAME?</v>
      </c>
      <c r="N1439" s="193" t="e">
        <f ca="1"/>
        <v>#NAME?</v>
      </c>
      <c r="O1439" s="193" t="e">
        <f ca="1"/>
        <v>#NAME?</v>
      </c>
      <c r="P1439" s="193" t="e">
        <f ca="1"/>
        <v>#NAME?</v>
      </c>
    </row>
    <row r="1440" spans="1:16">
      <c r="A1440" s="2">
        <v>1433</v>
      </c>
      <c r="B1440" s="193" t="e">
        <f ca="1"/>
        <v>#NAME?</v>
      </c>
      <c r="C1440" s="193" t="e">
        <f ca="1"/>
        <v>#NAME?</v>
      </c>
      <c r="D1440" s="193" t="e">
        <f ca="1"/>
        <v>#NAME?</v>
      </c>
      <c r="F1440" s="193" t="e">
        <f ca="1"/>
        <v>#NAME?</v>
      </c>
      <c r="G1440" s="193" t="e">
        <f ca="1"/>
        <v>#NAME?</v>
      </c>
      <c r="H1440" s="193" t="e">
        <f ca="1"/>
        <v>#NAME?</v>
      </c>
      <c r="J1440" s="193" t="e">
        <f ca="1"/>
        <v>#NAME?</v>
      </c>
      <c r="K1440" s="193" t="e">
        <f ca="1"/>
        <v>#NAME?</v>
      </c>
      <c r="L1440" s="193" t="e">
        <f ca="1"/>
        <v>#NAME?</v>
      </c>
      <c r="N1440" s="193" t="e">
        <f ca="1"/>
        <v>#NAME?</v>
      </c>
      <c r="O1440" s="193" t="e">
        <f ca="1"/>
        <v>#NAME?</v>
      </c>
      <c r="P1440" s="193" t="e">
        <f ca="1"/>
        <v>#NAME?</v>
      </c>
    </row>
    <row r="1441" spans="1:16">
      <c r="A1441" s="2">
        <v>1434</v>
      </c>
      <c r="B1441" s="193" t="e">
        <f ca="1"/>
        <v>#NAME?</v>
      </c>
      <c r="C1441" s="193" t="e">
        <f ca="1"/>
        <v>#NAME?</v>
      </c>
      <c r="D1441" s="193" t="e">
        <f ca="1"/>
        <v>#NAME?</v>
      </c>
      <c r="F1441" s="193" t="e">
        <f ca="1"/>
        <v>#NAME?</v>
      </c>
      <c r="G1441" s="193" t="e">
        <f ca="1"/>
        <v>#NAME?</v>
      </c>
      <c r="H1441" s="193" t="e">
        <f ca="1"/>
        <v>#NAME?</v>
      </c>
      <c r="J1441" s="193" t="e">
        <f ca="1"/>
        <v>#NAME?</v>
      </c>
      <c r="K1441" s="193" t="e">
        <f ca="1"/>
        <v>#NAME?</v>
      </c>
      <c r="L1441" s="193" t="e">
        <f ca="1"/>
        <v>#NAME?</v>
      </c>
      <c r="N1441" s="193" t="e">
        <f ca="1"/>
        <v>#NAME?</v>
      </c>
      <c r="O1441" s="193" t="e">
        <f ca="1"/>
        <v>#NAME?</v>
      </c>
      <c r="P1441" s="193" t="e">
        <f ca="1"/>
        <v>#NAME?</v>
      </c>
    </row>
    <row r="1442" spans="1:16">
      <c r="A1442" s="2">
        <v>1435</v>
      </c>
      <c r="B1442" s="193" t="e">
        <f ca="1"/>
        <v>#NAME?</v>
      </c>
      <c r="C1442" s="193" t="e">
        <f ca="1"/>
        <v>#NAME?</v>
      </c>
      <c r="D1442" s="193" t="e">
        <f ca="1"/>
        <v>#NAME?</v>
      </c>
      <c r="F1442" s="193" t="e">
        <f ca="1"/>
        <v>#NAME?</v>
      </c>
      <c r="G1442" s="193" t="e">
        <f ca="1"/>
        <v>#NAME?</v>
      </c>
      <c r="H1442" s="193" t="e">
        <f ca="1"/>
        <v>#NAME?</v>
      </c>
      <c r="J1442" s="193" t="e">
        <f ca="1"/>
        <v>#NAME?</v>
      </c>
      <c r="K1442" s="193" t="e">
        <f ca="1"/>
        <v>#NAME?</v>
      </c>
      <c r="L1442" s="193" t="e">
        <f ca="1"/>
        <v>#NAME?</v>
      </c>
      <c r="N1442" s="193" t="e">
        <f ca="1"/>
        <v>#NAME?</v>
      </c>
      <c r="O1442" s="193" t="e">
        <f ca="1"/>
        <v>#NAME?</v>
      </c>
      <c r="P1442" s="193" t="e">
        <f ca="1"/>
        <v>#NAME?</v>
      </c>
    </row>
    <row r="1443" spans="1:16">
      <c r="A1443" s="2">
        <v>1436</v>
      </c>
      <c r="B1443" s="193" t="e">
        <f ca="1"/>
        <v>#NAME?</v>
      </c>
      <c r="C1443" s="193" t="e">
        <f ca="1"/>
        <v>#NAME?</v>
      </c>
      <c r="D1443" s="193" t="e">
        <f ca="1"/>
        <v>#NAME?</v>
      </c>
      <c r="F1443" s="193" t="e">
        <f ca="1"/>
        <v>#NAME?</v>
      </c>
      <c r="G1443" s="193" t="e">
        <f ca="1"/>
        <v>#NAME?</v>
      </c>
      <c r="H1443" s="193" t="e">
        <f ca="1"/>
        <v>#NAME?</v>
      </c>
      <c r="J1443" s="193" t="e">
        <f ca="1"/>
        <v>#NAME?</v>
      </c>
      <c r="K1443" s="193" t="e">
        <f ca="1"/>
        <v>#NAME?</v>
      </c>
      <c r="L1443" s="193" t="e">
        <f ca="1"/>
        <v>#NAME?</v>
      </c>
      <c r="N1443" s="193" t="e">
        <f ca="1"/>
        <v>#NAME?</v>
      </c>
      <c r="O1443" s="193" t="e">
        <f ca="1"/>
        <v>#NAME?</v>
      </c>
      <c r="P1443" s="193" t="e">
        <f ca="1"/>
        <v>#NAME?</v>
      </c>
    </row>
    <row r="1444" spans="1:16">
      <c r="A1444" s="2">
        <v>1437</v>
      </c>
      <c r="B1444" s="193" t="e">
        <f ca="1"/>
        <v>#NAME?</v>
      </c>
      <c r="C1444" s="193" t="e">
        <f ca="1"/>
        <v>#NAME?</v>
      </c>
      <c r="D1444" s="193" t="e">
        <f ca="1"/>
        <v>#NAME?</v>
      </c>
      <c r="F1444" s="193" t="e">
        <f ca="1"/>
        <v>#NAME?</v>
      </c>
      <c r="G1444" s="193" t="e">
        <f ca="1"/>
        <v>#NAME?</v>
      </c>
      <c r="H1444" s="193" t="e">
        <f ca="1"/>
        <v>#NAME?</v>
      </c>
      <c r="J1444" s="193" t="e">
        <f ca="1"/>
        <v>#NAME?</v>
      </c>
      <c r="K1444" s="193" t="e">
        <f ca="1"/>
        <v>#NAME?</v>
      </c>
      <c r="L1444" s="193" t="e">
        <f ca="1"/>
        <v>#NAME?</v>
      </c>
      <c r="N1444" s="193" t="e">
        <f ca="1"/>
        <v>#NAME?</v>
      </c>
      <c r="O1444" s="193" t="e">
        <f ca="1"/>
        <v>#NAME?</v>
      </c>
      <c r="P1444" s="193" t="e">
        <f ca="1"/>
        <v>#NAME?</v>
      </c>
    </row>
    <row r="1445" spans="1:16">
      <c r="A1445" s="2">
        <v>1438</v>
      </c>
      <c r="B1445" s="193" t="e">
        <f ca="1"/>
        <v>#NAME?</v>
      </c>
      <c r="C1445" s="193" t="e">
        <f ca="1"/>
        <v>#NAME?</v>
      </c>
      <c r="D1445" s="193" t="e">
        <f ca="1"/>
        <v>#NAME?</v>
      </c>
      <c r="F1445" s="193" t="e">
        <f ca="1"/>
        <v>#NAME?</v>
      </c>
      <c r="G1445" s="193" t="e">
        <f ca="1"/>
        <v>#NAME?</v>
      </c>
      <c r="H1445" s="193" t="e">
        <f ca="1"/>
        <v>#NAME?</v>
      </c>
      <c r="J1445" s="193" t="e">
        <f ca="1"/>
        <v>#NAME?</v>
      </c>
      <c r="K1445" s="193" t="e">
        <f ca="1"/>
        <v>#NAME?</v>
      </c>
      <c r="L1445" s="193" t="e">
        <f ca="1"/>
        <v>#NAME?</v>
      </c>
      <c r="N1445" s="193" t="e">
        <f ca="1"/>
        <v>#NAME?</v>
      </c>
      <c r="O1445" s="193" t="e">
        <f ca="1"/>
        <v>#NAME?</v>
      </c>
      <c r="P1445" s="193" t="e">
        <f ca="1"/>
        <v>#NAME?</v>
      </c>
    </row>
    <row r="1446" spans="1:16">
      <c r="A1446" s="2">
        <v>1439</v>
      </c>
      <c r="B1446" s="193" t="e">
        <f ca="1"/>
        <v>#NAME?</v>
      </c>
      <c r="C1446" s="193" t="e">
        <f ca="1"/>
        <v>#NAME?</v>
      </c>
      <c r="D1446" s="193" t="e">
        <f ca="1"/>
        <v>#NAME?</v>
      </c>
      <c r="F1446" s="193" t="e">
        <f ca="1"/>
        <v>#NAME?</v>
      </c>
      <c r="G1446" s="193" t="e">
        <f ca="1"/>
        <v>#NAME?</v>
      </c>
      <c r="H1446" s="193" t="e">
        <f ca="1"/>
        <v>#NAME?</v>
      </c>
      <c r="J1446" s="193" t="e">
        <f ca="1"/>
        <v>#NAME?</v>
      </c>
      <c r="K1446" s="193" t="e">
        <f ca="1"/>
        <v>#NAME?</v>
      </c>
      <c r="L1446" s="193" t="e">
        <f ca="1"/>
        <v>#NAME?</v>
      </c>
      <c r="N1446" s="193" t="e">
        <f ca="1"/>
        <v>#NAME?</v>
      </c>
      <c r="O1446" s="193" t="e">
        <f ca="1"/>
        <v>#NAME?</v>
      </c>
      <c r="P1446" s="193" t="e">
        <f ca="1"/>
        <v>#NAME?</v>
      </c>
    </row>
    <row r="1447" spans="1:16">
      <c r="A1447" s="2">
        <v>1440</v>
      </c>
      <c r="B1447" s="193" t="e">
        <f ca="1"/>
        <v>#NAME?</v>
      </c>
      <c r="C1447" s="193" t="e">
        <f ca="1"/>
        <v>#NAME?</v>
      </c>
      <c r="D1447" s="193" t="e">
        <f ca="1"/>
        <v>#NAME?</v>
      </c>
      <c r="F1447" s="193" t="e">
        <f ca="1"/>
        <v>#NAME?</v>
      </c>
      <c r="G1447" s="193" t="e">
        <f ca="1"/>
        <v>#NAME?</v>
      </c>
      <c r="H1447" s="193" t="e">
        <f ca="1"/>
        <v>#NAME?</v>
      </c>
      <c r="J1447" s="193" t="e">
        <f ca="1"/>
        <v>#NAME?</v>
      </c>
      <c r="K1447" s="193" t="e">
        <f ca="1"/>
        <v>#NAME?</v>
      </c>
      <c r="L1447" s="193" t="e">
        <f ca="1"/>
        <v>#NAME?</v>
      </c>
      <c r="N1447" s="193" t="e">
        <f ca="1"/>
        <v>#NAME?</v>
      </c>
      <c r="O1447" s="193" t="e">
        <f ca="1"/>
        <v>#NAME?</v>
      </c>
      <c r="P1447" s="193" t="e">
        <f ca="1"/>
        <v>#NAME?</v>
      </c>
    </row>
    <row r="1448" spans="1:16">
      <c r="A1448" s="2">
        <v>1441</v>
      </c>
      <c r="B1448" s="193" t="e">
        <f ca="1"/>
        <v>#NAME?</v>
      </c>
      <c r="C1448" s="193" t="e">
        <f ca="1"/>
        <v>#NAME?</v>
      </c>
      <c r="D1448" s="193" t="e">
        <f ca="1"/>
        <v>#NAME?</v>
      </c>
      <c r="F1448" s="193" t="e">
        <f ca="1"/>
        <v>#NAME?</v>
      </c>
      <c r="G1448" s="193" t="e">
        <f ca="1"/>
        <v>#NAME?</v>
      </c>
      <c r="H1448" s="193" t="e">
        <f ca="1"/>
        <v>#NAME?</v>
      </c>
      <c r="J1448" s="193" t="e">
        <f ca="1"/>
        <v>#NAME?</v>
      </c>
      <c r="K1448" s="193" t="e">
        <f ca="1"/>
        <v>#NAME?</v>
      </c>
      <c r="L1448" s="193" t="e">
        <f ca="1"/>
        <v>#NAME?</v>
      </c>
      <c r="N1448" s="193" t="e">
        <f ca="1"/>
        <v>#NAME?</v>
      </c>
      <c r="O1448" s="193" t="e">
        <f ca="1"/>
        <v>#NAME?</v>
      </c>
      <c r="P1448" s="193" t="e">
        <f ca="1"/>
        <v>#NAME?</v>
      </c>
    </row>
    <row r="1449" spans="1:16">
      <c r="A1449" s="2">
        <v>1442</v>
      </c>
      <c r="B1449" s="193" t="e">
        <f ca="1"/>
        <v>#NAME?</v>
      </c>
      <c r="C1449" s="193" t="e">
        <f ca="1"/>
        <v>#NAME?</v>
      </c>
      <c r="D1449" s="193" t="e">
        <f ca="1"/>
        <v>#NAME?</v>
      </c>
      <c r="F1449" s="193" t="e">
        <f ca="1"/>
        <v>#NAME?</v>
      </c>
      <c r="G1449" s="193" t="e">
        <f ca="1"/>
        <v>#NAME?</v>
      </c>
      <c r="H1449" s="193" t="e">
        <f ca="1"/>
        <v>#NAME?</v>
      </c>
      <c r="J1449" s="193" t="e">
        <f ca="1"/>
        <v>#NAME?</v>
      </c>
      <c r="K1449" s="193" t="e">
        <f ca="1"/>
        <v>#NAME?</v>
      </c>
      <c r="L1449" s="193" t="e">
        <f ca="1"/>
        <v>#NAME?</v>
      </c>
      <c r="N1449" s="193" t="e">
        <f ca="1"/>
        <v>#NAME?</v>
      </c>
      <c r="O1449" s="193" t="e">
        <f ca="1"/>
        <v>#NAME?</v>
      </c>
      <c r="P1449" s="193" t="e">
        <f ca="1"/>
        <v>#NAME?</v>
      </c>
    </row>
    <row r="1450" spans="1:16">
      <c r="A1450" s="2">
        <v>1443</v>
      </c>
      <c r="B1450" s="193" t="e">
        <f ca="1"/>
        <v>#NAME?</v>
      </c>
      <c r="C1450" s="193" t="e">
        <f ca="1"/>
        <v>#NAME?</v>
      </c>
      <c r="D1450" s="193" t="e">
        <f ca="1"/>
        <v>#NAME?</v>
      </c>
      <c r="F1450" s="193" t="e">
        <f ca="1"/>
        <v>#NAME?</v>
      </c>
      <c r="G1450" s="193" t="e">
        <f ca="1"/>
        <v>#NAME?</v>
      </c>
      <c r="H1450" s="193" t="e">
        <f ca="1"/>
        <v>#NAME?</v>
      </c>
      <c r="J1450" s="193" t="e">
        <f ca="1"/>
        <v>#NAME?</v>
      </c>
      <c r="K1450" s="193" t="e">
        <f ca="1"/>
        <v>#NAME?</v>
      </c>
      <c r="L1450" s="193" t="e">
        <f ca="1"/>
        <v>#NAME?</v>
      </c>
      <c r="N1450" s="193" t="e">
        <f ca="1"/>
        <v>#NAME?</v>
      </c>
      <c r="O1450" s="193" t="e">
        <f ca="1"/>
        <v>#NAME?</v>
      </c>
      <c r="P1450" s="193" t="e">
        <f ca="1"/>
        <v>#NAME?</v>
      </c>
    </row>
    <row r="1451" spans="1:16">
      <c r="A1451" s="2">
        <v>1444</v>
      </c>
      <c r="B1451" s="193" t="e">
        <f ca="1"/>
        <v>#NAME?</v>
      </c>
      <c r="C1451" s="193" t="e">
        <f ca="1"/>
        <v>#NAME?</v>
      </c>
      <c r="D1451" s="193" t="e">
        <f ca="1"/>
        <v>#NAME?</v>
      </c>
      <c r="F1451" s="193" t="e">
        <f ca="1"/>
        <v>#NAME?</v>
      </c>
      <c r="G1451" s="193" t="e">
        <f ca="1"/>
        <v>#NAME?</v>
      </c>
      <c r="H1451" s="193" t="e">
        <f ca="1"/>
        <v>#NAME?</v>
      </c>
      <c r="J1451" s="193" t="e">
        <f ca="1"/>
        <v>#NAME?</v>
      </c>
      <c r="K1451" s="193" t="e">
        <f ca="1"/>
        <v>#NAME?</v>
      </c>
      <c r="L1451" s="193" t="e">
        <f ca="1"/>
        <v>#NAME?</v>
      </c>
      <c r="N1451" s="193" t="e">
        <f ca="1"/>
        <v>#NAME?</v>
      </c>
      <c r="O1451" s="193" t="e">
        <f ca="1"/>
        <v>#NAME?</v>
      </c>
      <c r="P1451" s="193" t="e">
        <f ca="1"/>
        <v>#NAME?</v>
      </c>
    </row>
    <row r="1452" spans="1:16">
      <c r="A1452" s="2">
        <v>1445</v>
      </c>
      <c r="B1452" s="193" t="e">
        <f ca="1"/>
        <v>#NAME?</v>
      </c>
      <c r="C1452" s="193" t="e">
        <f ca="1"/>
        <v>#NAME?</v>
      </c>
      <c r="D1452" s="193" t="e">
        <f ca="1"/>
        <v>#NAME?</v>
      </c>
      <c r="F1452" s="193" t="e">
        <f ca="1"/>
        <v>#NAME?</v>
      </c>
      <c r="G1452" s="193" t="e">
        <f ca="1"/>
        <v>#NAME?</v>
      </c>
      <c r="H1452" s="193" t="e">
        <f ca="1"/>
        <v>#NAME?</v>
      </c>
      <c r="J1452" s="193" t="e">
        <f ca="1"/>
        <v>#NAME?</v>
      </c>
      <c r="K1452" s="193" t="e">
        <f ca="1"/>
        <v>#NAME?</v>
      </c>
      <c r="L1452" s="193" t="e">
        <f ca="1"/>
        <v>#NAME?</v>
      </c>
      <c r="N1452" s="193" t="e">
        <f ca="1"/>
        <v>#NAME?</v>
      </c>
      <c r="O1452" s="193" t="e">
        <f ca="1"/>
        <v>#NAME?</v>
      </c>
      <c r="P1452" s="193" t="e">
        <f ca="1"/>
        <v>#NAME?</v>
      </c>
    </row>
    <row r="1453" spans="1:16">
      <c r="A1453" s="2">
        <v>1446</v>
      </c>
      <c r="B1453" s="193" t="e">
        <f ca="1"/>
        <v>#NAME?</v>
      </c>
      <c r="C1453" s="193" t="e">
        <f ca="1"/>
        <v>#NAME?</v>
      </c>
      <c r="D1453" s="193" t="e">
        <f ca="1"/>
        <v>#NAME?</v>
      </c>
      <c r="F1453" s="193" t="e">
        <f ca="1"/>
        <v>#NAME?</v>
      </c>
      <c r="G1453" s="193" t="e">
        <f ca="1"/>
        <v>#NAME?</v>
      </c>
      <c r="H1453" s="193" t="e">
        <f ca="1"/>
        <v>#NAME?</v>
      </c>
      <c r="J1453" s="193" t="e">
        <f ca="1"/>
        <v>#NAME?</v>
      </c>
      <c r="K1453" s="193" t="e">
        <f ca="1"/>
        <v>#NAME?</v>
      </c>
      <c r="L1453" s="193" t="e">
        <f ca="1"/>
        <v>#NAME?</v>
      </c>
      <c r="N1453" s="193" t="e">
        <f ca="1"/>
        <v>#NAME?</v>
      </c>
      <c r="O1453" s="193" t="e">
        <f ca="1"/>
        <v>#NAME?</v>
      </c>
      <c r="P1453" s="193" t="e">
        <f ca="1"/>
        <v>#NAME?</v>
      </c>
    </row>
    <row r="1454" spans="1:16">
      <c r="A1454" s="2">
        <v>1447</v>
      </c>
      <c r="B1454" s="193" t="e">
        <f ca="1"/>
        <v>#NAME?</v>
      </c>
      <c r="C1454" s="193" t="e">
        <f ca="1"/>
        <v>#NAME?</v>
      </c>
      <c r="D1454" s="193" t="e">
        <f ca="1"/>
        <v>#NAME?</v>
      </c>
      <c r="F1454" s="193" t="e">
        <f ca="1"/>
        <v>#NAME?</v>
      </c>
      <c r="G1454" s="193" t="e">
        <f ca="1"/>
        <v>#NAME?</v>
      </c>
      <c r="H1454" s="193" t="e">
        <f ca="1"/>
        <v>#NAME?</v>
      </c>
      <c r="J1454" s="193" t="e">
        <f ca="1"/>
        <v>#NAME?</v>
      </c>
      <c r="K1454" s="193" t="e">
        <f ca="1"/>
        <v>#NAME?</v>
      </c>
      <c r="L1454" s="193" t="e">
        <f ca="1"/>
        <v>#NAME?</v>
      </c>
      <c r="N1454" s="193" t="e">
        <f ca="1"/>
        <v>#NAME?</v>
      </c>
      <c r="O1454" s="193" t="e">
        <f ca="1"/>
        <v>#NAME?</v>
      </c>
      <c r="P1454" s="193" t="e">
        <f ca="1"/>
        <v>#NAME?</v>
      </c>
    </row>
    <row r="1455" spans="1:16">
      <c r="A1455" s="2">
        <v>1448</v>
      </c>
      <c r="B1455" s="193" t="e">
        <f ca="1"/>
        <v>#NAME?</v>
      </c>
      <c r="C1455" s="193" t="e">
        <f ca="1"/>
        <v>#NAME?</v>
      </c>
      <c r="D1455" s="193" t="e">
        <f ca="1"/>
        <v>#NAME?</v>
      </c>
      <c r="F1455" s="193" t="e">
        <f ca="1"/>
        <v>#NAME?</v>
      </c>
      <c r="G1455" s="193" t="e">
        <f ca="1"/>
        <v>#NAME?</v>
      </c>
      <c r="H1455" s="193" t="e">
        <f ca="1"/>
        <v>#NAME?</v>
      </c>
      <c r="J1455" s="193" t="e">
        <f ca="1"/>
        <v>#NAME?</v>
      </c>
      <c r="K1455" s="193" t="e">
        <f ca="1"/>
        <v>#NAME?</v>
      </c>
      <c r="L1455" s="193" t="e">
        <f ca="1"/>
        <v>#NAME?</v>
      </c>
      <c r="N1455" s="193" t="e">
        <f ca="1"/>
        <v>#NAME?</v>
      </c>
      <c r="O1455" s="193" t="e">
        <f ca="1"/>
        <v>#NAME?</v>
      </c>
      <c r="P1455" s="193" t="e">
        <f ca="1"/>
        <v>#NAME?</v>
      </c>
    </row>
    <row r="1456" spans="1:16">
      <c r="A1456" s="2">
        <v>1449</v>
      </c>
      <c r="B1456" s="193" t="e">
        <f ca="1"/>
        <v>#NAME?</v>
      </c>
      <c r="C1456" s="193" t="e">
        <f ca="1"/>
        <v>#NAME?</v>
      </c>
      <c r="D1456" s="193" t="e">
        <f ca="1"/>
        <v>#NAME?</v>
      </c>
      <c r="F1456" s="193" t="e">
        <f ca="1"/>
        <v>#NAME?</v>
      </c>
      <c r="G1456" s="193" t="e">
        <f ca="1"/>
        <v>#NAME?</v>
      </c>
      <c r="H1456" s="193" t="e">
        <f ca="1"/>
        <v>#NAME?</v>
      </c>
      <c r="J1456" s="193" t="e">
        <f ca="1"/>
        <v>#NAME?</v>
      </c>
      <c r="K1456" s="193" t="e">
        <f ca="1"/>
        <v>#NAME?</v>
      </c>
      <c r="L1456" s="193" t="e">
        <f ca="1"/>
        <v>#NAME?</v>
      </c>
      <c r="N1456" s="193" t="e">
        <f ca="1"/>
        <v>#NAME?</v>
      </c>
      <c r="O1456" s="193" t="e">
        <f ca="1"/>
        <v>#NAME?</v>
      </c>
      <c r="P1456" s="193" t="e">
        <f ca="1"/>
        <v>#NAME?</v>
      </c>
    </row>
    <row r="1457" spans="1:16">
      <c r="A1457" s="2">
        <v>1450</v>
      </c>
      <c r="B1457" s="193" t="e">
        <f ca="1"/>
        <v>#NAME?</v>
      </c>
      <c r="C1457" s="193" t="e">
        <f ca="1"/>
        <v>#NAME?</v>
      </c>
      <c r="D1457" s="193" t="e">
        <f ca="1"/>
        <v>#NAME?</v>
      </c>
      <c r="F1457" s="193" t="e">
        <f ca="1"/>
        <v>#NAME?</v>
      </c>
      <c r="G1457" s="193" t="e">
        <f ca="1"/>
        <v>#NAME?</v>
      </c>
      <c r="H1457" s="193" t="e">
        <f ca="1"/>
        <v>#NAME?</v>
      </c>
      <c r="J1457" s="193" t="e">
        <f ca="1"/>
        <v>#NAME?</v>
      </c>
      <c r="K1457" s="193" t="e">
        <f ca="1"/>
        <v>#NAME?</v>
      </c>
      <c r="L1457" s="193" t="e">
        <f ca="1"/>
        <v>#NAME?</v>
      </c>
      <c r="N1457" s="193" t="e">
        <f ca="1"/>
        <v>#NAME?</v>
      </c>
      <c r="O1457" s="193" t="e">
        <f ca="1"/>
        <v>#NAME?</v>
      </c>
      <c r="P1457" s="193" t="e">
        <f ca="1"/>
        <v>#NAME?</v>
      </c>
    </row>
    <row r="1458" spans="1:16">
      <c r="A1458" s="2">
        <v>1451</v>
      </c>
      <c r="B1458" s="193" t="e">
        <f ca="1"/>
        <v>#NAME?</v>
      </c>
      <c r="C1458" s="193" t="e">
        <f ca="1"/>
        <v>#NAME?</v>
      </c>
      <c r="D1458" s="193" t="e">
        <f ca="1"/>
        <v>#NAME?</v>
      </c>
      <c r="F1458" s="193" t="e">
        <f ca="1"/>
        <v>#NAME?</v>
      </c>
      <c r="G1458" s="193" t="e">
        <f ca="1"/>
        <v>#NAME?</v>
      </c>
      <c r="H1458" s="193" t="e">
        <f ca="1"/>
        <v>#NAME?</v>
      </c>
      <c r="J1458" s="193" t="e">
        <f ca="1"/>
        <v>#NAME?</v>
      </c>
      <c r="K1458" s="193" t="e">
        <f ca="1"/>
        <v>#NAME?</v>
      </c>
      <c r="L1458" s="193" t="e">
        <f ca="1"/>
        <v>#NAME?</v>
      </c>
      <c r="N1458" s="193" t="e">
        <f ca="1"/>
        <v>#NAME?</v>
      </c>
      <c r="O1458" s="193" t="e">
        <f ca="1"/>
        <v>#NAME?</v>
      </c>
      <c r="P1458" s="193" t="e">
        <f ca="1"/>
        <v>#NAME?</v>
      </c>
    </row>
    <row r="1459" spans="1:16">
      <c r="A1459" s="2">
        <v>1452</v>
      </c>
      <c r="B1459" s="193" t="e">
        <f ca="1"/>
        <v>#NAME?</v>
      </c>
      <c r="C1459" s="193" t="e">
        <f ca="1"/>
        <v>#NAME?</v>
      </c>
      <c r="D1459" s="193" t="e">
        <f ca="1"/>
        <v>#NAME?</v>
      </c>
      <c r="F1459" s="193" t="e">
        <f ca="1"/>
        <v>#NAME?</v>
      </c>
      <c r="G1459" s="193" t="e">
        <f ca="1"/>
        <v>#NAME?</v>
      </c>
      <c r="H1459" s="193" t="e">
        <f ca="1"/>
        <v>#NAME?</v>
      </c>
      <c r="J1459" s="193" t="e">
        <f ca="1"/>
        <v>#NAME?</v>
      </c>
      <c r="K1459" s="193" t="e">
        <f ca="1"/>
        <v>#NAME?</v>
      </c>
      <c r="L1459" s="193" t="e">
        <f ca="1"/>
        <v>#NAME?</v>
      </c>
      <c r="N1459" s="193" t="e">
        <f ca="1"/>
        <v>#NAME?</v>
      </c>
      <c r="O1459" s="193" t="e">
        <f ca="1"/>
        <v>#NAME?</v>
      </c>
      <c r="P1459" s="193" t="e">
        <f ca="1"/>
        <v>#NAME?</v>
      </c>
    </row>
    <row r="1460" spans="1:16">
      <c r="A1460" s="2">
        <v>1453</v>
      </c>
      <c r="B1460" s="193" t="e">
        <f ca="1"/>
        <v>#NAME?</v>
      </c>
      <c r="C1460" s="193" t="e">
        <f ca="1"/>
        <v>#NAME?</v>
      </c>
      <c r="D1460" s="193" t="e">
        <f ca="1"/>
        <v>#NAME?</v>
      </c>
      <c r="F1460" s="193" t="e">
        <f ca="1"/>
        <v>#NAME?</v>
      </c>
      <c r="G1460" s="193" t="e">
        <f ca="1"/>
        <v>#NAME?</v>
      </c>
      <c r="H1460" s="193" t="e">
        <f ca="1"/>
        <v>#NAME?</v>
      </c>
      <c r="J1460" s="193" t="e">
        <f ca="1"/>
        <v>#NAME?</v>
      </c>
      <c r="K1460" s="193" t="e">
        <f ca="1"/>
        <v>#NAME?</v>
      </c>
      <c r="L1460" s="193" t="e">
        <f ca="1"/>
        <v>#NAME?</v>
      </c>
      <c r="N1460" s="193" t="e">
        <f ca="1"/>
        <v>#NAME?</v>
      </c>
      <c r="O1460" s="193" t="e">
        <f ca="1"/>
        <v>#NAME?</v>
      </c>
      <c r="P1460" s="193" t="e">
        <f ca="1"/>
        <v>#NAME?</v>
      </c>
    </row>
    <row r="1461" spans="1:16">
      <c r="A1461" s="2">
        <v>1454</v>
      </c>
      <c r="B1461" s="193" t="e">
        <f ca="1"/>
        <v>#NAME?</v>
      </c>
      <c r="C1461" s="193" t="e">
        <f ca="1"/>
        <v>#NAME?</v>
      </c>
      <c r="D1461" s="193" t="e">
        <f ca="1"/>
        <v>#NAME?</v>
      </c>
      <c r="F1461" s="193" t="e">
        <f ca="1"/>
        <v>#NAME?</v>
      </c>
      <c r="G1461" s="193" t="e">
        <f ca="1"/>
        <v>#NAME?</v>
      </c>
      <c r="H1461" s="193" t="e">
        <f ca="1"/>
        <v>#NAME?</v>
      </c>
      <c r="J1461" s="193" t="e">
        <f ca="1"/>
        <v>#NAME?</v>
      </c>
      <c r="K1461" s="193" t="e">
        <f ca="1"/>
        <v>#NAME?</v>
      </c>
      <c r="L1461" s="193" t="e">
        <f ca="1"/>
        <v>#NAME?</v>
      </c>
      <c r="N1461" s="193" t="e">
        <f ca="1"/>
        <v>#NAME?</v>
      </c>
      <c r="O1461" s="193" t="e">
        <f ca="1"/>
        <v>#NAME?</v>
      </c>
      <c r="P1461" s="193" t="e">
        <f ca="1"/>
        <v>#NAME?</v>
      </c>
    </row>
    <row r="1462" spans="1:16">
      <c r="A1462" s="2">
        <v>1455</v>
      </c>
      <c r="B1462" s="193" t="e">
        <f ca="1"/>
        <v>#NAME?</v>
      </c>
      <c r="C1462" s="193" t="e">
        <f ca="1"/>
        <v>#NAME?</v>
      </c>
      <c r="D1462" s="193" t="e">
        <f ca="1"/>
        <v>#NAME?</v>
      </c>
      <c r="F1462" s="193" t="e">
        <f ca="1"/>
        <v>#NAME?</v>
      </c>
      <c r="G1462" s="193" t="e">
        <f ca="1"/>
        <v>#NAME?</v>
      </c>
      <c r="H1462" s="193" t="e">
        <f ca="1"/>
        <v>#NAME?</v>
      </c>
      <c r="J1462" s="193" t="e">
        <f ca="1"/>
        <v>#NAME?</v>
      </c>
      <c r="K1462" s="193" t="e">
        <f ca="1"/>
        <v>#NAME?</v>
      </c>
      <c r="L1462" s="193" t="e">
        <f ca="1"/>
        <v>#NAME?</v>
      </c>
      <c r="N1462" s="193" t="e">
        <f ca="1"/>
        <v>#NAME?</v>
      </c>
      <c r="O1462" s="193" t="e">
        <f ca="1"/>
        <v>#NAME?</v>
      </c>
      <c r="P1462" s="193" t="e">
        <f ca="1"/>
        <v>#NAME?</v>
      </c>
    </row>
    <row r="1463" spans="1:16">
      <c r="A1463" s="2">
        <v>1456</v>
      </c>
      <c r="B1463" s="193" t="e">
        <f ca="1"/>
        <v>#NAME?</v>
      </c>
      <c r="C1463" s="193" t="e">
        <f ca="1"/>
        <v>#NAME?</v>
      </c>
      <c r="D1463" s="193" t="e">
        <f ca="1"/>
        <v>#NAME?</v>
      </c>
      <c r="F1463" s="193" t="e">
        <f ca="1"/>
        <v>#NAME?</v>
      </c>
      <c r="G1463" s="193" t="e">
        <f ca="1"/>
        <v>#NAME?</v>
      </c>
      <c r="H1463" s="193" t="e">
        <f ca="1"/>
        <v>#NAME?</v>
      </c>
      <c r="J1463" s="193" t="e">
        <f ca="1"/>
        <v>#NAME?</v>
      </c>
      <c r="K1463" s="193" t="e">
        <f ca="1"/>
        <v>#NAME?</v>
      </c>
      <c r="L1463" s="193" t="e">
        <f ca="1"/>
        <v>#NAME?</v>
      </c>
      <c r="N1463" s="193" t="e">
        <f ca="1"/>
        <v>#NAME?</v>
      </c>
      <c r="O1463" s="193" t="e">
        <f ca="1"/>
        <v>#NAME?</v>
      </c>
      <c r="P1463" s="193" t="e">
        <f ca="1"/>
        <v>#NAME?</v>
      </c>
    </row>
    <row r="1464" spans="1:16">
      <c r="A1464" s="2">
        <v>1457</v>
      </c>
      <c r="B1464" s="193" t="e">
        <f ca="1"/>
        <v>#NAME?</v>
      </c>
      <c r="C1464" s="193" t="e">
        <f ca="1"/>
        <v>#NAME?</v>
      </c>
      <c r="D1464" s="193" t="e">
        <f ca="1"/>
        <v>#NAME?</v>
      </c>
      <c r="F1464" s="193" t="e">
        <f ca="1"/>
        <v>#NAME?</v>
      </c>
      <c r="G1464" s="193" t="e">
        <f ca="1"/>
        <v>#NAME?</v>
      </c>
      <c r="H1464" s="193" t="e">
        <f ca="1"/>
        <v>#NAME?</v>
      </c>
      <c r="J1464" s="193" t="e">
        <f ca="1"/>
        <v>#NAME?</v>
      </c>
      <c r="K1464" s="193" t="e">
        <f ca="1"/>
        <v>#NAME?</v>
      </c>
      <c r="L1464" s="193" t="e">
        <f ca="1"/>
        <v>#NAME?</v>
      </c>
      <c r="N1464" s="193" t="e">
        <f ca="1"/>
        <v>#NAME?</v>
      </c>
      <c r="O1464" s="193" t="e">
        <f ca="1"/>
        <v>#NAME?</v>
      </c>
      <c r="P1464" s="193" t="e">
        <f ca="1"/>
        <v>#NAME?</v>
      </c>
    </row>
    <row r="1465" spans="1:16">
      <c r="A1465" s="2">
        <v>1458</v>
      </c>
      <c r="B1465" s="193" t="e">
        <f ca="1"/>
        <v>#NAME?</v>
      </c>
      <c r="C1465" s="193" t="e">
        <f ca="1"/>
        <v>#NAME?</v>
      </c>
      <c r="D1465" s="193" t="e">
        <f ca="1"/>
        <v>#NAME?</v>
      </c>
      <c r="F1465" s="193" t="e">
        <f ca="1"/>
        <v>#NAME?</v>
      </c>
      <c r="G1465" s="193" t="e">
        <f ca="1"/>
        <v>#NAME?</v>
      </c>
      <c r="H1465" s="193" t="e">
        <f ca="1"/>
        <v>#NAME?</v>
      </c>
      <c r="J1465" s="193" t="e">
        <f ca="1"/>
        <v>#NAME?</v>
      </c>
      <c r="K1465" s="193" t="e">
        <f ca="1"/>
        <v>#NAME?</v>
      </c>
      <c r="L1465" s="193" t="e">
        <f ca="1"/>
        <v>#NAME?</v>
      </c>
      <c r="N1465" s="193" t="e">
        <f ca="1"/>
        <v>#NAME?</v>
      </c>
      <c r="O1465" s="193" t="e">
        <f ca="1"/>
        <v>#NAME?</v>
      </c>
      <c r="P1465" s="193" t="e">
        <f ca="1"/>
        <v>#NAME?</v>
      </c>
    </row>
    <row r="1466" spans="1:16">
      <c r="A1466" s="2">
        <v>1459</v>
      </c>
      <c r="B1466" s="193" t="e">
        <f ca="1"/>
        <v>#NAME?</v>
      </c>
      <c r="C1466" s="193" t="e">
        <f ca="1"/>
        <v>#NAME?</v>
      </c>
      <c r="D1466" s="193" t="e">
        <f ca="1"/>
        <v>#NAME?</v>
      </c>
      <c r="F1466" s="193" t="e">
        <f ca="1"/>
        <v>#NAME?</v>
      </c>
      <c r="G1466" s="193" t="e">
        <f ca="1"/>
        <v>#NAME?</v>
      </c>
      <c r="H1466" s="193" t="e">
        <f ca="1"/>
        <v>#NAME?</v>
      </c>
      <c r="J1466" s="193" t="e">
        <f ca="1"/>
        <v>#NAME?</v>
      </c>
      <c r="K1466" s="193" t="e">
        <f ca="1"/>
        <v>#NAME?</v>
      </c>
      <c r="L1466" s="193" t="e">
        <f ca="1"/>
        <v>#NAME?</v>
      </c>
      <c r="N1466" s="193" t="e">
        <f ca="1"/>
        <v>#NAME?</v>
      </c>
      <c r="O1466" s="193" t="e">
        <f ca="1"/>
        <v>#NAME?</v>
      </c>
      <c r="P1466" s="193" t="e">
        <f ca="1"/>
        <v>#NAME?</v>
      </c>
    </row>
    <row r="1467" spans="1:16">
      <c r="A1467" s="2">
        <v>1460</v>
      </c>
      <c r="B1467" s="193" t="e">
        <f ca="1"/>
        <v>#NAME?</v>
      </c>
      <c r="C1467" s="193" t="e">
        <f ca="1"/>
        <v>#NAME?</v>
      </c>
      <c r="D1467" s="193" t="e">
        <f ca="1"/>
        <v>#NAME?</v>
      </c>
      <c r="F1467" s="193" t="e">
        <f ca="1"/>
        <v>#NAME?</v>
      </c>
      <c r="G1467" s="193" t="e">
        <f ca="1"/>
        <v>#NAME?</v>
      </c>
      <c r="H1467" s="193" t="e">
        <f ca="1"/>
        <v>#NAME?</v>
      </c>
      <c r="J1467" s="193" t="e">
        <f ca="1"/>
        <v>#NAME?</v>
      </c>
      <c r="K1467" s="193" t="e">
        <f ca="1"/>
        <v>#NAME?</v>
      </c>
      <c r="L1467" s="193" t="e">
        <f ca="1"/>
        <v>#NAME?</v>
      </c>
      <c r="N1467" s="193" t="e">
        <f ca="1"/>
        <v>#NAME?</v>
      </c>
      <c r="O1467" s="193" t="e">
        <f ca="1"/>
        <v>#NAME?</v>
      </c>
      <c r="P1467" s="193" t="e">
        <f ca="1"/>
        <v>#NAME?</v>
      </c>
    </row>
    <row r="1468" spans="1:16">
      <c r="A1468" s="2">
        <v>1461</v>
      </c>
      <c r="B1468" s="193" t="e">
        <f ca="1"/>
        <v>#NAME?</v>
      </c>
      <c r="C1468" s="193" t="e">
        <f ca="1"/>
        <v>#NAME?</v>
      </c>
      <c r="D1468" s="193" t="e">
        <f ca="1"/>
        <v>#NAME?</v>
      </c>
      <c r="F1468" s="193" t="e">
        <f ca="1"/>
        <v>#NAME?</v>
      </c>
      <c r="G1468" s="193" t="e">
        <f ca="1"/>
        <v>#NAME?</v>
      </c>
      <c r="H1468" s="193" t="e">
        <f ca="1"/>
        <v>#NAME?</v>
      </c>
      <c r="J1468" s="193" t="e">
        <f ca="1"/>
        <v>#NAME?</v>
      </c>
      <c r="K1468" s="193" t="e">
        <f ca="1"/>
        <v>#NAME?</v>
      </c>
      <c r="L1468" s="193" t="e">
        <f ca="1"/>
        <v>#NAME?</v>
      </c>
      <c r="N1468" s="193" t="e">
        <f ca="1"/>
        <v>#NAME?</v>
      </c>
      <c r="O1468" s="193" t="e">
        <f ca="1"/>
        <v>#NAME?</v>
      </c>
      <c r="P1468" s="193" t="e">
        <f ca="1"/>
        <v>#NAME?</v>
      </c>
    </row>
    <row r="1469" spans="1:16">
      <c r="A1469" s="2">
        <v>1462</v>
      </c>
      <c r="B1469" s="193" t="e">
        <f ca="1"/>
        <v>#NAME?</v>
      </c>
      <c r="C1469" s="193" t="e">
        <f ca="1"/>
        <v>#NAME?</v>
      </c>
      <c r="D1469" s="193" t="e">
        <f ca="1"/>
        <v>#NAME?</v>
      </c>
      <c r="F1469" s="193" t="e">
        <f ca="1"/>
        <v>#NAME?</v>
      </c>
      <c r="G1469" s="193" t="e">
        <f ca="1"/>
        <v>#NAME?</v>
      </c>
      <c r="H1469" s="193" t="e">
        <f ca="1"/>
        <v>#NAME?</v>
      </c>
      <c r="J1469" s="193" t="e">
        <f ca="1"/>
        <v>#NAME?</v>
      </c>
      <c r="K1469" s="193" t="e">
        <f ca="1"/>
        <v>#NAME?</v>
      </c>
      <c r="L1469" s="193" t="e">
        <f ca="1"/>
        <v>#NAME?</v>
      </c>
      <c r="N1469" s="193" t="e">
        <f ca="1"/>
        <v>#NAME?</v>
      </c>
      <c r="O1469" s="193" t="e">
        <f ca="1"/>
        <v>#NAME?</v>
      </c>
      <c r="P1469" s="193" t="e">
        <f ca="1"/>
        <v>#NAME?</v>
      </c>
    </row>
    <row r="1470" spans="1:16">
      <c r="A1470" s="2">
        <v>1463</v>
      </c>
      <c r="B1470" s="193" t="e">
        <f ca="1"/>
        <v>#NAME?</v>
      </c>
      <c r="C1470" s="193" t="e">
        <f ca="1"/>
        <v>#NAME?</v>
      </c>
      <c r="D1470" s="193" t="e">
        <f ca="1"/>
        <v>#NAME?</v>
      </c>
      <c r="F1470" s="193" t="e">
        <f ca="1"/>
        <v>#NAME?</v>
      </c>
      <c r="G1470" s="193" t="e">
        <f ca="1"/>
        <v>#NAME?</v>
      </c>
      <c r="H1470" s="193" t="e">
        <f ca="1"/>
        <v>#NAME?</v>
      </c>
      <c r="J1470" s="193" t="e">
        <f ca="1"/>
        <v>#NAME?</v>
      </c>
      <c r="K1470" s="193" t="e">
        <f ca="1"/>
        <v>#NAME?</v>
      </c>
      <c r="L1470" s="193" t="e">
        <f ca="1"/>
        <v>#NAME?</v>
      </c>
      <c r="N1470" s="193" t="e">
        <f ca="1"/>
        <v>#NAME?</v>
      </c>
      <c r="O1470" s="193" t="e">
        <f ca="1"/>
        <v>#NAME?</v>
      </c>
      <c r="P1470" s="193" t="e">
        <f ca="1"/>
        <v>#NAME?</v>
      </c>
    </row>
    <row r="1471" spans="1:16">
      <c r="A1471" s="2">
        <v>1464</v>
      </c>
      <c r="B1471" s="193" t="e">
        <f ca="1"/>
        <v>#NAME?</v>
      </c>
      <c r="C1471" s="193" t="e">
        <f ca="1"/>
        <v>#NAME?</v>
      </c>
      <c r="D1471" s="193" t="e">
        <f ca="1"/>
        <v>#NAME?</v>
      </c>
      <c r="F1471" s="193" t="e">
        <f ca="1"/>
        <v>#NAME?</v>
      </c>
      <c r="G1471" s="193" t="e">
        <f ca="1"/>
        <v>#NAME?</v>
      </c>
      <c r="H1471" s="193" t="e">
        <f ca="1"/>
        <v>#NAME?</v>
      </c>
      <c r="J1471" s="193" t="e">
        <f ca="1"/>
        <v>#NAME?</v>
      </c>
      <c r="K1471" s="193" t="e">
        <f ca="1"/>
        <v>#NAME?</v>
      </c>
      <c r="L1471" s="193" t="e">
        <f ca="1"/>
        <v>#NAME?</v>
      </c>
      <c r="N1471" s="193" t="e">
        <f ca="1"/>
        <v>#NAME?</v>
      </c>
      <c r="O1471" s="193" t="e">
        <f ca="1"/>
        <v>#NAME?</v>
      </c>
      <c r="P1471" s="193" t="e">
        <f ca="1"/>
        <v>#NAME?</v>
      </c>
    </row>
    <row r="1472" spans="1:16">
      <c r="A1472" s="2">
        <v>1465</v>
      </c>
      <c r="B1472" s="193" t="e">
        <f ca="1"/>
        <v>#NAME?</v>
      </c>
      <c r="C1472" s="193" t="e">
        <f ca="1"/>
        <v>#NAME?</v>
      </c>
      <c r="D1472" s="193" t="e">
        <f ca="1"/>
        <v>#NAME?</v>
      </c>
      <c r="F1472" s="193" t="e">
        <f ca="1"/>
        <v>#NAME?</v>
      </c>
      <c r="G1472" s="193" t="e">
        <f ca="1"/>
        <v>#NAME?</v>
      </c>
      <c r="H1472" s="193" t="e">
        <f ca="1"/>
        <v>#NAME?</v>
      </c>
      <c r="J1472" s="193" t="e">
        <f ca="1"/>
        <v>#NAME?</v>
      </c>
      <c r="K1472" s="193" t="e">
        <f ca="1"/>
        <v>#NAME?</v>
      </c>
      <c r="L1472" s="193" t="e">
        <f ca="1"/>
        <v>#NAME?</v>
      </c>
      <c r="N1472" s="193" t="e">
        <f ca="1"/>
        <v>#NAME?</v>
      </c>
      <c r="O1472" s="193" t="e">
        <f ca="1"/>
        <v>#NAME?</v>
      </c>
      <c r="P1472" s="193" t="e">
        <f ca="1"/>
        <v>#NAME?</v>
      </c>
    </row>
    <row r="1473" spans="1:16">
      <c r="A1473" s="2">
        <v>1466</v>
      </c>
      <c r="B1473" s="193" t="e">
        <f ca="1"/>
        <v>#NAME?</v>
      </c>
      <c r="C1473" s="193" t="e">
        <f ca="1"/>
        <v>#NAME?</v>
      </c>
      <c r="D1473" s="193" t="e">
        <f ca="1"/>
        <v>#NAME?</v>
      </c>
      <c r="F1473" s="193" t="e">
        <f ca="1"/>
        <v>#NAME?</v>
      </c>
      <c r="G1473" s="193" t="e">
        <f ca="1"/>
        <v>#NAME?</v>
      </c>
      <c r="H1473" s="193" t="e">
        <f ca="1"/>
        <v>#NAME?</v>
      </c>
      <c r="J1473" s="193" t="e">
        <f ca="1"/>
        <v>#NAME?</v>
      </c>
      <c r="K1473" s="193" t="e">
        <f ca="1"/>
        <v>#NAME?</v>
      </c>
      <c r="L1473" s="193" t="e">
        <f ca="1"/>
        <v>#NAME?</v>
      </c>
      <c r="N1473" s="193" t="e">
        <f ca="1"/>
        <v>#NAME?</v>
      </c>
      <c r="O1473" s="193" t="e">
        <f ca="1"/>
        <v>#NAME?</v>
      </c>
      <c r="P1473" s="193" t="e">
        <f ca="1"/>
        <v>#NAME?</v>
      </c>
    </row>
    <row r="1474" spans="1:16">
      <c r="A1474" s="2">
        <v>1467</v>
      </c>
      <c r="B1474" s="193" t="e">
        <f ca="1"/>
        <v>#NAME?</v>
      </c>
      <c r="C1474" s="193" t="e">
        <f ca="1"/>
        <v>#NAME?</v>
      </c>
      <c r="D1474" s="193" t="e">
        <f ca="1"/>
        <v>#NAME?</v>
      </c>
      <c r="F1474" s="193" t="e">
        <f ca="1"/>
        <v>#NAME?</v>
      </c>
      <c r="G1474" s="193" t="e">
        <f ca="1"/>
        <v>#NAME?</v>
      </c>
      <c r="H1474" s="193" t="e">
        <f ca="1"/>
        <v>#NAME?</v>
      </c>
      <c r="J1474" s="193" t="e">
        <f ca="1"/>
        <v>#NAME?</v>
      </c>
      <c r="K1474" s="193" t="e">
        <f ca="1"/>
        <v>#NAME?</v>
      </c>
      <c r="L1474" s="193" t="e">
        <f ca="1"/>
        <v>#NAME?</v>
      </c>
      <c r="N1474" s="193" t="e">
        <f ca="1"/>
        <v>#NAME?</v>
      </c>
      <c r="O1474" s="193" t="e">
        <f ca="1"/>
        <v>#NAME?</v>
      </c>
      <c r="P1474" s="193" t="e">
        <f ca="1"/>
        <v>#NAME?</v>
      </c>
    </row>
    <row r="1475" spans="1:16">
      <c r="A1475" s="2">
        <v>1468</v>
      </c>
      <c r="B1475" s="193" t="e">
        <f ca="1"/>
        <v>#NAME?</v>
      </c>
      <c r="C1475" s="193" t="e">
        <f ca="1"/>
        <v>#NAME?</v>
      </c>
      <c r="D1475" s="193" t="e">
        <f ca="1"/>
        <v>#NAME?</v>
      </c>
      <c r="F1475" s="193" t="e">
        <f ca="1"/>
        <v>#NAME?</v>
      </c>
      <c r="G1475" s="193" t="e">
        <f ca="1"/>
        <v>#NAME?</v>
      </c>
      <c r="H1475" s="193" t="e">
        <f ca="1"/>
        <v>#NAME?</v>
      </c>
      <c r="J1475" s="193" t="e">
        <f ca="1"/>
        <v>#NAME?</v>
      </c>
      <c r="K1475" s="193" t="e">
        <f ca="1"/>
        <v>#NAME?</v>
      </c>
      <c r="L1475" s="193" t="e">
        <f ca="1"/>
        <v>#NAME?</v>
      </c>
      <c r="N1475" s="193" t="e">
        <f ca="1"/>
        <v>#NAME?</v>
      </c>
      <c r="O1475" s="193" t="e">
        <f ca="1"/>
        <v>#NAME?</v>
      </c>
      <c r="P1475" s="193" t="e">
        <f ca="1"/>
        <v>#NAME?</v>
      </c>
    </row>
    <row r="1476" spans="1:16">
      <c r="A1476" s="2">
        <v>1469</v>
      </c>
      <c r="B1476" s="193" t="e">
        <f ca="1"/>
        <v>#NAME?</v>
      </c>
      <c r="C1476" s="193" t="e">
        <f ca="1"/>
        <v>#NAME?</v>
      </c>
      <c r="D1476" s="193" t="e">
        <f ca="1"/>
        <v>#NAME?</v>
      </c>
      <c r="F1476" s="193" t="e">
        <f ca="1"/>
        <v>#NAME?</v>
      </c>
      <c r="G1476" s="193" t="e">
        <f ca="1"/>
        <v>#NAME?</v>
      </c>
      <c r="H1476" s="193" t="e">
        <f ca="1"/>
        <v>#NAME?</v>
      </c>
      <c r="J1476" s="193" t="e">
        <f ca="1"/>
        <v>#NAME?</v>
      </c>
      <c r="K1476" s="193" t="e">
        <f ca="1"/>
        <v>#NAME?</v>
      </c>
      <c r="L1476" s="193" t="e">
        <f ca="1"/>
        <v>#NAME?</v>
      </c>
      <c r="N1476" s="193" t="e">
        <f ca="1"/>
        <v>#NAME?</v>
      </c>
      <c r="O1476" s="193" t="e">
        <f ca="1"/>
        <v>#NAME?</v>
      </c>
      <c r="P1476" s="193" t="e">
        <f ca="1"/>
        <v>#NAME?</v>
      </c>
    </row>
    <row r="1477" spans="1:16">
      <c r="A1477" s="2">
        <v>1470</v>
      </c>
      <c r="B1477" s="193" t="e">
        <f ca="1"/>
        <v>#NAME?</v>
      </c>
      <c r="C1477" s="193" t="e">
        <f ca="1"/>
        <v>#NAME?</v>
      </c>
      <c r="D1477" s="193" t="e">
        <f ca="1"/>
        <v>#NAME?</v>
      </c>
      <c r="F1477" s="193" t="e">
        <f ca="1"/>
        <v>#NAME?</v>
      </c>
      <c r="G1477" s="193" t="e">
        <f ca="1"/>
        <v>#NAME?</v>
      </c>
      <c r="H1477" s="193" t="e">
        <f ca="1"/>
        <v>#NAME?</v>
      </c>
      <c r="J1477" s="193" t="e">
        <f ca="1"/>
        <v>#NAME?</v>
      </c>
      <c r="K1477" s="193" t="e">
        <f ca="1"/>
        <v>#NAME?</v>
      </c>
      <c r="L1477" s="193" t="e">
        <f ca="1"/>
        <v>#NAME?</v>
      </c>
      <c r="N1477" s="193" t="e">
        <f ca="1"/>
        <v>#NAME?</v>
      </c>
      <c r="O1477" s="193" t="e">
        <f ca="1"/>
        <v>#NAME?</v>
      </c>
      <c r="P1477" s="193" t="e">
        <f ca="1"/>
        <v>#NAME?</v>
      </c>
    </row>
    <row r="1478" spans="1:16">
      <c r="A1478" s="2">
        <v>1471</v>
      </c>
      <c r="B1478" s="193" t="e">
        <f ca="1"/>
        <v>#NAME?</v>
      </c>
      <c r="C1478" s="193" t="e">
        <f ca="1"/>
        <v>#NAME?</v>
      </c>
      <c r="D1478" s="193" t="e">
        <f ca="1"/>
        <v>#NAME?</v>
      </c>
      <c r="F1478" s="193" t="e">
        <f ca="1"/>
        <v>#NAME?</v>
      </c>
      <c r="G1478" s="193" t="e">
        <f ca="1"/>
        <v>#NAME?</v>
      </c>
      <c r="H1478" s="193" t="e">
        <f ca="1"/>
        <v>#NAME?</v>
      </c>
      <c r="J1478" s="193" t="e">
        <f ca="1"/>
        <v>#NAME?</v>
      </c>
      <c r="K1478" s="193" t="e">
        <f ca="1"/>
        <v>#NAME?</v>
      </c>
      <c r="L1478" s="193" t="e">
        <f ca="1"/>
        <v>#NAME?</v>
      </c>
      <c r="N1478" s="193" t="e">
        <f ca="1"/>
        <v>#NAME?</v>
      </c>
      <c r="O1478" s="193" t="e">
        <f ca="1"/>
        <v>#NAME?</v>
      </c>
      <c r="P1478" s="193" t="e">
        <f ca="1"/>
        <v>#NAME?</v>
      </c>
    </row>
    <row r="1479" spans="1:16">
      <c r="A1479" s="2">
        <v>1472</v>
      </c>
      <c r="B1479" s="193" t="e">
        <f ca="1"/>
        <v>#NAME?</v>
      </c>
      <c r="C1479" s="193" t="e">
        <f ca="1"/>
        <v>#NAME?</v>
      </c>
      <c r="D1479" s="193" t="e">
        <f ca="1"/>
        <v>#NAME?</v>
      </c>
      <c r="F1479" s="193" t="e">
        <f ca="1"/>
        <v>#NAME?</v>
      </c>
      <c r="G1479" s="193" t="e">
        <f ca="1"/>
        <v>#NAME?</v>
      </c>
      <c r="H1479" s="193" t="e">
        <f ca="1"/>
        <v>#NAME?</v>
      </c>
      <c r="J1479" s="193" t="e">
        <f ca="1"/>
        <v>#NAME?</v>
      </c>
      <c r="K1479" s="193" t="e">
        <f ca="1"/>
        <v>#NAME?</v>
      </c>
      <c r="L1479" s="193" t="e">
        <f ca="1"/>
        <v>#NAME?</v>
      </c>
      <c r="N1479" s="193" t="e">
        <f ca="1"/>
        <v>#NAME?</v>
      </c>
      <c r="O1479" s="193" t="e">
        <f ca="1"/>
        <v>#NAME?</v>
      </c>
      <c r="P1479" s="193" t="e">
        <f ca="1"/>
        <v>#NAME?</v>
      </c>
    </row>
    <row r="1480" spans="1:16">
      <c r="A1480" s="2">
        <v>1473</v>
      </c>
      <c r="B1480" s="193" t="e">
        <f ca="1"/>
        <v>#NAME?</v>
      </c>
      <c r="C1480" s="193" t="e">
        <f ca="1"/>
        <v>#NAME?</v>
      </c>
      <c r="D1480" s="193" t="e">
        <f ca="1"/>
        <v>#NAME?</v>
      </c>
      <c r="F1480" s="193" t="e">
        <f ca="1"/>
        <v>#NAME?</v>
      </c>
      <c r="G1480" s="193" t="e">
        <f ca="1"/>
        <v>#NAME?</v>
      </c>
      <c r="H1480" s="193" t="e">
        <f ca="1"/>
        <v>#NAME?</v>
      </c>
      <c r="J1480" s="193" t="e">
        <f ca="1"/>
        <v>#NAME?</v>
      </c>
      <c r="K1480" s="193" t="e">
        <f ca="1"/>
        <v>#NAME?</v>
      </c>
      <c r="L1480" s="193" t="e">
        <f ca="1"/>
        <v>#NAME?</v>
      </c>
      <c r="N1480" s="193" t="e">
        <f ca="1"/>
        <v>#NAME?</v>
      </c>
      <c r="O1480" s="193" t="e">
        <f ca="1"/>
        <v>#NAME?</v>
      </c>
      <c r="P1480" s="193" t="e">
        <f ca="1"/>
        <v>#NAME?</v>
      </c>
    </row>
    <row r="1481" spans="1:16">
      <c r="A1481" s="2">
        <v>1474</v>
      </c>
      <c r="B1481" s="193" t="e">
        <f ca="1"/>
        <v>#NAME?</v>
      </c>
      <c r="C1481" s="193" t="e">
        <f ca="1"/>
        <v>#NAME?</v>
      </c>
      <c r="D1481" s="193" t="e">
        <f ca="1"/>
        <v>#NAME?</v>
      </c>
      <c r="F1481" s="193" t="e">
        <f ca="1"/>
        <v>#NAME?</v>
      </c>
      <c r="G1481" s="193" t="e">
        <f ca="1"/>
        <v>#NAME?</v>
      </c>
      <c r="H1481" s="193" t="e">
        <f ca="1"/>
        <v>#NAME?</v>
      </c>
      <c r="J1481" s="193" t="e">
        <f ca="1"/>
        <v>#NAME?</v>
      </c>
      <c r="K1481" s="193" t="e">
        <f ca="1"/>
        <v>#NAME?</v>
      </c>
      <c r="L1481" s="193" t="e">
        <f ca="1"/>
        <v>#NAME?</v>
      </c>
      <c r="N1481" s="193" t="e">
        <f ca="1"/>
        <v>#NAME?</v>
      </c>
      <c r="O1481" s="193" t="e">
        <f ca="1"/>
        <v>#NAME?</v>
      </c>
      <c r="P1481" s="193" t="e">
        <f ca="1"/>
        <v>#NAME?</v>
      </c>
    </row>
    <row r="1482" spans="1:16">
      <c r="A1482" s="2">
        <v>1475</v>
      </c>
      <c r="B1482" s="193" t="e">
        <f ca="1"/>
        <v>#NAME?</v>
      </c>
      <c r="C1482" s="193" t="e">
        <f ca="1"/>
        <v>#NAME?</v>
      </c>
      <c r="D1482" s="193" t="e">
        <f ca="1"/>
        <v>#NAME?</v>
      </c>
      <c r="F1482" s="193" t="e">
        <f ca="1"/>
        <v>#NAME?</v>
      </c>
      <c r="G1482" s="193" t="e">
        <f ca="1"/>
        <v>#NAME?</v>
      </c>
      <c r="H1482" s="193" t="e">
        <f ca="1"/>
        <v>#NAME?</v>
      </c>
      <c r="J1482" s="193" t="e">
        <f ca="1"/>
        <v>#NAME?</v>
      </c>
      <c r="K1482" s="193" t="e">
        <f ca="1"/>
        <v>#NAME?</v>
      </c>
      <c r="L1482" s="193" t="e">
        <f ca="1"/>
        <v>#NAME?</v>
      </c>
      <c r="N1482" s="193" t="e">
        <f ca="1"/>
        <v>#NAME?</v>
      </c>
      <c r="O1482" s="193" t="e">
        <f ca="1"/>
        <v>#NAME?</v>
      </c>
      <c r="P1482" s="193" t="e">
        <f ca="1"/>
        <v>#NAME?</v>
      </c>
    </row>
    <row r="1483" spans="1:16">
      <c r="A1483" s="2">
        <v>1476</v>
      </c>
      <c r="B1483" s="193" t="e">
        <f ca="1"/>
        <v>#NAME?</v>
      </c>
      <c r="C1483" s="193" t="e">
        <f ca="1"/>
        <v>#NAME?</v>
      </c>
      <c r="D1483" s="193" t="e">
        <f ca="1"/>
        <v>#NAME?</v>
      </c>
      <c r="F1483" s="193" t="e">
        <f ca="1"/>
        <v>#NAME?</v>
      </c>
      <c r="G1483" s="193" t="e">
        <f ca="1"/>
        <v>#NAME?</v>
      </c>
      <c r="H1483" s="193" t="e">
        <f ca="1"/>
        <v>#NAME?</v>
      </c>
      <c r="J1483" s="193" t="e">
        <f ca="1"/>
        <v>#NAME?</v>
      </c>
      <c r="K1483" s="193" t="e">
        <f ca="1"/>
        <v>#NAME?</v>
      </c>
      <c r="L1483" s="193" t="e">
        <f ca="1"/>
        <v>#NAME?</v>
      </c>
      <c r="N1483" s="193" t="e">
        <f ca="1"/>
        <v>#NAME?</v>
      </c>
      <c r="O1483" s="193" t="e">
        <f ca="1"/>
        <v>#NAME?</v>
      </c>
      <c r="P1483" s="193" t="e">
        <f ca="1"/>
        <v>#NAME?</v>
      </c>
    </row>
    <row r="1484" spans="1:16">
      <c r="A1484" s="2">
        <v>1477</v>
      </c>
      <c r="B1484" s="193" t="e">
        <f ca="1"/>
        <v>#NAME?</v>
      </c>
      <c r="C1484" s="193" t="e">
        <f ca="1"/>
        <v>#NAME?</v>
      </c>
      <c r="D1484" s="193" t="e">
        <f ca="1"/>
        <v>#NAME?</v>
      </c>
      <c r="F1484" s="193" t="e">
        <f ca="1"/>
        <v>#NAME?</v>
      </c>
      <c r="G1484" s="193" t="e">
        <f ca="1"/>
        <v>#NAME?</v>
      </c>
      <c r="H1484" s="193" t="e">
        <f ca="1"/>
        <v>#NAME?</v>
      </c>
      <c r="J1484" s="193" t="e">
        <f ca="1"/>
        <v>#NAME?</v>
      </c>
      <c r="K1484" s="193" t="e">
        <f ca="1"/>
        <v>#NAME?</v>
      </c>
      <c r="L1484" s="193" t="e">
        <f ca="1"/>
        <v>#NAME?</v>
      </c>
      <c r="N1484" s="193" t="e">
        <f ca="1"/>
        <v>#NAME?</v>
      </c>
      <c r="O1484" s="193" t="e">
        <f ca="1"/>
        <v>#NAME?</v>
      </c>
      <c r="P1484" s="193" t="e">
        <f ca="1"/>
        <v>#NAME?</v>
      </c>
    </row>
    <row r="1485" spans="1:16">
      <c r="A1485" s="2">
        <v>1478</v>
      </c>
      <c r="B1485" s="193" t="e">
        <f ca="1"/>
        <v>#NAME?</v>
      </c>
      <c r="C1485" s="193" t="e">
        <f ca="1"/>
        <v>#NAME?</v>
      </c>
      <c r="D1485" s="193" t="e">
        <f ca="1"/>
        <v>#NAME?</v>
      </c>
      <c r="F1485" s="193" t="e">
        <f ca="1"/>
        <v>#NAME?</v>
      </c>
      <c r="G1485" s="193" t="e">
        <f ca="1"/>
        <v>#NAME?</v>
      </c>
      <c r="H1485" s="193" t="e">
        <f ca="1"/>
        <v>#NAME?</v>
      </c>
      <c r="J1485" s="193" t="e">
        <f ca="1"/>
        <v>#NAME?</v>
      </c>
      <c r="K1485" s="193" t="e">
        <f ca="1"/>
        <v>#NAME?</v>
      </c>
      <c r="L1485" s="193" t="e">
        <f ca="1"/>
        <v>#NAME?</v>
      </c>
      <c r="N1485" s="193" t="e">
        <f ca="1"/>
        <v>#NAME?</v>
      </c>
      <c r="O1485" s="193" t="e">
        <f ca="1"/>
        <v>#NAME?</v>
      </c>
      <c r="P1485" s="193" t="e">
        <f ca="1"/>
        <v>#NAME?</v>
      </c>
    </row>
    <row r="1486" spans="1:16">
      <c r="A1486" s="2">
        <v>1479</v>
      </c>
      <c r="B1486" s="193" t="e">
        <f ca="1"/>
        <v>#NAME?</v>
      </c>
      <c r="C1486" s="193" t="e">
        <f ca="1"/>
        <v>#NAME?</v>
      </c>
      <c r="D1486" s="193" t="e">
        <f ca="1"/>
        <v>#NAME?</v>
      </c>
      <c r="F1486" s="193" t="e">
        <f ca="1"/>
        <v>#NAME?</v>
      </c>
      <c r="G1486" s="193" t="e">
        <f ca="1"/>
        <v>#NAME?</v>
      </c>
      <c r="H1486" s="193" t="e">
        <f ca="1"/>
        <v>#NAME?</v>
      </c>
      <c r="J1486" s="193" t="e">
        <f ca="1"/>
        <v>#NAME?</v>
      </c>
      <c r="K1486" s="193" t="e">
        <f ca="1"/>
        <v>#NAME?</v>
      </c>
      <c r="L1486" s="193" t="e">
        <f ca="1"/>
        <v>#NAME?</v>
      </c>
      <c r="N1486" s="193" t="e">
        <f ca="1"/>
        <v>#NAME?</v>
      </c>
      <c r="O1486" s="193" t="e">
        <f ca="1"/>
        <v>#NAME?</v>
      </c>
      <c r="P1486" s="193" t="e">
        <f ca="1"/>
        <v>#NAME?</v>
      </c>
    </row>
    <row r="1487" spans="1:16">
      <c r="A1487" s="2">
        <v>1480</v>
      </c>
      <c r="B1487" s="193" t="e">
        <f ca="1"/>
        <v>#NAME?</v>
      </c>
      <c r="C1487" s="193" t="e">
        <f ca="1"/>
        <v>#NAME?</v>
      </c>
      <c r="D1487" s="193" t="e">
        <f ca="1"/>
        <v>#NAME?</v>
      </c>
      <c r="F1487" s="193" t="e">
        <f ca="1"/>
        <v>#NAME?</v>
      </c>
      <c r="G1487" s="193" t="e">
        <f ca="1"/>
        <v>#NAME?</v>
      </c>
      <c r="H1487" s="193" t="e">
        <f ca="1"/>
        <v>#NAME?</v>
      </c>
      <c r="J1487" s="193" t="e">
        <f ca="1"/>
        <v>#NAME?</v>
      </c>
      <c r="K1487" s="193" t="e">
        <f ca="1"/>
        <v>#NAME?</v>
      </c>
      <c r="L1487" s="193" t="e">
        <f ca="1"/>
        <v>#NAME?</v>
      </c>
      <c r="N1487" s="193" t="e">
        <f ca="1"/>
        <v>#NAME?</v>
      </c>
      <c r="O1487" s="193" t="e">
        <f ca="1"/>
        <v>#NAME?</v>
      </c>
      <c r="P1487" s="193" t="e">
        <f ca="1"/>
        <v>#NAME?</v>
      </c>
    </row>
    <row r="1488" spans="1:16">
      <c r="A1488" s="2">
        <v>1481</v>
      </c>
      <c r="B1488" s="193" t="e">
        <f ca="1"/>
        <v>#NAME?</v>
      </c>
      <c r="C1488" s="193" t="e">
        <f ca="1"/>
        <v>#NAME?</v>
      </c>
      <c r="D1488" s="193" t="e">
        <f ca="1"/>
        <v>#NAME?</v>
      </c>
      <c r="F1488" s="193" t="e">
        <f ca="1"/>
        <v>#NAME?</v>
      </c>
      <c r="G1488" s="193" t="e">
        <f ca="1"/>
        <v>#NAME?</v>
      </c>
      <c r="H1488" s="193" t="e">
        <f ca="1"/>
        <v>#NAME?</v>
      </c>
      <c r="J1488" s="193" t="e">
        <f ca="1"/>
        <v>#NAME?</v>
      </c>
      <c r="K1488" s="193" t="e">
        <f ca="1"/>
        <v>#NAME?</v>
      </c>
      <c r="L1488" s="193" t="e">
        <f ca="1"/>
        <v>#NAME?</v>
      </c>
      <c r="N1488" s="193" t="e">
        <f ca="1"/>
        <v>#NAME?</v>
      </c>
      <c r="O1488" s="193" t="e">
        <f ca="1"/>
        <v>#NAME?</v>
      </c>
      <c r="P1488" s="193" t="e">
        <f ca="1"/>
        <v>#NAME?</v>
      </c>
    </row>
    <row r="1489" spans="1:16">
      <c r="A1489" s="2">
        <v>1482</v>
      </c>
      <c r="B1489" s="193" t="e">
        <f ca="1"/>
        <v>#NAME?</v>
      </c>
      <c r="C1489" s="193" t="e">
        <f ca="1"/>
        <v>#NAME?</v>
      </c>
      <c r="D1489" s="193" t="e">
        <f ca="1"/>
        <v>#NAME?</v>
      </c>
      <c r="F1489" s="193" t="e">
        <f ca="1"/>
        <v>#NAME?</v>
      </c>
      <c r="G1489" s="193" t="e">
        <f ca="1"/>
        <v>#NAME?</v>
      </c>
      <c r="H1489" s="193" t="e">
        <f ca="1"/>
        <v>#NAME?</v>
      </c>
      <c r="J1489" s="193" t="e">
        <f ca="1"/>
        <v>#NAME?</v>
      </c>
      <c r="K1489" s="193" t="e">
        <f ca="1"/>
        <v>#NAME?</v>
      </c>
      <c r="L1489" s="193" t="e">
        <f ca="1"/>
        <v>#NAME?</v>
      </c>
      <c r="N1489" s="193" t="e">
        <f ca="1"/>
        <v>#NAME?</v>
      </c>
      <c r="O1489" s="193" t="e">
        <f ca="1"/>
        <v>#NAME?</v>
      </c>
      <c r="P1489" s="193" t="e">
        <f ca="1"/>
        <v>#NAME?</v>
      </c>
    </row>
    <row r="1490" spans="1:16">
      <c r="A1490" s="2">
        <v>1483</v>
      </c>
      <c r="B1490" s="193" t="e">
        <f ca="1"/>
        <v>#NAME?</v>
      </c>
      <c r="C1490" s="193" t="e">
        <f ca="1"/>
        <v>#NAME?</v>
      </c>
      <c r="D1490" s="193" t="e">
        <f ca="1"/>
        <v>#NAME?</v>
      </c>
      <c r="F1490" s="193" t="e">
        <f ca="1"/>
        <v>#NAME?</v>
      </c>
      <c r="G1490" s="193" t="e">
        <f ca="1"/>
        <v>#NAME?</v>
      </c>
      <c r="H1490" s="193" t="e">
        <f ca="1"/>
        <v>#NAME?</v>
      </c>
      <c r="J1490" s="193" t="e">
        <f ca="1"/>
        <v>#NAME?</v>
      </c>
      <c r="K1490" s="193" t="e">
        <f ca="1"/>
        <v>#NAME?</v>
      </c>
      <c r="L1490" s="193" t="e">
        <f ca="1"/>
        <v>#NAME?</v>
      </c>
      <c r="N1490" s="193" t="e">
        <f ca="1"/>
        <v>#NAME?</v>
      </c>
      <c r="O1490" s="193" t="e">
        <f ca="1"/>
        <v>#NAME?</v>
      </c>
      <c r="P1490" s="193" t="e">
        <f ca="1"/>
        <v>#NAME?</v>
      </c>
    </row>
    <row r="1491" spans="1:16">
      <c r="A1491" s="2">
        <v>1484</v>
      </c>
      <c r="B1491" s="193" t="e">
        <f ca="1"/>
        <v>#NAME?</v>
      </c>
      <c r="C1491" s="193" t="e">
        <f ca="1"/>
        <v>#NAME?</v>
      </c>
      <c r="D1491" s="193" t="e">
        <f ca="1"/>
        <v>#NAME?</v>
      </c>
      <c r="F1491" s="193" t="e">
        <f ca="1"/>
        <v>#NAME?</v>
      </c>
      <c r="G1491" s="193" t="e">
        <f ca="1"/>
        <v>#NAME?</v>
      </c>
      <c r="H1491" s="193" t="e">
        <f ca="1"/>
        <v>#NAME?</v>
      </c>
      <c r="J1491" s="193" t="e">
        <f ca="1"/>
        <v>#NAME?</v>
      </c>
      <c r="K1491" s="193" t="e">
        <f ca="1"/>
        <v>#NAME?</v>
      </c>
      <c r="L1491" s="193" t="e">
        <f ca="1"/>
        <v>#NAME?</v>
      </c>
      <c r="N1491" s="193" t="e">
        <f ca="1"/>
        <v>#NAME?</v>
      </c>
      <c r="O1491" s="193" t="e">
        <f ca="1"/>
        <v>#NAME?</v>
      </c>
      <c r="P1491" s="193" t="e">
        <f ca="1"/>
        <v>#NAME?</v>
      </c>
    </row>
    <row r="1492" spans="1:16">
      <c r="A1492" s="2">
        <v>1485</v>
      </c>
      <c r="B1492" s="193" t="e">
        <f ca="1"/>
        <v>#NAME?</v>
      </c>
      <c r="C1492" s="193" t="e">
        <f ca="1"/>
        <v>#NAME?</v>
      </c>
      <c r="D1492" s="193" t="e">
        <f ca="1"/>
        <v>#NAME?</v>
      </c>
      <c r="F1492" s="193" t="e">
        <f ca="1"/>
        <v>#NAME?</v>
      </c>
      <c r="G1492" s="193" t="e">
        <f ca="1"/>
        <v>#NAME?</v>
      </c>
      <c r="H1492" s="193" t="e">
        <f ca="1"/>
        <v>#NAME?</v>
      </c>
      <c r="J1492" s="193" t="e">
        <f ca="1"/>
        <v>#NAME?</v>
      </c>
      <c r="K1492" s="193" t="e">
        <f ca="1"/>
        <v>#NAME?</v>
      </c>
      <c r="L1492" s="193" t="e">
        <f ca="1"/>
        <v>#NAME?</v>
      </c>
      <c r="N1492" s="193" t="e">
        <f ca="1"/>
        <v>#NAME?</v>
      </c>
      <c r="O1492" s="193" t="e">
        <f ca="1"/>
        <v>#NAME?</v>
      </c>
      <c r="P1492" s="193" t="e">
        <f ca="1"/>
        <v>#NAME?</v>
      </c>
    </row>
    <row r="1493" spans="1:16">
      <c r="A1493" s="2">
        <v>1486</v>
      </c>
      <c r="B1493" s="193" t="e">
        <f ca="1"/>
        <v>#NAME?</v>
      </c>
      <c r="C1493" s="193" t="e">
        <f ca="1"/>
        <v>#NAME?</v>
      </c>
      <c r="D1493" s="193" t="e">
        <f ca="1"/>
        <v>#NAME?</v>
      </c>
      <c r="F1493" s="193" t="e">
        <f ca="1"/>
        <v>#NAME?</v>
      </c>
      <c r="G1493" s="193" t="e">
        <f ca="1"/>
        <v>#NAME?</v>
      </c>
      <c r="H1493" s="193" t="e">
        <f ca="1"/>
        <v>#NAME?</v>
      </c>
      <c r="J1493" s="193" t="e">
        <f ca="1"/>
        <v>#NAME?</v>
      </c>
      <c r="K1493" s="193" t="e">
        <f ca="1"/>
        <v>#NAME?</v>
      </c>
      <c r="L1493" s="193" t="e">
        <f ca="1"/>
        <v>#NAME?</v>
      </c>
      <c r="N1493" s="193" t="e">
        <f ca="1"/>
        <v>#NAME?</v>
      </c>
      <c r="O1493" s="193" t="e">
        <f ca="1"/>
        <v>#NAME?</v>
      </c>
      <c r="P1493" s="193" t="e">
        <f ca="1"/>
        <v>#NAME?</v>
      </c>
    </row>
    <row r="1494" spans="1:16">
      <c r="A1494" s="2">
        <v>1487</v>
      </c>
      <c r="B1494" s="193" t="e">
        <f ca="1"/>
        <v>#NAME?</v>
      </c>
      <c r="C1494" s="193" t="e">
        <f ca="1"/>
        <v>#NAME?</v>
      </c>
      <c r="D1494" s="193" t="e">
        <f ca="1"/>
        <v>#NAME?</v>
      </c>
      <c r="F1494" s="193" t="e">
        <f ca="1"/>
        <v>#NAME?</v>
      </c>
      <c r="G1494" s="193" t="e">
        <f ca="1"/>
        <v>#NAME?</v>
      </c>
      <c r="H1494" s="193" t="e">
        <f ca="1"/>
        <v>#NAME?</v>
      </c>
      <c r="J1494" s="193" t="e">
        <f ca="1"/>
        <v>#NAME?</v>
      </c>
      <c r="K1494" s="193" t="e">
        <f ca="1"/>
        <v>#NAME?</v>
      </c>
      <c r="L1494" s="193" t="e">
        <f ca="1"/>
        <v>#NAME?</v>
      </c>
      <c r="N1494" s="193" t="e">
        <f ca="1"/>
        <v>#NAME?</v>
      </c>
      <c r="O1494" s="193" t="e">
        <f ca="1"/>
        <v>#NAME?</v>
      </c>
      <c r="P1494" s="193" t="e">
        <f ca="1"/>
        <v>#NAME?</v>
      </c>
    </row>
    <row r="1495" spans="1:16">
      <c r="A1495" s="2">
        <v>1488</v>
      </c>
      <c r="B1495" s="193" t="e">
        <f ca="1"/>
        <v>#NAME?</v>
      </c>
      <c r="C1495" s="193" t="e">
        <f ca="1"/>
        <v>#NAME?</v>
      </c>
      <c r="D1495" s="193" t="e">
        <f ca="1"/>
        <v>#NAME?</v>
      </c>
      <c r="F1495" s="193" t="e">
        <f ca="1"/>
        <v>#NAME?</v>
      </c>
      <c r="G1495" s="193" t="e">
        <f ca="1"/>
        <v>#NAME?</v>
      </c>
      <c r="H1495" s="193" t="e">
        <f ca="1"/>
        <v>#NAME?</v>
      </c>
      <c r="J1495" s="193" t="e">
        <f ca="1"/>
        <v>#NAME?</v>
      </c>
      <c r="K1495" s="193" t="e">
        <f ca="1"/>
        <v>#NAME?</v>
      </c>
      <c r="L1495" s="193" t="e">
        <f ca="1"/>
        <v>#NAME?</v>
      </c>
      <c r="N1495" s="193" t="e">
        <f ca="1"/>
        <v>#NAME?</v>
      </c>
      <c r="O1495" s="193" t="e">
        <f ca="1"/>
        <v>#NAME?</v>
      </c>
      <c r="P1495" s="193" t="e">
        <f ca="1"/>
        <v>#NAME?</v>
      </c>
    </row>
    <row r="1496" spans="1:16">
      <c r="A1496" s="2">
        <v>1489</v>
      </c>
      <c r="B1496" s="193" t="e">
        <f ca="1"/>
        <v>#NAME?</v>
      </c>
      <c r="C1496" s="193" t="e">
        <f ca="1"/>
        <v>#NAME?</v>
      </c>
      <c r="D1496" s="193" t="e">
        <f ca="1"/>
        <v>#NAME?</v>
      </c>
      <c r="F1496" s="193" t="e">
        <f ca="1"/>
        <v>#NAME?</v>
      </c>
      <c r="G1496" s="193" t="e">
        <f ca="1"/>
        <v>#NAME?</v>
      </c>
      <c r="H1496" s="193" t="e">
        <f ca="1"/>
        <v>#NAME?</v>
      </c>
      <c r="J1496" s="193" t="e">
        <f ca="1"/>
        <v>#NAME?</v>
      </c>
      <c r="K1496" s="193" t="e">
        <f ca="1"/>
        <v>#NAME?</v>
      </c>
      <c r="L1496" s="193" t="e">
        <f ca="1"/>
        <v>#NAME?</v>
      </c>
      <c r="N1496" s="193" t="e">
        <f ca="1"/>
        <v>#NAME?</v>
      </c>
      <c r="O1496" s="193" t="e">
        <f ca="1"/>
        <v>#NAME?</v>
      </c>
      <c r="P1496" s="193" t="e">
        <f ca="1"/>
        <v>#NAME?</v>
      </c>
    </row>
    <row r="1497" spans="1:16">
      <c r="A1497" s="2">
        <v>1490</v>
      </c>
      <c r="B1497" s="193" t="e">
        <f ca="1"/>
        <v>#NAME?</v>
      </c>
      <c r="C1497" s="193" t="e">
        <f ca="1"/>
        <v>#NAME?</v>
      </c>
      <c r="D1497" s="193" t="e">
        <f ca="1"/>
        <v>#NAME?</v>
      </c>
      <c r="F1497" s="193" t="e">
        <f ca="1"/>
        <v>#NAME?</v>
      </c>
      <c r="G1497" s="193" t="e">
        <f ca="1"/>
        <v>#NAME?</v>
      </c>
      <c r="H1497" s="193" t="e">
        <f ca="1"/>
        <v>#NAME?</v>
      </c>
      <c r="J1497" s="193" t="e">
        <f ca="1"/>
        <v>#NAME?</v>
      </c>
      <c r="K1497" s="193" t="e">
        <f ca="1"/>
        <v>#NAME?</v>
      </c>
      <c r="L1497" s="193" t="e">
        <f ca="1"/>
        <v>#NAME?</v>
      </c>
      <c r="N1497" s="193" t="e">
        <f ca="1"/>
        <v>#NAME?</v>
      </c>
      <c r="O1497" s="193" t="e">
        <f ca="1"/>
        <v>#NAME?</v>
      </c>
      <c r="P1497" s="193" t="e">
        <f ca="1"/>
        <v>#NAME?</v>
      </c>
    </row>
    <row r="1498" spans="1:16">
      <c r="A1498" s="2">
        <v>1491</v>
      </c>
      <c r="B1498" s="193" t="e">
        <f ca="1"/>
        <v>#NAME?</v>
      </c>
      <c r="C1498" s="193" t="e">
        <f ca="1"/>
        <v>#NAME?</v>
      </c>
      <c r="D1498" s="193" t="e">
        <f ca="1"/>
        <v>#NAME?</v>
      </c>
      <c r="F1498" s="193" t="e">
        <f ca="1"/>
        <v>#NAME?</v>
      </c>
      <c r="G1498" s="193" t="e">
        <f ca="1"/>
        <v>#NAME?</v>
      </c>
      <c r="H1498" s="193" t="e">
        <f ca="1"/>
        <v>#NAME?</v>
      </c>
      <c r="J1498" s="193" t="e">
        <f ca="1"/>
        <v>#NAME?</v>
      </c>
      <c r="K1498" s="193" t="e">
        <f ca="1"/>
        <v>#NAME?</v>
      </c>
      <c r="L1498" s="193" t="e">
        <f ca="1"/>
        <v>#NAME?</v>
      </c>
      <c r="N1498" s="193" t="e">
        <f ca="1"/>
        <v>#NAME?</v>
      </c>
      <c r="O1498" s="193" t="e">
        <f ca="1"/>
        <v>#NAME?</v>
      </c>
      <c r="P1498" s="193" t="e">
        <f ca="1"/>
        <v>#NAME?</v>
      </c>
    </row>
    <row r="1499" spans="1:16">
      <c r="A1499" s="2">
        <v>1492</v>
      </c>
      <c r="B1499" s="193" t="e">
        <f ca="1"/>
        <v>#NAME?</v>
      </c>
      <c r="C1499" s="193" t="e">
        <f ca="1"/>
        <v>#NAME?</v>
      </c>
      <c r="D1499" s="193" t="e">
        <f ca="1"/>
        <v>#NAME?</v>
      </c>
      <c r="F1499" s="193" t="e">
        <f ca="1"/>
        <v>#NAME?</v>
      </c>
      <c r="G1499" s="193" t="e">
        <f ca="1"/>
        <v>#NAME?</v>
      </c>
      <c r="H1499" s="193" t="e">
        <f ca="1"/>
        <v>#NAME?</v>
      </c>
      <c r="J1499" s="193" t="e">
        <f ca="1"/>
        <v>#NAME?</v>
      </c>
      <c r="K1499" s="193" t="e">
        <f ca="1"/>
        <v>#NAME?</v>
      </c>
      <c r="L1499" s="193" t="e">
        <f ca="1"/>
        <v>#NAME?</v>
      </c>
      <c r="N1499" s="193" t="e">
        <f ca="1"/>
        <v>#NAME?</v>
      </c>
      <c r="O1499" s="193" t="e">
        <f ca="1"/>
        <v>#NAME?</v>
      </c>
      <c r="P1499" s="193" t="e">
        <f ca="1"/>
        <v>#NAME?</v>
      </c>
    </row>
    <row r="1500" spans="1:16">
      <c r="A1500" s="2">
        <v>1493</v>
      </c>
      <c r="B1500" s="193" t="e">
        <f ca="1"/>
        <v>#NAME?</v>
      </c>
      <c r="C1500" s="193" t="e">
        <f ca="1"/>
        <v>#NAME?</v>
      </c>
      <c r="D1500" s="193" t="e">
        <f ca="1"/>
        <v>#NAME?</v>
      </c>
      <c r="F1500" s="193" t="e">
        <f ca="1"/>
        <v>#NAME?</v>
      </c>
      <c r="G1500" s="193" t="e">
        <f ca="1"/>
        <v>#NAME?</v>
      </c>
      <c r="H1500" s="193" t="e">
        <f ca="1"/>
        <v>#NAME?</v>
      </c>
      <c r="J1500" s="193" t="e">
        <f ca="1"/>
        <v>#NAME?</v>
      </c>
      <c r="K1500" s="193" t="e">
        <f ca="1"/>
        <v>#NAME?</v>
      </c>
      <c r="L1500" s="193" t="e">
        <f ca="1"/>
        <v>#NAME?</v>
      </c>
      <c r="N1500" s="193" t="e">
        <f ca="1"/>
        <v>#NAME?</v>
      </c>
      <c r="O1500" s="193" t="e">
        <f ca="1"/>
        <v>#NAME?</v>
      </c>
      <c r="P1500" s="193" t="e">
        <f ca="1"/>
        <v>#NAME?</v>
      </c>
    </row>
    <row r="1501" spans="1:16">
      <c r="A1501" s="2">
        <v>1494</v>
      </c>
      <c r="B1501" s="193" t="e">
        <f ca="1"/>
        <v>#NAME?</v>
      </c>
      <c r="C1501" s="193" t="e">
        <f ca="1"/>
        <v>#NAME?</v>
      </c>
      <c r="D1501" s="193" t="e">
        <f ca="1"/>
        <v>#NAME?</v>
      </c>
      <c r="F1501" s="193" t="e">
        <f ca="1"/>
        <v>#NAME?</v>
      </c>
      <c r="G1501" s="193" t="e">
        <f ca="1"/>
        <v>#NAME?</v>
      </c>
      <c r="H1501" s="193" t="e">
        <f ca="1"/>
        <v>#NAME?</v>
      </c>
      <c r="J1501" s="193" t="e">
        <f ca="1"/>
        <v>#NAME?</v>
      </c>
      <c r="K1501" s="193" t="e">
        <f ca="1"/>
        <v>#NAME?</v>
      </c>
      <c r="L1501" s="193" t="e">
        <f ca="1"/>
        <v>#NAME?</v>
      </c>
      <c r="N1501" s="193" t="e">
        <f ca="1"/>
        <v>#NAME?</v>
      </c>
      <c r="O1501" s="193" t="e">
        <f ca="1"/>
        <v>#NAME?</v>
      </c>
      <c r="P1501" s="193" t="e">
        <f ca="1"/>
        <v>#NAME?</v>
      </c>
    </row>
    <row r="1502" spans="1:16">
      <c r="A1502" s="2">
        <v>1495</v>
      </c>
      <c r="B1502" s="193" t="e">
        <f ca="1"/>
        <v>#NAME?</v>
      </c>
      <c r="C1502" s="193" t="e">
        <f ca="1"/>
        <v>#NAME?</v>
      </c>
      <c r="D1502" s="193" t="e">
        <f ca="1"/>
        <v>#NAME?</v>
      </c>
      <c r="F1502" s="193" t="e">
        <f ca="1"/>
        <v>#NAME?</v>
      </c>
      <c r="G1502" s="193" t="e">
        <f ca="1"/>
        <v>#NAME?</v>
      </c>
      <c r="H1502" s="193" t="e">
        <f ca="1"/>
        <v>#NAME?</v>
      </c>
      <c r="J1502" s="193" t="e">
        <f ca="1"/>
        <v>#NAME?</v>
      </c>
      <c r="K1502" s="193" t="e">
        <f ca="1"/>
        <v>#NAME?</v>
      </c>
      <c r="L1502" s="193" t="e">
        <f ca="1"/>
        <v>#NAME?</v>
      </c>
      <c r="N1502" s="193" t="e">
        <f ca="1"/>
        <v>#NAME?</v>
      </c>
      <c r="O1502" s="193" t="e">
        <f ca="1"/>
        <v>#NAME?</v>
      </c>
      <c r="P1502" s="193" t="e">
        <f ca="1"/>
        <v>#NAME?</v>
      </c>
    </row>
    <row r="1503" spans="1:16">
      <c r="A1503" s="2">
        <v>1496</v>
      </c>
      <c r="B1503" s="193" t="e">
        <f ca="1"/>
        <v>#NAME?</v>
      </c>
      <c r="C1503" s="193" t="e">
        <f ca="1"/>
        <v>#NAME?</v>
      </c>
      <c r="D1503" s="193" t="e">
        <f ca="1"/>
        <v>#NAME?</v>
      </c>
      <c r="F1503" s="193" t="e">
        <f ca="1"/>
        <v>#NAME?</v>
      </c>
      <c r="G1503" s="193" t="e">
        <f ca="1"/>
        <v>#NAME?</v>
      </c>
      <c r="H1503" s="193" t="e">
        <f ca="1"/>
        <v>#NAME?</v>
      </c>
      <c r="J1503" s="193" t="e">
        <f ca="1"/>
        <v>#NAME?</v>
      </c>
      <c r="K1503" s="193" t="e">
        <f ca="1"/>
        <v>#NAME?</v>
      </c>
      <c r="L1503" s="193" t="e">
        <f ca="1"/>
        <v>#NAME?</v>
      </c>
      <c r="N1503" s="193" t="e">
        <f ca="1"/>
        <v>#NAME?</v>
      </c>
      <c r="O1503" s="193" t="e">
        <f ca="1"/>
        <v>#NAME?</v>
      </c>
      <c r="P1503" s="193" t="e">
        <f ca="1"/>
        <v>#NAME?</v>
      </c>
    </row>
    <row r="1504" spans="1:16">
      <c r="A1504" s="2">
        <v>1497</v>
      </c>
      <c r="B1504" s="193" t="e">
        <f ca="1"/>
        <v>#NAME?</v>
      </c>
      <c r="C1504" s="193" t="e">
        <f ca="1"/>
        <v>#NAME?</v>
      </c>
      <c r="D1504" s="193" t="e">
        <f ca="1"/>
        <v>#NAME?</v>
      </c>
      <c r="F1504" s="193" t="e">
        <f ca="1"/>
        <v>#NAME?</v>
      </c>
      <c r="G1504" s="193" t="e">
        <f ca="1"/>
        <v>#NAME?</v>
      </c>
      <c r="H1504" s="193" t="e">
        <f ca="1"/>
        <v>#NAME?</v>
      </c>
      <c r="J1504" s="193" t="e">
        <f ca="1"/>
        <v>#NAME?</v>
      </c>
      <c r="K1504" s="193" t="e">
        <f ca="1"/>
        <v>#NAME?</v>
      </c>
      <c r="L1504" s="193" t="e">
        <f ca="1"/>
        <v>#NAME?</v>
      </c>
      <c r="N1504" s="193" t="e">
        <f ca="1"/>
        <v>#NAME?</v>
      </c>
      <c r="O1504" s="193" t="e">
        <f ca="1"/>
        <v>#NAME?</v>
      </c>
      <c r="P1504" s="193" t="e">
        <f ca="1"/>
        <v>#NAME?</v>
      </c>
    </row>
    <row r="1505" spans="1:16">
      <c r="A1505" s="2">
        <v>1498</v>
      </c>
      <c r="B1505" s="193" t="e">
        <f ca="1"/>
        <v>#NAME?</v>
      </c>
      <c r="C1505" s="193" t="e">
        <f ca="1"/>
        <v>#NAME?</v>
      </c>
      <c r="D1505" s="193" t="e">
        <f ca="1"/>
        <v>#NAME?</v>
      </c>
      <c r="F1505" s="193" t="e">
        <f ca="1"/>
        <v>#NAME?</v>
      </c>
      <c r="G1505" s="193" t="e">
        <f ca="1"/>
        <v>#NAME?</v>
      </c>
      <c r="H1505" s="193" t="e">
        <f ca="1"/>
        <v>#NAME?</v>
      </c>
      <c r="J1505" s="193" t="e">
        <f ca="1"/>
        <v>#NAME?</v>
      </c>
      <c r="K1505" s="193" t="e">
        <f ca="1"/>
        <v>#NAME?</v>
      </c>
      <c r="L1505" s="193" t="e">
        <f ca="1"/>
        <v>#NAME?</v>
      </c>
      <c r="N1505" s="193" t="e">
        <f ca="1"/>
        <v>#NAME?</v>
      </c>
      <c r="O1505" s="193" t="e">
        <f ca="1"/>
        <v>#NAME?</v>
      </c>
      <c r="P1505" s="193" t="e">
        <f ca="1"/>
        <v>#NAME?</v>
      </c>
    </row>
    <row r="1506" spans="1:16">
      <c r="A1506" s="2">
        <v>1499</v>
      </c>
      <c r="B1506" s="193" t="e">
        <f ca="1"/>
        <v>#NAME?</v>
      </c>
      <c r="C1506" s="193" t="e">
        <f ca="1"/>
        <v>#NAME?</v>
      </c>
      <c r="D1506" s="193" t="e">
        <f ca="1"/>
        <v>#NAME?</v>
      </c>
      <c r="F1506" s="193" t="e">
        <f ca="1"/>
        <v>#NAME?</v>
      </c>
      <c r="G1506" s="193" t="e">
        <f ca="1"/>
        <v>#NAME?</v>
      </c>
      <c r="H1506" s="193" t="e">
        <f ca="1"/>
        <v>#NAME?</v>
      </c>
      <c r="J1506" s="193" t="e">
        <f ca="1"/>
        <v>#NAME?</v>
      </c>
      <c r="K1506" s="193" t="e">
        <f ca="1"/>
        <v>#NAME?</v>
      </c>
      <c r="L1506" s="193" t="e">
        <f ca="1"/>
        <v>#NAME?</v>
      </c>
      <c r="N1506" s="193" t="e">
        <f ca="1"/>
        <v>#NAME?</v>
      </c>
      <c r="O1506" s="193" t="e">
        <f ca="1"/>
        <v>#NAME?</v>
      </c>
      <c r="P1506" s="193" t="e">
        <f ca="1"/>
        <v>#NAME?</v>
      </c>
    </row>
    <row r="1507" spans="1:16">
      <c r="A1507" s="2">
        <v>1500</v>
      </c>
      <c r="B1507" s="193" t="e">
        <f ca="1"/>
        <v>#NAME?</v>
      </c>
      <c r="C1507" s="193" t="e">
        <f ca="1"/>
        <v>#NAME?</v>
      </c>
      <c r="D1507" s="193" t="e">
        <f ca="1"/>
        <v>#NAME?</v>
      </c>
      <c r="F1507" s="193" t="e">
        <f ca="1"/>
        <v>#NAME?</v>
      </c>
      <c r="G1507" s="193" t="e">
        <f ca="1"/>
        <v>#NAME?</v>
      </c>
      <c r="H1507" s="193" t="e">
        <f ca="1"/>
        <v>#NAME?</v>
      </c>
      <c r="J1507" s="193" t="e">
        <f ca="1"/>
        <v>#NAME?</v>
      </c>
      <c r="K1507" s="193" t="e">
        <f ca="1"/>
        <v>#NAME?</v>
      </c>
      <c r="L1507" s="193" t="e">
        <f ca="1"/>
        <v>#NAME?</v>
      </c>
      <c r="N1507" s="193" t="e">
        <f ca="1"/>
        <v>#NAME?</v>
      </c>
      <c r="O1507" s="193" t="e">
        <f ca="1"/>
        <v>#NAME?</v>
      </c>
      <c r="P1507" s="193" t="e">
        <f ca="1"/>
        <v>#NAME?</v>
      </c>
    </row>
    <row r="1508" spans="1:16">
      <c r="A1508" s="2">
        <v>1501</v>
      </c>
      <c r="B1508" s="193" t="e">
        <f ca="1"/>
        <v>#NAME?</v>
      </c>
      <c r="C1508" s="193" t="e">
        <f ca="1"/>
        <v>#NAME?</v>
      </c>
      <c r="D1508" s="193" t="e">
        <f ca="1"/>
        <v>#NAME?</v>
      </c>
      <c r="F1508" s="193" t="e">
        <f ca="1"/>
        <v>#NAME?</v>
      </c>
      <c r="G1508" s="193" t="e">
        <f ca="1"/>
        <v>#NAME?</v>
      </c>
      <c r="H1508" s="193" t="e">
        <f ca="1"/>
        <v>#NAME?</v>
      </c>
      <c r="J1508" s="193" t="e">
        <f ca="1"/>
        <v>#NAME?</v>
      </c>
      <c r="K1508" s="193" t="e">
        <f ca="1"/>
        <v>#NAME?</v>
      </c>
      <c r="L1508" s="193" t="e">
        <f ca="1"/>
        <v>#NAME?</v>
      </c>
      <c r="N1508" s="193" t="e">
        <f ca="1"/>
        <v>#NAME?</v>
      </c>
      <c r="O1508" s="193" t="e">
        <f ca="1"/>
        <v>#NAME?</v>
      </c>
      <c r="P1508" s="193" t="e">
        <f ca="1"/>
        <v>#NAME?</v>
      </c>
    </row>
    <row r="1509" spans="1:16">
      <c r="A1509" s="2">
        <v>1502</v>
      </c>
      <c r="B1509" s="193" t="e">
        <f ca="1"/>
        <v>#NAME?</v>
      </c>
      <c r="C1509" s="193" t="e">
        <f ca="1"/>
        <v>#NAME?</v>
      </c>
      <c r="D1509" s="193" t="e">
        <f ca="1"/>
        <v>#NAME?</v>
      </c>
      <c r="F1509" s="193" t="e">
        <f ca="1"/>
        <v>#NAME?</v>
      </c>
      <c r="G1509" s="193" t="e">
        <f ca="1"/>
        <v>#NAME?</v>
      </c>
      <c r="H1509" s="193" t="e">
        <f ca="1"/>
        <v>#NAME?</v>
      </c>
      <c r="J1509" s="193" t="e">
        <f ca="1"/>
        <v>#NAME?</v>
      </c>
      <c r="K1509" s="193" t="e">
        <f ca="1"/>
        <v>#NAME?</v>
      </c>
      <c r="L1509" s="193" t="e">
        <f ca="1"/>
        <v>#NAME?</v>
      </c>
      <c r="N1509" s="193" t="e">
        <f ca="1"/>
        <v>#NAME?</v>
      </c>
      <c r="O1509" s="193" t="e">
        <f ca="1"/>
        <v>#NAME?</v>
      </c>
      <c r="P1509" s="193" t="e">
        <f ca="1"/>
        <v>#NAME?</v>
      </c>
    </row>
    <row r="1510" spans="1:16">
      <c r="A1510" s="2">
        <v>1503</v>
      </c>
      <c r="B1510" s="193" t="e">
        <f ca="1"/>
        <v>#NAME?</v>
      </c>
      <c r="C1510" s="193" t="e">
        <f ca="1"/>
        <v>#NAME?</v>
      </c>
      <c r="D1510" s="193" t="e">
        <f ca="1"/>
        <v>#NAME?</v>
      </c>
      <c r="F1510" s="193" t="e">
        <f ca="1"/>
        <v>#NAME?</v>
      </c>
      <c r="G1510" s="193" t="e">
        <f ca="1"/>
        <v>#NAME?</v>
      </c>
      <c r="H1510" s="193" t="e">
        <f ca="1"/>
        <v>#NAME?</v>
      </c>
      <c r="J1510" s="193" t="e">
        <f ca="1"/>
        <v>#NAME?</v>
      </c>
      <c r="K1510" s="193" t="e">
        <f ca="1"/>
        <v>#NAME?</v>
      </c>
      <c r="L1510" s="193" t="e">
        <f ca="1"/>
        <v>#NAME?</v>
      </c>
      <c r="N1510" s="193" t="e">
        <f ca="1"/>
        <v>#NAME?</v>
      </c>
      <c r="O1510" s="193" t="e">
        <f ca="1"/>
        <v>#NAME?</v>
      </c>
      <c r="P1510" s="193" t="e">
        <f ca="1"/>
        <v>#NAME?</v>
      </c>
    </row>
    <row r="1511" spans="1:16">
      <c r="A1511" s="2">
        <v>1504</v>
      </c>
      <c r="B1511" s="193" t="e">
        <f ca="1"/>
        <v>#NAME?</v>
      </c>
      <c r="C1511" s="193" t="e">
        <f ca="1"/>
        <v>#NAME?</v>
      </c>
      <c r="D1511" s="193" t="e">
        <f ca="1"/>
        <v>#NAME?</v>
      </c>
      <c r="F1511" s="193" t="e">
        <f ca="1"/>
        <v>#NAME?</v>
      </c>
      <c r="G1511" s="193" t="e">
        <f ca="1"/>
        <v>#NAME?</v>
      </c>
      <c r="H1511" s="193" t="e">
        <f ca="1"/>
        <v>#NAME?</v>
      </c>
      <c r="J1511" s="193" t="e">
        <f ca="1"/>
        <v>#NAME?</v>
      </c>
      <c r="K1511" s="193" t="e">
        <f ca="1"/>
        <v>#NAME?</v>
      </c>
      <c r="L1511" s="193" t="e">
        <f ca="1"/>
        <v>#NAME?</v>
      </c>
      <c r="N1511" s="193" t="e">
        <f ca="1"/>
        <v>#NAME?</v>
      </c>
      <c r="O1511" s="193" t="e">
        <f ca="1"/>
        <v>#NAME?</v>
      </c>
      <c r="P1511" s="193" t="e">
        <f ca="1"/>
        <v>#NAME?</v>
      </c>
    </row>
    <row r="1512" spans="1:16">
      <c r="A1512" s="2">
        <v>1505</v>
      </c>
      <c r="B1512" s="193" t="e">
        <f ca="1"/>
        <v>#NAME?</v>
      </c>
      <c r="C1512" s="193" t="e">
        <f ca="1"/>
        <v>#NAME?</v>
      </c>
      <c r="D1512" s="193" t="e">
        <f ca="1"/>
        <v>#NAME?</v>
      </c>
      <c r="F1512" s="193" t="e">
        <f ca="1"/>
        <v>#NAME?</v>
      </c>
      <c r="G1512" s="193" t="e">
        <f ca="1"/>
        <v>#NAME?</v>
      </c>
      <c r="H1512" s="193" t="e">
        <f ca="1"/>
        <v>#NAME?</v>
      </c>
      <c r="J1512" s="193" t="e">
        <f ca="1"/>
        <v>#NAME?</v>
      </c>
      <c r="K1512" s="193" t="e">
        <f ca="1"/>
        <v>#NAME?</v>
      </c>
      <c r="L1512" s="193" t="e">
        <f ca="1"/>
        <v>#NAME?</v>
      </c>
      <c r="N1512" s="193" t="e">
        <f ca="1"/>
        <v>#NAME?</v>
      </c>
      <c r="O1512" s="193" t="e">
        <f ca="1"/>
        <v>#NAME?</v>
      </c>
      <c r="P1512" s="193" t="e">
        <f ca="1"/>
        <v>#NAME?</v>
      </c>
    </row>
    <row r="1513" spans="1:16">
      <c r="A1513" s="2">
        <v>1506</v>
      </c>
      <c r="B1513" s="193" t="e">
        <f ca="1"/>
        <v>#NAME?</v>
      </c>
      <c r="C1513" s="193" t="e">
        <f ca="1"/>
        <v>#NAME?</v>
      </c>
      <c r="D1513" s="193" t="e">
        <f ca="1"/>
        <v>#NAME?</v>
      </c>
      <c r="F1513" s="193" t="e">
        <f ca="1"/>
        <v>#NAME?</v>
      </c>
      <c r="G1513" s="193" t="e">
        <f ca="1"/>
        <v>#NAME?</v>
      </c>
      <c r="H1513" s="193" t="e">
        <f ca="1"/>
        <v>#NAME?</v>
      </c>
      <c r="J1513" s="193" t="e">
        <f ca="1"/>
        <v>#NAME?</v>
      </c>
      <c r="K1513" s="193" t="e">
        <f ca="1"/>
        <v>#NAME?</v>
      </c>
      <c r="L1513" s="193" t="e">
        <f ca="1"/>
        <v>#NAME?</v>
      </c>
      <c r="N1513" s="193" t="e">
        <f ca="1"/>
        <v>#NAME?</v>
      </c>
      <c r="O1513" s="193" t="e">
        <f ca="1"/>
        <v>#NAME?</v>
      </c>
      <c r="P1513" s="193" t="e">
        <f ca="1"/>
        <v>#NAME?</v>
      </c>
    </row>
    <row r="1514" spans="1:16">
      <c r="A1514" s="2">
        <v>1507</v>
      </c>
      <c r="B1514" s="193" t="e">
        <f ca="1"/>
        <v>#NAME?</v>
      </c>
      <c r="C1514" s="193" t="e">
        <f ca="1"/>
        <v>#NAME?</v>
      </c>
      <c r="D1514" s="193" t="e">
        <f ca="1"/>
        <v>#NAME?</v>
      </c>
      <c r="F1514" s="193" t="e">
        <f ca="1"/>
        <v>#NAME?</v>
      </c>
      <c r="G1514" s="193" t="e">
        <f ca="1"/>
        <v>#NAME?</v>
      </c>
      <c r="H1514" s="193" t="e">
        <f ca="1"/>
        <v>#NAME?</v>
      </c>
      <c r="J1514" s="193" t="e">
        <f ca="1"/>
        <v>#NAME?</v>
      </c>
      <c r="K1514" s="193" t="e">
        <f ca="1"/>
        <v>#NAME?</v>
      </c>
      <c r="L1514" s="193" t="e">
        <f ca="1"/>
        <v>#NAME?</v>
      </c>
      <c r="N1514" s="193" t="e">
        <f ca="1"/>
        <v>#NAME?</v>
      </c>
      <c r="O1514" s="193" t="e">
        <f ca="1"/>
        <v>#NAME?</v>
      </c>
      <c r="P1514" s="193" t="e">
        <f ca="1"/>
        <v>#NAME?</v>
      </c>
    </row>
    <row r="1515" spans="1:16">
      <c r="A1515" s="2">
        <v>1508</v>
      </c>
      <c r="B1515" s="193" t="e">
        <f ca="1"/>
        <v>#NAME?</v>
      </c>
      <c r="C1515" s="193" t="e">
        <f ca="1"/>
        <v>#NAME?</v>
      </c>
      <c r="D1515" s="193" t="e">
        <f ca="1"/>
        <v>#NAME?</v>
      </c>
      <c r="F1515" s="193" t="e">
        <f ca="1"/>
        <v>#NAME?</v>
      </c>
      <c r="G1515" s="193" t="e">
        <f ca="1"/>
        <v>#NAME?</v>
      </c>
      <c r="H1515" s="193" t="e">
        <f ca="1"/>
        <v>#NAME?</v>
      </c>
      <c r="J1515" s="193" t="e">
        <f ca="1"/>
        <v>#NAME?</v>
      </c>
      <c r="K1515" s="193" t="e">
        <f ca="1"/>
        <v>#NAME?</v>
      </c>
      <c r="L1515" s="193" t="e">
        <f ca="1"/>
        <v>#NAME?</v>
      </c>
      <c r="N1515" s="193" t="e">
        <f ca="1"/>
        <v>#NAME?</v>
      </c>
      <c r="O1515" s="193" t="e">
        <f ca="1"/>
        <v>#NAME?</v>
      </c>
      <c r="P1515" s="193" t="e">
        <f ca="1"/>
        <v>#NAME?</v>
      </c>
    </row>
    <row r="1516" spans="1:16">
      <c r="A1516" s="2">
        <v>1509</v>
      </c>
      <c r="B1516" s="193" t="e">
        <f ca="1"/>
        <v>#NAME?</v>
      </c>
      <c r="C1516" s="193" t="e">
        <f ca="1"/>
        <v>#NAME?</v>
      </c>
      <c r="D1516" s="193" t="e">
        <f ca="1"/>
        <v>#NAME?</v>
      </c>
      <c r="F1516" s="193" t="e">
        <f ca="1"/>
        <v>#NAME?</v>
      </c>
      <c r="G1516" s="193" t="e">
        <f ca="1"/>
        <v>#NAME?</v>
      </c>
      <c r="H1516" s="193" t="e">
        <f ca="1"/>
        <v>#NAME?</v>
      </c>
      <c r="J1516" s="193" t="e">
        <f ca="1"/>
        <v>#NAME?</v>
      </c>
      <c r="K1516" s="193" t="e">
        <f ca="1"/>
        <v>#NAME?</v>
      </c>
      <c r="L1516" s="193" t="e">
        <f ca="1"/>
        <v>#NAME?</v>
      </c>
      <c r="N1516" s="193" t="e">
        <f ca="1"/>
        <v>#NAME?</v>
      </c>
      <c r="O1516" s="193" t="e">
        <f ca="1"/>
        <v>#NAME?</v>
      </c>
      <c r="P1516" s="193" t="e">
        <f ca="1"/>
        <v>#NAME?</v>
      </c>
    </row>
    <row r="1517" spans="1:16">
      <c r="A1517" s="2">
        <v>1510</v>
      </c>
      <c r="B1517" s="193" t="e">
        <f ca="1"/>
        <v>#NAME?</v>
      </c>
      <c r="C1517" s="193" t="e">
        <f ca="1"/>
        <v>#NAME?</v>
      </c>
      <c r="D1517" s="193" t="e">
        <f ca="1"/>
        <v>#NAME?</v>
      </c>
      <c r="F1517" s="193" t="e">
        <f ca="1"/>
        <v>#NAME?</v>
      </c>
      <c r="G1517" s="193" t="e">
        <f ca="1"/>
        <v>#NAME?</v>
      </c>
      <c r="H1517" s="193" t="e">
        <f ca="1"/>
        <v>#NAME?</v>
      </c>
      <c r="J1517" s="193" t="e">
        <f ca="1"/>
        <v>#NAME?</v>
      </c>
      <c r="K1517" s="193" t="e">
        <f ca="1"/>
        <v>#NAME?</v>
      </c>
      <c r="L1517" s="193" t="e">
        <f ca="1"/>
        <v>#NAME?</v>
      </c>
      <c r="N1517" s="193" t="e">
        <f ca="1"/>
        <v>#NAME?</v>
      </c>
      <c r="O1517" s="193" t="e">
        <f ca="1"/>
        <v>#NAME?</v>
      </c>
      <c r="P1517" s="193" t="e">
        <f ca="1"/>
        <v>#NAME?</v>
      </c>
    </row>
    <row r="1518" spans="1:16">
      <c r="A1518" s="2">
        <v>1511</v>
      </c>
      <c r="B1518" s="193" t="e">
        <f ca="1"/>
        <v>#NAME?</v>
      </c>
      <c r="C1518" s="193" t="e">
        <f ca="1"/>
        <v>#NAME?</v>
      </c>
      <c r="D1518" s="193" t="e">
        <f ca="1"/>
        <v>#NAME?</v>
      </c>
      <c r="F1518" s="193" t="e">
        <f ca="1"/>
        <v>#NAME?</v>
      </c>
      <c r="G1518" s="193" t="e">
        <f ca="1"/>
        <v>#NAME?</v>
      </c>
      <c r="H1518" s="193" t="e">
        <f ca="1"/>
        <v>#NAME?</v>
      </c>
      <c r="J1518" s="193" t="e">
        <f ca="1"/>
        <v>#NAME?</v>
      </c>
      <c r="K1518" s="193" t="e">
        <f ca="1"/>
        <v>#NAME?</v>
      </c>
      <c r="L1518" s="193" t="e">
        <f ca="1"/>
        <v>#NAME?</v>
      </c>
      <c r="N1518" s="193" t="e">
        <f ca="1"/>
        <v>#NAME?</v>
      </c>
      <c r="O1518" s="193" t="e">
        <f ca="1"/>
        <v>#NAME?</v>
      </c>
      <c r="P1518" s="193" t="e">
        <f ca="1"/>
        <v>#NAME?</v>
      </c>
    </row>
    <row r="1519" spans="1:16">
      <c r="A1519" s="2">
        <v>1512</v>
      </c>
      <c r="B1519" s="193" t="e">
        <f ca="1"/>
        <v>#NAME?</v>
      </c>
      <c r="C1519" s="193" t="e">
        <f ca="1"/>
        <v>#NAME?</v>
      </c>
      <c r="D1519" s="193" t="e">
        <f ca="1"/>
        <v>#NAME?</v>
      </c>
      <c r="F1519" s="193" t="e">
        <f ca="1"/>
        <v>#NAME?</v>
      </c>
      <c r="G1519" s="193" t="e">
        <f ca="1"/>
        <v>#NAME?</v>
      </c>
      <c r="H1519" s="193" t="e">
        <f ca="1"/>
        <v>#NAME?</v>
      </c>
      <c r="J1519" s="193" t="e">
        <f ca="1"/>
        <v>#NAME?</v>
      </c>
      <c r="K1519" s="193" t="e">
        <f ca="1"/>
        <v>#NAME?</v>
      </c>
      <c r="L1519" s="193" t="e">
        <f ca="1"/>
        <v>#NAME?</v>
      </c>
      <c r="N1519" s="193" t="e">
        <f ca="1"/>
        <v>#NAME?</v>
      </c>
      <c r="O1519" s="193" t="e">
        <f ca="1"/>
        <v>#NAME?</v>
      </c>
      <c r="P1519" s="193" t="e">
        <f ca="1"/>
        <v>#NAME?</v>
      </c>
    </row>
    <row r="1520" spans="1:16">
      <c r="A1520" s="2">
        <v>1513</v>
      </c>
      <c r="B1520" s="193" t="e">
        <f ca="1"/>
        <v>#NAME?</v>
      </c>
      <c r="C1520" s="193" t="e">
        <f ca="1"/>
        <v>#NAME?</v>
      </c>
      <c r="D1520" s="193" t="e">
        <f ca="1"/>
        <v>#NAME?</v>
      </c>
      <c r="F1520" s="193" t="e">
        <f ca="1"/>
        <v>#NAME?</v>
      </c>
      <c r="G1520" s="193" t="e">
        <f ca="1"/>
        <v>#NAME?</v>
      </c>
      <c r="H1520" s="193" t="e">
        <f ca="1"/>
        <v>#NAME?</v>
      </c>
      <c r="J1520" s="193" t="e">
        <f ca="1"/>
        <v>#NAME?</v>
      </c>
      <c r="K1520" s="193" t="e">
        <f ca="1"/>
        <v>#NAME?</v>
      </c>
      <c r="L1520" s="193" t="e">
        <f ca="1"/>
        <v>#NAME?</v>
      </c>
      <c r="N1520" s="193" t="e">
        <f ca="1"/>
        <v>#NAME?</v>
      </c>
      <c r="O1520" s="193" t="e">
        <f ca="1"/>
        <v>#NAME?</v>
      </c>
      <c r="P1520" s="193" t="e">
        <f ca="1"/>
        <v>#NAME?</v>
      </c>
    </row>
    <row r="1521" spans="1:16">
      <c r="A1521" s="2">
        <v>1514</v>
      </c>
      <c r="B1521" s="193" t="e">
        <f ca="1"/>
        <v>#NAME?</v>
      </c>
      <c r="C1521" s="193" t="e">
        <f ca="1"/>
        <v>#NAME?</v>
      </c>
      <c r="D1521" s="193" t="e">
        <f ca="1"/>
        <v>#NAME?</v>
      </c>
      <c r="F1521" s="193" t="e">
        <f ca="1"/>
        <v>#NAME?</v>
      </c>
      <c r="G1521" s="193" t="e">
        <f ca="1"/>
        <v>#NAME?</v>
      </c>
      <c r="H1521" s="193" t="e">
        <f ca="1"/>
        <v>#NAME?</v>
      </c>
      <c r="J1521" s="193" t="e">
        <f ca="1"/>
        <v>#NAME?</v>
      </c>
      <c r="K1521" s="193" t="e">
        <f ca="1"/>
        <v>#NAME?</v>
      </c>
      <c r="L1521" s="193" t="e">
        <f ca="1"/>
        <v>#NAME?</v>
      </c>
      <c r="N1521" s="193" t="e">
        <f ca="1"/>
        <v>#NAME?</v>
      </c>
      <c r="O1521" s="193" t="e">
        <f ca="1"/>
        <v>#NAME?</v>
      </c>
      <c r="P1521" s="193" t="e">
        <f ca="1"/>
        <v>#NAME?</v>
      </c>
    </row>
    <row r="1522" spans="1:16">
      <c r="A1522" s="2">
        <v>1515</v>
      </c>
      <c r="B1522" s="193" t="e">
        <f ca="1"/>
        <v>#NAME?</v>
      </c>
      <c r="C1522" s="193" t="e">
        <f ca="1"/>
        <v>#NAME?</v>
      </c>
      <c r="D1522" s="193" t="e">
        <f ca="1"/>
        <v>#NAME?</v>
      </c>
      <c r="F1522" s="193" t="e">
        <f ca="1"/>
        <v>#NAME?</v>
      </c>
      <c r="G1522" s="193" t="e">
        <f ca="1"/>
        <v>#NAME?</v>
      </c>
      <c r="H1522" s="193" t="e">
        <f ca="1"/>
        <v>#NAME?</v>
      </c>
      <c r="J1522" s="193" t="e">
        <f ca="1"/>
        <v>#NAME?</v>
      </c>
      <c r="K1522" s="193" t="e">
        <f ca="1"/>
        <v>#NAME?</v>
      </c>
      <c r="L1522" s="193" t="e">
        <f ca="1"/>
        <v>#NAME?</v>
      </c>
      <c r="N1522" s="193" t="e">
        <f ca="1"/>
        <v>#NAME?</v>
      </c>
      <c r="O1522" s="193" t="e">
        <f ca="1"/>
        <v>#NAME?</v>
      </c>
      <c r="P1522" s="193" t="e">
        <f ca="1"/>
        <v>#NAME?</v>
      </c>
    </row>
    <row r="1523" spans="1:16">
      <c r="A1523" s="2">
        <v>1516</v>
      </c>
      <c r="B1523" s="193" t="e">
        <f ca="1"/>
        <v>#NAME?</v>
      </c>
      <c r="C1523" s="193" t="e">
        <f ca="1"/>
        <v>#NAME?</v>
      </c>
      <c r="D1523" s="193" t="e">
        <f ca="1"/>
        <v>#NAME?</v>
      </c>
      <c r="F1523" s="193" t="e">
        <f ca="1"/>
        <v>#NAME?</v>
      </c>
      <c r="G1523" s="193" t="e">
        <f ca="1"/>
        <v>#NAME?</v>
      </c>
      <c r="H1523" s="193" t="e">
        <f ca="1"/>
        <v>#NAME?</v>
      </c>
      <c r="J1523" s="193" t="e">
        <f ca="1"/>
        <v>#NAME?</v>
      </c>
      <c r="K1523" s="193" t="e">
        <f ca="1"/>
        <v>#NAME?</v>
      </c>
      <c r="L1523" s="193" t="e">
        <f ca="1"/>
        <v>#NAME?</v>
      </c>
      <c r="N1523" s="193" t="e">
        <f ca="1"/>
        <v>#NAME?</v>
      </c>
      <c r="O1523" s="193" t="e">
        <f ca="1"/>
        <v>#NAME?</v>
      </c>
      <c r="P1523" s="193" t="e">
        <f ca="1"/>
        <v>#NAME?</v>
      </c>
    </row>
    <row r="1524" spans="1:16">
      <c r="A1524" s="2">
        <v>1517</v>
      </c>
      <c r="B1524" s="193" t="e">
        <f ca="1"/>
        <v>#NAME?</v>
      </c>
      <c r="C1524" s="193" t="e">
        <f ca="1"/>
        <v>#NAME?</v>
      </c>
      <c r="D1524" s="193" t="e">
        <f ca="1"/>
        <v>#NAME?</v>
      </c>
      <c r="F1524" s="193" t="e">
        <f ca="1"/>
        <v>#NAME?</v>
      </c>
      <c r="G1524" s="193" t="e">
        <f ca="1"/>
        <v>#NAME?</v>
      </c>
      <c r="H1524" s="193" t="e">
        <f ca="1"/>
        <v>#NAME?</v>
      </c>
      <c r="J1524" s="193" t="e">
        <f ca="1"/>
        <v>#NAME?</v>
      </c>
      <c r="K1524" s="193" t="e">
        <f ca="1"/>
        <v>#NAME?</v>
      </c>
      <c r="L1524" s="193" t="e">
        <f ca="1"/>
        <v>#NAME?</v>
      </c>
      <c r="N1524" s="193" t="e">
        <f ca="1"/>
        <v>#NAME?</v>
      </c>
      <c r="O1524" s="193" t="e">
        <f ca="1"/>
        <v>#NAME?</v>
      </c>
      <c r="P1524" s="193" t="e">
        <f ca="1"/>
        <v>#NAME?</v>
      </c>
    </row>
    <row r="1525" spans="1:16">
      <c r="A1525" s="2">
        <v>1518</v>
      </c>
      <c r="B1525" s="193" t="e">
        <f ca="1"/>
        <v>#NAME?</v>
      </c>
      <c r="C1525" s="193" t="e">
        <f ca="1"/>
        <v>#NAME?</v>
      </c>
      <c r="D1525" s="193" t="e">
        <f ca="1"/>
        <v>#NAME?</v>
      </c>
      <c r="F1525" s="193" t="e">
        <f ca="1"/>
        <v>#NAME?</v>
      </c>
      <c r="G1525" s="193" t="e">
        <f ca="1"/>
        <v>#NAME?</v>
      </c>
      <c r="H1525" s="193" t="e">
        <f ca="1"/>
        <v>#NAME?</v>
      </c>
      <c r="J1525" s="193" t="e">
        <f ca="1"/>
        <v>#NAME?</v>
      </c>
      <c r="K1525" s="193" t="e">
        <f ca="1"/>
        <v>#NAME?</v>
      </c>
      <c r="L1525" s="193" t="e">
        <f ca="1"/>
        <v>#NAME?</v>
      </c>
      <c r="N1525" s="193" t="e">
        <f ca="1"/>
        <v>#NAME?</v>
      </c>
      <c r="O1525" s="193" t="e">
        <f ca="1"/>
        <v>#NAME?</v>
      </c>
      <c r="P1525" s="193" t="e">
        <f ca="1"/>
        <v>#NAME?</v>
      </c>
    </row>
    <row r="1526" spans="1:16">
      <c r="A1526" s="2">
        <v>1519</v>
      </c>
      <c r="B1526" s="193" t="e">
        <f ca="1"/>
        <v>#NAME?</v>
      </c>
      <c r="C1526" s="193" t="e">
        <f ca="1"/>
        <v>#NAME?</v>
      </c>
      <c r="D1526" s="193" t="e">
        <f ca="1"/>
        <v>#NAME?</v>
      </c>
      <c r="F1526" s="193" t="e">
        <f ca="1"/>
        <v>#NAME?</v>
      </c>
      <c r="G1526" s="193" t="e">
        <f ca="1"/>
        <v>#NAME?</v>
      </c>
      <c r="H1526" s="193" t="e">
        <f ca="1"/>
        <v>#NAME?</v>
      </c>
      <c r="J1526" s="193" t="e">
        <f ca="1"/>
        <v>#NAME?</v>
      </c>
      <c r="K1526" s="193" t="e">
        <f ca="1"/>
        <v>#NAME?</v>
      </c>
      <c r="L1526" s="193" t="e">
        <f ca="1"/>
        <v>#NAME?</v>
      </c>
      <c r="N1526" s="193" t="e">
        <f ca="1"/>
        <v>#NAME?</v>
      </c>
      <c r="O1526" s="193" t="e">
        <f ca="1"/>
        <v>#NAME?</v>
      </c>
      <c r="P1526" s="193" t="e">
        <f ca="1"/>
        <v>#NAME?</v>
      </c>
    </row>
    <row r="1527" spans="1:16">
      <c r="A1527" s="2">
        <v>1520</v>
      </c>
      <c r="B1527" s="193" t="e">
        <f ca="1"/>
        <v>#NAME?</v>
      </c>
      <c r="C1527" s="193" t="e">
        <f ca="1"/>
        <v>#NAME?</v>
      </c>
      <c r="D1527" s="193" t="e">
        <f ca="1"/>
        <v>#NAME?</v>
      </c>
      <c r="F1527" s="193" t="e">
        <f ca="1"/>
        <v>#NAME?</v>
      </c>
      <c r="G1527" s="193" t="e">
        <f ca="1"/>
        <v>#NAME?</v>
      </c>
      <c r="H1527" s="193" t="e">
        <f ca="1"/>
        <v>#NAME?</v>
      </c>
      <c r="J1527" s="193" t="e">
        <f ca="1"/>
        <v>#NAME?</v>
      </c>
      <c r="K1527" s="193" t="e">
        <f ca="1"/>
        <v>#NAME?</v>
      </c>
      <c r="L1527" s="193" t="e">
        <f ca="1"/>
        <v>#NAME?</v>
      </c>
      <c r="N1527" s="193" t="e">
        <f ca="1"/>
        <v>#NAME?</v>
      </c>
      <c r="O1527" s="193" t="e">
        <f ca="1"/>
        <v>#NAME?</v>
      </c>
      <c r="P1527" s="193" t="e">
        <f ca="1"/>
        <v>#NAME?</v>
      </c>
    </row>
    <row r="1528" spans="1:16">
      <c r="A1528" s="2">
        <v>1521</v>
      </c>
      <c r="B1528" s="193" t="e">
        <f ca="1"/>
        <v>#NAME?</v>
      </c>
      <c r="C1528" s="193" t="e">
        <f ca="1"/>
        <v>#NAME?</v>
      </c>
      <c r="D1528" s="193" t="e">
        <f ca="1"/>
        <v>#NAME?</v>
      </c>
      <c r="F1528" s="193" t="e">
        <f ca="1"/>
        <v>#NAME?</v>
      </c>
      <c r="G1528" s="193" t="e">
        <f ca="1"/>
        <v>#NAME?</v>
      </c>
      <c r="H1528" s="193" t="e">
        <f ca="1"/>
        <v>#NAME?</v>
      </c>
      <c r="J1528" s="193" t="e">
        <f ca="1"/>
        <v>#NAME?</v>
      </c>
      <c r="K1528" s="193" t="e">
        <f ca="1"/>
        <v>#NAME?</v>
      </c>
      <c r="L1528" s="193" t="e">
        <f ca="1"/>
        <v>#NAME?</v>
      </c>
      <c r="N1528" s="193" t="e">
        <f ca="1"/>
        <v>#NAME?</v>
      </c>
      <c r="O1528" s="193" t="e">
        <f ca="1"/>
        <v>#NAME?</v>
      </c>
      <c r="P1528" s="193" t="e">
        <f ca="1"/>
        <v>#NAME?</v>
      </c>
    </row>
    <row r="1529" spans="1:16">
      <c r="A1529" s="2">
        <v>1522</v>
      </c>
      <c r="B1529" s="193" t="e">
        <f ca="1"/>
        <v>#NAME?</v>
      </c>
      <c r="C1529" s="193" t="e">
        <f ca="1"/>
        <v>#NAME?</v>
      </c>
      <c r="D1529" s="193" t="e">
        <f ca="1"/>
        <v>#NAME?</v>
      </c>
      <c r="F1529" s="193" t="e">
        <f ca="1"/>
        <v>#NAME?</v>
      </c>
      <c r="G1529" s="193" t="e">
        <f ca="1"/>
        <v>#NAME?</v>
      </c>
      <c r="H1529" s="193" t="e">
        <f ca="1"/>
        <v>#NAME?</v>
      </c>
      <c r="J1529" s="193" t="e">
        <f ca="1"/>
        <v>#NAME?</v>
      </c>
      <c r="K1529" s="193" t="e">
        <f ca="1"/>
        <v>#NAME?</v>
      </c>
      <c r="L1529" s="193" t="e">
        <f ca="1"/>
        <v>#NAME?</v>
      </c>
      <c r="N1529" s="193" t="e">
        <f ca="1"/>
        <v>#NAME?</v>
      </c>
      <c r="O1529" s="193" t="e">
        <f ca="1"/>
        <v>#NAME?</v>
      </c>
      <c r="P1529" s="193" t="e">
        <f ca="1"/>
        <v>#NAME?</v>
      </c>
    </row>
    <row r="1530" spans="1:16">
      <c r="A1530" s="2">
        <v>1523</v>
      </c>
      <c r="B1530" s="193" t="e">
        <f ca="1"/>
        <v>#NAME?</v>
      </c>
      <c r="C1530" s="193" t="e">
        <f ca="1"/>
        <v>#NAME?</v>
      </c>
      <c r="D1530" s="193" t="e">
        <f ca="1"/>
        <v>#NAME?</v>
      </c>
      <c r="F1530" s="193" t="e">
        <f ca="1"/>
        <v>#NAME?</v>
      </c>
      <c r="G1530" s="193" t="e">
        <f ca="1"/>
        <v>#NAME?</v>
      </c>
      <c r="H1530" s="193" t="e">
        <f ca="1"/>
        <v>#NAME?</v>
      </c>
      <c r="J1530" s="193" t="e">
        <f ca="1"/>
        <v>#NAME?</v>
      </c>
      <c r="K1530" s="193" t="e">
        <f ca="1"/>
        <v>#NAME?</v>
      </c>
      <c r="L1530" s="193" t="e">
        <f ca="1"/>
        <v>#NAME?</v>
      </c>
      <c r="N1530" s="193" t="e">
        <f ca="1"/>
        <v>#NAME?</v>
      </c>
      <c r="O1530" s="193" t="e">
        <f ca="1"/>
        <v>#NAME?</v>
      </c>
      <c r="P1530" s="193" t="e">
        <f ca="1"/>
        <v>#NAME?</v>
      </c>
    </row>
    <row r="1531" spans="1:16">
      <c r="A1531" s="2">
        <v>1524</v>
      </c>
      <c r="B1531" s="193" t="e">
        <f ca="1"/>
        <v>#NAME?</v>
      </c>
      <c r="C1531" s="193" t="e">
        <f ca="1"/>
        <v>#NAME?</v>
      </c>
      <c r="D1531" s="193" t="e">
        <f ca="1"/>
        <v>#NAME?</v>
      </c>
      <c r="F1531" s="193" t="e">
        <f ca="1"/>
        <v>#NAME?</v>
      </c>
      <c r="G1531" s="193" t="e">
        <f ca="1"/>
        <v>#NAME?</v>
      </c>
      <c r="H1531" s="193" t="e">
        <f ca="1"/>
        <v>#NAME?</v>
      </c>
      <c r="J1531" s="193" t="e">
        <f ca="1"/>
        <v>#NAME?</v>
      </c>
      <c r="K1531" s="193" t="e">
        <f ca="1"/>
        <v>#NAME?</v>
      </c>
      <c r="L1531" s="193" t="e">
        <f ca="1"/>
        <v>#NAME?</v>
      </c>
      <c r="N1531" s="193" t="e">
        <f ca="1"/>
        <v>#NAME?</v>
      </c>
      <c r="O1531" s="193" t="e">
        <f ca="1"/>
        <v>#NAME?</v>
      </c>
      <c r="P1531" s="193" t="e">
        <f ca="1"/>
        <v>#NAME?</v>
      </c>
    </row>
    <row r="1532" spans="1:16">
      <c r="A1532" s="2">
        <v>1525</v>
      </c>
      <c r="B1532" s="193" t="e">
        <f ca="1"/>
        <v>#NAME?</v>
      </c>
      <c r="C1532" s="193" t="e">
        <f ca="1"/>
        <v>#NAME?</v>
      </c>
      <c r="D1532" s="193" t="e">
        <f ca="1"/>
        <v>#NAME?</v>
      </c>
      <c r="F1532" s="193" t="e">
        <f ca="1"/>
        <v>#NAME?</v>
      </c>
      <c r="G1532" s="193" t="e">
        <f ca="1"/>
        <v>#NAME?</v>
      </c>
      <c r="H1532" s="193" t="e">
        <f ca="1"/>
        <v>#NAME?</v>
      </c>
      <c r="J1532" s="193" t="e">
        <f ca="1"/>
        <v>#NAME?</v>
      </c>
      <c r="K1532" s="193" t="e">
        <f ca="1"/>
        <v>#NAME?</v>
      </c>
      <c r="L1532" s="193" t="e">
        <f ca="1"/>
        <v>#NAME?</v>
      </c>
      <c r="N1532" s="193" t="e">
        <f ca="1"/>
        <v>#NAME?</v>
      </c>
      <c r="O1532" s="193" t="e">
        <f ca="1"/>
        <v>#NAME?</v>
      </c>
      <c r="P1532" s="193" t="e">
        <f ca="1"/>
        <v>#NAME?</v>
      </c>
    </row>
    <row r="1533" spans="1:16">
      <c r="A1533" s="2">
        <v>1526</v>
      </c>
      <c r="B1533" s="193" t="e">
        <f ca="1"/>
        <v>#NAME?</v>
      </c>
      <c r="C1533" s="193" t="e">
        <f ca="1"/>
        <v>#NAME?</v>
      </c>
      <c r="D1533" s="193" t="e">
        <f ca="1"/>
        <v>#NAME?</v>
      </c>
      <c r="F1533" s="193" t="e">
        <f ca="1"/>
        <v>#NAME?</v>
      </c>
      <c r="G1533" s="193" t="e">
        <f ca="1"/>
        <v>#NAME?</v>
      </c>
      <c r="H1533" s="193" t="e">
        <f ca="1"/>
        <v>#NAME?</v>
      </c>
      <c r="J1533" s="193" t="e">
        <f ca="1"/>
        <v>#NAME?</v>
      </c>
      <c r="K1533" s="193" t="e">
        <f ca="1"/>
        <v>#NAME?</v>
      </c>
      <c r="L1533" s="193" t="e">
        <f ca="1"/>
        <v>#NAME?</v>
      </c>
      <c r="N1533" s="193" t="e">
        <f ca="1"/>
        <v>#NAME?</v>
      </c>
      <c r="O1533" s="193" t="e">
        <f ca="1"/>
        <v>#NAME?</v>
      </c>
      <c r="P1533" s="193" t="e">
        <f ca="1"/>
        <v>#NAME?</v>
      </c>
    </row>
    <row r="1534" spans="1:16">
      <c r="A1534" s="2">
        <v>1527</v>
      </c>
      <c r="B1534" s="193" t="e">
        <f ca="1"/>
        <v>#NAME?</v>
      </c>
      <c r="C1534" s="193" t="e">
        <f ca="1"/>
        <v>#NAME?</v>
      </c>
      <c r="D1534" s="193" t="e">
        <f ca="1"/>
        <v>#NAME?</v>
      </c>
      <c r="F1534" s="193" t="e">
        <f ca="1"/>
        <v>#NAME?</v>
      </c>
      <c r="G1534" s="193" t="e">
        <f ca="1"/>
        <v>#NAME?</v>
      </c>
      <c r="H1534" s="193" t="e">
        <f ca="1"/>
        <v>#NAME?</v>
      </c>
      <c r="J1534" s="193" t="e">
        <f ca="1"/>
        <v>#NAME?</v>
      </c>
      <c r="K1534" s="193" t="e">
        <f ca="1"/>
        <v>#NAME?</v>
      </c>
      <c r="L1534" s="193" t="e">
        <f ca="1"/>
        <v>#NAME?</v>
      </c>
      <c r="N1534" s="193" t="e">
        <f ca="1"/>
        <v>#NAME?</v>
      </c>
      <c r="O1534" s="193" t="e">
        <f ca="1"/>
        <v>#NAME?</v>
      </c>
      <c r="P1534" s="193" t="e">
        <f ca="1"/>
        <v>#NAME?</v>
      </c>
    </row>
    <row r="1535" spans="1:16">
      <c r="A1535" s="2">
        <v>1528</v>
      </c>
      <c r="B1535" s="193" t="e">
        <f ca="1"/>
        <v>#NAME?</v>
      </c>
      <c r="C1535" s="193" t="e">
        <f ca="1"/>
        <v>#NAME?</v>
      </c>
      <c r="D1535" s="193" t="e">
        <f ca="1"/>
        <v>#NAME?</v>
      </c>
      <c r="F1535" s="193" t="e">
        <f ca="1"/>
        <v>#NAME?</v>
      </c>
      <c r="G1535" s="193" t="e">
        <f ca="1"/>
        <v>#NAME?</v>
      </c>
      <c r="H1535" s="193" t="e">
        <f ca="1"/>
        <v>#NAME?</v>
      </c>
      <c r="J1535" s="193" t="e">
        <f ca="1"/>
        <v>#NAME?</v>
      </c>
      <c r="K1535" s="193" t="e">
        <f ca="1"/>
        <v>#NAME?</v>
      </c>
      <c r="L1535" s="193" t="e">
        <f ca="1"/>
        <v>#NAME?</v>
      </c>
      <c r="N1535" s="193" t="e">
        <f ca="1"/>
        <v>#NAME?</v>
      </c>
      <c r="O1535" s="193" t="e">
        <f ca="1"/>
        <v>#NAME?</v>
      </c>
      <c r="P1535" s="193" t="e">
        <f ca="1"/>
        <v>#NAME?</v>
      </c>
    </row>
    <row r="1536" spans="1:16">
      <c r="A1536" s="2">
        <v>1529</v>
      </c>
      <c r="B1536" s="193" t="e">
        <f ca="1"/>
        <v>#NAME?</v>
      </c>
      <c r="C1536" s="193" t="e">
        <f ca="1"/>
        <v>#NAME?</v>
      </c>
      <c r="D1536" s="193" t="e">
        <f ca="1"/>
        <v>#NAME?</v>
      </c>
      <c r="F1536" s="193" t="e">
        <f ca="1"/>
        <v>#NAME?</v>
      </c>
      <c r="G1536" s="193" t="e">
        <f ca="1"/>
        <v>#NAME?</v>
      </c>
      <c r="H1536" s="193" t="e">
        <f ca="1"/>
        <v>#NAME?</v>
      </c>
      <c r="J1536" s="193" t="e">
        <f ca="1"/>
        <v>#NAME?</v>
      </c>
      <c r="K1536" s="193" t="e">
        <f ca="1"/>
        <v>#NAME?</v>
      </c>
      <c r="L1536" s="193" t="e">
        <f ca="1"/>
        <v>#NAME?</v>
      </c>
      <c r="N1536" s="193" t="e">
        <f ca="1"/>
        <v>#NAME?</v>
      </c>
      <c r="O1536" s="193" t="e">
        <f ca="1"/>
        <v>#NAME?</v>
      </c>
      <c r="P1536" s="193" t="e">
        <f ca="1"/>
        <v>#NAME?</v>
      </c>
    </row>
    <row r="1537" spans="1:16">
      <c r="A1537" s="2">
        <v>1530</v>
      </c>
      <c r="B1537" s="193" t="e">
        <f ca="1"/>
        <v>#NAME?</v>
      </c>
      <c r="C1537" s="193" t="e">
        <f ca="1"/>
        <v>#NAME?</v>
      </c>
      <c r="D1537" s="193" t="e">
        <f ca="1"/>
        <v>#NAME?</v>
      </c>
      <c r="F1537" s="193" t="e">
        <f ca="1"/>
        <v>#NAME?</v>
      </c>
      <c r="G1537" s="193" t="e">
        <f ca="1"/>
        <v>#NAME?</v>
      </c>
      <c r="H1537" s="193" t="e">
        <f ca="1"/>
        <v>#NAME?</v>
      </c>
      <c r="J1537" s="193" t="e">
        <f ca="1"/>
        <v>#NAME?</v>
      </c>
      <c r="K1537" s="193" t="e">
        <f ca="1"/>
        <v>#NAME?</v>
      </c>
      <c r="L1537" s="193" t="e">
        <f ca="1"/>
        <v>#NAME?</v>
      </c>
      <c r="N1537" s="193" t="e">
        <f ca="1"/>
        <v>#NAME?</v>
      </c>
      <c r="O1537" s="193" t="e">
        <f ca="1"/>
        <v>#NAME?</v>
      </c>
      <c r="P1537" s="193" t="e">
        <f ca="1"/>
        <v>#NAME?</v>
      </c>
    </row>
    <row r="1538" spans="1:16">
      <c r="A1538" s="2">
        <v>1531</v>
      </c>
      <c r="B1538" s="193" t="e">
        <f ca="1"/>
        <v>#NAME?</v>
      </c>
      <c r="C1538" s="193" t="e">
        <f ca="1"/>
        <v>#NAME?</v>
      </c>
      <c r="D1538" s="193" t="e">
        <f ca="1"/>
        <v>#NAME?</v>
      </c>
      <c r="F1538" s="193" t="e">
        <f ca="1"/>
        <v>#NAME?</v>
      </c>
      <c r="G1538" s="193" t="e">
        <f ca="1"/>
        <v>#NAME?</v>
      </c>
      <c r="H1538" s="193" t="e">
        <f ca="1"/>
        <v>#NAME?</v>
      </c>
      <c r="J1538" s="193" t="e">
        <f ca="1"/>
        <v>#NAME?</v>
      </c>
      <c r="K1538" s="193" t="e">
        <f ca="1"/>
        <v>#NAME?</v>
      </c>
      <c r="L1538" s="193" t="e">
        <f ca="1"/>
        <v>#NAME?</v>
      </c>
      <c r="N1538" s="193" t="e">
        <f ca="1"/>
        <v>#NAME?</v>
      </c>
      <c r="O1538" s="193" t="e">
        <f ca="1"/>
        <v>#NAME?</v>
      </c>
      <c r="P1538" s="193" t="e">
        <f ca="1"/>
        <v>#NAME?</v>
      </c>
    </row>
    <row r="1539" spans="1:16">
      <c r="A1539" s="2">
        <v>1532</v>
      </c>
      <c r="B1539" s="193" t="e">
        <f ca="1"/>
        <v>#NAME?</v>
      </c>
      <c r="C1539" s="193" t="e">
        <f ca="1"/>
        <v>#NAME?</v>
      </c>
      <c r="D1539" s="193" t="e">
        <f ca="1"/>
        <v>#NAME?</v>
      </c>
      <c r="F1539" s="193" t="e">
        <f ca="1"/>
        <v>#NAME?</v>
      </c>
      <c r="G1539" s="193" t="e">
        <f ca="1"/>
        <v>#NAME?</v>
      </c>
      <c r="H1539" s="193" t="e">
        <f ca="1"/>
        <v>#NAME?</v>
      </c>
      <c r="J1539" s="193" t="e">
        <f ca="1"/>
        <v>#NAME?</v>
      </c>
      <c r="K1539" s="193" t="e">
        <f ca="1"/>
        <v>#NAME?</v>
      </c>
      <c r="L1539" s="193" t="e">
        <f ca="1"/>
        <v>#NAME?</v>
      </c>
      <c r="N1539" s="193" t="e">
        <f ca="1"/>
        <v>#NAME?</v>
      </c>
      <c r="O1539" s="193" t="e">
        <f ca="1"/>
        <v>#NAME?</v>
      </c>
      <c r="P1539" s="193" t="e">
        <f ca="1"/>
        <v>#NAME?</v>
      </c>
    </row>
    <row r="1540" spans="1:16">
      <c r="A1540" s="2">
        <v>1533</v>
      </c>
      <c r="B1540" s="193" t="e">
        <f ca="1"/>
        <v>#NAME?</v>
      </c>
      <c r="C1540" s="193" t="e">
        <f ca="1"/>
        <v>#NAME?</v>
      </c>
      <c r="D1540" s="193" t="e">
        <f ca="1"/>
        <v>#NAME?</v>
      </c>
      <c r="F1540" s="193" t="e">
        <f ca="1"/>
        <v>#NAME?</v>
      </c>
      <c r="G1540" s="193" t="e">
        <f ca="1"/>
        <v>#NAME?</v>
      </c>
      <c r="H1540" s="193" t="e">
        <f ca="1"/>
        <v>#NAME?</v>
      </c>
      <c r="J1540" s="193" t="e">
        <f ca="1"/>
        <v>#NAME?</v>
      </c>
      <c r="K1540" s="193" t="e">
        <f ca="1"/>
        <v>#NAME?</v>
      </c>
      <c r="L1540" s="193" t="e">
        <f ca="1"/>
        <v>#NAME?</v>
      </c>
      <c r="N1540" s="193" t="e">
        <f ca="1"/>
        <v>#NAME?</v>
      </c>
      <c r="O1540" s="193" t="e">
        <f ca="1"/>
        <v>#NAME?</v>
      </c>
      <c r="P1540" s="193" t="e">
        <f ca="1"/>
        <v>#NAME?</v>
      </c>
    </row>
    <row r="1541" spans="1:16">
      <c r="A1541" s="2">
        <v>1534</v>
      </c>
      <c r="B1541" s="193" t="e">
        <f ca="1"/>
        <v>#NAME?</v>
      </c>
      <c r="C1541" s="193" t="e">
        <f ca="1"/>
        <v>#NAME?</v>
      </c>
      <c r="D1541" s="193" t="e">
        <f ca="1"/>
        <v>#NAME?</v>
      </c>
      <c r="F1541" s="193" t="e">
        <f ca="1"/>
        <v>#NAME?</v>
      </c>
      <c r="G1541" s="193" t="e">
        <f ca="1"/>
        <v>#NAME?</v>
      </c>
      <c r="H1541" s="193" t="e">
        <f ca="1"/>
        <v>#NAME?</v>
      </c>
      <c r="J1541" s="193" t="e">
        <f ca="1"/>
        <v>#NAME?</v>
      </c>
      <c r="K1541" s="193" t="e">
        <f ca="1"/>
        <v>#NAME?</v>
      </c>
      <c r="L1541" s="193" t="e">
        <f ca="1"/>
        <v>#NAME?</v>
      </c>
      <c r="N1541" s="193" t="e">
        <f ca="1"/>
        <v>#NAME?</v>
      </c>
      <c r="O1541" s="193" t="e">
        <f ca="1"/>
        <v>#NAME?</v>
      </c>
      <c r="P1541" s="193" t="e">
        <f ca="1"/>
        <v>#NAME?</v>
      </c>
    </row>
    <row r="1542" spans="1:16">
      <c r="A1542" s="2">
        <v>1535</v>
      </c>
      <c r="B1542" s="193" t="e">
        <f ca="1"/>
        <v>#NAME?</v>
      </c>
      <c r="C1542" s="193" t="e">
        <f ca="1"/>
        <v>#NAME?</v>
      </c>
      <c r="D1542" s="193" t="e">
        <f ca="1"/>
        <v>#NAME?</v>
      </c>
      <c r="F1542" s="193" t="e">
        <f ca="1"/>
        <v>#NAME?</v>
      </c>
      <c r="G1542" s="193" t="e">
        <f ca="1"/>
        <v>#NAME?</v>
      </c>
      <c r="H1542" s="193" t="e">
        <f ca="1"/>
        <v>#NAME?</v>
      </c>
      <c r="J1542" s="193" t="e">
        <f ca="1"/>
        <v>#NAME?</v>
      </c>
      <c r="K1542" s="193" t="e">
        <f ca="1"/>
        <v>#NAME?</v>
      </c>
      <c r="L1542" s="193" t="e">
        <f ca="1"/>
        <v>#NAME?</v>
      </c>
      <c r="N1542" s="193" t="e">
        <f ca="1"/>
        <v>#NAME?</v>
      </c>
      <c r="O1542" s="193" t="e">
        <f ca="1"/>
        <v>#NAME?</v>
      </c>
      <c r="P1542" s="193" t="e">
        <f ca="1"/>
        <v>#NAME?</v>
      </c>
    </row>
    <row r="1543" spans="1:16">
      <c r="A1543" s="2">
        <v>1536</v>
      </c>
      <c r="B1543" s="193" t="e">
        <f ca="1"/>
        <v>#NAME?</v>
      </c>
      <c r="C1543" s="193" t="e">
        <f ca="1"/>
        <v>#NAME?</v>
      </c>
      <c r="D1543" s="193" t="e">
        <f ca="1"/>
        <v>#NAME?</v>
      </c>
      <c r="F1543" s="193" t="e">
        <f ca="1"/>
        <v>#NAME?</v>
      </c>
      <c r="G1543" s="193" t="e">
        <f ca="1"/>
        <v>#NAME?</v>
      </c>
      <c r="H1543" s="193" t="e">
        <f ca="1"/>
        <v>#NAME?</v>
      </c>
      <c r="J1543" s="193" t="e">
        <f ca="1"/>
        <v>#NAME?</v>
      </c>
      <c r="K1543" s="193" t="e">
        <f ca="1"/>
        <v>#NAME?</v>
      </c>
      <c r="L1543" s="193" t="e">
        <f ca="1"/>
        <v>#NAME?</v>
      </c>
      <c r="N1543" s="193" t="e">
        <f ca="1"/>
        <v>#NAME?</v>
      </c>
      <c r="O1543" s="193" t="e">
        <f ca="1"/>
        <v>#NAME?</v>
      </c>
      <c r="P1543" s="193" t="e">
        <f ca="1"/>
        <v>#NAME?</v>
      </c>
    </row>
    <row r="1544" spans="1:16">
      <c r="A1544" s="2">
        <v>1537</v>
      </c>
      <c r="B1544" s="193" t="e">
        <f ca="1"/>
        <v>#NAME?</v>
      </c>
      <c r="C1544" s="193" t="e">
        <f ca="1"/>
        <v>#NAME?</v>
      </c>
      <c r="D1544" s="193" t="e">
        <f ca="1"/>
        <v>#NAME?</v>
      </c>
      <c r="F1544" s="193" t="e">
        <f ca="1"/>
        <v>#NAME?</v>
      </c>
      <c r="G1544" s="193" t="e">
        <f ca="1"/>
        <v>#NAME?</v>
      </c>
      <c r="H1544" s="193" t="e">
        <f ca="1"/>
        <v>#NAME?</v>
      </c>
      <c r="J1544" s="193" t="e">
        <f ca="1"/>
        <v>#NAME?</v>
      </c>
      <c r="K1544" s="193" t="e">
        <f ca="1"/>
        <v>#NAME?</v>
      </c>
      <c r="L1544" s="193" t="e">
        <f ca="1"/>
        <v>#NAME?</v>
      </c>
      <c r="N1544" s="193" t="e">
        <f ca="1"/>
        <v>#NAME?</v>
      </c>
      <c r="O1544" s="193" t="e">
        <f ca="1"/>
        <v>#NAME?</v>
      </c>
      <c r="P1544" s="193" t="e">
        <f ca="1"/>
        <v>#NAME?</v>
      </c>
    </row>
    <row r="1545" spans="1:16">
      <c r="A1545" s="2">
        <v>1538</v>
      </c>
      <c r="B1545" s="193" t="e">
        <f ca="1"/>
        <v>#NAME?</v>
      </c>
      <c r="C1545" s="193" t="e">
        <f ca="1"/>
        <v>#NAME?</v>
      </c>
      <c r="D1545" s="193" t="e">
        <f ca="1"/>
        <v>#NAME?</v>
      </c>
      <c r="F1545" s="193" t="e">
        <f ca="1"/>
        <v>#NAME?</v>
      </c>
      <c r="G1545" s="193" t="e">
        <f ca="1"/>
        <v>#NAME?</v>
      </c>
      <c r="H1545" s="193" t="e">
        <f ca="1"/>
        <v>#NAME?</v>
      </c>
      <c r="J1545" s="193" t="e">
        <f ca="1"/>
        <v>#NAME?</v>
      </c>
      <c r="K1545" s="193" t="e">
        <f ca="1"/>
        <v>#NAME?</v>
      </c>
      <c r="L1545" s="193" t="e">
        <f ca="1"/>
        <v>#NAME?</v>
      </c>
      <c r="N1545" s="193" t="e">
        <f ca="1"/>
        <v>#NAME?</v>
      </c>
      <c r="O1545" s="193" t="e">
        <f ca="1"/>
        <v>#NAME?</v>
      </c>
      <c r="P1545" s="193" t="e">
        <f ca="1"/>
        <v>#NAME?</v>
      </c>
    </row>
    <row r="1546" spans="1:16">
      <c r="A1546" s="2">
        <v>1539</v>
      </c>
      <c r="B1546" s="193" t="e">
        <f ca="1"/>
        <v>#NAME?</v>
      </c>
      <c r="C1546" s="193" t="e">
        <f ca="1"/>
        <v>#NAME?</v>
      </c>
      <c r="D1546" s="193" t="e">
        <f ca="1"/>
        <v>#NAME?</v>
      </c>
      <c r="F1546" s="193" t="e">
        <f ca="1"/>
        <v>#NAME?</v>
      </c>
      <c r="G1546" s="193" t="e">
        <f ca="1"/>
        <v>#NAME?</v>
      </c>
      <c r="H1546" s="193" t="e">
        <f ca="1"/>
        <v>#NAME?</v>
      </c>
      <c r="J1546" s="193" t="e">
        <f ca="1"/>
        <v>#NAME?</v>
      </c>
      <c r="K1546" s="193" t="e">
        <f ca="1"/>
        <v>#NAME?</v>
      </c>
      <c r="L1546" s="193" t="e">
        <f ca="1"/>
        <v>#NAME?</v>
      </c>
      <c r="N1546" s="193" t="e">
        <f ca="1"/>
        <v>#NAME?</v>
      </c>
      <c r="O1546" s="193" t="e">
        <f ca="1"/>
        <v>#NAME?</v>
      </c>
      <c r="P1546" s="193" t="e">
        <f ca="1"/>
        <v>#NAME?</v>
      </c>
    </row>
    <row r="1547" spans="1:16">
      <c r="A1547" s="2">
        <v>1540</v>
      </c>
      <c r="B1547" s="193" t="e">
        <f ca="1"/>
        <v>#NAME?</v>
      </c>
      <c r="C1547" s="193" t="e">
        <f ca="1"/>
        <v>#NAME?</v>
      </c>
      <c r="D1547" s="193" t="e">
        <f ca="1"/>
        <v>#NAME?</v>
      </c>
      <c r="F1547" s="193" t="e">
        <f ca="1"/>
        <v>#NAME?</v>
      </c>
      <c r="G1547" s="193" t="e">
        <f ca="1"/>
        <v>#NAME?</v>
      </c>
      <c r="H1547" s="193" t="e">
        <f ca="1"/>
        <v>#NAME?</v>
      </c>
      <c r="J1547" s="193" t="e">
        <f ca="1"/>
        <v>#NAME?</v>
      </c>
      <c r="K1547" s="193" t="e">
        <f ca="1"/>
        <v>#NAME?</v>
      </c>
      <c r="L1547" s="193" t="e">
        <f ca="1"/>
        <v>#NAME?</v>
      </c>
      <c r="N1547" s="193" t="e">
        <f ca="1"/>
        <v>#NAME?</v>
      </c>
      <c r="O1547" s="193" t="e">
        <f ca="1"/>
        <v>#NAME?</v>
      </c>
      <c r="P1547" s="193" t="e">
        <f ca="1"/>
        <v>#NAME?</v>
      </c>
    </row>
    <row r="1548" spans="1:16">
      <c r="A1548" s="2">
        <v>1541</v>
      </c>
      <c r="B1548" s="193" t="e">
        <f ca="1"/>
        <v>#NAME?</v>
      </c>
      <c r="C1548" s="193" t="e">
        <f ca="1"/>
        <v>#NAME?</v>
      </c>
      <c r="D1548" s="193" t="e">
        <f ca="1"/>
        <v>#NAME?</v>
      </c>
      <c r="F1548" s="193" t="e">
        <f ca="1"/>
        <v>#NAME?</v>
      </c>
      <c r="G1548" s="193" t="e">
        <f ca="1"/>
        <v>#NAME?</v>
      </c>
      <c r="H1548" s="193" t="e">
        <f ca="1"/>
        <v>#NAME?</v>
      </c>
      <c r="J1548" s="193" t="e">
        <f ca="1"/>
        <v>#NAME?</v>
      </c>
      <c r="K1548" s="193" t="e">
        <f ca="1"/>
        <v>#NAME?</v>
      </c>
      <c r="L1548" s="193" t="e">
        <f ca="1"/>
        <v>#NAME?</v>
      </c>
      <c r="N1548" s="193" t="e">
        <f ca="1"/>
        <v>#NAME?</v>
      </c>
      <c r="O1548" s="193" t="e">
        <f ca="1"/>
        <v>#NAME?</v>
      </c>
      <c r="P1548" s="193" t="e">
        <f ca="1"/>
        <v>#NAME?</v>
      </c>
    </row>
    <row r="1549" spans="1:16">
      <c r="A1549" s="2">
        <v>1542</v>
      </c>
      <c r="B1549" s="193" t="e">
        <f ca="1"/>
        <v>#NAME?</v>
      </c>
      <c r="C1549" s="193" t="e">
        <f ca="1"/>
        <v>#NAME?</v>
      </c>
      <c r="D1549" s="193" t="e">
        <f ca="1"/>
        <v>#NAME?</v>
      </c>
      <c r="F1549" s="193" t="e">
        <f ca="1"/>
        <v>#NAME?</v>
      </c>
      <c r="G1549" s="193" t="e">
        <f ca="1"/>
        <v>#NAME?</v>
      </c>
      <c r="H1549" s="193" t="e">
        <f ca="1"/>
        <v>#NAME?</v>
      </c>
      <c r="J1549" s="193" t="e">
        <f ca="1"/>
        <v>#NAME?</v>
      </c>
      <c r="K1549" s="193" t="e">
        <f ca="1"/>
        <v>#NAME?</v>
      </c>
      <c r="L1549" s="193" t="e">
        <f ca="1"/>
        <v>#NAME?</v>
      </c>
      <c r="N1549" s="193" t="e">
        <f ca="1"/>
        <v>#NAME?</v>
      </c>
      <c r="O1549" s="193" t="e">
        <f ca="1"/>
        <v>#NAME?</v>
      </c>
      <c r="P1549" s="193" t="e">
        <f ca="1"/>
        <v>#NAME?</v>
      </c>
    </row>
    <row r="1550" spans="1:16">
      <c r="A1550" s="2">
        <v>1543</v>
      </c>
      <c r="B1550" s="193" t="e">
        <f ca="1"/>
        <v>#NAME?</v>
      </c>
      <c r="C1550" s="193" t="e">
        <f ca="1"/>
        <v>#NAME?</v>
      </c>
      <c r="D1550" s="193" t="e">
        <f ca="1"/>
        <v>#NAME?</v>
      </c>
      <c r="F1550" s="193" t="e">
        <f ca="1"/>
        <v>#NAME?</v>
      </c>
      <c r="G1550" s="193" t="e">
        <f ca="1"/>
        <v>#NAME?</v>
      </c>
      <c r="H1550" s="193" t="e">
        <f ca="1"/>
        <v>#NAME?</v>
      </c>
      <c r="J1550" s="193" t="e">
        <f ca="1"/>
        <v>#NAME?</v>
      </c>
      <c r="K1550" s="193" t="e">
        <f ca="1"/>
        <v>#NAME?</v>
      </c>
      <c r="L1550" s="193" t="e">
        <f ca="1"/>
        <v>#NAME?</v>
      </c>
      <c r="N1550" s="193" t="e">
        <f ca="1"/>
        <v>#NAME?</v>
      </c>
      <c r="O1550" s="193" t="e">
        <f ca="1"/>
        <v>#NAME?</v>
      </c>
      <c r="P1550" s="193" t="e">
        <f ca="1"/>
        <v>#NAME?</v>
      </c>
    </row>
    <row r="1551" spans="1:16">
      <c r="A1551" s="2">
        <v>1544</v>
      </c>
      <c r="B1551" s="193" t="e">
        <f ca="1"/>
        <v>#NAME?</v>
      </c>
      <c r="C1551" s="193" t="e">
        <f ca="1"/>
        <v>#NAME?</v>
      </c>
      <c r="D1551" s="193" t="e">
        <f ca="1"/>
        <v>#NAME?</v>
      </c>
      <c r="F1551" s="193" t="e">
        <f ca="1"/>
        <v>#NAME?</v>
      </c>
      <c r="G1551" s="193" t="e">
        <f ca="1"/>
        <v>#NAME?</v>
      </c>
      <c r="H1551" s="193" t="e">
        <f ca="1"/>
        <v>#NAME?</v>
      </c>
      <c r="J1551" s="193" t="e">
        <f ca="1"/>
        <v>#NAME?</v>
      </c>
      <c r="K1551" s="193" t="e">
        <f ca="1"/>
        <v>#NAME?</v>
      </c>
      <c r="L1551" s="193" t="e">
        <f ca="1"/>
        <v>#NAME?</v>
      </c>
      <c r="N1551" s="193" t="e">
        <f ca="1"/>
        <v>#NAME?</v>
      </c>
      <c r="O1551" s="193" t="e">
        <f ca="1"/>
        <v>#NAME?</v>
      </c>
      <c r="P1551" s="193" t="e">
        <f ca="1"/>
        <v>#NAME?</v>
      </c>
    </row>
    <row r="1552" spans="1:16">
      <c r="A1552" s="2">
        <v>1545</v>
      </c>
      <c r="B1552" s="193" t="e">
        <f ca="1"/>
        <v>#NAME?</v>
      </c>
      <c r="C1552" s="193" t="e">
        <f ca="1"/>
        <v>#NAME?</v>
      </c>
      <c r="D1552" s="193" t="e">
        <f ca="1"/>
        <v>#NAME?</v>
      </c>
      <c r="F1552" s="193" t="e">
        <f ca="1"/>
        <v>#NAME?</v>
      </c>
      <c r="G1552" s="193" t="e">
        <f ca="1"/>
        <v>#NAME?</v>
      </c>
      <c r="H1552" s="193" t="e">
        <f ca="1"/>
        <v>#NAME?</v>
      </c>
      <c r="J1552" s="193" t="e">
        <f ca="1"/>
        <v>#NAME?</v>
      </c>
      <c r="K1552" s="193" t="e">
        <f ca="1"/>
        <v>#NAME?</v>
      </c>
      <c r="L1552" s="193" t="e">
        <f ca="1"/>
        <v>#NAME?</v>
      </c>
      <c r="N1552" s="193" t="e">
        <f ca="1"/>
        <v>#NAME?</v>
      </c>
      <c r="O1552" s="193" t="e">
        <f ca="1"/>
        <v>#NAME?</v>
      </c>
      <c r="P1552" s="193" t="e">
        <f ca="1"/>
        <v>#NAME?</v>
      </c>
    </row>
    <row r="1553" spans="1:16">
      <c r="A1553" s="2">
        <v>1546</v>
      </c>
      <c r="B1553" s="193" t="e">
        <f ca="1"/>
        <v>#NAME?</v>
      </c>
      <c r="C1553" s="193" t="e">
        <f ca="1"/>
        <v>#NAME?</v>
      </c>
      <c r="D1553" s="193" t="e">
        <f ca="1"/>
        <v>#NAME?</v>
      </c>
      <c r="F1553" s="193" t="e">
        <f ca="1"/>
        <v>#NAME?</v>
      </c>
      <c r="G1553" s="193" t="e">
        <f ca="1"/>
        <v>#NAME?</v>
      </c>
      <c r="H1553" s="193" t="e">
        <f ca="1"/>
        <v>#NAME?</v>
      </c>
      <c r="J1553" s="193" t="e">
        <f ca="1"/>
        <v>#NAME?</v>
      </c>
      <c r="K1553" s="193" t="e">
        <f ca="1"/>
        <v>#NAME?</v>
      </c>
      <c r="L1553" s="193" t="e">
        <f ca="1"/>
        <v>#NAME?</v>
      </c>
      <c r="N1553" s="193" t="e">
        <f ca="1"/>
        <v>#NAME?</v>
      </c>
      <c r="O1553" s="193" t="e">
        <f ca="1"/>
        <v>#NAME?</v>
      </c>
      <c r="P1553" s="193" t="e">
        <f ca="1"/>
        <v>#NAME?</v>
      </c>
    </row>
    <row r="1554" spans="1:16">
      <c r="A1554" s="2">
        <v>1547</v>
      </c>
      <c r="B1554" s="193" t="e">
        <f ca="1"/>
        <v>#NAME?</v>
      </c>
      <c r="C1554" s="193" t="e">
        <f ca="1"/>
        <v>#NAME?</v>
      </c>
      <c r="D1554" s="193" t="e">
        <f ca="1"/>
        <v>#NAME?</v>
      </c>
      <c r="F1554" s="193" t="e">
        <f ca="1"/>
        <v>#NAME?</v>
      </c>
      <c r="G1554" s="193" t="e">
        <f ca="1"/>
        <v>#NAME?</v>
      </c>
      <c r="H1554" s="193" t="e">
        <f ca="1"/>
        <v>#NAME?</v>
      </c>
      <c r="J1554" s="193" t="e">
        <f ca="1"/>
        <v>#NAME?</v>
      </c>
      <c r="K1554" s="193" t="e">
        <f ca="1"/>
        <v>#NAME?</v>
      </c>
      <c r="L1554" s="193" t="e">
        <f ca="1"/>
        <v>#NAME?</v>
      </c>
      <c r="N1554" s="193" t="e">
        <f ca="1"/>
        <v>#NAME?</v>
      </c>
      <c r="O1554" s="193" t="e">
        <f ca="1"/>
        <v>#NAME?</v>
      </c>
      <c r="P1554" s="193" t="e">
        <f ca="1"/>
        <v>#NAME?</v>
      </c>
    </row>
    <row r="1555" spans="1:16">
      <c r="A1555" s="2">
        <v>1548</v>
      </c>
      <c r="B1555" s="193" t="e">
        <f ca="1"/>
        <v>#NAME?</v>
      </c>
      <c r="C1555" s="193" t="e">
        <f ca="1"/>
        <v>#NAME?</v>
      </c>
      <c r="D1555" s="193" t="e">
        <f ca="1"/>
        <v>#NAME?</v>
      </c>
      <c r="F1555" s="193" t="e">
        <f ca="1"/>
        <v>#NAME?</v>
      </c>
      <c r="G1555" s="193" t="e">
        <f ca="1"/>
        <v>#NAME?</v>
      </c>
      <c r="H1555" s="193" t="e">
        <f ca="1"/>
        <v>#NAME?</v>
      </c>
      <c r="J1555" s="193" t="e">
        <f ca="1"/>
        <v>#NAME?</v>
      </c>
      <c r="K1555" s="193" t="e">
        <f ca="1"/>
        <v>#NAME?</v>
      </c>
      <c r="L1555" s="193" t="e">
        <f ca="1"/>
        <v>#NAME?</v>
      </c>
      <c r="N1555" s="193" t="e">
        <f ca="1"/>
        <v>#NAME?</v>
      </c>
      <c r="O1555" s="193" t="e">
        <f ca="1"/>
        <v>#NAME?</v>
      </c>
      <c r="P1555" s="193" t="e">
        <f ca="1"/>
        <v>#NAME?</v>
      </c>
    </row>
    <row r="1556" spans="1:16">
      <c r="A1556" s="2">
        <v>1549</v>
      </c>
      <c r="B1556" s="193" t="e">
        <f ca="1"/>
        <v>#NAME?</v>
      </c>
      <c r="C1556" s="193" t="e">
        <f ca="1"/>
        <v>#NAME?</v>
      </c>
      <c r="D1556" s="193" t="e">
        <f ca="1"/>
        <v>#NAME?</v>
      </c>
      <c r="F1556" s="193" t="e">
        <f ca="1"/>
        <v>#NAME?</v>
      </c>
      <c r="G1556" s="193" t="e">
        <f ca="1"/>
        <v>#NAME?</v>
      </c>
      <c r="H1556" s="193" t="e">
        <f ca="1"/>
        <v>#NAME?</v>
      </c>
      <c r="J1556" s="193" t="e">
        <f ca="1"/>
        <v>#NAME?</v>
      </c>
      <c r="K1556" s="193" t="e">
        <f ca="1"/>
        <v>#NAME?</v>
      </c>
      <c r="L1556" s="193" t="e">
        <f ca="1"/>
        <v>#NAME?</v>
      </c>
      <c r="N1556" s="193" t="e">
        <f ca="1"/>
        <v>#NAME?</v>
      </c>
      <c r="O1556" s="193" t="e">
        <f ca="1"/>
        <v>#NAME?</v>
      </c>
      <c r="P1556" s="193" t="e">
        <f ca="1"/>
        <v>#NAME?</v>
      </c>
    </row>
    <row r="1557" spans="1:16">
      <c r="A1557" s="2">
        <v>1550</v>
      </c>
      <c r="B1557" s="193" t="e">
        <f ca="1"/>
        <v>#NAME?</v>
      </c>
      <c r="C1557" s="193" t="e">
        <f ca="1"/>
        <v>#NAME?</v>
      </c>
      <c r="D1557" s="193" t="e">
        <f ca="1"/>
        <v>#NAME?</v>
      </c>
      <c r="F1557" s="193" t="e">
        <f ca="1"/>
        <v>#NAME?</v>
      </c>
      <c r="G1557" s="193" t="e">
        <f ca="1"/>
        <v>#NAME?</v>
      </c>
      <c r="H1557" s="193" t="e">
        <f ca="1"/>
        <v>#NAME?</v>
      </c>
      <c r="J1557" s="193" t="e">
        <f ca="1"/>
        <v>#NAME?</v>
      </c>
      <c r="K1557" s="193" t="e">
        <f ca="1"/>
        <v>#NAME?</v>
      </c>
      <c r="L1557" s="193" t="e">
        <f ca="1"/>
        <v>#NAME?</v>
      </c>
      <c r="N1557" s="193" t="e">
        <f ca="1"/>
        <v>#NAME?</v>
      </c>
      <c r="O1557" s="193" t="e">
        <f ca="1"/>
        <v>#NAME?</v>
      </c>
      <c r="P1557" s="193" t="e">
        <f ca="1"/>
        <v>#NAME?</v>
      </c>
    </row>
    <row r="1558" spans="1:16">
      <c r="A1558" s="2">
        <v>1551</v>
      </c>
      <c r="B1558" s="193" t="e">
        <f ca="1"/>
        <v>#NAME?</v>
      </c>
      <c r="C1558" s="193" t="e">
        <f ca="1"/>
        <v>#NAME?</v>
      </c>
      <c r="D1558" s="193" t="e">
        <f ca="1"/>
        <v>#NAME?</v>
      </c>
      <c r="F1558" s="193" t="e">
        <f ca="1"/>
        <v>#NAME?</v>
      </c>
      <c r="G1558" s="193" t="e">
        <f ca="1"/>
        <v>#NAME?</v>
      </c>
      <c r="H1558" s="193" t="e">
        <f ca="1"/>
        <v>#NAME?</v>
      </c>
      <c r="J1558" s="193" t="e">
        <f ca="1"/>
        <v>#NAME?</v>
      </c>
      <c r="K1558" s="193" t="e">
        <f ca="1"/>
        <v>#NAME?</v>
      </c>
      <c r="L1558" s="193" t="e">
        <f ca="1"/>
        <v>#NAME?</v>
      </c>
      <c r="N1558" s="193" t="e">
        <f ca="1"/>
        <v>#NAME?</v>
      </c>
      <c r="O1558" s="193" t="e">
        <f ca="1"/>
        <v>#NAME?</v>
      </c>
      <c r="P1558" s="193" t="e">
        <f ca="1"/>
        <v>#NAME?</v>
      </c>
    </row>
    <row r="1559" spans="1:16">
      <c r="A1559" s="2">
        <v>1552</v>
      </c>
      <c r="B1559" s="193" t="e">
        <f ca="1"/>
        <v>#NAME?</v>
      </c>
      <c r="C1559" s="193" t="e">
        <f ca="1"/>
        <v>#NAME?</v>
      </c>
      <c r="D1559" s="193" t="e">
        <f ca="1"/>
        <v>#NAME?</v>
      </c>
      <c r="F1559" s="193" t="e">
        <f ca="1"/>
        <v>#NAME?</v>
      </c>
      <c r="G1559" s="193" t="e">
        <f ca="1"/>
        <v>#NAME?</v>
      </c>
      <c r="H1559" s="193" t="e">
        <f ca="1"/>
        <v>#NAME?</v>
      </c>
      <c r="J1559" s="193" t="e">
        <f ca="1"/>
        <v>#NAME?</v>
      </c>
      <c r="K1559" s="193" t="e">
        <f ca="1"/>
        <v>#NAME?</v>
      </c>
      <c r="L1559" s="193" t="e">
        <f ca="1"/>
        <v>#NAME?</v>
      </c>
      <c r="N1559" s="193" t="e">
        <f ca="1"/>
        <v>#NAME?</v>
      </c>
      <c r="O1559" s="193" t="e">
        <f ca="1"/>
        <v>#NAME?</v>
      </c>
      <c r="P1559" s="193" t="e">
        <f ca="1"/>
        <v>#NAME?</v>
      </c>
    </row>
    <row r="1560" spans="1:16">
      <c r="A1560" s="2">
        <v>1553</v>
      </c>
      <c r="B1560" s="193" t="e">
        <f ca="1"/>
        <v>#NAME?</v>
      </c>
      <c r="C1560" s="193" t="e">
        <f ca="1"/>
        <v>#NAME?</v>
      </c>
      <c r="D1560" s="193" t="e">
        <f ca="1"/>
        <v>#NAME?</v>
      </c>
      <c r="F1560" s="193" t="e">
        <f ca="1"/>
        <v>#NAME?</v>
      </c>
      <c r="G1560" s="193" t="e">
        <f ca="1"/>
        <v>#NAME?</v>
      </c>
      <c r="H1560" s="193" t="e">
        <f ca="1"/>
        <v>#NAME?</v>
      </c>
      <c r="J1560" s="193" t="e">
        <f ca="1"/>
        <v>#NAME?</v>
      </c>
      <c r="K1560" s="193" t="e">
        <f ca="1"/>
        <v>#NAME?</v>
      </c>
      <c r="L1560" s="193" t="e">
        <f ca="1"/>
        <v>#NAME?</v>
      </c>
      <c r="N1560" s="193" t="e">
        <f ca="1"/>
        <v>#NAME?</v>
      </c>
      <c r="O1560" s="193" t="e">
        <f ca="1"/>
        <v>#NAME?</v>
      </c>
      <c r="P1560" s="193" t="e">
        <f ca="1"/>
        <v>#NAME?</v>
      </c>
    </row>
    <row r="1561" spans="1:16">
      <c r="A1561" s="2">
        <v>1554</v>
      </c>
      <c r="B1561" s="193" t="e">
        <f ca="1"/>
        <v>#NAME?</v>
      </c>
      <c r="C1561" s="193" t="e">
        <f ca="1"/>
        <v>#NAME?</v>
      </c>
      <c r="D1561" s="193" t="e">
        <f ca="1"/>
        <v>#NAME?</v>
      </c>
      <c r="F1561" s="193" t="e">
        <f ca="1"/>
        <v>#NAME?</v>
      </c>
      <c r="G1561" s="193" t="e">
        <f ca="1"/>
        <v>#NAME?</v>
      </c>
      <c r="H1561" s="193" t="e">
        <f ca="1"/>
        <v>#NAME?</v>
      </c>
      <c r="J1561" s="193" t="e">
        <f ca="1"/>
        <v>#NAME?</v>
      </c>
      <c r="K1561" s="193" t="e">
        <f ca="1"/>
        <v>#NAME?</v>
      </c>
      <c r="L1561" s="193" t="e">
        <f ca="1"/>
        <v>#NAME?</v>
      </c>
      <c r="N1561" s="193" t="e">
        <f ca="1"/>
        <v>#NAME?</v>
      </c>
      <c r="O1561" s="193" t="e">
        <f ca="1"/>
        <v>#NAME?</v>
      </c>
      <c r="P1561" s="193" t="e">
        <f ca="1"/>
        <v>#NAME?</v>
      </c>
    </row>
    <row r="1562" spans="1:16">
      <c r="A1562" s="2">
        <v>1555</v>
      </c>
      <c r="B1562" s="193" t="e">
        <f ca="1"/>
        <v>#NAME?</v>
      </c>
      <c r="C1562" s="193" t="e">
        <f ca="1"/>
        <v>#NAME?</v>
      </c>
      <c r="D1562" s="193" t="e">
        <f ca="1"/>
        <v>#NAME?</v>
      </c>
      <c r="F1562" s="193" t="e">
        <f ca="1"/>
        <v>#NAME?</v>
      </c>
      <c r="G1562" s="193" t="e">
        <f ca="1"/>
        <v>#NAME?</v>
      </c>
      <c r="H1562" s="193" t="e">
        <f ca="1"/>
        <v>#NAME?</v>
      </c>
      <c r="J1562" s="193" t="e">
        <f ca="1"/>
        <v>#NAME?</v>
      </c>
      <c r="K1562" s="193" t="e">
        <f ca="1"/>
        <v>#NAME?</v>
      </c>
      <c r="L1562" s="193" t="e">
        <f ca="1"/>
        <v>#NAME?</v>
      </c>
      <c r="N1562" s="193" t="e">
        <f ca="1"/>
        <v>#NAME?</v>
      </c>
      <c r="O1562" s="193" t="e">
        <f ca="1"/>
        <v>#NAME?</v>
      </c>
      <c r="P1562" s="193" t="e">
        <f ca="1"/>
        <v>#NAME?</v>
      </c>
    </row>
    <row r="1563" spans="1:16">
      <c r="A1563" s="2">
        <v>1556</v>
      </c>
      <c r="B1563" s="193" t="e">
        <f ca="1"/>
        <v>#NAME?</v>
      </c>
      <c r="C1563" s="193" t="e">
        <f ca="1"/>
        <v>#NAME?</v>
      </c>
      <c r="D1563" s="193" t="e">
        <f ca="1"/>
        <v>#NAME?</v>
      </c>
      <c r="F1563" s="193" t="e">
        <f ca="1"/>
        <v>#NAME?</v>
      </c>
      <c r="G1563" s="193" t="e">
        <f ca="1"/>
        <v>#NAME?</v>
      </c>
      <c r="H1563" s="193" t="e">
        <f ca="1"/>
        <v>#NAME?</v>
      </c>
      <c r="J1563" s="193" t="e">
        <f ca="1"/>
        <v>#NAME?</v>
      </c>
      <c r="K1563" s="193" t="e">
        <f ca="1"/>
        <v>#NAME?</v>
      </c>
      <c r="L1563" s="193" t="e">
        <f ca="1"/>
        <v>#NAME?</v>
      </c>
      <c r="N1563" s="193" t="e">
        <f ca="1"/>
        <v>#NAME?</v>
      </c>
      <c r="O1563" s="193" t="e">
        <f ca="1"/>
        <v>#NAME?</v>
      </c>
      <c r="P1563" s="193" t="e">
        <f ca="1"/>
        <v>#NAME?</v>
      </c>
    </row>
    <row r="1564" spans="1:16">
      <c r="A1564" s="2">
        <v>1557</v>
      </c>
      <c r="B1564" s="193" t="e">
        <f ca="1"/>
        <v>#NAME?</v>
      </c>
      <c r="C1564" s="193" t="e">
        <f ca="1"/>
        <v>#NAME?</v>
      </c>
      <c r="D1564" s="193" t="e">
        <f ca="1"/>
        <v>#NAME?</v>
      </c>
      <c r="F1564" s="193" t="e">
        <f ca="1"/>
        <v>#NAME?</v>
      </c>
      <c r="G1564" s="193" t="e">
        <f ca="1"/>
        <v>#NAME?</v>
      </c>
      <c r="H1564" s="193" t="e">
        <f ca="1"/>
        <v>#NAME?</v>
      </c>
      <c r="J1564" s="193" t="e">
        <f ca="1"/>
        <v>#NAME?</v>
      </c>
      <c r="K1564" s="193" t="e">
        <f ca="1"/>
        <v>#NAME?</v>
      </c>
      <c r="L1564" s="193" t="e">
        <f ca="1"/>
        <v>#NAME?</v>
      </c>
      <c r="N1564" s="193" t="e">
        <f ca="1"/>
        <v>#NAME?</v>
      </c>
      <c r="O1564" s="193" t="e">
        <f ca="1"/>
        <v>#NAME?</v>
      </c>
      <c r="P1564" s="193" t="e">
        <f ca="1"/>
        <v>#NAME?</v>
      </c>
    </row>
    <row r="1565" spans="1:16">
      <c r="A1565" s="2">
        <v>1558</v>
      </c>
      <c r="B1565" s="193" t="e">
        <f ca="1"/>
        <v>#NAME?</v>
      </c>
      <c r="C1565" s="193" t="e">
        <f ca="1"/>
        <v>#NAME?</v>
      </c>
      <c r="D1565" s="193" t="e">
        <f ca="1"/>
        <v>#NAME?</v>
      </c>
      <c r="F1565" s="193" t="e">
        <f ca="1"/>
        <v>#NAME?</v>
      </c>
      <c r="G1565" s="193" t="e">
        <f ca="1"/>
        <v>#NAME?</v>
      </c>
      <c r="H1565" s="193" t="e">
        <f ca="1"/>
        <v>#NAME?</v>
      </c>
      <c r="J1565" s="193" t="e">
        <f ca="1"/>
        <v>#NAME?</v>
      </c>
      <c r="K1565" s="193" t="e">
        <f ca="1"/>
        <v>#NAME?</v>
      </c>
      <c r="L1565" s="193" t="e">
        <f ca="1"/>
        <v>#NAME?</v>
      </c>
      <c r="N1565" s="193" t="e">
        <f ca="1"/>
        <v>#NAME?</v>
      </c>
      <c r="O1565" s="193" t="e">
        <f ca="1"/>
        <v>#NAME?</v>
      </c>
      <c r="P1565" s="193" t="e">
        <f ca="1"/>
        <v>#NAME?</v>
      </c>
    </row>
    <row r="1566" spans="1:16">
      <c r="A1566" s="2">
        <v>1559</v>
      </c>
      <c r="B1566" s="193" t="e">
        <f ca="1"/>
        <v>#NAME?</v>
      </c>
      <c r="C1566" s="193" t="e">
        <f ca="1"/>
        <v>#NAME?</v>
      </c>
      <c r="D1566" s="193" t="e">
        <f ca="1"/>
        <v>#NAME?</v>
      </c>
      <c r="F1566" s="193" t="e">
        <f ca="1"/>
        <v>#NAME?</v>
      </c>
      <c r="G1566" s="193" t="e">
        <f ca="1"/>
        <v>#NAME?</v>
      </c>
      <c r="H1566" s="193" t="e">
        <f ca="1"/>
        <v>#NAME?</v>
      </c>
      <c r="J1566" s="193" t="e">
        <f ca="1"/>
        <v>#NAME?</v>
      </c>
      <c r="K1566" s="193" t="e">
        <f ca="1"/>
        <v>#NAME?</v>
      </c>
      <c r="L1566" s="193" t="e">
        <f ca="1"/>
        <v>#NAME?</v>
      </c>
      <c r="N1566" s="193" t="e">
        <f ca="1"/>
        <v>#NAME?</v>
      </c>
      <c r="O1566" s="193" t="e">
        <f ca="1"/>
        <v>#NAME?</v>
      </c>
      <c r="P1566" s="193" t="e">
        <f ca="1"/>
        <v>#NAME?</v>
      </c>
    </row>
    <row r="1567" spans="1:16">
      <c r="A1567" s="2">
        <v>1560</v>
      </c>
      <c r="B1567" s="193" t="e">
        <f ca="1"/>
        <v>#NAME?</v>
      </c>
      <c r="C1567" s="193" t="e">
        <f ca="1"/>
        <v>#NAME?</v>
      </c>
      <c r="D1567" s="193" t="e">
        <f ca="1"/>
        <v>#NAME?</v>
      </c>
      <c r="F1567" s="193" t="e">
        <f ca="1"/>
        <v>#NAME?</v>
      </c>
      <c r="G1567" s="193" t="e">
        <f ca="1"/>
        <v>#NAME?</v>
      </c>
      <c r="H1567" s="193" t="e">
        <f ca="1"/>
        <v>#NAME?</v>
      </c>
      <c r="J1567" s="193" t="e">
        <f ca="1"/>
        <v>#NAME?</v>
      </c>
      <c r="K1567" s="193" t="e">
        <f ca="1"/>
        <v>#NAME?</v>
      </c>
      <c r="L1567" s="193" t="e">
        <f ca="1"/>
        <v>#NAME?</v>
      </c>
      <c r="N1567" s="193" t="e">
        <f ca="1"/>
        <v>#NAME?</v>
      </c>
      <c r="O1567" s="193" t="e">
        <f ca="1"/>
        <v>#NAME?</v>
      </c>
      <c r="P1567" s="193" t="e">
        <f ca="1"/>
        <v>#NAME?</v>
      </c>
    </row>
    <row r="1568" spans="1:16">
      <c r="A1568" s="2">
        <v>1561</v>
      </c>
      <c r="B1568" s="193" t="e">
        <f ca="1"/>
        <v>#NAME?</v>
      </c>
      <c r="C1568" s="193" t="e">
        <f ca="1"/>
        <v>#NAME?</v>
      </c>
      <c r="D1568" s="193" t="e">
        <f ca="1"/>
        <v>#NAME?</v>
      </c>
      <c r="F1568" s="193" t="e">
        <f ca="1"/>
        <v>#NAME?</v>
      </c>
      <c r="G1568" s="193" t="e">
        <f ca="1"/>
        <v>#NAME?</v>
      </c>
      <c r="H1568" s="193" t="e">
        <f ca="1"/>
        <v>#NAME?</v>
      </c>
      <c r="J1568" s="193" t="e">
        <f ca="1"/>
        <v>#NAME?</v>
      </c>
      <c r="K1568" s="193" t="e">
        <f ca="1"/>
        <v>#NAME?</v>
      </c>
      <c r="L1568" s="193" t="e">
        <f ca="1"/>
        <v>#NAME?</v>
      </c>
      <c r="N1568" s="193" t="e">
        <f ca="1"/>
        <v>#NAME?</v>
      </c>
      <c r="O1568" s="193" t="e">
        <f ca="1"/>
        <v>#NAME?</v>
      </c>
      <c r="P1568" s="193" t="e">
        <f ca="1"/>
        <v>#NAME?</v>
      </c>
    </row>
    <row r="1569" spans="1:16">
      <c r="A1569" s="2">
        <v>1562</v>
      </c>
      <c r="B1569" s="193" t="e">
        <f ca="1"/>
        <v>#NAME?</v>
      </c>
      <c r="C1569" s="193" t="e">
        <f ca="1"/>
        <v>#NAME?</v>
      </c>
      <c r="D1569" s="193" t="e">
        <f ca="1"/>
        <v>#NAME?</v>
      </c>
      <c r="F1569" s="193" t="e">
        <f ca="1"/>
        <v>#NAME?</v>
      </c>
      <c r="G1569" s="193" t="e">
        <f ca="1"/>
        <v>#NAME?</v>
      </c>
      <c r="H1569" s="193" t="e">
        <f ca="1"/>
        <v>#NAME?</v>
      </c>
      <c r="J1569" s="193" t="e">
        <f ca="1"/>
        <v>#NAME?</v>
      </c>
      <c r="K1569" s="193" t="e">
        <f ca="1"/>
        <v>#NAME?</v>
      </c>
      <c r="L1569" s="193" t="e">
        <f ca="1"/>
        <v>#NAME?</v>
      </c>
      <c r="N1569" s="193" t="e">
        <f ca="1"/>
        <v>#NAME?</v>
      </c>
      <c r="O1569" s="193" t="e">
        <f ca="1"/>
        <v>#NAME?</v>
      </c>
      <c r="P1569" s="193" t="e">
        <f ca="1"/>
        <v>#NAME?</v>
      </c>
    </row>
    <row r="1570" spans="1:16">
      <c r="A1570" s="2">
        <v>1563</v>
      </c>
      <c r="B1570" s="193" t="e">
        <f ca="1"/>
        <v>#NAME?</v>
      </c>
      <c r="C1570" s="193" t="e">
        <f ca="1"/>
        <v>#NAME?</v>
      </c>
      <c r="D1570" s="193" t="e">
        <f ca="1"/>
        <v>#NAME?</v>
      </c>
      <c r="F1570" s="193" t="e">
        <f ca="1"/>
        <v>#NAME?</v>
      </c>
      <c r="G1570" s="193" t="e">
        <f ca="1"/>
        <v>#NAME?</v>
      </c>
      <c r="H1570" s="193" t="e">
        <f ca="1"/>
        <v>#NAME?</v>
      </c>
      <c r="J1570" s="193" t="e">
        <f ca="1"/>
        <v>#NAME?</v>
      </c>
      <c r="K1570" s="193" t="e">
        <f ca="1"/>
        <v>#NAME?</v>
      </c>
      <c r="L1570" s="193" t="e">
        <f ca="1"/>
        <v>#NAME?</v>
      </c>
      <c r="N1570" s="193" t="e">
        <f ca="1"/>
        <v>#NAME?</v>
      </c>
      <c r="O1570" s="193" t="e">
        <f ca="1"/>
        <v>#NAME?</v>
      </c>
      <c r="P1570" s="193" t="e">
        <f ca="1"/>
        <v>#NAME?</v>
      </c>
    </row>
    <row r="1571" spans="1:16">
      <c r="A1571" s="2">
        <v>1564</v>
      </c>
      <c r="B1571" s="193" t="e">
        <f ca="1"/>
        <v>#NAME?</v>
      </c>
      <c r="C1571" s="193" t="e">
        <f ca="1"/>
        <v>#NAME?</v>
      </c>
      <c r="D1571" s="193" t="e">
        <f ca="1"/>
        <v>#NAME?</v>
      </c>
      <c r="F1571" s="193" t="e">
        <f ca="1"/>
        <v>#NAME?</v>
      </c>
      <c r="G1571" s="193" t="e">
        <f ca="1"/>
        <v>#NAME?</v>
      </c>
      <c r="H1571" s="193" t="e">
        <f ca="1"/>
        <v>#NAME?</v>
      </c>
      <c r="J1571" s="193" t="e">
        <f ca="1"/>
        <v>#NAME?</v>
      </c>
      <c r="K1571" s="193" t="e">
        <f ca="1"/>
        <v>#NAME?</v>
      </c>
      <c r="L1571" s="193" t="e">
        <f ca="1"/>
        <v>#NAME?</v>
      </c>
      <c r="N1571" s="193" t="e">
        <f ca="1"/>
        <v>#NAME?</v>
      </c>
      <c r="O1571" s="193" t="e">
        <f ca="1"/>
        <v>#NAME?</v>
      </c>
      <c r="P1571" s="193" t="e">
        <f ca="1"/>
        <v>#NAME?</v>
      </c>
    </row>
    <row r="1572" spans="1:16">
      <c r="A1572" s="2">
        <v>1565</v>
      </c>
      <c r="B1572" s="193" t="e">
        <f ca="1"/>
        <v>#NAME?</v>
      </c>
      <c r="C1572" s="193" t="e">
        <f ca="1"/>
        <v>#NAME?</v>
      </c>
      <c r="D1572" s="193" t="e">
        <f ca="1"/>
        <v>#NAME?</v>
      </c>
      <c r="F1572" s="193" t="e">
        <f ca="1"/>
        <v>#NAME?</v>
      </c>
      <c r="G1572" s="193" t="e">
        <f ca="1"/>
        <v>#NAME?</v>
      </c>
      <c r="H1572" s="193" t="e">
        <f ca="1"/>
        <v>#NAME?</v>
      </c>
      <c r="J1572" s="193" t="e">
        <f ca="1"/>
        <v>#NAME?</v>
      </c>
      <c r="K1572" s="193" t="e">
        <f ca="1"/>
        <v>#NAME?</v>
      </c>
      <c r="L1572" s="193" t="e">
        <f ca="1"/>
        <v>#NAME?</v>
      </c>
      <c r="N1572" s="193" t="e">
        <f ca="1"/>
        <v>#NAME?</v>
      </c>
      <c r="O1572" s="193" t="e">
        <f ca="1"/>
        <v>#NAME?</v>
      </c>
      <c r="P1572" s="193" t="e">
        <f ca="1"/>
        <v>#NAME?</v>
      </c>
    </row>
    <row r="1573" spans="1:16">
      <c r="A1573" s="2">
        <v>1566</v>
      </c>
      <c r="B1573" s="193" t="e">
        <f ca="1"/>
        <v>#NAME?</v>
      </c>
      <c r="C1573" s="193" t="e">
        <f ca="1"/>
        <v>#NAME?</v>
      </c>
      <c r="D1573" s="193" t="e">
        <f ca="1"/>
        <v>#NAME?</v>
      </c>
      <c r="F1573" s="193" t="e">
        <f ca="1"/>
        <v>#NAME?</v>
      </c>
      <c r="G1573" s="193" t="e">
        <f ca="1"/>
        <v>#NAME?</v>
      </c>
      <c r="H1573" s="193" t="e">
        <f ca="1"/>
        <v>#NAME?</v>
      </c>
      <c r="J1573" s="193" t="e">
        <f ca="1"/>
        <v>#NAME?</v>
      </c>
      <c r="K1573" s="193" t="e">
        <f ca="1"/>
        <v>#NAME?</v>
      </c>
      <c r="L1573" s="193" t="e">
        <f ca="1"/>
        <v>#NAME?</v>
      </c>
      <c r="N1573" s="193" t="e">
        <f ca="1"/>
        <v>#NAME?</v>
      </c>
      <c r="O1573" s="193" t="e">
        <f ca="1"/>
        <v>#NAME?</v>
      </c>
      <c r="P1573" s="193" t="e">
        <f ca="1"/>
        <v>#NAME?</v>
      </c>
    </row>
    <row r="1574" spans="1:16">
      <c r="A1574" s="2">
        <v>1567</v>
      </c>
      <c r="B1574" s="193" t="e">
        <f ca="1"/>
        <v>#NAME?</v>
      </c>
      <c r="C1574" s="193" t="e">
        <f ca="1"/>
        <v>#NAME?</v>
      </c>
      <c r="D1574" s="193" t="e">
        <f ca="1"/>
        <v>#NAME?</v>
      </c>
      <c r="F1574" s="193" t="e">
        <f ca="1"/>
        <v>#NAME?</v>
      </c>
      <c r="G1574" s="193" t="e">
        <f ca="1"/>
        <v>#NAME?</v>
      </c>
      <c r="H1574" s="193" t="e">
        <f ca="1"/>
        <v>#NAME?</v>
      </c>
      <c r="J1574" s="193" t="e">
        <f ca="1"/>
        <v>#NAME?</v>
      </c>
      <c r="K1574" s="193" t="e">
        <f ca="1"/>
        <v>#NAME?</v>
      </c>
      <c r="L1574" s="193" t="e">
        <f ca="1"/>
        <v>#NAME?</v>
      </c>
      <c r="N1574" s="193" t="e">
        <f ca="1"/>
        <v>#NAME?</v>
      </c>
      <c r="O1574" s="193" t="e">
        <f ca="1"/>
        <v>#NAME?</v>
      </c>
      <c r="P1574" s="193" t="e">
        <f ca="1"/>
        <v>#NAME?</v>
      </c>
    </row>
    <row r="1575" spans="1:16">
      <c r="A1575" s="2">
        <v>1568</v>
      </c>
      <c r="B1575" s="193" t="e">
        <f ca="1"/>
        <v>#NAME?</v>
      </c>
      <c r="C1575" s="193" t="e">
        <f ca="1"/>
        <v>#NAME?</v>
      </c>
      <c r="D1575" s="193" t="e">
        <f ca="1"/>
        <v>#NAME?</v>
      </c>
      <c r="F1575" s="193" t="e">
        <f ca="1"/>
        <v>#NAME?</v>
      </c>
      <c r="G1575" s="193" t="e">
        <f ca="1"/>
        <v>#NAME?</v>
      </c>
      <c r="H1575" s="193" t="e">
        <f ca="1"/>
        <v>#NAME?</v>
      </c>
      <c r="J1575" s="193" t="e">
        <f ca="1"/>
        <v>#NAME?</v>
      </c>
      <c r="K1575" s="193" t="e">
        <f ca="1"/>
        <v>#NAME?</v>
      </c>
      <c r="L1575" s="193" t="e">
        <f ca="1"/>
        <v>#NAME?</v>
      </c>
      <c r="N1575" s="193" t="e">
        <f ca="1"/>
        <v>#NAME?</v>
      </c>
      <c r="O1575" s="193" t="e">
        <f ca="1"/>
        <v>#NAME?</v>
      </c>
      <c r="P1575" s="193" t="e">
        <f ca="1"/>
        <v>#NAME?</v>
      </c>
    </row>
    <row r="1576" spans="1:16">
      <c r="A1576" s="2">
        <v>1569</v>
      </c>
      <c r="B1576" s="193" t="e">
        <f ca="1"/>
        <v>#NAME?</v>
      </c>
      <c r="C1576" s="193" t="e">
        <f ca="1"/>
        <v>#NAME?</v>
      </c>
      <c r="D1576" s="193" t="e">
        <f ca="1"/>
        <v>#NAME?</v>
      </c>
      <c r="F1576" s="193" t="e">
        <f ca="1"/>
        <v>#NAME?</v>
      </c>
      <c r="G1576" s="193" t="e">
        <f ca="1"/>
        <v>#NAME?</v>
      </c>
      <c r="H1576" s="193" t="e">
        <f ca="1"/>
        <v>#NAME?</v>
      </c>
      <c r="J1576" s="193" t="e">
        <f ca="1"/>
        <v>#NAME?</v>
      </c>
      <c r="K1576" s="193" t="e">
        <f ca="1"/>
        <v>#NAME?</v>
      </c>
      <c r="L1576" s="193" t="e">
        <f ca="1"/>
        <v>#NAME?</v>
      </c>
      <c r="N1576" s="193" t="e">
        <f ca="1"/>
        <v>#NAME?</v>
      </c>
      <c r="O1576" s="193" t="e">
        <f ca="1"/>
        <v>#NAME?</v>
      </c>
      <c r="P1576" s="193" t="e">
        <f ca="1"/>
        <v>#NAME?</v>
      </c>
    </row>
    <row r="1577" spans="1:16">
      <c r="A1577" s="2">
        <v>1570</v>
      </c>
      <c r="B1577" s="193" t="e">
        <f ca="1"/>
        <v>#NAME?</v>
      </c>
      <c r="C1577" s="193" t="e">
        <f ca="1"/>
        <v>#NAME?</v>
      </c>
      <c r="D1577" s="193" t="e">
        <f ca="1"/>
        <v>#NAME?</v>
      </c>
      <c r="F1577" s="193" t="e">
        <f ca="1"/>
        <v>#NAME?</v>
      </c>
      <c r="G1577" s="193" t="e">
        <f ca="1"/>
        <v>#NAME?</v>
      </c>
      <c r="H1577" s="193" t="e">
        <f ca="1"/>
        <v>#NAME?</v>
      </c>
      <c r="J1577" s="193" t="e">
        <f ca="1"/>
        <v>#NAME?</v>
      </c>
      <c r="K1577" s="193" t="e">
        <f ca="1"/>
        <v>#NAME?</v>
      </c>
      <c r="L1577" s="193" t="e">
        <f ca="1"/>
        <v>#NAME?</v>
      </c>
      <c r="N1577" s="193" t="e">
        <f ca="1"/>
        <v>#NAME?</v>
      </c>
      <c r="O1577" s="193" t="e">
        <f ca="1"/>
        <v>#NAME?</v>
      </c>
      <c r="P1577" s="193" t="e">
        <f ca="1"/>
        <v>#NAME?</v>
      </c>
    </row>
    <row r="1578" spans="1:16">
      <c r="A1578" s="2">
        <v>1571</v>
      </c>
      <c r="B1578" s="193" t="e">
        <f ca="1"/>
        <v>#NAME?</v>
      </c>
      <c r="C1578" s="193" t="e">
        <f ca="1"/>
        <v>#NAME?</v>
      </c>
      <c r="D1578" s="193" t="e">
        <f ca="1"/>
        <v>#NAME?</v>
      </c>
      <c r="F1578" s="193" t="e">
        <f ca="1"/>
        <v>#NAME?</v>
      </c>
      <c r="G1578" s="193" t="e">
        <f ca="1"/>
        <v>#NAME?</v>
      </c>
      <c r="H1578" s="193" t="e">
        <f ca="1"/>
        <v>#NAME?</v>
      </c>
      <c r="J1578" s="193" t="e">
        <f ca="1"/>
        <v>#NAME?</v>
      </c>
      <c r="K1578" s="193" t="e">
        <f ca="1"/>
        <v>#NAME?</v>
      </c>
      <c r="L1578" s="193" t="e">
        <f ca="1"/>
        <v>#NAME?</v>
      </c>
      <c r="N1578" s="193" t="e">
        <f ca="1"/>
        <v>#NAME?</v>
      </c>
      <c r="O1578" s="193" t="e">
        <f ca="1"/>
        <v>#NAME?</v>
      </c>
      <c r="P1578" s="193" t="e">
        <f ca="1"/>
        <v>#NAME?</v>
      </c>
    </row>
    <row r="1579" spans="1:16">
      <c r="A1579" s="2">
        <v>1572</v>
      </c>
      <c r="B1579" s="193" t="e">
        <f ca="1"/>
        <v>#NAME?</v>
      </c>
      <c r="C1579" s="193" t="e">
        <f ca="1"/>
        <v>#NAME?</v>
      </c>
      <c r="D1579" s="193" t="e">
        <f ca="1"/>
        <v>#NAME?</v>
      </c>
      <c r="F1579" s="193" t="e">
        <f ca="1"/>
        <v>#NAME?</v>
      </c>
      <c r="G1579" s="193" t="e">
        <f ca="1"/>
        <v>#NAME?</v>
      </c>
      <c r="H1579" s="193" t="e">
        <f ca="1"/>
        <v>#NAME?</v>
      </c>
      <c r="J1579" s="193" t="e">
        <f ca="1"/>
        <v>#NAME?</v>
      </c>
      <c r="K1579" s="193" t="e">
        <f ca="1"/>
        <v>#NAME?</v>
      </c>
      <c r="L1579" s="193" t="e">
        <f ca="1"/>
        <v>#NAME?</v>
      </c>
      <c r="N1579" s="193" t="e">
        <f ca="1"/>
        <v>#NAME?</v>
      </c>
      <c r="O1579" s="193" t="e">
        <f ca="1"/>
        <v>#NAME?</v>
      </c>
      <c r="P1579" s="193" t="e">
        <f ca="1"/>
        <v>#NAME?</v>
      </c>
    </row>
    <row r="1580" spans="1:16">
      <c r="A1580" s="2">
        <v>1573</v>
      </c>
      <c r="B1580" s="193" t="e">
        <f ca="1"/>
        <v>#NAME?</v>
      </c>
      <c r="C1580" s="193" t="e">
        <f ca="1"/>
        <v>#NAME?</v>
      </c>
      <c r="D1580" s="193" t="e">
        <f ca="1"/>
        <v>#NAME?</v>
      </c>
      <c r="F1580" s="193" t="e">
        <f ca="1"/>
        <v>#NAME?</v>
      </c>
      <c r="G1580" s="193" t="e">
        <f ca="1"/>
        <v>#NAME?</v>
      </c>
      <c r="H1580" s="193" t="e">
        <f ca="1"/>
        <v>#NAME?</v>
      </c>
      <c r="J1580" s="193" t="e">
        <f ca="1"/>
        <v>#NAME?</v>
      </c>
      <c r="K1580" s="193" t="e">
        <f ca="1"/>
        <v>#NAME?</v>
      </c>
      <c r="L1580" s="193" t="e">
        <f ca="1"/>
        <v>#NAME?</v>
      </c>
      <c r="N1580" s="193" t="e">
        <f ca="1"/>
        <v>#NAME?</v>
      </c>
      <c r="O1580" s="193" t="e">
        <f ca="1"/>
        <v>#NAME?</v>
      </c>
      <c r="P1580" s="193" t="e">
        <f ca="1"/>
        <v>#NAME?</v>
      </c>
    </row>
    <row r="1581" spans="1:16">
      <c r="A1581" s="2">
        <v>1574</v>
      </c>
      <c r="B1581" s="193" t="e">
        <f ca="1"/>
        <v>#NAME?</v>
      </c>
      <c r="C1581" s="193" t="e">
        <f ca="1"/>
        <v>#NAME?</v>
      </c>
      <c r="D1581" s="193" t="e">
        <f ca="1"/>
        <v>#NAME?</v>
      </c>
      <c r="F1581" s="193" t="e">
        <f ca="1"/>
        <v>#NAME?</v>
      </c>
      <c r="G1581" s="193" t="e">
        <f ca="1"/>
        <v>#NAME?</v>
      </c>
      <c r="H1581" s="193" t="e">
        <f ca="1"/>
        <v>#NAME?</v>
      </c>
      <c r="J1581" s="193" t="e">
        <f ca="1"/>
        <v>#NAME?</v>
      </c>
      <c r="K1581" s="193" t="e">
        <f ca="1"/>
        <v>#NAME?</v>
      </c>
      <c r="L1581" s="193" t="e">
        <f ca="1"/>
        <v>#NAME?</v>
      </c>
      <c r="N1581" s="193" t="e">
        <f ca="1"/>
        <v>#NAME?</v>
      </c>
      <c r="O1581" s="193" t="e">
        <f ca="1"/>
        <v>#NAME?</v>
      </c>
      <c r="P1581" s="193" t="e">
        <f ca="1"/>
        <v>#NAME?</v>
      </c>
    </row>
    <row r="1582" spans="1:16">
      <c r="A1582" s="2">
        <v>1575</v>
      </c>
      <c r="B1582" s="193" t="e">
        <f ca="1"/>
        <v>#NAME?</v>
      </c>
      <c r="C1582" s="193" t="e">
        <f ca="1"/>
        <v>#NAME?</v>
      </c>
      <c r="D1582" s="193" t="e">
        <f ca="1"/>
        <v>#NAME?</v>
      </c>
      <c r="F1582" s="193" t="e">
        <f ca="1"/>
        <v>#NAME?</v>
      </c>
      <c r="G1582" s="193" t="e">
        <f ca="1"/>
        <v>#NAME?</v>
      </c>
      <c r="H1582" s="193" t="e">
        <f ca="1"/>
        <v>#NAME?</v>
      </c>
      <c r="J1582" s="193" t="e">
        <f ca="1"/>
        <v>#NAME?</v>
      </c>
      <c r="K1582" s="193" t="e">
        <f ca="1"/>
        <v>#NAME?</v>
      </c>
      <c r="L1582" s="193" t="e">
        <f ca="1"/>
        <v>#NAME?</v>
      </c>
      <c r="N1582" s="193" t="e">
        <f ca="1"/>
        <v>#NAME?</v>
      </c>
      <c r="O1582" s="193" t="e">
        <f ca="1"/>
        <v>#NAME?</v>
      </c>
      <c r="P1582" s="193" t="e">
        <f ca="1"/>
        <v>#NAME?</v>
      </c>
    </row>
    <row r="1583" spans="1:16">
      <c r="A1583" s="2">
        <v>1576</v>
      </c>
      <c r="B1583" s="193" t="e">
        <f ca="1"/>
        <v>#NAME?</v>
      </c>
      <c r="C1583" s="193" t="e">
        <f ca="1"/>
        <v>#NAME?</v>
      </c>
      <c r="D1583" s="193" t="e">
        <f ca="1"/>
        <v>#NAME?</v>
      </c>
      <c r="F1583" s="193" t="e">
        <f ca="1"/>
        <v>#NAME?</v>
      </c>
      <c r="G1583" s="193" t="e">
        <f ca="1"/>
        <v>#NAME?</v>
      </c>
      <c r="H1583" s="193" t="e">
        <f ca="1"/>
        <v>#NAME?</v>
      </c>
      <c r="J1583" s="193" t="e">
        <f ca="1"/>
        <v>#NAME?</v>
      </c>
      <c r="K1583" s="193" t="e">
        <f ca="1"/>
        <v>#NAME?</v>
      </c>
      <c r="L1583" s="193" t="e">
        <f ca="1"/>
        <v>#NAME?</v>
      </c>
      <c r="N1583" s="193" t="e">
        <f ca="1"/>
        <v>#NAME?</v>
      </c>
      <c r="O1583" s="193" t="e">
        <f ca="1"/>
        <v>#NAME?</v>
      </c>
      <c r="P1583" s="193" t="e">
        <f ca="1"/>
        <v>#NAME?</v>
      </c>
    </row>
    <row r="1584" spans="1:16">
      <c r="A1584" s="2">
        <v>1577</v>
      </c>
      <c r="B1584" s="193" t="e">
        <f ca="1"/>
        <v>#NAME?</v>
      </c>
      <c r="C1584" s="193" t="e">
        <f ca="1"/>
        <v>#NAME?</v>
      </c>
      <c r="D1584" s="193" t="e">
        <f ca="1"/>
        <v>#NAME?</v>
      </c>
      <c r="F1584" s="193" t="e">
        <f ca="1"/>
        <v>#NAME?</v>
      </c>
      <c r="G1584" s="193" t="e">
        <f ca="1"/>
        <v>#NAME?</v>
      </c>
      <c r="H1584" s="193" t="e">
        <f ca="1"/>
        <v>#NAME?</v>
      </c>
      <c r="J1584" s="193" t="e">
        <f ca="1"/>
        <v>#NAME?</v>
      </c>
      <c r="K1584" s="193" t="e">
        <f ca="1"/>
        <v>#NAME?</v>
      </c>
      <c r="L1584" s="193" t="e">
        <f ca="1"/>
        <v>#NAME?</v>
      </c>
      <c r="N1584" s="193" t="e">
        <f ca="1"/>
        <v>#NAME?</v>
      </c>
      <c r="O1584" s="193" t="e">
        <f ca="1"/>
        <v>#NAME?</v>
      </c>
      <c r="P1584" s="193" t="e">
        <f ca="1"/>
        <v>#NAME?</v>
      </c>
    </row>
    <row r="1585" spans="1:16">
      <c r="A1585" s="2">
        <v>1578</v>
      </c>
      <c r="B1585" s="193" t="e">
        <f ca="1"/>
        <v>#NAME?</v>
      </c>
      <c r="C1585" s="193" t="e">
        <f ca="1"/>
        <v>#NAME?</v>
      </c>
      <c r="D1585" s="193" t="e">
        <f ca="1"/>
        <v>#NAME?</v>
      </c>
      <c r="F1585" s="193" t="e">
        <f ca="1"/>
        <v>#NAME?</v>
      </c>
      <c r="G1585" s="193" t="e">
        <f ca="1"/>
        <v>#NAME?</v>
      </c>
      <c r="H1585" s="193" t="e">
        <f ca="1"/>
        <v>#NAME?</v>
      </c>
      <c r="J1585" s="193" t="e">
        <f ca="1"/>
        <v>#NAME?</v>
      </c>
      <c r="K1585" s="193" t="e">
        <f ca="1"/>
        <v>#NAME?</v>
      </c>
      <c r="L1585" s="193" t="e">
        <f ca="1"/>
        <v>#NAME?</v>
      </c>
      <c r="N1585" s="193" t="e">
        <f ca="1"/>
        <v>#NAME?</v>
      </c>
      <c r="O1585" s="193" t="e">
        <f ca="1"/>
        <v>#NAME?</v>
      </c>
      <c r="P1585" s="193" t="e">
        <f ca="1"/>
        <v>#NAME?</v>
      </c>
    </row>
    <row r="1586" spans="1:16">
      <c r="A1586" s="2">
        <v>1579</v>
      </c>
      <c r="B1586" s="193" t="e">
        <f ca="1"/>
        <v>#NAME?</v>
      </c>
      <c r="C1586" s="193" t="e">
        <f ca="1"/>
        <v>#NAME?</v>
      </c>
      <c r="D1586" s="193" t="e">
        <f ca="1"/>
        <v>#NAME?</v>
      </c>
      <c r="F1586" s="193" t="e">
        <f ca="1"/>
        <v>#NAME?</v>
      </c>
      <c r="G1586" s="193" t="e">
        <f ca="1"/>
        <v>#NAME?</v>
      </c>
      <c r="H1586" s="193" t="e">
        <f ca="1"/>
        <v>#NAME?</v>
      </c>
      <c r="J1586" s="193" t="e">
        <f ca="1"/>
        <v>#NAME?</v>
      </c>
      <c r="K1586" s="193" t="e">
        <f ca="1"/>
        <v>#NAME?</v>
      </c>
      <c r="L1586" s="193" t="e">
        <f ca="1"/>
        <v>#NAME?</v>
      </c>
      <c r="N1586" s="193" t="e">
        <f ca="1"/>
        <v>#NAME?</v>
      </c>
      <c r="O1586" s="193" t="e">
        <f ca="1"/>
        <v>#NAME?</v>
      </c>
      <c r="P1586" s="193" t="e">
        <f ca="1"/>
        <v>#NAME?</v>
      </c>
    </row>
    <row r="1587" spans="1:16">
      <c r="A1587" s="2">
        <v>1580</v>
      </c>
      <c r="B1587" s="193" t="e">
        <f ca="1"/>
        <v>#NAME?</v>
      </c>
      <c r="C1587" s="193" t="e">
        <f ca="1"/>
        <v>#NAME?</v>
      </c>
      <c r="D1587" s="193" t="e">
        <f ca="1"/>
        <v>#NAME?</v>
      </c>
      <c r="F1587" s="193" t="e">
        <f ca="1"/>
        <v>#NAME?</v>
      </c>
      <c r="G1587" s="193" t="e">
        <f ca="1"/>
        <v>#NAME?</v>
      </c>
      <c r="H1587" s="193" t="e">
        <f ca="1"/>
        <v>#NAME?</v>
      </c>
      <c r="J1587" s="193" t="e">
        <f ca="1"/>
        <v>#NAME?</v>
      </c>
      <c r="K1587" s="193" t="e">
        <f ca="1"/>
        <v>#NAME?</v>
      </c>
      <c r="L1587" s="193" t="e">
        <f ca="1"/>
        <v>#NAME?</v>
      </c>
      <c r="N1587" s="193" t="e">
        <f ca="1"/>
        <v>#NAME?</v>
      </c>
      <c r="O1587" s="193" t="e">
        <f ca="1"/>
        <v>#NAME?</v>
      </c>
      <c r="P1587" s="193" t="e">
        <f ca="1"/>
        <v>#NAME?</v>
      </c>
    </row>
    <row r="1588" spans="1:16">
      <c r="A1588" s="2">
        <v>1581</v>
      </c>
      <c r="B1588" s="193" t="e">
        <f ca="1"/>
        <v>#NAME?</v>
      </c>
      <c r="C1588" s="193" t="e">
        <f ca="1"/>
        <v>#NAME?</v>
      </c>
      <c r="D1588" s="193" t="e">
        <f ca="1"/>
        <v>#NAME?</v>
      </c>
      <c r="F1588" s="193" t="e">
        <f ca="1"/>
        <v>#NAME?</v>
      </c>
      <c r="G1588" s="193" t="e">
        <f ca="1"/>
        <v>#NAME?</v>
      </c>
      <c r="H1588" s="193" t="e">
        <f ca="1"/>
        <v>#NAME?</v>
      </c>
      <c r="J1588" s="193" t="e">
        <f ca="1"/>
        <v>#NAME?</v>
      </c>
      <c r="K1588" s="193" t="e">
        <f ca="1"/>
        <v>#NAME?</v>
      </c>
      <c r="L1588" s="193" t="e">
        <f ca="1"/>
        <v>#NAME?</v>
      </c>
      <c r="N1588" s="193" t="e">
        <f ca="1"/>
        <v>#NAME?</v>
      </c>
      <c r="O1588" s="193" t="e">
        <f ca="1"/>
        <v>#NAME?</v>
      </c>
      <c r="P1588" s="193" t="e">
        <f ca="1"/>
        <v>#NAME?</v>
      </c>
    </row>
    <row r="1589" spans="1:16">
      <c r="A1589" s="2">
        <v>1582</v>
      </c>
      <c r="B1589" s="193" t="e">
        <f ca="1"/>
        <v>#NAME?</v>
      </c>
      <c r="C1589" s="193" t="e">
        <f ca="1"/>
        <v>#NAME?</v>
      </c>
      <c r="D1589" s="193" t="e">
        <f ca="1"/>
        <v>#NAME?</v>
      </c>
      <c r="F1589" s="193" t="e">
        <f ca="1"/>
        <v>#NAME?</v>
      </c>
      <c r="G1589" s="193" t="e">
        <f ca="1"/>
        <v>#NAME?</v>
      </c>
      <c r="H1589" s="193" t="e">
        <f ca="1"/>
        <v>#NAME?</v>
      </c>
      <c r="J1589" s="193" t="e">
        <f ca="1"/>
        <v>#NAME?</v>
      </c>
      <c r="K1589" s="193" t="e">
        <f ca="1"/>
        <v>#NAME?</v>
      </c>
      <c r="L1589" s="193" t="e">
        <f ca="1"/>
        <v>#NAME?</v>
      </c>
      <c r="N1589" s="193" t="e">
        <f ca="1"/>
        <v>#NAME?</v>
      </c>
      <c r="O1589" s="193" t="e">
        <f ca="1"/>
        <v>#NAME?</v>
      </c>
      <c r="P1589" s="193" t="e">
        <f ca="1"/>
        <v>#NAME?</v>
      </c>
    </row>
    <row r="1590" spans="1:16">
      <c r="A1590" s="2">
        <v>1583</v>
      </c>
      <c r="B1590" s="193" t="e">
        <f ca="1"/>
        <v>#NAME?</v>
      </c>
      <c r="C1590" s="193" t="e">
        <f ca="1"/>
        <v>#NAME?</v>
      </c>
      <c r="D1590" s="193" t="e">
        <f ca="1"/>
        <v>#NAME?</v>
      </c>
      <c r="F1590" s="193" t="e">
        <f ca="1"/>
        <v>#NAME?</v>
      </c>
      <c r="G1590" s="193" t="e">
        <f ca="1"/>
        <v>#NAME?</v>
      </c>
      <c r="H1590" s="193" t="e">
        <f ca="1"/>
        <v>#NAME?</v>
      </c>
      <c r="J1590" s="193" t="e">
        <f ca="1"/>
        <v>#NAME?</v>
      </c>
      <c r="K1590" s="193" t="e">
        <f ca="1"/>
        <v>#NAME?</v>
      </c>
      <c r="L1590" s="193" t="e">
        <f ca="1"/>
        <v>#NAME?</v>
      </c>
      <c r="N1590" s="193" t="e">
        <f ca="1"/>
        <v>#NAME?</v>
      </c>
      <c r="O1590" s="193" t="e">
        <f ca="1"/>
        <v>#NAME?</v>
      </c>
      <c r="P1590" s="193" t="e">
        <f ca="1"/>
        <v>#NAME?</v>
      </c>
    </row>
    <row r="1591" spans="1:16">
      <c r="A1591" s="2">
        <v>1584</v>
      </c>
      <c r="B1591" s="193" t="e">
        <f ca="1"/>
        <v>#NAME?</v>
      </c>
      <c r="C1591" s="193" t="e">
        <f ca="1"/>
        <v>#NAME?</v>
      </c>
      <c r="D1591" s="193" t="e">
        <f ca="1"/>
        <v>#NAME?</v>
      </c>
      <c r="F1591" s="193" t="e">
        <f ca="1"/>
        <v>#NAME?</v>
      </c>
      <c r="G1591" s="193" t="e">
        <f ca="1"/>
        <v>#NAME?</v>
      </c>
      <c r="H1591" s="193" t="e">
        <f ca="1"/>
        <v>#NAME?</v>
      </c>
      <c r="J1591" s="193" t="e">
        <f ca="1"/>
        <v>#NAME?</v>
      </c>
      <c r="K1591" s="193" t="e">
        <f ca="1"/>
        <v>#NAME?</v>
      </c>
      <c r="L1591" s="193" t="e">
        <f ca="1"/>
        <v>#NAME?</v>
      </c>
      <c r="N1591" s="193" t="e">
        <f ca="1"/>
        <v>#NAME?</v>
      </c>
      <c r="O1591" s="193" t="e">
        <f ca="1"/>
        <v>#NAME?</v>
      </c>
      <c r="P1591" s="193" t="e">
        <f ca="1"/>
        <v>#NAME?</v>
      </c>
    </row>
    <row r="1592" spans="1:16">
      <c r="A1592" s="2">
        <v>1585</v>
      </c>
      <c r="B1592" s="193" t="e">
        <f ca="1"/>
        <v>#NAME?</v>
      </c>
      <c r="C1592" s="193" t="e">
        <f ca="1"/>
        <v>#NAME?</v>
      </c>
      <c r="D1592" s="193" t="e">
        <f ca="1"/>
        <v>#NAME?</v>
      </c>
      <c r="F1592" s="193" t="e">
        <f ca="1"/>
        <v>#NAME?</v>
      </c>
      <c r="G1592" s="193" t="e">
        <f ca="1"/>
        <v>#NAME?</v>
      </c>
      <c r="H1592" s="193" t="e">
        <f ca="1"/>
        <v>#NAME?</v>
      </c>
      <c r="J1592" s="193" t="e">
        <f ca="1"/>
        <v>#NAME?</v>
      </c>
      <c r="K1592" s="193" t="e">
        <f ca="1"/>
        <v>#NAME?</v>
      </c>
      <c r="L1592" s="193" t="e">
        <f ca="1"/>
        <v>#NAME?</v>
      </c>
      <c r="N1592" s="193" t="e">
        <f ca="1"/>
        <v>#NAME?</v>
      </c>
      <c r="O1592" s="193" t="e">
        <f ca="1"/>
        <v>#NAME?</v>
      </c>
      <c r="P1592" s="193" t="e">
        <f ca="1"/>
        <v>#NAME?</v>
      </c>
    </row>
    <row r="1593" spans="1:16">
      <c r="A1593" s="2">
        <v>1586</v>
      </c>
      <c r="B1593" s="193" t="e">
        <f ca="1"/>
        <v>#NAME?</v>
      </c>
      <c r="C1593" s="193" t="e">
        <f ca="1"/>
        <v>#NAME?</v>
      </c>
      <c r="D1593" s="193" t="e">
        <f ca="1"/>
        <v>#NAME?</v>
      </c>
      <c r="F1593" s="193" t="e">
        <f ca="1"/>
        <v>#NAME?</v>
      </c>
      <c r="G1593" s="193" t="e">
        <f ca="1"/>
        <v>#NAME?</v>
      </c>
      <c r="H1593" s="193" t="e">
        <f ca="1"/>
        <v>#NAME?</v>
      </c>
      <c r="J1593" s="193" t="e">
        <f ca="1"/>
        <v>#NAME?</v>
      </c>
      <c r="K1593" s="193" t="e">
        <f ca="1"/>
        <v>#NAME?</v>
      </c>
      <c r="L1593" s="193" t="e">
        <f ca="1"/>
        <v>#NAME?</v>
      </c>
      <c r="N1593" s="193" t="e">
        <f ca="1"/>
        <v>#NAME?</v>
      </c>
      <c r="O1593" s="193" t="e">
        <f ca="1"/>
        <v>#NAME?</v>
      </c>
      <c r="P1593" s="193" t="e">
        <f ca="1"/>
        <v>#NAME?</v>
      </c>
    </row>
    <row r="1594" spans="1:16">
      <c r="A1594" s="2">
        <v>1587</v>
      </c>
      <c r="B1594" s="193" t="e">
        <f ca="1"/>
        <v>#NAME?</v>
      </c>
      <c r="C1594" s="193" t="e">
        <f ca="1"/>
        <v>#NAME?</v>
      </c>
      <c r="D1594" s="193" t="e">
        <f ca="1"/>
        <v>#NAME?</v>
      </c>
      <c r="F1594" s="193" t="e">
        <f ca="1"/>
        <v>#NAME?</v>
      </c>
      <c r="G1594" s="193" t="e">
        <f ca="1"/>
        <v>#NAME?</v>
      </c>
      <c r="H1594" s="193" t="e">
        <f ca="1"/>
        <v>#NAME?</v>
      </c>
      <c r="J1594" s="193" t="e">
        <f ca="1"/>
        <v>#NAME?</v>
      </c>
      <c r="K1594" s="193" t="e">
        <f ca="1"/>
        <v>#NAME?</v>
      </c>
      <c r="L1594" s="193" t="e">
        <f ca="1"/>
        <v>#NAME?</v>
      </c>
      <c r="N1594" s="193" t="e">
        <f ca="1"/>
        <v>#NAME?</v>
      </c>
      <c r="O1594" s="193" t="e">
        <f ca="1"/>
        <v>#NAME?</v>
      </c>
      <c r="P1594" s="193" t="e">
        <f ca="1"/>
        <v>#NAME?</v>
      </c>
    </row>
    <row r="1595" spans="1:16">
      <c r="A1595" s="2">
        <v>1588</v>
      </c>
      <c r="B1595" s="193" t="e">
        <f ca="1"/>
        <v>#NAME?</v>
      </c>
      <c r="C1595" s="193" t="e">
        <f ca="1"/>
        <v>#NAME?</v>
      </c>
      <c r="D1595" s="193" t="e">
        <f ca="1"/>
        <v>#NAME?</v>
      </c>
      <c r="F1595" s="193" t="e">
        <f ca="1"/>
        <v>#NAME?</v>
      </c>
      <c r="G1595" s="193" t="e">
        <f ca="1"/>
        <v>#NAME?</v>
      </c>
      <c r="H1595" s="193" t="e">
        <f ca="1"/>
        <v>#NAME?</v>
      </c>
      <c r="J1595" s="193" t="e">
        <f ca="1"/>
        <v>#NAME?</v>
      </c>
      <c r="K1595" s="193" t="e">
        <f ca="1"/>
        <v>#NAME?</v>
      </c>
      <c r="L1595" s="193" t="e">
        <f ca="1"/>
        <v>#NAME?</v>
      </c>
      <c r="N1595" s="193" t="e">
        <f ca="1"/>
        <v>#NAME?</v>
      </c>
      <c r="O1595" s="193" t="e">
        <f ca="1"/>
        <v>#NAME?</v>
      </c>
      <c r="P1595" s="193" t="e">
        <f ca="1"/>
        <v>#NAME?</v>
      </c>
    </row>
    <row r="1596" spans="1:16">
      <c r="A1596" s="2">
        <v>1589</v>
      </c>
      <c r="B1596" s="193" t="e">
        <f ca="1"/>
        <v>#NAME?</v>
      </c>
      <c r="C1596" s="193" t="e">
        <f ca="1"/>
        <v>#NAME?</v>
      </c>
      <c r="D1596" s="193" t="e">
        <f ca="1"/>
        <v>#NAME?</v>
      </c>
      <c r="F1596" s="193" t="e">
        <f ca="1"/>
        <v>#NAME?</v>
      </c>
      <c r="G1596" s="193" t="e">
        <f ca="1"/>
        <v>#NAME?</v>
      </c>
      <c r="H1596" s="193" t="e">
        <f ca="1"/>
        <v>#NAME?</v>
      </c>
      <c r="J1596" s="193" t="e">
        <f ca="1"/>
        <v>#NAME?</v>
      </c>
      <c r="K1596" s="193" t="e">
        <f ca="1"/>
        <v>#NAME?</v>
      </c>
      <c r="L1596" s="193" t="e">
        <f ca="1"/>
        <v>#NAME?</v>
      </c>
      <c r="N1596" s="193" t="e">
        <f ca="1"/>
        <v>#NAME?</v>
      </c>
      <c r="O1596" s="193" t="e">
        <f ca="1"/>
        <v>#NAME?</v>
      </c>
      <c r="P1596" s="193" t="e">
        <f ca="1"/>
        <v>#NAME?</v>
      </c>
    </row>
    <row r="1597" spans="1:16">
      <c r="A1597" s="2">
        <v>1590</v>
      </c>
      <c r="B1597" s="193" t="e">
        <f ca="1"/>
        <v>#NAME?</v>
      </c>
      <c r="C1597" s="193" t="e">
        <f ca="1"/>
        <v>#NAME?</v>
      </c>
      <c r="D1597" s="193" t="e">
        <f ca="1"/>
        <v>#NAME?</v>
      </c>
      <c r="F1597" s="193" t="e">
        <f ca="1"/>
        <v>#NAME?</v>
      </c>
      <c r="G1597" s="193" t="e">
        <f ca="1"/>
        <v>#NAME?</v>
      </c>
      <c r="H1597" s="193" t="e">
        <f ca="1"/>
        <v>#NAME?</v>
      </c>
      <c r="J1597" s="193" t="e">
        <f ca="1"/>
        <v>#NAME?</v>
      </c>
      <c r="K1597" s="193" t="e">
        <f ca="1"/>
        <v>#NAME?</v>
      </c>
      <c r="L1597" s="193" t="e">
        <f ca="1"/>
        <v>#NAME?</v>
      </c>
      <c r="N1597" s="193" t="e">
        <f ca="1"/>
        <v>#NAME?</v>
      </c>
      <c r="O1597" s="193" t="e">
        <f ca="1"/>
        <v>#NAME?</v>
      </c>
      <c r="P1597" s="193" t="e">
        <f ca="1"/>
        <v>#NAME?</v>
      </c>
    </row>
    <row r="1598" spans="1:16">
      <c r="A1598" s="2">
        <v>1591</v>
      </c>
      <c r="B1598" s="193" t="e">
        <f ca="1"/>
        <v>#NAME?</v>
      </c>
      <c r="C1598" s="193" t="e">
        <f ca="1"/>
        <v>#NAME?</v>
      </c>
      <c r="D1598" s="193" t="e">
        <f ca="1"/>
        <v>#NAME?</v>
      </c>
      <c r="F1598" s="193" t="e">
        <f ca="1"/>
        <v>#NAME?</v>
      </c>
      <c r="G1598" s="193" t="e">
        <f ca="1"/>
        <v>#NAME?</v>
      </c>
      <c r="H1598" s="193" t="e">
        <f ca="1"/>
        <v>#NAME?</v>
      </c>
      <c r="J1598" s="193" t="e">
        <f ca="1"/>
        <v>#NAME?</v>
      </c>
      <c r="K1598" s="193" t="e">
        <f ca="1"/>
        <v>#NAME?</v>
      </c>
      <c r="L1598" s="193" t="e">
        <f ca="1"/>
        <v>#NAME?</v>
      </c>
      <c r="N1598" s="193" t="e">
        <f ca="1"/>
        <v>#NAME?</v>
      </c>
      <c r="O1598" s="193" t="e">
        <f ca="1"/>
        <v>#NAME?</v>
      </c>
      <c r="P1598" s="193" t="e">
        <f ca="1"/>
        <v>#NAME?</v>
      </c>
    </row>
    <row r="1599" spans="1:16">
      <c r="A1599" s="2">
        <v>1592</v>
      </c>
      <c r="B1599" s="193" t="e">
        <f ca="1"/>
        <v>#NAME?</v>
      </c>
      <c r="C1599" s="193" t="e">
        <f ca="1"/>
        <v>#NAME?</v>
      </c>
      <c r="D1599" s="193" t="e">
        <f ca="1"/>
        <v>#NAME?</v>
      </c>
      <c r="F1599" s="193" t="e">
        <f ca="1"/>
        <v>#NAME?</v>
      </c>
      <c r="G1599" s="193" t="e">
        <f ca="1"/>
        <v>#NAME?</v>
      </c>
      <c r="H1599" s="193" t="e">
        <f ca="1"/>
        <v>#NAME?</v>
      </c>
      <c r="J1599" s="193" t="e">
        <f ca="1"/>
        <v>#NAME?</v>
      </c>
      <c r="K1599" s="193" t="e">
        <f ca="1"/>
        <v>#NAME?</v>
      </c>
      <c r="L1599" s="193" t="e">
        <f ca="1"/>
        <v>#NAME?</v>
      </c>
      <c r="N1599" s="193" t="e">
        <f ca="1"/>
        <v>#NAME?</v>
      </c>
      <c r="O1599" s="193" t="e">
        <f ca="1"/>
        <v>#NAME?</v>
      </c>
      <c r="P1599" s="193" t="e">
        <f ca="1"/>
        <v>#NAME?</v>
      </c>
    </row>
    <row r="1600" spans="1:16">
      <c r="A1600" s="2">
        <v>1593</v>
      </c>
      <c r="B1600" s="193" t="e">
        <f ca="1"/>
        <v>#NAME?</v>
      </c>
      <c r="C1600" s="193" t="e">
        <f ca="1"/>
        <v>#NAME?</v>
      </c>
      <c r="D1600" s="193" t="e">
        <f ca="1"/>
        <v>#NAME?</v>
      </c>
      <c r="F1600" s="193" t="e">
        <f ca="1"/>
        <v>#NAME?</v>
      </c>
      <c r="G1600" s="193" t="e">
        <f ca="1"/>
        <v>#NAME?</v>
      </c>
      <c r="H1600" s="193" t="e">
        <f ca="1"/>
        <v>#NAME?</v>
      </c>
      <c r="J1600" s="193" t="e">
        <f ca="1"/>
        <v>#NAME?</v>
      </c>
      <c r="K1600" s="193" t="e">
        <f ca="1"/>
        <v>#NAME?</v>
      </c>
      <c r="L1600" s="193" t="e">
        <f ca="1"/>
        <v>#NAME?</v>
      </c>
      <c r="N1600" s="193" t="e">
        <f ca="1"/>
        <v>#NAME?</v>
      </c>
      <c r="O1600" s="193" t="e">
        <f ca="1"/>
        <v>#NAME?</v>
      </c>
      <c r="P1600" s="193" t="e">
        <f ca="1"/>
        <v>#NAME?</v>
      </c>
    </row>
    <row r="1601" spans="1:16">
      <c r="A1601" s="2">
        <v>1594</v>
      </c>
      <c r="B1601" s="193" t="e">
        <f ca="1"/>
        <v>#NAME?</v>
      </c>
      <c r="C1601" s="193" t="e">
        <f ca="1"/>
        <v>#NAME?</v>
      </c>
      <c r="D1601" s="193" t="e">
        <f ca="1"/>
        <v>#NAME?</v>
      </c>
      <c r="F1601" s="193" t="e">
        <f ca="1"/>
        <v>#NAME?</v>
      </c>
      <c r="G1601" s="193" t="e">
        <f ca="1"/>
        <v>#NAME?</v>
      </c>
      <c r="H1601" s="193" t="e">
        <f ca="1"/>
        <v>#NAME?</v>
      </c>
      <c r="J1601" s="193" t="e">
        <f ca="1"/>
        <v>#NAME?</v>
      </c>
      <c r="K1601" s="193" t="e">
        <f ca="1"/>
        <v>#NAME?</v>
      </c>
      <c r="L1601" s="193" t="e">
        <f ca="1"/>
        <v>#NAME?</v>
      </c>
      <c r="N1601" s="193" t="e">
        <f ca="1"/>
        <v>#NAME?</v>
      </c>
      <c r="O1601" s="193" t="e">
        <f ca="1"/>
        <v>#NAME?</v>
      </c>
      <c r="P1601" s="193" t="e">
        <f ca="1"/>
        <v>#NAME?</v>
      </c>
    </row>
    <row r="1602" spans="1:16">
      <c r="A1602" s="2">
        <v>1595</v>
      </c>
      <c r="B1602" s="193" t="e">
        <f ca="1"/>
        <v>#NAME?</v>
      </c>
      <c r="C1602" s="193" t="e">
        <f ca="1"/>
        <v>#NAME?</v>
      </c>
      <c r="D1602" s="193" t="e">
        <f ca="1"/>
        <v>#NAME?</v>
      </c>
      <c r="F1602" s="193" t="e">
        <f ca="1"/>
        <v>#NAME?</v>
      </c>
      <c r="G1602" s="193" t="e">
        <f ca="1"/>
        <v>#NAME?</v>
      </c>
      <c r="H1602" s="193" t="e">
        <f ca="1"/>
        <v>#NAME?</v>
      </c>
      <c r="J1602" s="193" t="e">
        <f ca="1"/>
        <v>#NAME?</v>
      </c>
      <c r="K1602" s="193" t="e">
        <f ca="1"/>
        <v>#NAME?</v>
      </c>
      <c r="L1602" s="193" t="e">
        <f ca="1"/>
        <v>#NAME?</v>
      </c>
      <c r="N1602" s="193" t="e">
        <f ca="1"/>
        <v>#NAME?</v>
      </c>
      <c r="O1602" s="193" t="e">
        <f ca="1"/>
        <v>#NAME?</v>
      </c>
      <c r="P1602" s="193" t="e">
        <f ca="1"/>
        <v>#NAME?</v>
      </c>
    </row>
    <row r="1603" spans="1:16">
      <c r="A1603" s="2">
        <v>1596</v>
      </c>
      <c r="B1603" s="193" t="e">
        <f ca="1"/>
        <v>#NAME?</v>
      </c>
      <c r="C1603" s="193" t="e">
        <f ca="1"/>
        <v>#NAME?</v>
      </c>
      <c r="D1603" s="193" t="e">
        <f ca="1"/>
        <v>#NAME?</v>
      </c>
      <c r="F1603" s="193" t="e">
        <f ca="1"/>
        <v>#NAME?</v>
      </c>
      <c r="G1603" s="193" t="e">
        <f ca="1"/>
        <v>#NAME?</v>
      </c>
      <c r="H1603" s="193" t="e">
        <f ca="1"/>
        <v>#NAME?</v>
      </c>
      <c r="J1603" s="193" t="e">
        <f ca="1"/>
        <v>#NAME?</v>
      </c>
      <c r="K1603" s="193" t="e">
        <f ca="1"/>
        <v>#NAME?</v>
      </c>
      <c r="L1603" s="193" t="e">
        <f ca="1"/>
        <v>#NAME?</v>
      </c>
      <c r="N1603" s="193" t="e">
        <f ca="1"/>
        <v>#NAME?</v>
      </c>
      <c r="O1603" s="193" t="e">
        <f ca="1"/>
        <v>#NAME?</v>
      </c>
      <c r="P1603" s="193" t="e">
        <f ca="1"/>
        <v>#NAME?</v>
      </c>
    </row>
    <row r="1604" spans="1:16">
      <c r="A1604" s="2">
        <v>1597</v>
      </c>
      <c r="B1604" s="193" t="e">
        <f ca="1"/>
        <v>#NAME?</v>
      </c>
      <c r="C1604" s="193" t="e">
        <f ca="1"/>
        <v>#NAME?</v>
      </c>
      <c r="D1604" s="193" t="e">
        <f ca="1"/>
        <v>#NAME?</v>
      </c>
      <c r="F1604" s="193" t="e">
        <f ca="1"/>
        <v>#NAME?</v>
      </c>
      <c r="G1604" s="193" t="e">
        <f ca="1"/>
        <v>#NAME?</v>
      </c>
      <c r="H1604" s="193" t="e">
        <f ca="1"/>
        <v>#NAME?</v>
      </c>
      <c r="J1604" s="193" t="e">
        <f ca="1"/>
        <v>#NAME?</v>
      </c>
      <c r="K1604" s="193" t="e">
        <f ca="1"/>
        <v>#NAME?</v>
      </c>
      <c r="L1604" s="193" t="e">
        <f ca="1"/>
        <v>#NAME?</v>
      </c>
      <c r="N1604" s="193" t="e">
        <f ca="1"/>
        <v>#NAME?</v>
      </c>
      <c r="O1604" s="193" t="e">
        <f ca="1"/>
        <v>#NAME?</v>
      </c>
      <c r="P1604" s="193" t="e">
        <f ca="1"/>
        <v>#NAME?</v>
      </c>
    </row>
    <row r="1605" spans="1:16">
      <c r="A1605" s="2">
        <v>1598</v>
      </c>
      <c r="B1605" s="193" t="e">
        <f ca="1"/>
        <v>#NAME?</v>
      </c>
      <c r="C1605" s="193" t="e">
        <f ca="1"/>
        <v>#NAME?</v>
      </c>
      <c r="D1605" s="193" t="e">
        <f ca="1"/>
        <v>#NAME?</v>
      </c>
      <c r="F1605" s="193" t="e">
        <f ca="1"/>
        <v>#NAME?</v>
      </c>
      <c r="G1605" s="193" t="e">
        <f ca="1"/>
        <v>#NAME?</v>
      </c>
      <c r="H1605" s="193" t="e">
        <f ca="1"/>
        <v>#NAME?</v>
      </c>
      <c r="J1605" s="193" t="e">
        <f ca="1"/>
        <v>#NAME?</v>
      </c>
      <c r="K1605" s="193" t="e">
        <f ca="1"/>
        <v>#NAME?</v>
      </c>
      <c r="L1605" s="193" t="e">
        <f ca="1"/>
        <v>#NAME?</v>
      </c>
      <c r="N1605" s="193" t="e">
        <f ca="1"/>
        <v>#NAME?</v>
      </c>
      <c r="O1605" s="193" t="e">
        <f ca="1"/>
        <v>#NAME?</v>
      </c>
      <c r="P1605" s="193" t="e">
        <f ca="1"/>
        <v>#NAME?</v>
      </c>
    </row>
    <row r="1606" spans="1:16">
      <c r="A1606" s="2">
        <v>1599</v>
      </c>
      <c r="B1606" s="193" t="e">
        <f ca="1"/>
        <v>#NAME?</v>
      </c>
      <c r="C1606" s="193" t="e">
        <f ca="1"/>
        <v>#NAME?</v>
      </c>
      <c r="D1606" s="193" t="e">
        <f ca="1"/>
        <v>#NAME?</v>
      </c>
      <c r="F1606" s="193" t="e">
        <f ca="1"/>
        <v>#NAME?</v>
      </c>
      <c r="G1606" s="193" t="e">
        <f ca="1"/>
        <v>#NAME?</v>
      </c>
      <c r="H1606" s="193" t="e">
        <f ca="1"/>
        <v>#NAME?</v>
      </c>
      <c r="J1606" s="193" t="e">
        <f ca="1"/>
        <v>#NAME?</v>
      </c>
      <c r="K1606" s="193" t="e">
        <f ca="1"/>
        <v>#NAME?</v>
      </c>
      <c r="L1606" s="193" t="e">
        <f ca="1"/>
        <v>#NAME?</v>
      </c>
      <c r="N1606" s="193" t="e">
        <f ca="1"/>
        <v>#NAME?</v>
      </c>
      <c r="O1606" s="193" t="e">
        <f ca="1"/>
        <v>#NAME?</v>
      </c>
      <c r="P1606" s="193" t="e">
        <f ca="1"/>
        <v>#NAME?</v>
      </c>
    </row>
    <row r="1607" spans="1:16">
      <c r="A1607" s="2">
        <v>1600</v>
      </c>
      <c r="B1607" s="193" t="e">
        <f ca="1"/>
        <v>#NAME?</v>
      </c>
      <c r="C1607" s="193" t="e">
        <f ca="1"/>
        <v>#NAME?</v>
      </c>
      <c r="D1607" s="193" t="e">
        <f ca="1"/>
        <v>#NAME?</v>
      </c>
      <c r="F1607" s="193" t="e">
        <f ca="1"/>
        <v>#NAME?</v>
      </c>
      <c r="G1607" s="193" t="e">
        <f ca="1"/>
        <v>#NAME?</v>
      </c>
      <c r="H1607" s="193" t="e">
        <f ca="1"/>
        <v>#NAME?</v>
      </c>
      <c r="J1607" s="193" t="e">
        <f ca="1"/>
        <v>#NAME?</v>
      </c>
      <c r="K1607" s="193" t="e">
        <f ca="1"/>
        <v>#NAME?</v>
      </c>
      <c r="L1607" s="193" t="e">
        <f ca="1"/>
        <v>#NAME?</v>
      </c>
      <c r="N1607" s="193" t="e">
        <f ca="1"/>
        <v>#NAME?</v>
      </c>
      <c r="O1607" s="193" t="e">
        <f ca="1"/>
        <v>#NAME?</v>
      </c>
      <c r="P1607" s="193" t="e">
        <f ca="1"/>
        <v>#NAME?</v>
      </c>
    </row>
    <row r="1608" spans="1:16">
      <c r="A1608" s="2">
        <v>1601</v>
      </c>
      <c r="B1608" s="193" t="e">
        <f ca="1"/>
        <v>#NAME?</v>
      </c>
      <c r="C1608" s="193" t="e">
        <f ca="1"/>
        <v>#NAME?</v>
      </c>
      <c r="D1608" s="193" t="e">
        <f ca="1"/>
        <v>#NAME?</v>
      </c>
      <c r="F1608" s="193" t="e">
        <f ca="1"/>
        <v>#NAME?</v>
      </c>
      <c r="G1608" s="193" t="e">
        <f ca="1"/>
        <v>#NAME?</v>
      </c>
      <c r="H1608" s="193" t="e">
        <f ca="1"/>
        <v>#NAME?</v>
      </c>
      <c r="J1608" s="193" t="e">
        <f ca="1"/>
        <v>#NAME?</v>
      </c>
      <c r="K1608" s="193" t="e">
        <f ca="1"/>
        <v>#NAME?</v>
      </c>
      <c r="L1608" s="193" t="e">
        <f ca="1"/>
        <v>#NAME?</v>
      </c>
      <c r="N1608" s="193" t="e">
        <f ca="1"/>
        <v>#NAME?</v>
      </c>
      <c r="O1608" s="193" t="e">
        <f ca="1"/>
        <v>#NAME?</v>
      </c>
      <c r="P1608" s="193" t="e">
        <f ca="1"/>
        <v>#NAME?</v>
      </c>
    </row>
    <row r="1609" spans="1:16">
      <c r="A1609" s="2">
        <v>1602</v>
      </c>
      <c r="B1609" s="193" t="e">
        <f ca="1"/>
        <v>#NAME?</v>
      </c>
      <c r="C1609" s="193" t="e">
        <f ca="1"/>
        <v>#NAME?</v>
      </c>
      <c r="D1609" s="193" t="e">
        <f ca="1"/>
        <v>#NAME?</v>
      </c>
      <c r="F1609" s="193" t="e">
        <f ca="1"/>
        <v>#NAME?</v>
      </c>
      <c r="G1609" s="193" t="e">
        <f ca="1"/>
        <v>#NAME?</v>
      </c>
      <c r="H1609" s="193" t="e">
        <f ca="1"/>
        <v>#NAME?</v>
      </c>
      <c r="J1609" s="193" t="e">
        <f ca="1"/>
        <v>#NAME?</v>
      </c>
      <c r="K1609" s="193" t="e">
        <f ca="1"/>
        <v>#NAME?</v>
      </c>
      <c r="L1609" s="193" t="e">
        <f ca="1"/>
        <v>#NAME?</v>
      </c>
      <c r="N1609" s="193" t="e">
        <f ca="1"/>
        <v>#NAME?</v>
      </c>
      <c r="O1609" s="193" t="e">
        <f ca="1"/>
        <v>#NAME?</v>
      </c>
      <c r="P1609" s="193" t="e">
        <f ca="1"/>
        <v>#NAME?</v>
      </c>
    </row>
    <row r="1610" spans="1:16">
      <c r="A1610" s="2">
        <v>1603</v>
      </c>
      <c r="B1610" s="193" t="e">
        <f ca="1"/>
        <v>#NAME?</v>
      </c>
      <c r="C1610" s="193" t="e">
        <f ca="1"/>
        <v>#NAME?</v>
      </c>
      <c r="D1610" s="193" t="e">
        <f ca="1"/>
        <v>#NAME?</v>
      </c>
      <c r="F1610" s="193" t="e">
        <f ca="1"/>
        <v>#NAME?</v>
      </c>
      <c r="G1610" s="193" t="e">
        <f ca="1"/>
        <v>#NAME?</v>
      </c>
      <c r="H1610" s="193" t="e">
        <f ca="1"/>
        <v>#NAME?</v>
      </c>
      <c r="J1610" s="193" t="e">
        <f ca="1"/>
        <v>#NAME?</v>
      </c>
      <c r="K1610" s="193" t="e">
        <f ca="1"/>
        <v>#NAME?</v>
      </c>
      <c r="L1610" s="193" t="e">
        <f ca="1"/>
        <v>#NAME?</v>
      </c>
      <c r="N1610" s="193" t="e">
        <f ca="1"/>
        <v>#NAME?</v>
      </c>
      <c r="O1610" s="193" t="e">
        <f ca="1"/>
        <v>#NAME?</v>
      </c>
      <c r="P1610" s="193" t="e">
        <f ca="1"/>
        <v>#NAME?</v>
      </c>
    </row>
    <row r="1611" spans="1:16">
      <c r="A1611" s="2">
        <v>1604</v>
      </c>
      <c r="B1611" s="193" t="e">
        <f ca="1"/>
        <v>#NAME?</v>
      </c>
      <c r="C1611" s="193" t="e">
        <f ca="1"/>
        <v>#NAME?</v>
      </c>
      <c r="D1611" s="193" t="e">
        <f ca="1"/>
        <v>#NAME?</v>
      </c>
      <c r="F1611" s="193" t="e">
        <f ca="1"/>
        <v>#NAME?</v>
      </c>
      <c r="G1611" s="193" t="e">
        <f ca="1"/>
        <v>#NAME?</v>
      </c>
      <c r="H1611" s="193" t="e">
        <f ca="1"/>
        <v>#NAME?</v>
      </c>
      <c r="J1611" s="193" t="e">
        <f ca="1"/>
        <v>#NAME?</v>
      </c>
      <c r="K1611" s="193" t="e">
        <f ca="1"/>
        <v>#NAME?</v>
      </c>
      <c r="L1611" s="193" t="e">
        <f ca="1"/>
        <v>#NAME?</v>
      </c>
      <c r="N1611" s="193" t="e">
        <f ca="1"/>
        <v>#NAME?</v>
      </c>
      <c r="O1611" s="193" t="e">
        <f ca="1"/>
        <v>#NAME?</v>
      </c>
      <c r="P1611" s="193" t="e">
        <f ca="1"/>
        <v>#NAME?</v>
      </c>
    </row>
    <row r="1612" spans="1:16">
      <c r="A1612" s="2">
        <v>1605</v>
      </c>
      <c r="B1612" s="193" t="e">
        <f ca="1"/>
        <v>#NAME?</v>
      </c>
      <c r="C1612" s="193" t="e">
        <f ca="1"/>
        <v>#NAME?</v>
      </c>
      <c r="D1612" s="193" t="e">
        <f ca="1"/>
        <v>#NAME?</v>
      </c>
      <c r="F1612" s="193" t="e">
        <f ca="1"/>
        <v>#NAME?</v>
      </c>
      <c r="G1612" s="193" t="e">
        <f ca="1"/>
        <v>#NAME?</v>
      </c>
      <c r="H1612" s="193" t="e">
        <f ca="1"/>
        <v>#NAME?</v>
      </c>
      <c r="J1612" s="193" t="e">
        <f ca="1"/>
        <v>#NAME?</v>
      </c>
      <c r="K1612" s="193" t="e">
        <f ca="1"/>
        <v>#NAME?</v>
      </c>
      <c r="L1612" s="193" t="e">
        <f ca="1"/>
        <v>#NAME?</v>
      </c>
      <c r="N1612" s="193" t="e">
        <f ca="1"/>
        <v>#NAME?</v>
      </c>
      <c r="O1612" s="193" t="e">
        <f ca="1"/>
        <v>#NAME?</v>
      </c>
      <c r="P1612" s="193" t="e">
        <f ca="1"/>
        <v>#NAME?</v>
      </c>
    </row>
    <row r="1613" spans="1:16">
      <c r="A1613" s="2">
        <v>1606</v>
      </c>
      <c r="B1613" s="193" t="e">
        <f ca="1"/>
        <v>#NAME?</v>
      </c>
      <c r="C1613" s="193" t="e">
        <f ca="1"/>
        <v>#NAME?</v>
      </c>
      <c r="D1613" s="193" t="e">
        <f ca="1"/>
        <v>#NAME?</v>
      </c>
      <c r="F1613" s="193" t="e">
        <f ca="1"/>
        <v>#NAME?</v>
      </c>
      <c r="G1613" s="193" t="e">
        <f ca="1"/>
        <v>#NAME?</v>
      </c>
      <c r="H1613" s="193" t="e">
        <f ca="1"/>
        <v>#NAME?</v>
      </c>
      <c r="J1613" s="193" t="e">
        <f ca="1"/>
        <v>#NAME?</v>
      </c>
      <c r="K1613" s="193" t="e">
        <f ca="1"/>
        <v>#NAME?</v>
      </c>
      <c r="L1613" s="193" t="e">
        <f ca="1"/>
        <v>#NAME?</v>
      </c>
      <c r="N1613" s="193" t="e">
        <f ca="1"/>
        <v>#NAME?</v>
      </c>
      <c r="O1613" s="193" t="e">
        <f ca="1"/>
        <v>#NAME?</v>
      </c>
      <c r="P1613" s="193" t="e">
        <f ca="1"/>
        <v>#NAME?</v>
      </c>
    </row>
    <row r="1614" spans="1:16">
      <c r="A1614" s="2">
        <v>1607</v>
      </c>
      <c r="B1614" s="193" t="e">
        <f ca="1"/>
        <v>#NAME?</v>
      </c>
      <c r="C1614" s="193" t="e">
        <f ca="1"/>
        <v>#NAME?</v>
      </c>
      <c r="D1614" s="193" t="e">
        <f ca="1"/>
        <v>#NAME?</v>
      </c>
      <c r="F1614" s="193" t="e">
        <f ca="1"/>
        <v>#NAME?</v>
      </c>
      <c r="G1614" s="193" t="e">
        <f ca="1"/>
        <v>#NAME?</v>
      </c>
      <c r="H1614" s="193" t="e">
        <f ca="1"/>
        <v>#NAME?</v>
      </c>
      <c r="J1614" s="193" t="e">
        <f ca="1"/>
        <v>#NAME?</v>
      </c>
      <c r="K1614" s="193" t="e">
        <f ca="1"/>
        <v>#NAME?</v>
      </c>
      <c r="L1614" s="193" t="e">
        <f ca="1"/>
        <v>#NAME?</v>
      </c>
      <c r="N1614" s="193" t="e">
        <f ca="1"/>
        <v>#NAME?</v>
      </c>
      <c r="O1614" s="193" t="e">
        <f ca="1"/>
        <v>#NAME?</v>
      </c>
      <c r="P1614" s="193" t="e">
        <f ca="1"/>
        <v>#NAME?</v>
      </c>
    </row>
    <row r="1615" spans="1:16">
      <c r="A1615" s="2">
        <v>1608</v>
      </c>
      <c r="B1615" s="193" t="e">
        <f ca="1"/>
        <v>#NAME?</v>
      </c>
      <c r="C1615" s="193" t="e">
        <f ca="1"/>
        <v>#NAME?</v>
      </c>
      <c r="D1615" s="193" t="e">
        <f ca="1"/>
        <v>#NAME?</v>
      </c>
      <c r="F1615" s="193" t="e">
        <f ca="1"/>
        <v>#NAME?</v>
      </c>
      <c r="G1615" s="193" t="e">
        <f ca="1"/>
        <v>#NAME?</v>
      </c>
      <c r="H1615" s="193" t="e">
        <f ca="1"/>
        <v>#NAME?</v>
      </c>
      <c r="J1615" s="193" t="e">
        <f ca="1"/>
        <v>#NAME?</v>
      </c>
      <c r="K1615" s="193" t="e">
        <f ca="1"/>
        <v>#NAME?</v>
      </c>
      <c r="L1615" s="193" t="e">
        <f ca="1"/>
        <v>#NAME?</v>
      </c>
      <c r="N1615" s="193" t="e">
        <f ca="1"/>
        <v>#NAME?</v>
      </c>
      <c r="O1615" s="193" t="e">
        <f ca="1"/>
        <v>#NAME?</v>
      </c>
      <c r="P1615" s="193" t="e">
        <f ca="1"/>
        <v>#NAME?</v>
      </c>
    </row>
    <row r="1616" spans="1:16">
      <c r="A1616" s="2">
        <v>1609</v>
      </c>
      <c r="B1616" s="193" t="e">
        <f ca="1"/>
        <v>#NAME?</v>
      </c>
      <c r="C1616" s="193" t="e">
        <f ca="1"/>
        <v>#NAME?</v>
      </c>
      <c r="D1616" s="193" t="e">
        <f ca="1"/>
        <v>#NAME?</v>
      </c>
      <c r="F1616" s="193" t="e">
        <f ca="1"/>
        <v>#NAME?</v>
      </c>
      <c r="G1616" s="193" t="e">
        <f ca="1"/>
        <v>#NAME?</v>
      </c>
      <c r="H1616" s="193" t="e">
        <f ca="1"/>
        <v>#NAME?</v>
      </c>
      <c r="J1616" s="193" t="e">
        <f ca="1"/>
        <v>#NAME?</v>
      </c>
      <c r="K1616" s="193" t="e">
        <f ca="1"/>
        <v>#NAME?</v>
      </c>
      <c r="L1616" s="193" t="e">
        <f ca="1"/>
        <v>#NAME?</v>
      </c>
      <c r="N1616" s="193" t="e">
        <f ca="1"/>
        <v>#NAME?</v>
      </c>
      <c r="O1616" s="193" t="e">
        <f ca="1"/>
        <v>#NAME?</v>
      </c>
      <c r="P1616" s="193" t="e">
        <f ca="1"/>
        <v>#NAME?</v>
      </c>
    </row>
    <row r="1617" spans="1:16">
      <c r="A1617" s="2">
        <v>1610</v>
      </c>
      <c r="B1617" s="193" t="e">
        <f ca="1"/>
        <v>#NAME?</v>
      </c>
      <c r="C1617" s="193" t="e">
        <f ca="1"/>
        <v>#NAME?</v>
      </c>
      <c r="D1617" s="193" t="e">
        <f ca="1"/>
        <v>#NAME?</v>
      </c>
      <c r="F1617" s="193" t="e">
        <f ca="1"/>
        <v>#NAME?</v>
      </c>
      <c r="G1617" s="193" t="e">
        <f ca="1"/>
        <v>#NAME?</v>
      </c>
      <c r="H1617" s="193" t="e">
        <f ca="1"/>
        <v>#NAME?</v>
      </c>
      <c r="J1617" s="193" t="e">
        <f ca="1"/>
        <v>#NAME?</v>
      </c>
      <c r="K1617" s="193" t="e">
        <f ca="1"/>
        <v>#NAME?</v>
      </c>
      <c r="L1617" s="193" t="e">
        <f ca="1"/>
        <v>#NAME?</v>
      </c>
      <c r="N1617" s="193" t="e">
        <f ca="1"/>
        <v>#NAME?</v>
      </c>
      <c r="O1617" s="193" t="e">
        <f ca="1"/>
        <v>#NAME?</v>
      </c>
      <c r="P1617" s="193" t="e">
        <f ca="1"/>
        <v>#NAME?</v>
      </c>
    </row>
    <row r="1618" spans="1:16">
      <c r="A1618" s="2">
        <v>1611</v>
      </c>
      <c r="B1618" s="193" t="e">
        <f ca="1"/>
        <v>#NAME?</v>
      </c>
      <c r="C1618" s="193" t="e">
        <f ca="1"/>
        <v>#NAME?</v>
      </c>
      <c r="D1618" s="193" t="e">
        <f ca="1"/>
        <v>#NAME?</v>
      </c>
      <c r="F1618" s="193" t="e">
        <f ca="1"/>
        <v>#NAME?</v>
      </c>
      <c r="G1618" s="193" t="e">
        <f ca="1"/>
        <v>#NAME?</v>
      </c>
      <c r="H1618" s="193" t="e">
        <f ca="1"/>
        <v>#NAME?</v>
      </c>
      <c r="J1618" s="193" t="e">
        <f ca="1"/>
        <v>#NAME?</v>
      </c>
      <c r="K1618" s="193" t="e">
        <f ca="1"/>
        <v>#NAME?</v>
      </c>
      <c r="L1618" s="193" t="e">
        <f ca="1"/>
        <v>#NAME?</v>
      </c>
      <c r="N1618" s="193" t="e">
        <f ca="1"/>
        <v>#NAME?</v>
      </c>
      <c r="O1618" s="193" t="e">
        <f ca="1"/>
        <v>#NAME?</v>
      </c>
      <c r="P1618" s="193" t="e">
        <f ca="1"/>
        <v>#NAME?</v>
      </c>
    </row>
    <row r="1619" spans="1:16">
      <c r="A1619" s="2">
        <v>1612</v>
      </c>
      <c r="B1619" s="193" t="e">
        <f ca="1"/>
        <v>#NAME?</v>
      </c>
      <c r="C1619" s="193" t="e">
        <f ca="1"/>
        <v>#NAME?</v>
      </c>
      <c r="D1619" s="193" t="e">
        <f ca="1"/>
        <v>#NAME?</v>
      </c>
      <c r="F1619" s="193" t="e">
        <f ca="1"/>
        <v>#NAME?</v>
      </c>
      <c r="G1619" s="193" t="e">
        <f ca="1"/>
        <v>#NAME?</v>
      </c>
      <c r="H1619" s="193" t="e">
        <f ca="1"/>
        <v>#NAME?</v>
      </c>
      <c r="J1619" s="193" t="e">
        <f ca="1"/>
        <v>#NAME?</v>
      </c>
      <c r="K1619" s="193" t="e">
        <f ca="1"/>
        <v>#NAME?</v>
      </c>
      <c r="L1619" s="193" t="e">
        <f ca="1"/>
        <v>#NAME?</v>
      </c>
      <c r="N1619" s="193" t="e">
        <f ca="1"/>
        <v>#NAME?</v>
      </c>
      <c r="O1619" s="193" t="e">
        <f ca="1"/>
        <v>#NAME?</v>
      </c>
      <c r="P1619" s="193" t="e">
        <f ca="1"/>
        <v>#NAME?</v>
      </c>
    </row>
    <row r="1620" spans="1:16">
      <c r="A1620" s="2">
        <v>1613</v>
      </c>
      <c r="B1620" s="193" t="e">
        <f ca="1"/>
        <v>#NAME?</v>
      </c>
      <c r="C1620" s="193" t="e">
        <f ca="1"/>
        <v>#NAME?</v>
      </c>
      <c r="D1620" s="193" t="e">
        <f ca="1"/>
        <v>#NAME?</v>
      </c>
      <c r="F1620" s="193" t="e">
        <f ca="1"/>
        <v>#NAME?</v>
      </c>
      <c r="G1620" s="193" t="e">
        <f ca="1"/>
        <v>#NAME?</v>
      </c>
      <c r="H1620" s="193" t="e">
        <f ca="1"/>
        <v>#NAME?</v>
      </c>
      <c r="J1620" s="193" t="e">
        <f ca="1"/>
        <v>#NAME?</v>
      </c>
      <c r="K1620" s="193" t="e">
        <f ca="1"/>
        <v>#NAME?</v>
      </c>
      <c r="L1620" s="193" t="e">
        <f ca="1"/>
        <v>#NAME?</v>
      </c>
      <c r="N1620" s="193" t="e">
        <f ca="1"/>
        <v>#NAME?</v>
      </c>
      <c r="O1620" s="193" t="e">
        <f ca="1"/>
        <v>#NAME?</v>
      </c>
      <c r="P1620" s="193" t="e">
        <f ca="1"/>
        <v>#NAME?</v>
      </c>
    </row>
    <row r="1621" spans="1:16">
      <c r="A1621" s="2">
        <v>1614</v>
      </c>
      <c r="B1621" s="193" t="e">
        <f ca="1"/>
        <v>#NAME?</v>
      </c>
      <c r="C1621" s="193" t="e">
        <f ca="1"/>
        <v>#NAME?</v>
      </c>
      <c r="D1621" s="193" t="e">
        <f ca="1"/>
        <v>#NAME?</v>
      </c>
      <c r="F1621" s="193" t="e">
        <f ca="1"/>
        <v>#NAME?</v>
      </c>
      <c r="G1621" s="193" t="e">
        <f ca="1"/>
        <v>#NAME?</v>
      </c>
      <c r="H1621" s="193" t="e">
        <f ca="1"/>
        <v>#NAME?</v>
      </c>
      <c r="J1621" s="193" t="e">
        <f ca="1"/>
        <v>#NAME?</v>
      </c>
      <c r="K1621" s="193" t="e">
        <f ca="1"/>
        <v>#NAME?</v>
      </c>
      <c r="L1621" s="193" t="e">
        <f ca="1"/>
        <v>#NAME?</v>
      </c>
      <c r="N1621" s="193" t="e">
        <f ca="1"/>
        <v>#NAME?</v>
      </c>
      <c r="O1621" s="193" t="e">
        <f ca="1"/>
        <v>#NAME?</v>
      </c>
      <c r="P1621" s="193" t="e">
        <f ca="1"/>
        <v>#NAME?</v>
      </c>
    </row>
    <row r="1622" spans="1:16">
      <c r="A1622" s="2">
        <v>1615</v>
      </c>
      <c r="B1622" s="193" t="e">
        <f ca="1"/>
        <v>#NAME?</v>
      </c>
      <c r="C1622" s="193" t="e">
        <f ca="1"/>
        <v>#NAME?</v>
      </c>
      <c r="D1622" s="193" t="e">
        <f ca="1"/>
        <v>#NAME?</v>
      </c>
      <c r="F1622" s="193" t="e">
        <f ca="1"/>
        <v>#NAME?</v>
      </c>
      <c r="G1622" s="193" t="e">
        <f ca="1"/>
        <v>#NAME?</v>
      </c>
      <c r="H1622" s="193" t="e">
        <f ca="1"/>
        <v>#NAME?</v>
      </c>
      <c r="J1622" s="193" t="e">
        <f ca="1"/>
        <v>#NAME?</v>
      </c>
      <c r="K1622" s="193" t="e">
        <f ca="1"/>
        <v>#NAME?</v>
      </c>
      <c r="L1622" s="193" t="e">
        <f ca="1"/>
        <v>#NAME?</v>
      </c>
      <c r="N1622" s="193" t="e">
        <f ca="1"/>
        <v>#NAME?</v>
      </c>
      <c r="O1622" s="193" t="e">
        <f ca="1"/>
        <v>#NAME?</v>
      </c>
      <c r="P1622" s="193" t="e">
        <f ca="1"/>
        <v>#NAME?</v>
      </c>
    </row>
    <row r="1623" spans="1:16">
      <c r="A1623" s="2">
        <v>1616</v>
      </c>
      <c r="B1623" s="193" t="e">
        <f ca="1"/>
        <v>#NAME?</v>
      </c>
      <c r="C1623" s="193" t="e">
        <f ca="1"/>
        <v>#NAME?</v>
      </c>
      <c r="D1623" s="193" t="e">
        <f ca="1"/>
        <v>#NAME?</v>
      </c>
      <c r="F1623" s="193" t="e">
        <f ca="1"/>
        <v>#NAME?</v>
      </c>
      <c r="G1623" s="193" t="e">
        <f ca="1"/>
        <v>#NAME?</v>
      </c>
      <c r="H1623" s="193" t="e">
        <f ca="1"/>
        <v>#NAME?</v>
      </c>
      <c r="J1623" s="193" t="e">
        <f ca="1"/>
        <v>#NAME?</v>
      </c>
      <c r="K1623" s="193" t="e">
        <f ca="1"/>
        <v>#NAME?</v>
      </c>
      <c r="L1623" s="193" t="e">
        <f ca="1"/>
        <v>#NAME?</v>
      </c>
      <c r="N1623" s="193" t="e">
        <f ca="1"/>
        <v>#NAME?</v>
      </c>
      <c r="O1623" s="193" t="e">
        <f ca="1"/>
        <v>#NAME?</v>
      </c>
      <c r="P1623" s="193" t="e">
        <f ca="1"/>
        <v>#NAME?</v>
      </c>
    </row>
    <row r="1624" spans="1:16">
      <c r="A1624" s="2">
        <v>1617</v>
      </c>
      <c r="B1624" s="193" t="e">
        <f ca="1"/>
        <v>#NAME?</v>
      </c>
      <c r="C1624" s="193" t="e">
        <f ca="1"/>
        <v>#NAME?</v>
      </c>
      <c r="D1624" s="193" t="e">
        <f ca="1"/>
        <v>#NAME?</v>
      </c>
      <c r="F1624" s="193" t="e">
        <f ca="1"/>
        <v>#NAME?</v>
      </c>
      <c r="G1624" s="193" t="e">
        <f ca="1"/>
        <v>#NAME?</v>
      </c>
      <c r="H1624" s="193" t="e">
        <f ca="1"/>
        <v>#NAME?</v>
      </c>
      <c r="J1624" s="193" t="e">
        <f ca="1"/>
        <v>#NAME?</v>
      </c>
      <c r="K1624" s="193" t="e">
        <f ca="1"/>
        <v>#NAME?</v>
      </c>
      <c r="L1624" s="193" t="e">
        <f ca="1"/>
        <v>#NAME?</v>
      </c>
      <c r="N1624" s="193" t="e">
        <f ca="1"/>
        <v>#NAME?</v>
      </c>
      <c r="O1624" s="193" t="e">
        <f ca="1"/>
        <v>#NAME?</v>
      </c>
      <c r="P1624" s="193" t="e">
        <f ca="1"/>
        <v>#NAME?</v>
      </c>
    </row>
    <row r="1625" spans="1:16">
      <c r="A1625" s="2">
        <v>1618</v>
      </c>
      <c r="B1625" s="193" t="e">
        <f ca="1"/>
        <v>#NAME?</v>
      </c>
      <c r="C1625" s="193" t="e">
        <f ca="1"/>
        <v>#NAME?</v>
      </c>
      <c r="D1625" s="193" t="e">
        <f ca="1"/>
        <v>#NAME?</v>
      </c>
      <c r="F1625" s="193" t="e">
        <f ca="1"/>
        <v>#NAME?</v>
      </c>
      <c r="G1625" s="193" t="e">
        <f ca="1"/>
        <v>#NAME?</v>
      </c>
      <c r="H1625" s="193" t="e">
        <f ca="1"/>
        <v>#NAME?</v>
      </c>
      <c r="J1625" s="193" t="e">
        <f ca="1"/>
        <v>#NAME?</v>
      </c>
      <c r="K1625" s="193" t="e">
        <f ca="1"/>
        <v>#NAME?</v>
      </c>
      <c r="L1625" s="193" t="e">
        <f ca="1"/>
        <v>#NAME?</v>
      </c>
      <c r="N1625" s="193" t="e">
        <f ca="1"/>
        <v>#NAME?</v>
      </c>
      <c r="O1625" s="193" t="e">
        <f ca="1"/>
        <v>#NAME?</v>
      </c>
      <c r="P1625" s="193" t="e">
        <f ca="1"/>
        <v>#NAME?</v>
      </c>
    </row>
    <row r="1626" spans="1:16">
      <c r="A1626" s="2">
        <v>1619</v>
      </c>
      <c r="B1626" s="193" t="e">
        <f ca="1"/>
        <v>#NAME?</v>
      </c>
      <c r="C1626" s="193" t="e">
        <f ca="1"/>
        <v>#NAME?</v>
      </c>
      <c r="D1626" s="193" t="e">
        <f ca="1"/>
        <v>#NAME?</v>
      </c>
      <c r="F1626" s="193" t="e">
        <f ca="1"/>
        <v>#NAME?</v>
      </c>
      <c r="G1626" s="193" t="e">
        <f ca="1"/>
        <v>#NAME?</v>
      </c>
      <c r="H1626" s="193" t="e">
        <f ca="1"/>
        <v>#NAME?</v>
      </c>
      <c r="J1626" s="193" t="e">
        <f ca="1"/>
        <v>#NAME?</v>
      </c>
      <c r="K1626" s="193" t="e">
        <f ca="1"/>
        <v>#NAME?</v>
      </c>
      <c r="L1626" s="193" t="e">
        <f ca="1"/>
        <v>#NAME?</v>
      </c>
      <c r="N1626" s="193" t="e">
        <f ca="1"/>
        <v>#NAME?</v>
      </c>
      <c r="O1626" s="193" t="e">
        <f ca="1"/>
        <v>#NAME?</v>
      </c>
      <c r="P1626" s="193" t="e">
        <f ca="1"/>
        <v>#NAME?</v>
      </c>
    </row>
    <row r="1627" spans="1:16">
      <c r="A1627" s="2">
        <v>1620</v>
      </c>
      <c r="B1627" s="193" t="e">
        <f ca="1"/>
        <v>#NAME?</v>
      </c>
      <c r="C1627" s="193" t="e">
        <f ca="1"/>
        <v>#NAME?</v>
      </c>
      <c r="D1627" s="193" t="e">
        <f ca="1"/>
        <v>#NAME?</v>
      </c>
      <c r="F1627" s="193" t="e">
        <f ca="1"/>
        <v>#NAME?</v>
      </c>
      <c r="G1627" s="193" t="e">
        <f ca="1"/>
        <v>#NAME?</v>
      </c>
      <c r="H1627" s="193" t="e">
        <f ca="1"/>
        <v>#NAME?</v>
      </c>
      <c r="J1627" s="193" t="e">
        <f ca="1"/>
        <v>#NAME?</v>
      </c>
      <c r="K1627" s="193" t="e">
        <f ca="1"/>
        <v>#NAME?</v>
      </c>
      <c r="L1627" s="193" t="e">
        <f ca="1"/>
        <v>#NAME?</v>
      </c>
      <c r="N1627" s="193" t="e">
        <f ca="1"/>
        <v>#NAME?</v>
      </c>
      <c r="O1627" s="193" t="e">
        <f ca="1"/>
        <v>#NAME?</v>
      </c>
      <c r="P1627" s="193" t="e">
        <f ca="1"/>
        <v>#NAME?</v>
      </c>
    </row>
    <row r="1628" spans="1:16">
      <c r="A1628" s="2">
        <v>1621</v>
      </c>
      <c r="B1628" s="193" t="e">
        <f ca="1"/>
        <v>#NAME?</v>
      </c>
      <c r="C1628" s="193" t="e">
        <f ca="1"/>
        <v>#NAME?</v>
      </c>
      <c r="D1628" s="193" t="e">
        <f ca="1"/>
        <v>#NAME?</v>
      </c>
      <c r="F1628" s="193" t="e">
        <f ca="1"/>
        <v>#NAME?</v>
      </c>
      <c r="G1628" s="193" t="e">
        <f ca="1"/>
        <v>#NAME?</v>
      </c>
      <c r="H1628" s="193" t="e">
        <f ca="1"/>
        <v>#NAME?</v>
      </c>
      <c r="J1628" s="193" t="e">
        <f ca="1"/>
        <v>#NAME?</v>
      </c>
      <c r="K1628" s="193" t="e">
        <f ca="1"/>
        <v>#NAME?</v>
      </c>
      <c r="L1628" s="193" t="e">
        <f ca="1"/>
        <v>#NAME?</v>
      </c>
      <c r="N1628" s="193" t="e">
        <f ca="1"/>
        <v>#NAME?</v>
      </c>
      <c r="O1628" s="193" t="e">
        <f ca="1"/>
        <v>#NAME?</v>
      </c>
      <c r="P1628" s="193" t="e">
        <f ca="1"/>
        <v>#NAME?</v>
      </c>
    </row>
    <row r="1629" spans="1:16">
      <c r="A1629" s="2">
        <v>1622</v>
      </c>
      <c r="B1629" s="193" t="e">
        <f ca="1"/>
        <v>#NAME?</v>
      </c>
      <c r="C1629" s="193" t="e">
        <f ca="1"/>
        <v>#NAME?</v>
      </c>
      <c r="D1629" s="193" t="e">
        <f ca="1"/>
        <v>#NAME?</v>
      </c>
      <c r="F1629" s="193" t="e">
        <f ca="1"/>
        <v>#NAME?</v>
      </c>
      <c r="G1629" s="193" t="e">
        <f ca="1"/>
        <v>#NAME?</v>
      </c>
      <c r="H1629" s="193" t="e">
        <f ca="1"/>
        <v>#NAME?</v>
      </c>
      <c r="J1629" s="193" t="e">
        <f ca="1"/>
        <v>#NAME?</v>
      </c>
      <c r="K1629" s="193" t="e">
        <f ca="1"/>
        <v>#NAME?</v>
      </c>
      <c r="L1629" s="193" t="e">
        <f ca="1"/>
        <v>#NAME?</v>
      </c>
      <c r="N1629" s="193" t="e">
        <f ca="1"/>
        <v>#NAME?</v>
      </c>
      <c r="O1629" s="193" t="e">
        <f ca="1"/>
        <v>#NAME?</v>
      </c>
      <c r="P1629" s="193" t="e">
        <f ca="1"/>
        <v>#NAME?</v>
      </c>
    </row>
    <row r="1630" spans="1:16">
      <c r="A1630" s="2">
        <v>1623</v>
      </c>
      <c r="B1630" s="193" t="e">
        <f ca="1"/>
        <v>#NAME?</v>
      </c>
      <c r="C1630" s="193" t="e">
        <f ca="1"/>
        <v>#NAME?</v>
      </c>
      <c r="D1630" s="193" t="e">
        <f ca="1"/>
        <v>#NAME?</v>
      </c>
      <c r="F1630" s="193" t="e">
        <f ca="1"/>
        <v>#NAME?</v>
      </c>
      <c r="G1630" s="193" t="e">
        <f ca="1"/>
        <v>#NAME?</v>
      </c>
      <c r="H1630" s="193" t="e">
        <f ca="1"/>
        <v>#NAME?</v>
      </c>
      <c r="J1630" s="193" t="e">
        <f ca="1"/>
        <v>#NAME?</v>
      </c>
      <c r="K1630" s="193" t="e">
        <f ca="1"/>
        <v>#NAME?</v>
      </c>
      <c r="L1630" s="193" t="e">
        <f ca="1"/>
        <v>#NAME?</v>
      </c>
      <c r="N1630" s="193" t="e">
        <f ca="1"/>
        <v>#NAME?</v>
      </c>
      <c r="O1630" s="193" t="e">
        <f ca="1"/>
        <v>#NAME?</v>
      </c>
      <c r="P1630" s="193" t="e">
        <f ca="1"/>
        <v>#NAME?</v>
      </c>
    </row>
    <row r="1631" spans="1:16">
      <c r="A1631" s="2">
        <v>1624</v>
      </c>
      <c r="B1631" s="193" t="e">
        <f ca="1"/>
        <v>#NAME?</v>
      </c>
      <c r="C1631" s="193" t="e">
        <f ca="1"/>
        <v>#NAME?</v>
      </c>
      <c r="D1631" s="193" t="e">
        <f ca="1"/>
        <v>#NAME?</v>
      </c>
      <c r="F1631" s="193" t="e">
        <f ca="1"/>
        <v>#NAME?</v>
      </c>
      <c r="G1631" s="193" t="e">
        <f ca="1"/>
        <v>#NAME?</v>
      </c>
      <c r="H1631" s="193" t="e">
        <f ca="1"/>
        <v>#NAME?</v>
      </c>
      <c r="J1631" s="193" t="e">
        <f ca="1"/>
        <v>#NAME?</v>
      </c>
      <c r="K1631" s="193" t="e">
        <f ca="1"/>
        <v>#NAME?</v>
      </c>
      <c r="L1631" s="193" t="e">
        <f ca="1"/>
        <v>#NAME?</v>
      </c>
      <c r="N1631" s="193" t="e">
        <f ca="1"/>
        <v>#NAME?</v>
      </c>
      <c r="O1631" s="193" t="e">
        <f ca="1"/>
        <v>#NAME?</v>
      </c>
      <c r="P1631" s="193" t="e">
        <f ca="1"/>
        <v>#NAME?</v>
      </c>
    </row>
    <row r="1632" spans="1:16">
      <c r="A1632" s="2">
        <v>1625</v>
      </c>
      <c r="B1632" s="193" t="e">
        <f ca="1"/>
        <v>#NAME?</v>
      </c>
      <c r="C1632" s="193" t="e">
        <f ca="1"/>
        <v>#NAME?</v>
      </c>
      <c r="D1632" s="193" t="e">
        <f ca="1"/>
        <v>#NAME?</v>
      </c>
      <c r="F1632" s="193" t="e">
        <f ca="1"/>
        <v>#NAME?</v>
      </c>
      <c r="G1632" s="193" t="e">
        <f ca="1"/>
        <v>#NAME?</v>
      </c>
      <c r="H1632" s="193" t="e">
        <f ca="1"/>
        <v>#NAME?</v>
      </c>
      <c r="J1632" s="193" t="e">
        <f ca="1"/>
        <v>#NAME?</v>
      </c>
      <c r="K1632" s="193" t="e">
        <f ca="1"/>
        <v>#NAME?</v>
      </c>
      <c r="L1632" s="193" t="e">
        <f ca="1"/>
        <v>#NAME?</v>
      </c>
      <c r="N1632" s="193" t="e">
        <f ca="1"/>
        <v>#NAME?</v>
      </c>
      <c r="O1632" s="193" t="e">
        <f ca="1"/>
        <v>#NAME?</v>
      </c>
      <c r="P1632" s="193" t="e">
        <f ca="1"/>
        <v>#NAME?</v>
      </c>
    </row>
    <row r="1633" spans="1:16">
      <c r="A1633" s="2">
        <v>1626</v>
      </c>
      <c r="B1633" s="193" t="e">
        <f ca="1"/>
        <v>#NAME?</v>
      </c>
      <c r="C1633" s="193" t="e">
        <f ca="1"/>
        <v>#NAME?</v>
      </c>
      <c r="D1633" s="193" t="e">
        <f ca="1"/>
        <v>#NAME?</v>
      </c>
      <c r="F1633" s="193" t="e">
        <f ca="1"/>
        <v>#NAME?</v>
      </c>
      <c r="G1633" s="193" t="e">
        <f ca="1"/>
        <v>#NAME?</v>
      </c>
      <c r="H1633" s="193" t="e">
        <f ca="1"/>
        <v>#NAME?</v>
      </c>
      <c r="J1633" s="193" t="e">
        <f ca="1"/>
        <v>#NAME?</v>
      </c>
      <c r="K1633" s="193" t="e">
        <f ca="1"/>
        <v>#NAME?</v>
      </c>
      <c r="L1633" s="193" t="e">
        <f ca="1"/>
        <v>#NAME?</v>
      </c>
      <c r="N1633" s="193" t="e">
        <f ca="1"/>
        <v>#NAME?</v>
      </c>
      <c r="O1633" s="193" t="e">
        <f ca="1"/>
        <v>#NAME?</v>
      </c>
      <c r="P1633" s="193" t="e">
        <f ca="1"/>
        <v>#NAME?</v>
      </c>
    </row>
    <row r="1634" spans="1:16">
      <c r="A1634" s="2">
        <v>1627</v>
      </c>
      <c r="B1634" s="193" t="e">
        <f ca="1"/>
        <v>#NAME?</v>
      </c>
      <c r="C1634" s="193" t="e">
        <f ca="1"/>
        <v>#NAME?</v>
      </c>
      <c r="D1634" s="193" t="e">
        <f ca="1"/>
        <v>#NAME?</v>
      </c>
      <c r="F1634" s="193" t="e">
        <f ca="1"/>
        <v>#NAME?</v>
      </c>
      <c r="G1634" s="193" t="e">
        <f ca="1"/>
        <v>#NAME?</v>
      </c>
      <c r="H1634" s="193" t="e">
        <f ca="1"/>
        <v>#NAME?</v>
      </c>
      <c r="J1634" s="193" t="e">
        <f ca="1"/>
        <v>#NAME?</v>
      </c>
      <c r="K1634" s="193" t="e">
        <f ca="1"/>
        <v>#NAME?</v>
      </c>
      <c r="L1634" s="193" t="e">
        <f ca="1"/>
        <v>#NAME?</v>
      </c>
      <c r="N1634" s="193" t="e">
        <f ca="1"/>
        <v>#NAME?</v>
      </c>
      <c r="O1634" s="193" t="e">
        <f ca="1"/>
        <v>#NAME?</v>
      </c>
      <c r="P1634" s="193" t="e">
        <f ca="1"/>
        <v>#NAME?</v>
      </c>
    </row>
    <row r="1635" spans="1:16">
      <c r="A1635" s="2">
        <v>1628</v>
      </c>
      <c r="B1635" s="193" t="e">
        <f ca="1"/>
        <v>#NAME?</v>
      </c>
      <c r="C1635" s="193" t="e">
        <f ca="1"/>
        <v>#NAME?</v>
      </c>
      <c r="D1635" s="193" t="e">
        <f ca="1"/>
        <v>#NAME?</v>
      </c>
      <c r="F1635" s="193" t="e">
        <f ca="1"/>
        <v>#NAME?</v>
      </c>
      <c r="G1635" s="193" t="e">
        <f ca="1"/>
        <v>#NAME?</v>
      </c>
      <c r="H1635" s="193" t="e">
        <f ca="1"/>
        <v>#NAME?</v>
      </c>
      <c r="J1635" s="193" t="e">
        <f ca="1"/>
        <v>#NAME?</v>
      </c>
      <c r="K1635" s="193" t="e">
        <f ca="1"/>
        <v>#NAME?</v>
      </c>
      <c r="L1635" s="193" t="e">
        <f ca="1"/>
        <v>#NAME?</v>
      </c>
      <c r="N1635" s="193" t="e">
        <f ca="1"/>
        <v>#NAME?</v>
      </c>
      <c r="O1635" s="193" t="e">
        <f ca="1"/>
        <v>#NAME?</v>
      </c>
      <c r="P1635" s="193" t="e">
        <f ca="1"/>
        <v>#NAME?</v>
      </c>
    </row>
    <row r="1636" spans="1:16">
      <c r="A1636" s="2">
        <v>1629</v>
      </c>
      <c r="B1636" s="193" t="e">
        <f ca="1"/>
        <v>#NAME?</v>
      </c>
      <c r="C1636" s="193" t="e">
        <f ca="1"/>
        <v>#NAME?</v>
      </c>
      <c r="D1636" s="193" t="e">
        <f ca="1"/>
        <v>#NAME?</v>
      </c>
      <c r="F1636" s="193" t="e">
        <f ca="1"/>
        <v>#NAME?</v>
      </c>
      <c r="G1636" s="193" t="e">
        <f ca="1"/>
        <v>#NAME?</v>
      </c>
      <c r="H1636" s="193" t="e">
        <f ca="1"/>
        <v>#NAME?</v>
      </c>
      <c r="J1636" s="193" t="e">
        <f ca="1"/>
        <v>#NAME?</v>
      </c>
      <c r="K1636" s="193" t="e">
        <f ca="1"/>
        <v>#NAME?</v>
      </c>
      <c r="L1636" s="193" t="e">
        <f ca="1"/>
        <v>#NAME?</v>
      </c>
      <c r="N1636" s="193" t="e">
        <f ca="1"/>
        <v>#NAME?</v>
      </c>
      <c r="O1636" s="193" t="e">
        <f ca="1"/>
        <v>#NAME?</v>
      </c>
      <c r="P1636" s="193" t="e">
        <f ca="1"/>
        <v>#NAME?</v>
      </c>
    </row>
    <row r="1637" spans="1:16">
      <c r="A1637" s="2">
        <v>1630</v>
      </c>
      <c r="B1637" s="193" t="e">
        <f ca="1"/>
        <v>#NAME?</v>
      </c>
      <c r="C1637" s="193" t="e">
        <f ca="1"/>
        <v>#NAME?</v>
      </c>
      <c r="D1637" s="193" t="e">
        <f ca="1"/>
        <v>#NAME?</v>
      </c>
      <c r="F1637" s="193" t="e">
        <f ca="1"/>
        <v>#NAME?</v>
      </c>
      <c r="G1637" s="193" t="e">
        <f ca="1"/>
        <v>#NAME?</v>
      </c>
      <c r="H1637" s="193" t="e">
        <f ca="1"/>
        <v>#NAME?</v>
      </c>
      <c r="J1637" s="193" t="e">
        <f ca="1"/>
        <v>#NAME?</v>
      </c>
      <c r="K1637" s="193" t="e">
        <f ca="1"/>
        <v>#NAME?</v>
      </c>
      <c r="L1637" s="193" t="e">
        <f ca="1"/>
        <v>#NAME?</v>
      </c>
      <c r="N1637" s="193" t="e">
        <f ca="1"/>
        <v>#NAME?</v>
      </c>
      <c r="O1637" s="193" t="e">
        <f ca="1"/>
        <v>#NAME?</v>
      </c>
      <c r="P1637" s="193" t="e">
        <f ca="1"/>
        <v>#NAME?</v>
      </c>
    </row>
    <row r="1638" spans="1:16">
      <c r="A1638" s="2">
        <v>1631</v>
      </c>
      <c r="B1638" s="193" t="e">
        <f ca="1"/>
        <v>#NAME?</v>
      </c>
      <c r="C1638" s="193" t="e">
        <f ca="1"/>
        <v>#NAME?</v>
      </c>
      <c r="D1638" s="193" t="e">
        <f ca="1"/>
        <v>#NAME?</v>
      </c>
      <c r="F1638" s="193" t="e">
        <f ca="1"/>
        <v>#NAME?</v>
      </c>
      <c r="G1638" s="193" t="e">
        <f ca="1"/>
        <v>#NAME?</v>
      </c>
      <c r="H1638" s="193" t="e">
        <f ca="1"/>
        <v>#NAME?</v>
      </c>
      <c r="J1638" s="193" t="e">
        <f ca="1"/>
        <v>#NAME?</v>
      </c>
      <c r="K1638" s="193" t="e">
        <f ca="1"/>
        <v>#NAME?</v>
      </c>
      <c r="L1638" s="193" t="e">
        <f ca="1"/>
        <v>#NAME?</v>
      </c>
      <c r="N1638" s="193" t="e">
        <f ca="1"/>
        <v>#NAME?</v>
      </c>
      <c r="O1638" s="193" t="e">
        <f ca="1"/>
        <v>#NAME?</v>
      </c>
      <c r="P1638" s="193" t="e">
        <f ca="1"/>
        <v>#NAME?</v>
      </c>
    </row>
    <row r="1639" spans="1:16">
      <c r="A1639" s="2">
        <v>1632</v>
      </c>
      <c r="B1639" s="193" t="e">
        <f ca="1"/>
        <v>#NAME?</v>
      </c>
      <c r="C1639" s="193" t="e">
        <f ca="1"/>
        <v>#NAME?</v>
      </c>
      <c r="D1639" s="193" t="e">
        <f ca="1"/>
        <v>#NAME?</v>
      </c>
      <c r="F1639" s="193" t="e">
        <f ca="1"/>
        <v>#NAME?</v>
      </c>
      <c r="G1639" s="193" t="e">
        <f ca="1"/>
        <v>#NAME?</v>
      </c>
      <c r="H1639" s="193" t="e">
        <f ca="1"/>
        <v>#NAME?</v>
      </c>
      <c r="J1639" s="193" t="e">
        <f ca="1"/>
        <v>#NAME?</v>
      </c>
      <c r="K1639" s="193" t="e">
        <f ca="1"/>
        <v>#NAME?</v>
      </c>
      <c r="L1639" s="193" t="e">
        <f ca="1"/>
        <v>#NAME?</v>
      </c>
      <c r="N1639" s="193" t="e">
        <f ca="1"/>
        <v>#NAME?</v>
      </c>
      <c r="O1639" s="193" t="e">
        <f ca="1"/>
        <v>#NAME?</v>
      </c>
      <c r="P1639" s="193" t="e">
        <f ca="1"/>
        <v>#NAME?</v>
      </c>
    </row>
    <row r="1640" spans="1:16">
      <c r="A1640" s="2">
        <v>1633</v>
      </c>
      <c r="B1640" s="193" t="e">
        <f ca="1"/>
        <v>#NAME?</v>
      </c>
      <c r="C1640" s="193" t="e">
        <f ca="1"/>
        <v>#NAME?</v>
      </c>
      <c r="D1640" s="193" t="e">
        <f ca="1"/>
        <v>#NAME?</v>
      </c>
      <c r="F1640" s="193" t="e">
        <f ca="1"/>
        <v>#NAME?</v>
      </c>
      <c r="G1640" s="193" t="e">
        <f ca="1"/>
        <v>#NAME?</v>
      </c>
      <c r="H1640" s="193" t="e">
        <f ca="1"/>
        <v>#NAME?</v>
      </c>
      <c r="J1640" s="193" t="e">
        <f ca="1"/>
        <v>#NAME?</v>
      </c>
      <c r="K1640" s="193" t="e">
        <f ca="1"/>
        <v>#NAME?</v>
      </c>
      <c r="L1640" s="193" t="e">
        <f ca="1"/>
        <v>#NAME?</v>
      </c>
      <c r="N1640" s="193" t="e">
        <f ca="1"/>
        <v>#NAME?</v>
      </c>
      <c r="O1640" s="193" t="e">
        <f ca="1"/>
        <v>#NAME?</v>
      </c>
      <c r="P1640" s="193" t="e">
        <f ca="1"/>
        <v>#NAME?</v>
      </c>
    </row>
    <row r="1641" spans="1:16">
      <c r="A1641" s="2">
        <v>1634</v>
      </c>
      <c r="B1641" s="193" t="e">
        <f ca="1"/>
        <v>#NAME?</v>
      </c>
      <c r="C1641" s="193" t="e">
        <f ca="1"/>
        <v>#NAME?</v>
      </c>
      <c r="D1641" s="193" t="e">
        <f ca="1"/>
        <v>#NAME?</v>
      </c>
      <c r="F1641" s="193" t="e">
        <f ca="1"/>
        <v>#NAME?</v>
      </c>
      <c r="G1641" s="193" t="e">
        <f ca="1"/>
        <v>#NAME?</v>
      </c>
      <c r="H1641" s="193" t="e">
        <f ca="1"/>
        <v>#NAME?</v>
      </c>
      <c r="J1641" s="193" t="e">
        <f ca="1"/>
        <v>#NAME?</v>
      </c>
      <c r="K1641" s="193" t="e">
        <f ca="1"/>
        <v>#NAME?</v>
      </c>
      <c r="L1641" s="193" t="e">
        <f ca="1"/>
        <v>#NAME?</v>
      </c>
      <c r="N1641" s="193" t="e">
        <f ca="1"/>
        <v>#NAME?</v>
      </c>
      <c r="O1641" s="193" t="e">
        <f ca="1"/>
        <v>#NAME?</v>
      </c>
      <c r="P1641" s="193" t="e">
        <f ca="1"/>
        <v>#NAME?</v>
      </c>
    </row>
    <row r="1642" spans="1:16">
      <c r="A1642" s="2">
        <v>1635</v>
      </c>
      <c r="B1642" s="193" t="e">
        <f ca="1"/>
        <v>#NAME?</v>
      </c>
      <c r="C1642" s="193" t="e">
        <f ca="1"/>
        <v>#NAME?</v>
      </c>
      <c r="D1642" s="193" t="e">
        <f ca="1"/>
        <v>#NAME?</v>
      </c>
      <c r="F1642" s="193" t="e">
        <f ca="1"/>
        <v>#NAME?</v>
      </c>
      <c r="G1642" s="193" t="e">
        <f ca="1"/>
        <v>#NAME?</v>
      </c>
      <c r="H1642" s="193" t="e">
        <f ca="1"/>
        <v>#NAME?</v>
      </c>
      <c r="J1642" s="193" t="e">
        <f ca="1"/>
        <v>#NAME?</v>
      </c>
      <c r="K1642" s="193" t="e">
        <f ca="1"/>
        <v>#NAME?</v>
      </c>
      <c r="L1642" s="193" t="e">
        <f ca="1"/>
        <v>#NAME?</v>
      </c>
      <c r="N1642" s="193" t="e">
        <f ca="1"/>
        <v>#NAME?</v>
      </c>
      <c r="O1642" s="193" t="e">
        <f ca="1"/>
        <v>#NAME?</v>
      </c>
      <c r="P1642" s="193" t="e">
        <f ca="1"/>
        <v>#NAME?</v>
      </c>
    </row>
    <row r="1643" spans="1:16">
      <c r="A1643" s="2">
        <v>1636</v>
      </c>
      <c r="B1643" s="193" t="e">
        <f ca="1"/>
        <v>#NAME?</v>
      </c>
      <c r="C1643" s="193" t="e">
        <f ca="1"/>
        <v>#NAME?</v>
      </c>
      <c r="D1643" s="193" t="e">
        <f ca="1"/>
        <v>#NAME?</v>
      </c>
      <c r="F1643" s="193" t="e">
        <f ca="1"/>
        <v>#NAME?</v>
      </c>
      <c r="G1643" s="193" t="e">
        <f ca="1"/>
        <v>#NAME?</v>
      </c>
      <c r="H1643" s="193" t="e">
        <f ca="1"/>
        <v>#NAME?</v>
      </c>
      <c r="J1643" s="193" t="e">
        <f ca="1"/>
        <v>#NAME?</v>
      </c>
      <c r="K1643" s="193" t="e">
        <f ca="1"/>
        <v>#NAME?</v>
      </c>
      <c r="L1643" s="193" t="e">
        <f ca="1"/>
        <v>#NAME?</v>
      </c>
      <c r="N1643" s="193" t="e">
        <f ca="1"/>
        <v>#NAME?</v>
      </c>
      <c r="O1643" s="193" t="e">
        <f ca="1"/>
        <v>#NAME?</v>
      </c>
      <c r="P1643" s="193" t="e">
        <f ca="1"/>
        <v>#NAME?</v>
      </c>
    </row>
    <row r="1644" spans="1:16">
      <c r="A1644" s="2">
        <v>1637</v>
      </c>
      <c r="B1644" s="193" t="e">
        <f ca="1"/>
        <v>#NAME?</v>
      </c>
      <c r="C1644" s="193" t="e">
        <f ca="1"/>
        <v>#NAME?</v>
      </c>
      <c r="D1644" s="193" t="e">
        <f ca="1"/>
        <v>#NAME?</v>
      </c>
      <c r="F1644" s="193" t="e">
        <f ca="1"/>
        <v>#NAME?</v>
      </c>
      <c r="G1644" s="193" t="e">
        <f ca="1"/>
        <v>#NAME?</v>
      </c>
      <c r="H1644" s="193" t="e">
        <f ca="1"/>
        <v>#NAME?</v>
      </c>
      <c r="J1644" s="193" t="e">
        <f ca="1"/>
        <v>#NAME?</v>
      </c>
      <c r="K1644" s="193" t="e">
        <f ca="1"/>
        <v>#NAME?</v>
      </c>
      <c r="L1644" s="193" t="e">
        <f ca="1"/>
        <v>#NAME?</v>
      </c>
      <c r="N1644" s="193" t="e">
        <f ca="1"/>
        <v>#NAME?</v>
      </c>
      <c r="O1644" s="193" t="e">
        <f ca="1"/>
        <v>#NAME?</v>
      </c>
      <c r="P1644" s="193" t="e">
        <f ca="1"/>
        <v>#NAME?</v>
      </c>
    </row>
    <row r="1645" spans="1:16">
      <c r="A1645" s="2">
        <v>1638</v>
      </c>
      <c r="B1645" s="193" t="e">
        <f ca="1"/>
        <v>#NAME?</v>
      </c>
      <c r="C1645" s="193" t="e">
        <f ca="1"/>
        <v>#NAME?</v>
      </c>
      <c r="D1645" s="193" t="e">
        <f ca="1"/>
        <v>#NAME?</v>
      </c>
      <c r="F1645" s="193" t="e">
        <f ca="1"/>
        <v>#NAME?</v>
      </c>
      <c r="G1645" s="193" t="e">
        <f ca="1"/>
        <v>#NAME?</v>
      </c>
      <c r="H1645" s="193" t="e">
        <f ca="1"/>
        <v>#NAME?</v>
      </c>
      <c r="J1645" s="193" t="e">
        <f ca="1"/>
        <v>#NAME?</v>
      </c>
      <c r="K1645" s="193" t="e">
        <f ca="1"/>
        <v>#NAME?</v>
      </c>
      <c r="L1645" s="193" t="e">
        <f ca="1"/>
        <v>#NAME?</v>
      </c>
      <c r="N1645" s="193" t="e">
        <f ca="1"/>
        <v>#NAME?</v>
      </c>
      <c r="O1645" s="193" t="e">
        <f ca="1"/>
        <v>#NAME?</v>
      </c>
      <c r="P1645" s="193" t="e">
        <f ca="1"/>
        <v>#NAME?</v>
      </c>
    </row>
    <row r="1646" spans="1:16">
      <c r="A1646" s="2">
        <v>1639</v>
      </c>
      <c r="B1646" s="193" t="e">
        <f ca="1"/>
        <v>#NAME?</v>
      </c>
      <c r="C1646" s="193" t="e">
        <f ca="1"/>
        <v>#NAME?</v>
      </c>
      <c r="D1646" s="193" t="e">
        <f ca="1"/>
        <v>#NAME?</v>
      </c>
      <c r="F1646" s="193" t="e">
        <f ca="1"/>
        <v>#NAME?</v>
      </c>
      <c r="G1646" s="193" t="e">
        <f ca="1"/>
        <v>#NAME?</v>
      </c>
      <c r="H1646" s="193" t="e">
        <f ca="1"/>
        <v>#NAME?</v>
      </c>
      <c r="J1646" s="193" t="e">
        <f ca="1"/>
        <v>#NAME?</v>
      </c>
      <c r="K1646" s="193" t="e">
        <f ca="1"/>
        <v>#NAME?</v>
      </c>
      <c r="L1646" s="193" t="e">
        <f ca="1"/>
        <v>#NAME?</v>
      </c>
      <c r="N1646" s="193" t="e">
        <f ca="1"/>
        <v>#NAME?</v>
      </c>
      <c r="O1646" s="193" t="e">
        <f ca="1"/>
        <v>#NAME?</v>
      </c>
      <c r="P1646" s="193" t="e">
        <f ca="1"/>
        <v>#NAME?</v>
      </c>
    </row>
    <row r="1647" spans="1:16">
      <c r="A1647" s="2">
        <v>1640</v>
      </c>
      <c r="B1647" s="193" t="e">
        <f ca="1"/>
        <v>#NAME?</v>
      </c>
      <c r="C1647" s="193" t="e">
        <f ca="1"/>
        <v>#NAME?</v>
      </c>
      <c r="D1647" s="193" t="e">
        <f ca="1"/>
        <v>#NAME?</v>
      </c>
      <c r="F1647" s="193" t="e">
        <f ca="1"/>
        <v>#NAME?</v>
      </c>
      <c r="G1647" s="193" t="e">
        <f ca="1"/>
        <v>#NAME?</v>
      </c>
      <c r="H1647" s="193" t="e">
        <f ca="1"/>
        <v>#NAME?</v>
      </c>
      <c r="J1647" s="193" t="e">
        <f ca="1"/>
        <v>#NAME?</v>
      </c>
      <c r="K1647" s="193" t="e">
        <f ca="1"/>
        <v>#NAME?</v>
      </c>
      <c r="L1647" s="193" t="e">
        <f ca="1"/>
        <v>#NAME?</v>
      </c>
      <c r="N1647" s="193" t="e">
        <f ca="1"/>
        <v>#NAME?</v>
      </c>
      <c r="O1647" s="193" t="e">
        <f ca="1"/>
        <v>#NAME?</v>
      </c>
      <c r="P1647" s="193" t="e">
        <f ca="1"/>
        <v>#NAME?</v>
      </c>
    </row>
    <row r="1648" spans="1:16">
      <c r="A1648" s="2">
        <v>1641</v>
      </c>
      <c r="B1648" s="193" t="e">
        <f ca="1"/>
        <v>#NAME?</v>
      </c>
      <c r="C1648" s="193" t="e">
        <f ca="1"/>
        <v>#NAME?</v>
      </c>
      <c r="D1648" s="193" t="e">
        <f ca="1"/>
        <v>#NAME?</v>
      </c>
      <c r="F1648" s="193" t="e">
        <f ca="1"/>
        <v>#NAME?</v>
      </c>
      <c r="G1648" s="193" t="e">
        <f ca="1"/>
        <v>#NAME?</v>
      </c>
      <c r="H1648" s="193" t="e">
        <f ca="1"/>
        <v>#NAME?</v>
      </c>
      <c r="J1648" s="193" t="e">
        <f ca="1"/>
        <v>#NAME?</v>
      </c>
      <c r="K1648" s="193" t="e">
        <f ca="1"/>
        <v>#NAME?</v>
      </c>
      <c r="L1648" s="193" t="e">
        <f ca="1"/>
        <v>#NAME?</v>
      </c>
      <c r="N1648" s="193" t="e">
        <f ca="1"/>
        <v>#NAME?</v>
      </c>
      <c r="O1648" s="193" t="e">
        <f ca="1"/>
        <v>#NAME?</v>
      </c>
      <c r="P1648" s="193" t="e">
        <f ca="1"/>
        <v>#NAME?</v>
      </c>
    </row>
    <row r="1649" spans="1:16">
      <c r="A1649" s="2">
        <v>1642</v>
      </c>
      <c r="B1649" s="193" t="e">
        <f ca="1"/>
        <v>#NAME?</v>
      </c>
      <c r="C1649" s="193" t="e">
        <f ca="1"/>
        <v>#NAME?</v>
      </c>
      <c r="D1649" s="193" t="e">
        <f ca="1"/>
        <v>#NAME?</v>
      </c>
      <c r="F1649" s="193" t="e">
        <f ca="1"/>
        <v>#NAME?</v>
      </c>
      <c r="G1649" s="193" t="e">
        <f ca="1"/>
        <v>#NAME?</v>
      </c>
      <c r="H1649" s="193" t="e">
        <f ca="1"/>
        <v>#NAME?</v>
      </c>
      <c r="J1649" s="193" t="e">
        <f ca="1"/>
        <v>#NAME?</v>
      </c>
      <c r="K1649" s="193" t="e">
        <f ca="1"/>
        <v>#NAME?</v>
      </c>
      <c r="L1649" s="193" t="e">
        <f ca="1"/>
        <v>#NAME?</v>
      </c>
      <c r="N1649" s="193" t="e">
        <f ca="1"/>
        <v>#NAME?</v>
      </c>
      <c r="O1649" s="193" t="e">
        <f ca="1"/>
        <v>#NAME?</v>
      </c>
      <c r="P1649" s="193" t="e">
        <f ca="1"/>
        <v>#NAME?</v>
      </c>
    </row>
    <row r="1650" spans="1:16">
      <c r="A1650" s="2">
        <v>1643</v>
      </c>
      <c r="B1650" s="193" t="e">
        <f ca="1"/>
        <v>#NAME?</v>
      </c>
      <c r="C1650" s="193" t="e">
        <f ca="1"/>
        <v>#NAME?</v>
      </c>
      <c r="D1650" s="193" t="e">
        <f ca="1"/>
        <v>#NAME?</v>
      </c>
      <c r="F1650" s="193" t="e">
        <f ca="1"/>
        <v>#NAME?</v>
      </c>
      <c r="G1650" s="193" t="e">
        <f ca="1"/>
        <v>#NAME?</v>
      </c>
      <c r="H1650" s="193" t="e">
        <f ca="1"/>
        <v>#NAME?</v>
      </c>
      <c r="J1650" s="193" t="e">
        <f ca="1"/>
        <v>#NAME?</v>
      </c>
      <c r="K1650" s="193" t="e">
        <f ca="1"/>
        <v>#NAME?</v>
      </c>
      <c r="L1650" s="193" t="e">
        <f ca="1"/>
        <v>#NAME?</v>
      </c>
      <c r="N1650" s="193" t="e">
        <f ca="1"/>
        <v>#NAME?</v>
      </c>
      <c r="O1650" s="193" t="e">
        <f ca="1"/>
        <v>#NAME?</v>
      </c>
      <c r="P1650" s="193" t="e">
        <f ca="1"/>
        <v>#NAME?</v>
      </c>
    </row>
    <row r="1651" spans="1:16">
      <c r="A1651" s="2">
        <v>1644</v>
      </c>
      <c r="B1651" s="193" t="e">
        <f ca="1"/>
        <v>#NAME?</v>
      </c>
      <c r="C1651" s="193" t="e">
        <f ca="1"/>
        <v>#NAME?</v>
      </c>
      <c r="D1651" s="193" t="e">
        <f ca="1"/>
        <v>#NAME?</v>
      </c>
      <c r="F1651" s="193" t="e">
        <f ca="1"/>
        <v>#NAME?</v>
      </c>
      <c r="G1651" s="193" t="e">
        <f ca="1"/>
        <v>#NAME?</v>
      </c>
      <c r="H1651" s="193" t="e">
        <f ca="1"/>
        <v>#NAME?</v>
      </c>
      <c r="J1651" s="193" t="e">
        <f ca="1"/>
        <v>#NAME?</v>
      </c>
      <c r="K1651" s="193" t="e">
        <f ca="1"/>
        <v>#NAME?</v>
      </c>
      <c r="L1651" s="193" t="e">
        <f ca="1"/>
        <v>#NAME?</v>
      </c>
      <c r="N1651" s="193" t="e">
        <f ca="1"/>
        <v>#NAME?</v>
      </c>
      <c r="O1651" s="193" t="e">
        <f ca="1"/>
        <v>#NAME?</v>
      </c>
      <c r="P1651" s="193" t="e">
        <f ca="1"/>
        <v>#NAME?</v>
      </c>
    </row>
    <row r="1652" spans="1:16">
      <c r="A1652" s="2">
        <v>1645</v>
      </c>
      <c r="B1652" s="193" t="e">
        <f ca="1"/>
        <v>#NAME?</v>
      </c>
      <c r="C1652" s="193" t="e">
        <f ca="1"/>
        <v>#NAME?</v>
      </c>
      <c r="D1652" s="193" t="e">
        <f ca="1"/>
        <v>#NAME?</v>
      </c>
      <c r="F1652" s="193" t="e">
        <f ca="1"/>
        <v>#NAME?</v>
      </c>
      <c r="G1652" s="193" t="e">
        <f ca="1"/>
        <v>#NAME?</v>
      </c>
      <c r="H1652" s="193" t="e">
        <f ca="1"/>
        <v>#NAME?</v>
      </c>
      <c r="J1652" s="193" t="e">
        <f ca="1"/>
        <v>#NAME?</v>
      </c>
      <c r="K1652" s="193" t="e">
        <f ca="1"/>
        <v>#NAME?</v>
      </c>
      <c r="L1652" s="193" t="e">
        <f ca="1"/>
        <v>#NAME?</v>
      </c>
      <c r="N1652" s="193" t="e">
        <f ca="1"/>
        <v>#NAME?</v>
      </c>
      <c r="O1652" s="193" t="e">
        <f ca="1"/>
        <v>#NAME?</v>
      </c>
      <c r="P1652" s="193" t="e">
        <f ca="1"/>
        <v>#NAME?</v>
      </c>
    </row>
    <row r="1653" spans="1:16">
      <c r="A1653" s="2">
        <v>1646</v>
      </c>
      <c r="B1653" s="193" t="e">
        <f ca="1"/>
        <v>#NAME?</v>
      </c>
      <c r="C1653" s="193" t="e">
        <f ca="1"/>
        <v>#NAME?</v>
      </c>
      <c r="D1653" s="193" t="e">
        <f ca="1"/>
        <v>#NAME?</v>
      </c>
      <c r="F1653" s="193" t="e">
        <f ca="1"/>
        <v>#NAME?</v>
      </c>
      <c r="G1653" s="193" t="e">
        <f ca="1"/>
        <v>#NAME?</v>
      </c>
      <c r="H1653" s="193" t="e">
        <f ca="1"/>
        <v>#NAME?</v>
      </c>
      <c r="J1653" s="193" t="e">
        <f ca="1"/>
        <v>#NAME?</v>
      </c>
      <c r="K1653" s="193" t="e">
        <f ca="1"/>
        <v>#NAME?</v>
      </c>
      <c r="L1653" s="193" t="e">
        <f ca="1"/>
        <v>#NAME?</v>
      </c>
      <c r="N1653" s="193" t="e">
        <f ca="1"/>
        <v>#NAME?</v>
      </c>
      <c r="O1653" s="193" t="e">
        <f ca="1"/>
        <v>#NAME?</v>
      </c>
      <c r="P1653" s="193" t="e">
        <f ca="1"/>
        <v>#NAME?</v>
      </c>
    </row>
    <row r="1654" spans="1:16">
      <c r="A1654" s="2">
        <v>1647</v>
      </c>
      <c r="B1654" s="193" t="e">
        <f ca="1"/>
        <v>#NAME?</v>
      </c>
      <c r="C1654" s="193" t="e">
        <f ca="1"/>
        <v>#NAME?</v>
      </c>
      <c r="D1654" s="193" t="e">
        <f ca="1"/>
        <v>#NAME?</v>
      </c>
      <c r="F1654" s="193" t="e">
        <f ca="1"/>
        <v>#NAME?</v>
      </c>
      <c r="G1654" s="193" t="e">
        <f ca="1"/>
        <v>#NAME?</v>
      </c>
      <c r="H1654" s="193" t="e">
        <f ca="1"/>
        <v>#NAME?</v>
      </c>
      <c r="J1654" s="193" t="e">
        <f ca="1"/>
        <v>#NAME?</v>
      </c>
      <c r="K1654" s="193" t="e">
        <f ca="1"/>
        <v>#NAME?</v>
      </c>
      <c r="L1654" s="193" t="e">
        <f ca="1"/>
        <v>#NAME?</v>
      </c>
      <c r="N1654" s="193" t="e">
        <f ca="1"/>
        <v>#NAME?</v>
      </c>
      <c r="O1654" s="193" t="e">
        <f ca="1"/>
        <v>#NAME?</v>
      </c>
      <c r="P1654" s="193" t="e">
        <f ca="1"/>
        <v>#NAME?</v>
      </c>
    </row>
    <row r="1655" spans="1:16">
      <c r="A1655" s="2">
        <v>1648</v>
      </c>
      <c r="B1655" s="193" t="e">
        <f ca="1"/>
        <v>#NAME?</v>
      </c>
      <c r="C1655" s="193" t="e">
        <f ca="1"/>
        <v>#NAME?</v>
      </c>
      <c r="D1655" s="193" t="e">
        <f ca="1"/>
        <v>#NAME?</v>
      </c>
      <c r="F1655" s="193" t="e">
        <f ca="1"/>
        <v>#NAME?</v>
      </c>
      <c r="G1655" s="193" t="e">
        <f ca="1"/>
        <v>#NAME?</v>
      </c>
      <c r="H1655" s="193" t="e">
        <f ca="1"/>
        <v>#NAME?</v>
      </c>
      <c r="J1655" s="193" t="e">
        <f ca="1"/>
        <v>#NAME?</v>
      </c>
      <c r="K1655" s="193" t="e">
        <f ca="1"/>
        <v>#NAME?</v>
      </c>
      <c r="L1655" s="193" t="e">
        <f ca="1"/>
        <v>#NAME?</v>
      </c>
      <c r="N1655" s="193" t="e">
        <f ca="1"/>
        <v>#NAME?</v>
      </c>
      <c r="O1655" s="193" t="e">
        <f ca="1"/>
        <v>#NAME?</v>
      </c>
      <c r="P1655" s="193" t="e">
        <f ca="1"/>
        <v>#NAME?</v>
      </c>
    </row>
    <row r="1656" spans="1:16">
      <c r="A1656" s="2">
        <v>1649</v>
      </c>
      <c r="B1656" s="193" t="e">
        <f ca="1"/>
        <v>#NAME?</v>
      </c>
      <c r="C1656" s="193" t="e">
        <f ca="1"/>
        <v>#NAME?</v>
      </c>
      <c r="D1656" s="193" t="e">
        <f ca="1"/>
        <v>#NAME?</v>
      </c>
      <c r="F1656" s="193" t="e">
        <f ca="1"/>
        <v>#NAME?</v>
      </c>
      <c r="G1656" s="193" t="e">
        <f ca="1"/>
        <v>#NAME?</v>
      </c>
      <c r="H1656" s="193" t="e">
        <f ca="1"/>
        <v>#NAME?</v>
      </c>
      <c r="J1656" s="193" t="e">
        <f ca="1"/>
        <v>#NAME?</v>
      </c>
      <c r="K1656" s="193" t="e">
        <f ca="1"/>
        <v>#NAME?</v>
      </c>
      <c r="L1656" s="193" t="e">
        <f ca="1"/>
        <v>#NAME?</v>
      </c>
      <c r="N1656" s="193" t="e">
        <f ca="1"/>
        <v>#NAME?</v>
      </c>
      <c r="O1656" s="193" t="e">
        <f ca="1"/>
        <v>#NAME?</v>
      </c>
      <c r="P1656" s="193" t="e">
        <f ca="1"/>
        <v>#NAME?</v>
      </c>
    </row>
    <row r="1657" spans="1:16">
      <c r="A1657" s="2">
        <v>1650</v>
      </c>
      <c r="B1657" s="193" t="e">
        <f ca="1"/>
        <v>#NAME?</v>
      </c>
      <c r="C1657" s="193" t="e">
        <f ca="1"/>
        <v>#NAME?</v>
      </c>
      <c r="D1657" s="193" t="e">
        <f ca="1"/>
        <v>#NAME?</v>
      </c>
      <c r="F1657" s="193" t="e">
        <f ca="1"/>
        <v>#NAME?</v>
      </c>
      <c r="G1657" s="193" t="e">
        <f ca="1"/>
        <v>#NAME?</v>
      </c>
      <c r="H1657" s="193" t="e">
        <f ca="1"/>
        <v>#NAME?</v>
      </c>
      <c r="J1657" s="193" t="e">
        <f ca="1"/>
        <v>#NAME?</v>
      </c>
      <c r="K1657" s="193" t="e">
        <f ca="1"/>
        <v>#NAME?</v>
      </c>
      <c r="L1657" s="193" t="e">
        <f ca="1"/>
        <v>#NAME?</v>
      </c>
      <c r="N1657" s="193" t="e">
        <f ca="1"/>
        <v>#NAME?</v>
      </c>
      <c r="O1657" s="193" t="e">
        <f ca="1"/>
        <v>#NAME?</v>
      </c>
      <c r="P1657" s="193" t="e">
        <f ca="1"/>
        <v>#NAME?</v>
      </c>
    </row>
    <row r="1658" spans="1:16">
      <c r="A1658" s="2">
        <v>1651</v>
      </c>
      <c r="B1658" s="193" t="e">
        <f ca="1"/>
        <v>#NAME?</v>
      </c>
      <c r="C1658" s="193" t="e">
        <f ca="1"/>
        <v>#NAME?</v>
      </c>
      <c r="D1658" s="193" t="e">
        <f ca="1"/>
        <v>#NAME?</v>
      </c>
      <c r="F1658" s="193" t="e">
        <f ca="1"/>
        <v>#NAME?</v>
      </c>
      <c r="G1658" s="193" t="e">
        <f ca="1"/>
        <v>#NAME?</v>
      </c>
      <c r="H1658" s="193" t="e">
        <f ca="1"/>
        <v>#NAME?</v>
      </c>
      <c r="J1658" s="193" t="e">
        <f ca="1"/>
        <v>#NAME?</v>
      </c>
      <c r="K1658" s="193" t="e">
        <f ca="1"/>
        <v>#NAME?</v>
      </c>
      <c r="L1658" s="193" t="e">
        <f ca="1"/>
        <v>#NAME?</v>
      </c>
      <c r="N1658" s="193" t="e">
        <f ca="1"/>
        <v>#NAME?</v>
      </c>
      <c r="O1658" s="193" t="e">
        <f ca="1"/>
        <v>#NAME?</v>
      </c>
      <c r="P1658" s="193" t="e">
        <f ca="1"/>
        <v>#NAME?</v>
      </c>
    </row>
    <row r="1659" spans="1:16">
      <c r="A1659" s="2">
        <v>1652</v>
      </c>
      <c r="B1659" s="193" t="e">
        <f ca="1"/>
        <v>#NAME?</v>
      </c>
      <c r="C1659" s="193" t="e">
        <f ca="1"/>
        <v>#NAME?</v>
      </c>
      <c r="D1659" s="193" t="e">
        <f ca="1"/>
        <v>#NAME?</v>
      </c>
      <c r="F1659" s="193" t="e">
        <f ca="1"/>
        <v>#NAME?</v>
      </c>
      <c r="G1659" s="193" t="e">
        <f ca="1"/>
        <v>#NAME?</v>
      </c>
      <c r="H1659" s="193" t="e">
        <f ca="1"/>
        <v>#NAME?</v>
      </c>
      <c r="J1659" s="193" t="e">
        <f ca="1"/>
        <v>#NAME?</v>
      </c>
      <c r="K1659" s="193" t="e">
        <f ca="1"/>
        <v>#NAME?</v>
      </c>
      <c r="L1659" s="193" t="e">
        <f ca="1"/>
        <v>#NAME?</v>
      </c>
      <c r="N1659" s="193" t="e">
        <f ca="1"/>
        <v>#NAME?</v>
      </c>
      <c r="O1659" s="193" t="e">
        <f ca="1"/>
        <v>#NAME?</v>
      </c>
      <c r="P1659" s="193" t="e">
        <f ca="1"/>
        <v>#NAME?</v>
      </c>
    </row>
    <row r="1660" spans="1:16">
      <c r="A1660" s="2">
        <v>1653</v>
      </c>
      <c r="B1660" s="193" t="e">
        <f ca="1"/>
        <v>#NAME?</v>
      </c>
      <c r="C1660" s="193" t="e">
        <f ca="1"/>
        <v>#NAME?</v>
      </c>
      <c r="D1660" s="193" t="e">
        <f ca="1"/>
        <v>#NAME?</v>
      </c>
      <c r="F1660" s="193" t="e">
        <f ca="1"/>
        <v>#NAME?</v>
      </c>
      <c r="G1660" s="193" t="e">
        <f ca="1"/>
        <v>#NAME?</v>
      </c>
      <c r="H1660" s="193" t="e">
        <f ca="1"/>
        <v>#NAME?</v>
      </c>
      <c r="J1660" s="193" t="e">
        <f ca="1"/>
        <v>#NAME?</v>
      </c>
      <c r="K1660" s="193" t="e">
        <f ca="1"/>
        <v>#NAME?</v>
      </c>
      <c r="L1660" s="193" t="e">
        <f ca="1"/>
        <v>#NAME?</v>
      </c>
      <c r="N1660" s="193" t="e">
        <f ca="1"/>
        <v>#NAME?</v>
      </c>
      <c r="O1660" s="193" t="e">
        <f ca="1"/>
        <v>#NAME?</v>
      </c>
      <c r="P1660" s="193" t="e">
        <f ca="1"/>
        <v>#NAME?</v>
      </c>
    </row>
    <row r="1661" spans="1:16">
      <c r="A1661" s="2">
        <v>1654</v>
      </c>
      <c r="B1661" s="193" t="e">
        <f ca="1"/>
        <v>#NAME?</v>
      </c>
      <c r="C1661" s="193" t="e">
        <f ca="1"/>
        <v>#NAME?</v>
      </c>
      <c r="D1661" s="193" t="e">
        <f ca="1"/>
        <v>#NAME?</v>
      </c>
      <c r="F1661" s="193" t="e">
        <f ca="1"/>
        <v>#NAME?</v>
      </c>
      <c r="G1661" s="193" t="e">
        <f ca="1"/>
        <v>#NAME?</v>
      </c>
      <c r="H1661" s="193" t="e">
        <f ca="1"/>
        <v>#NAME?</v>
      </c>
      <c r="J1661" s="193" t="e">
        <f ca="1"/>
        <v>#NAME?</v>
      </c>
      <c r="K1661" s="193" t="e">
        <f ca="1"/>
        <v>#NAME?</v>
      </c>
      <c r="L1661" s="193" t="e">
        <f ca="1"/>
        <v>#NAME?</v>
      </c>
      <c r="N1661" s="193" t="e">
        <f ca="1"/>
        <v>#NAME?</v>
      </c>
      <c r="O1661" s="193" t="e">
        <f ca="1"/>
        <v>#NAME?</v>
      </c>
      <c r="P1661" s="193" t="e">
        <f ca="1"/>
        <v>#NAME?</v>
      </c>
    </row>
    <row r="1662" spans="1:16">
      <c r="A1662" s="2">
        <v>1655</v>
      </c>
      <c r="B1662" s="193" t="e">
        <f ca="1"/>
        <v>#NAME?</v>
      </c>
      <c r="C1662" s="193" t="e">
        <f ca="1"/>
        <v>#NAME?</v>
      </c>
      <c r="D1662" s="193" t="e">
        <f ca="1"/>
        <v>#NAME?</v>
      </c>
      <c r="F1662" s="193" t="e">
        <f ca="1"/>
        <v>#NAME?</v>
      </c>
      <c r="G1662" s="193" t="e">
        <f ca="1"/>
        <v>#NAME?</v>
      </c>
      <c r="H1662" s="193" t="e">
        <f ca="1"/>
        <v>#NAME?</v>
      </c>
      <c r="J1662" s="193" t="e">
        <f ca="1"/>
        <v>#NAME?</v>
      </c>
      <c r="K1662" s="193" t="e">
        <f ca="1"/>
        <v>#NAME?</v>
      </c>
      <c r="L1662" s="193" t="e">
        <f ca="1"/>
        <v>#NAME?</v>
      </c>
      <c r="N1662" s="193" t="e">
        <f ca="1"/>
        <v>#NAME?</v>
      </c>
      <c r="O1662" s="193" t="e">
        <f ca="1"/>
        <v>#NAME?</v>
      </c>
      <c r="P1662" s="193" t="e">
        <f ca="1"/>
        <v>#NAME?</v>
      </c>
    </row>
    <row r="1663" spans="1:16">
      <c r="A1663" s="2">
        <v>1656</v>
      </c>
      <c r="B1663" s="193" t="e">
        <f ca="1"/>
        <v>#NAME?</v>
      </c>
      <c r="C1663" s="193" t="e">
        <f ca="1"/>
        <v>#NAME?</v>
      </c>
      <c r="D1663" s="193" t="e">
        <f ca="1"/>
        <v>#NAME?</v>
      </c>
      <c r="F1663" s="193" t="e">
        <f ca="1"/>
        <v>#NAME?</v>
      </c>
      <c r="G1663" s="193" t="e">
        <f ca="1"/>
        <v>#NAME?</v>
      </c>
      <c r="H1663" s="193" t="e">
        <f ca="1"/>
        <v>#NAME?</v>
      </c>
      <c r="J1663" s="193" t="e">
        <f ca="1"/>
        <v>#NAME?</v>
      </c>
      <c r="K1663" s="193" t="e">
        <f ca="1"/>
        <v>#NAME?</v>
      </c>
      <c r="L1663" s="193" t="e">
        <f ca="1"/>
        <v>#NAME?</v>
      </c>
      <c r="N1663" s="193" t="e">
        <f ca="1"/>
        <v>#NAME?</v>
      </c>
      <c r="O1663" s="193" t="e">
        <f ca="1"/>
        <v>#NAME?</v>
      </c>
      <c r="P1663" s="193" t="e">
        <f ca="1"/>
        <v>#NAME?</v>
      </c>
    </row>
    <row r="1664" spans="1:16">
      <c r="A1664" s="2">
        <v>1657</v>
      </c>
      <c r="B1664" s="193" t="e">
        <f ca="1"/>
        <v>#NAME?</v>
      </c>
      <c r="C1664" s="193" t="e">
        <f ca="1"/>
        <v>#NAME?</v>
      </c>
      <c r="D1664" s="193" t="e">
        <f ca="1"/>
        <v>#NAME?</v>
      </c>
      <c r="F1664" s="193" t="e">
        <f ca="1"/>
        <v>#NAME?</v>
      </c>
      <c r="G1664" s="193" t="e">
        <f ca="1"/>
        <v>#NAME?</v>
      </c>
      <c r="H1664" s="193" t="e">
        <f ca="1"/>
        <v>#NAME?</v>
      </c>
      <c r="J1664" s="193" t="e">
        <f ca="1"/>
        <v>#NAME?</v>
      </c>
      <c r="K1664" s="193" t="e">
        <f ca="1"/>
        <v>#NAME?</v>
      </c>
      <c r="L1664" s="193" t="e">
        <f ca="1"/>
        <v>#NAME?</v>
      </c>
      <c r="N1664" s="193" t="e">
        <f ca="1"/>
        <v>#NAME?</v>
      </c>
      <c r="O1664" s="193" t="e">
        <f ca="1"/>
        <v>#NAME?</v>
      </c>
      <c r="P1664" s="193" t="e">
        <f ca="1"/>
        <v>#NAME?</v>
      </c>
    </row>
    <row r="1665" spans="1:16">
      <c r="A1665" s="2">
        <v>1658</v>
      </c>
      <c r="B1665" s="193" t="e">
        <f ca="1"/>
        <v>#NAME?</v>
      </c>
      <c r="C1665" s="193" t="e">
        <f ca="1"/>
        <v>#NAME?</v>
      </c>
      <c r="D1665" s="193" t="e">
        <f ca="1"/>
        <v>#NAME?</v>
      </c>
      <c r="F1665" s="193" t="e">
        <f ca="1"/>
        <v>#NAME?</v>
      </c>
      <c r="G1665" s="193" t="e">
        <f ca="1"/>
        <v>#NAME?</v>
      </c>
      <c r="H1665" s="193" t="e">
        <f ca="1"/>
        <v>#NAME?</v>
      </c>
      <c r="J1665" s="193" t="e">
        <f ca="1"/>
        <v>#NAME?</v>
      </c>
      <c r="K1665" s="193" t="e">
        <f ca="1"/>
        <v>#NAME?</v>
      </c>
      <c r="L1665" s="193" t="e">
        <f ca="1"/>
        <v>#NAME?</v>
      </c>
      <c r="N1665" s="193" t="e">
        <f ca="1"/>
        <v>#NAME?</v>
      </c>
      <c r="O1665" s="193" t="e">
        <f ca="1"/>
        <v>#NAME?</v>
      </c>
      <c r="P1665" s="193" t="e">
        <f ca="1"/>
        <v>#NAME?</v>
      </c>
    </row>
    <row r="1666" spans="1:16">
      <c r="A1666" s="2">
        <v>1659</v>
      </c>
      <c r="B1666" s="193" t="e">
        <f ca="1"/>
        <v>#NAME?</v>
      </c>
      <c r="C1666" s="193" t="e">
        <f ca="1"/>
        <v>#NAME?</v>
      </c>
      <c r="D1666" s="193" t="e">
        <f ca="1"/>
        <v>#NAME?</v>
      </c>
      <c r="F1666" s="193" t="e">
        <f ca="1"/>
        <v>#NAME?</v>
      </c>
      <c r="G1666" s="193" t="e">
        <f ca="1"/>
        <v>#NAME?</v>
      </c>
      <c r="H1666" s="193" t="e">
        <f ca="1"/>
        <v>#NAME?</v>
      </c>
      <c r="J1666" s="193" t="e">
        <f ca="1"/>
        <v>#NAME?</v>
      </c>
      <c r="K1666" s="193" t="e">
        <f ca="1"/>
        <v>#NAME?</v>
      </c>
      <c r="L1666" s="193" t="e">
        <f ca="1"/>
        <v>#NAME?</v>
      </c>
      <c r="N1666" s="193" t="e">
        <f ca="1"/>
        <v>#NAME?</v>
      </c>
      <c r="O1666" s="193" t="e">
        <f ca="1"/>
        <v>#NAME?</v>
      </c>
      <c r="P1666" s="193" t="e">
        <f ca="1"/>
        <v>#NAME?</v>
      </c>
    </row>
    <row r="1667" spans="1:16">
      <c r="A1667" s="2">
        <v>1660</v>
      </c>
      <c r="B1667" s="193" t="e">
        <f ca="1"/>
        <v>#NAME?</v>
      </c>
      <c r="C1667" s="193" t="e">
        <f ca="1"/>
        <v>#NAME?</v>
      </c>
      <c r="D1667" s="193" t="e">
        <f ca="1"/>
        <v>#NAME?</v>
      </c>
      <c r="F1667" s="193" t="e">
        <f ca="1"/>
        <v>#NAME?</v>
      </c>
      <c r="G1667" s="193" t="e">
        <f ca="1"/>
        <v>#NAME?</v>
      </c>
      <c r="H1667" s="193" t="e">
        <f ca="1"/>
        <v>#NAME?</v>
      </c>
      <c r="J1667" s="193" t="e">
        <f ca="1"/>
        <v>#NAME?</v>
      </c>
      <c r="K1667" s="193" t="e">
        <f ca="1"/>
        <v>#NAME?</v>
      </c>
      <c r="L1667" s="193" t="e">
        <f ca="1"/>
        <v>#NAME?</v>
      </c>
      <c r="N1667" s="193" t="e">
        <f ca="1"/>
        <v>#NAME?</v>
      </c>
      <c r="O1667" s="193" t="e">
        <f ca="1"/>
        <v>#NAME?</v>
      </c>
      <c r="P1667" s="193" t="e">
        <f ca="1"/>
        <v>#NAME?</v>
      </c>
    </row>
    <row r="1668" spans="1:16">
      <c r="A1668" s="2">
        <v>1661</v>
      </c>
      <c r="B1668" s="193" t="e">
        <f ca="1"/>
        <v>#NAME?</v>
      </c>
      <c r="C1668" s="193" t="e">
        <f ca="1"/>
        <v>#NAME?</v>
      </c>
      <c r="D1668" s="193" t="e">
        <f ca="1"/>
        <v>#NAME?</v>
      </c>
      <c r="F1668" s="193" t="e">
        <f ca="1"/>
        <v>#NAME?</v>
      </c>
      <c r="G1668" s="193" t="e">
        <f ca="1"/>
        <v>#NAME?</v>
      </c>
      <c r="H1668" s="193" t="e">
        <f ca="1"/>
        <v>#NAME?</v>
      </c>
      <c r="J1668" s="193" t="e">
        <f ca="1"/>
        <v>#NAME?</v>
      </c>
      <c r="K1668" s="193" t="e">
        <f ca="1"/>
        <v>#NAME?</v>
      </c>
      <c r="L1668" s="193" t="e">
        <f ca="1"/>
        <v>#NAME?</v>
      </c>
      <c r="N1668" s="193" t="e">
        <f ca="1"/>
        <v>#NAME?</v>
      </c>
      <c r="O1668" s="193" t="e">
        <f ca="1"/>
        <v>#NAME?</v>
      </c>
      <c r="P1668" s="193" t="e">
        <f ca="1"/>
        <v>#NAME?</v>
      </c>
    </row>
    <row r="1669" spans="1:16">
      <c r="A1669" s="2">
        <v>1662</v>
      </c>
      <c r="B1669" s="193" t="e">
        <f ca="1"/>
        <v>#NAME?</v>
      </c>
      <c r="C1669" s="193" t="e">
        <f ca="1"/>
        <v>#NAME?</v>
      </c>
      <c r="D1669" s="193" t="e">
        <f ca="1"/>
        <v>#NAME?</v>
      </c>
      <c r="F1669" s="193" t="e">
        <f ca="1"/>
        <v>#NAME?</v>
      </c>
      <c r="G1669" s="193" t="e">
        <f ca="1"/>
        <v>#NAME?</v>
      </c>
      <c r="H1669" s="193" t="e">
        <f ca="1"/>
        <v>#NAME?</v>
      </c>
      <c r="J1669" s="193" t="e">
        <f ca="1"/>
        <v>#NAME?</v>
      </c>
      <c r="K1669" s="193" t="e">
        <f ca="1"/>
        <v>#NAME?</v>
      </c>
      <c r="L1669" s="193" t="e">
        <f ca="1"/>
        <v>#NAME?</v>
      </c>
      <c r="N1669" s="193" t="e">
        <f ca="1"/>
        <v>#NAME?</v>
      </c>
      <c r="O1669" s="193" t="e">
        <f ca="1"/>
        <v>#NAME?</v>
      </c>
      <c r="P1669" s="193" t="e">
        <f ca="1"/>
        <v>#NAME?</v>
      </c>
    </row>
    <row r="1670" spans="1:16">
      <c r="A1670" s="2">
        <v>1663</v>
      </c>
      <c r="B1670" s="193" t="e">
        <f ca="1"/>
        <v>#NAME?</v>
      </c>
      <c r="C1670" s="193" t="e">
        <f ca="1"/>
        <v>#NAME?</v>
      </c>
      <c r="D1670" s="193" t="e">
        <f ca="1"/>
        <v>#NAME?</v>
      </c>
      <c r="F1670" s="193" t="e">
        <f ca="1"/>
        <v>#NAME?</v>
      </c>
      <c r="G1670" s="193" t="e">
        <f ca="1"/>
        <v>#NAME?</v>
      </c>
      <c r="H1670" s="193" t="e">
        <f ca="1"/>
        <v>#NAME?</v>
      </c>
      <c r="J1670" s="193" t="e">
        <f ca="1"/>
        <v>#NAME?</v>
      </c>
      <c r="K1670" s="193" t="e">
        <f ca="1"/>
        <v>#NAME?</v>
      </c>
      <c r="L1670" s="193" t="e">
        <f ca="1"/>
        <v>#NAME?</v>
      </c>
      <c r="N1670" s="193" t="e">
        <f ca="1"/>
        <v>#NAME?</v>
      </c>
      <c r="O1670" s="193" t="e">
        <f ca="1"/>
        <v>#NAME?</v>
      </c>
      <c r="P1670" s="193" t="e">
        <f ca="1"/>
        <v>#NAME?</v>
      </c>
    </row>
    <row r="1671" spans="1:16">
      <c r="A1671" s="2">
        <v>1664</v>
      </c>
      <c r="B1671" s="193" t="e">
        <f ca="1"/>
        <v>#NAME?</v>
      </c>
      <c r="C1671" s="193" t="e">
        <f ca="1"/>
        <v>#NAME?</v>
      </c>
      <c r="D1671" s="193" t="e">
        <f ca="1"/>
        <v>#NAME?</v>
      </c>
      <c r="F1671" s="193" t="e">
        <f ca="1"/>
        <v>#NAME?</v>
      </c>
      <c r="G1671" s="193" t="e">
        <f ca="1"/>
        <v>#NAME?</v>
      </c>
      <c r="H1671" s="193" t="e">
        <f ca="1"/>
        <v>#NAME?</v>
      </c>
      <c r="J1671" s="193" t="e">
        <f ca="1"/>
        <v>#NAME?</v>
      </c>
      <c r="K1671" s="193" t="e">
        <f ca="1"/>
        <v>#NAME?</v>
      </c>
      <c r="L1671" s="193" t="e">
        <f ca="1"/>
        <v>#NAME?</v>
      </c>
      <c r="N1671" s="193" t="e">
        <f ca="1"/>
        <v>#NAME?</v>
      </c>
      <c r="O1671" s="193" t="e">
        <f ca="1"/>
        <v>#NAME?</v>
      </c>
      <c r="P1671" s="193" t="e">
        <f ca="1"/>
        <v>#NAME?</v>
      </c>
    </row>
    <row r="1672" spans="1:16">
      <c r="A1672" s="2">
        <v>1665</v>
      </c>
      <c r="B1672" s="193" t="e">
        <f ca="1"/>
        <v>#NAME?</v>
      </c>
      <c r="C1672" s="193" t="e">
        <f ca="1"/>
        <v>#NAME?</v>
      </c>
      <c r="D1672" s="193" t="e">
        <f ca="1"/>
        <v>#NAME?</v>
      </c>
      <c r="F1672" s="193" t="e">
        <f ca="1"/>
        <v>#NAME?</v>
      </c>
      <c r="G1672" s="193" t="e">
        <f ca="1"/>
        <v>#NAME?</v>
      </c>
      <c r="H1672" s="193" t="e">
        <f ca="1"/>
        <v>#NAME?</v>
      </c>
      <c r="J1672" s="193" t="e">
        <f ca="1"/>
        <v>#NAME?</v>
      </c>
      <c r="K1672" s="193" t="e">
        <f ca="1"/>
        <v>#NAME?</v>
      </c>
      <c r="L1672" s="193" t="e">
        <f ca="1"/>
        <v>#NAME?</v>
      </c>
      <c r="N1672" s="193" t="e">
        <f ca="1"/>
        <v>#NAME?</v>
      </c>
      <c r="O1672" s="193" t="e">
        <f ca="1"/>
        <v>#NAME?</v>
      </c>
      <c r="P1672" s="193" t="e">
        <f ca="1"/>
        <v>#NAME?</v>
      </c>
    </row>
    <row r="1673" spans="1:16">
      <c r="A1673" s="2">
        <v>1666</v>
      </c>
      <c r="B1673" s="193" t="e">
        <f ca="1"/>
        <v>#NAME?</v>
      </c>
      <c r="C1673" s="193" t="e">
        <f ca="1"/>
        <v>#NAME?</v>
      </c>
      <c r="D1673" s="193" t="e">
        <f ca="1"/>
        <v>#NAME?</v>
      </c>
      <c r="F1673" s="193" t="e">
        <f ca="1"/>
        <v>#NAME?</v>
      </c>
      <c r="G1673" s="193" t="e">
        <f ca="1"/>
        <v>#NAME?</v>
      </c>
      <c r="H1673" s="193" t="e">
        <f ca="1"/>
        <v>#NAME?</v>
      </c>
      <c r="J1673" s="193" t="e">
        <f ca="1"/>
        <v>#NAME?</v>
      </c>
      <c r="K1673" s="193" t="e">
        <f ca="1"/>
        <v>#NAME?</v>
      </c>
      <c r="L1673" s="193" t="e">
        <f ca="1"/>
        <v>#NAME?</v>
      </c>
      <c r="N1673" s="193" t="e">
        <f ca="1"/>
        <v>#NAME?</v>
      </c>
      <c r="O1673" s="193" t="e">
        <f ca="1"/>
        <v>#NAME?</v>
      </c>
      <c r="P1673" s="193" t="e">
        <f ca="1"/>
        <v>#NAME?</v>
      </c>
    </row>
    <row r="1674" spans="1:16">
      <c r="A1674" s="2">
        <v>1667</v>
      </c>
      <c r="B1674" s="193" t="e">
        <f ca="1"/>
        <v>#NAME?</v>
      </c>
      <c r="C1674" s="193" t="e">
        <f ca="1"/>
        <v>#NAME?</v>
      </c>
      <c r="D1674" s="193" t="e">
        <f ca="1"/>
        <v>#NAME?</v>
      </c>
      <c r="F1674" s="193" t="e">
        <f ca="1"/>
        <v>#NAME?</v>
      </c>
      <c r="G1674" s="193" t="e">
        <f ca="1"/>
        <v>#NAME?</v>
      </c>
      <c r="H1674" s="193" t="e">
        <f ca="1"/>
        <v>#NAME?</v>
      </c>
      <c r="J1674" s="193" t="e">
        <f ca="1"/>
        <v>#NAME?</v>
      </c>
      <c r="K1674" s="193" t="e">
        <f ca="1"/>
        <v>#NAME?</v>
      </c>
      <c r="L1674" s="193" t="e">
        <f ca="1"/>
        <v>#NAME?</v>
      </c>
      <c r="N1674" s="193" t="e">
        <f ca="1"/>
        <v>#NAME?</v>
      </c>
      <c r="O1674" s="193" t="e">
        <f ca="1"/>
        <v>#NAME?</v>
      </c>
      <c r="P1674" s="193" t="e">
        <f ca="1"/>
        <v>#NAME?</v>
      </c>
    </row>
    <row r="1675" spans="1:16">
      <c r="A1675" s="2">
        <v>1668</v>
      </c>
      <c r="B1675" s="193" t="e">
        <f ca="1"/>
        <v>#NAME?</v>
      </c>
      <c r="C1675" s="193" t="e">
        <f ca="1"/>
        <v>#NAME?</v>
      </c>
      <c r="D1675" s="193" t="e">
        <f ca="1"/>
        <v>#NAME?</v>
      </c>
      <c r="F1675" s="193" t="e">
        <f ca="1"/>
        <v>#NAME?</v>
      </c>
      <c r="G1675" s="193" t="e">
        <f ca="1"/>
        <v>#NAME?</v>
      </c>
      <c r="H1675" s="193" t="e">
        <f ca="1"/>
        <v>#NAME?</v>
      </c>
      <c r="J1675" s="193" t="e">
        <f ca="1"/>
        <v>#NAME?</v>
      </c>
      <c r="K1675" s="193" t="e">
        <f ca="1"/>
        <v>#NAME?</v>
      </c>
      <c r="L1675" s="193" t="e">
        <f ca="1"/>
        <v>#NAME?</v>
      </c>
      <c r="N1675" s="193" t="e">
        <f ca="1"/>
        <v>#NAME?</v>
      </c>
      <c r="O1675" s="193" t="e">
        <f ca="1"/>
        <v>#NAME?</v>
      </c>
      <c r="P1675" s="193" t="e">
        <f ca="1"/>
        <v>#NAME?</v>
      </c>
    </row>
    <row r="1676" spans="1:16">
      <c r="A1676" s="2">
        <v>1669</v>
      </c>
      <c r="B1676" s="193" t="e">
        <f ca="1"/>
        <v>#NAME?</v>
      </c>
      <c r="C1676" s="193" t="e">
        <f ca="1"/>
        <v>#NAME?</v>
      </c>
      <c r="D1676" s="193" t="e">
        <f ca="1"/>
        <v>#NAME?</v>
      </c>
      <c r="F1676" s="193" t="e">
        <f ca="1"/>
        <v>#NAME?</v>
      </c>
      <c r="G1676" s="193" t="e">
        <f ca="1"/>
        <v>#NAME?</v>
      </c>
      <c r="H1676" s="193" t="e">
        <f ca="1"/>
        <v>#NAME?</v>
      </c>
      <c r="J1676" s="193" t="e">
        <f ca="1"/>
        <v>#NAME?</v>
      </c>
      <c r="K1676" s="193" t="e">
        <f ca="1"/>
        <v>#NAME?</v>
      </c>
      <c r="L1676" s="193" t="e">
        <f ca="1"/>
        <v>#NAME?</v>
      </c>
      <c r="N1676" s="193" t="e">
        <f ca="1"/>
        <v>#NAME?</v>
      </c>
      <c r="O1676" s="193" t="e">
        <f ca="1"/>
        <v>#NAME?</v>
      </c>
      <c r="P1676" s="193" t="e">
        <f ca="1"/>
        <v>#NAME?</v>
      </c>
    </row>
    <row r="1677" spans="1:16">
      <c r="A1677" s="2">
        <v>1670</v>
      </c>
      <c r="B1677" s="193" t="e">
        <f ca="1"/>
        <v>#NAME?</v>
      </c>
      <c r="C1677" s="193" t="e">
        <f ca="1"/>
        <v>#NAME?</v>
      </c>
      <c r="D1677" s="193" t="e">
        <f ca="1"/>
        <v>#NAME?</v>
      </c>
      <c r="F1677" s="193" t="e">
        <f ca="1"/>
        <v>#NAME?</v>
      </c>
      <c r="G1677" s="193" t="e">
        <f ca="1"/>
        <v>#NAME?</v>
      </c>
      <c r="H1677" s="193" t="e">
        <f ca="1"/>
        <v>#NAME?</v>
      </c>
      <c r="J1677" s="193" t="e">
        <f ca="1"/>
        <v>#NAME?</v>
      </c>
      <c r="K1677" s="193" t="e">
        <f ca="1"/>
        <v>#NAME?</v>
      </c>
      <c r="L1677" s="193" t="e">
        <f ca="1"/>
        <v>#NAME?</v>
      </c>
      <c r="N1677" s="193" t="e">
        <f ca="1"/>
        <v>#NAME?</v>
      </c>
      <c r="O1677" s="193" t="e">
        <f ca="1"/>
        <v>#NAME?</v>
      </c>
      <c r="P1677" s="193" t="e">
        <f ca="1"/>
        <v>#NAME?</v>
      </c>
    </row>
    <row r="1678" spans="1:16">
      <c r="A1678" s="2">
        <v>1671</v>
      </c>
      <c r="B1678" s="193" t="e">
        <f ca="1"/>
        <v>#NAME?</v>
      </c>
      <c r="C1678" s="193" t="e">
        <f ca="1"/>
        <v>#NAME?</v>
      </c>
      <c r="D1678" s="193" t="e">
        <f ca="1"/>
        <v>#NAME?</v>
      </c>
      <c r="F1678" s="193" t="e">
        <f ca="1"/>
        <v>#NAME?</v>
      </c>
      <c r="G1678" s="193" t="e">
        <f ca="1"/>
        <v>#NAME?</v>
      </c>
      <c r="H1678" s="193" t="e">
        <f ca="1"/>
        <v>#NAME?</v>
      </c>
      <c r="J1678" s="193" t="e">
        <f ca="1"/>
        <v>#NAME?</v>
      </c>
      <c r="K1678" s="193" t="e">
        <f ca="1"/>
        <v>#NAME?</v>
      </c>
      <c r="L1678" s="193" t="e">
        <f ca="1"/>
        <v>#NAME?</v>
      </c>
      <c r="N1678" s="193" t="e">
        <f ca="1"/>
        <v>#NAME?</v>
      </c>
      <c r="O1678" s="193" t="e">
        <f ca="1"/>
        <v>#NAME?</v>
      </c>
      <c r="P1678" s="193" t="e">
        <f ca="1"/>
        <v>#NAME?</v>
      </c>
    </row>
    <row r="1679" spans="1:16">
      <c r="A1679" s="2">
        <v>1672</v>
      </c>
      <c r="B1679" s="193" t="e">
        <f ca="1"/>
        <v>#NAME?</v>
      </c>
      <c r="C1679" s="193" t="e">
        <f ca="1"/>
        <v>#NAME?</v>
      </c>
      <c r="D1679" s="193" t="e">
        <f ca="1"/>
        <v>#NAME?</v>
      </c>
      <c r="F1679" s="193" t="e">
        <f ca="1"/>
        <v>#NAME?</v>
      </c>
      <c r="G1679" s="193" t="e">
        <f ca="1"/>
        <v>#NAME?</v>
      </c>
      <c r="H1679" s="193" t="e">
        <f ca="1"/>
        <v>#NAME?</v>
      </c>
      <c r="J1679" s="193" t="e">
        <f ca="1"/>
        <v>#NAME?</v>
      </c>
      <c r="K1679" s="193" t="e">
        <f ca="1"/>
        <v>#NAME?</v>
      </c>
      <c r="L1679" s="193" t="e">
        <f ca="1"/>
        <v>#NAME?</v>
      </c>
      <c r="N1679" s="193" t="e">
        <f ca="1"/>
        <v>#NAME?</v>
      </c>
      <c r="O1679" s="193" t="e">
        <f ca="1"/>
        <v>#NAME?</v>
      </c>
      <c r="P1679" s="193" t="e">
        <f ca="1"/>
        <v>#NAME?</v>
      </c>
    </row>
    <row r="1680" spans="1:16">
      <c r="A1680" s="2">
        <v>1673</v>
      </c>
      <c r="B1680" s="193" t="e">
        <f ca="1"/>
        <v>#NAME?</v>
      </c>
      <c r="C1680" s="193" t="e">
        <f ca="1"/>
        <v>#NAME?</v>
      </c>
      <c r="D1680" s="193" t="e">
        <f ca="1"/>
        <v>#NAME?</v>
      </c>
      <c r="F1680" s="193" t="e">
        <f ca="1"/>
        <v>#NAME?</v>
      </c>
      <c r="G1680" s="193" t="e">
        <f ca="1"/>
        <v>#NAME?</v>
      </c>
      <c r="H1680" s="193" t="e">
        <f ca="1"/>
        <v>#NAME?</v>
      </c>
      <c r="J1680" s="193" t="e">
        <f ca="1"/>
        <v>#NAME?</v>
      </c>
      <c r="K1680" s="193" t="e">
        <f ca="1"/>
        <v>#NAME?</v>
      </c>
      <c r="L1680" s="193" t="e">
        <f ca="1"/>
        <v>#NAME?</v>
      </c>
      <c r="N1680" s="193" t="e">
        <f ca="1"/>
        <v>#NAME?</v>
      </c>
      <c r="O1680" s="193" t="e">
        <f ca="1"/>
        <v>#NAME?</v>
      </c>
      <c r="P1680" s="193" t="e">
        <f ca="1"/>
        <v>#NAME?</v>
      </c>
    </row>
    <row r="1681" spans="1:16">
      <c r="A1681" s="2">
        <v>1674</v>
      </c>
      <c r="B1681" s="193" t="e">
        <f ca="1"/>
        <v>#NAME?</v>
      </c>
      <c r="C1681" s="193" t="e">
        <f ca="1"/>
        <v>#NAME?</v>
      </c>
      <c r="D1681" s="193" t="e">
        <f ca="1"/>
        <v>#NAME?</v>
      </c>
      <c r="F1681" s="193" t="e">
        <f ca="1"/>
        <v>#NAME?</v>
      </c>
      <c r="G1681" s="193" t="e">
        <f ca="1"/>
        <v>#NAME?</v>
      </c>
      <c r="H1681" s="193" t="e">
        <f ca="1"/>
        <v>#NAME?</v>
      </c>
      <c r="J1681" s="193" t="e">
        <f ca="1"/>
        <v>#NAME?</v>
      </c>
      <c r="K1681" s="193" t="e">
        <f ca="1"/>
        <v>#NAME?</v>
      </c>
      <c r="L1681" s="193" t="e">
        <f ca="1"/>
        <v>#NAME?</v>
      </c>
      <c r="N1681" s="193" t="e">
        <f ca="1"/>
        <v>#NAME?</v>
      </c>
      <c r="O1681" s="193" t="e">
        <f ca="1"/>
        <v>#NAME?</v>
      </c>
      <c r="P1681" s="193" t="e">
        <f ca="1"/>
        <v>#NAME?</v>
      </c>
    </row>
    <row r="1682" spans="1:16">
      <c r="A1682" s="2">
        <v>1675</v>
      </c>
      <c r="B1682" s="193" t="e">
        <f ca="1"/>
        <v>#NAME?</v>
      </c>
      <c r="C1682" s="193" t="e">
        <f ca="1"/>
        <v>#NAME?</v>
      </c>
      <c r="D1682" s="193" t="e">
        <f ca="1"/>
        <v>#NAME?</v>
      </c>
      <c r="F1682" s="193" t="e">
        <f ca="1"/>
        <v>#NAME?</v>
      </c>
      <c r="G1682" s="193" t="e">
        <f ca="1"/>
        <v>#NAME?</v>
      </c>
      <c r="H1682" s="193" t="e">
        <f ca="1"/>
        <v>#NAME?</v>
      </c>
      <c r="J1682" s="193" t="e">
        <f ca="1"/>
        <v>#NAME?</v>
      </c>
      <c r="K1682" s="193" t="e">
        <f ca="1"/>
        <v>#NAME?</v>
      </c>
      <c r="L1682" s="193" t="e">
        <f ca="1"/>
        <v>#NAME?</v>
      </c>
      <c r="N1682" s="193" t="e">
        <f ca="1"/>
        <v>#NAME?</v>
      </c>
      <c r="O1682" s="193" t="e">
        <f ca="1"/>
        <v>#NAME?</v>
      </c>
      <c r="P1682" s="193" t="e">
        <f ca="1"/>
        <v>#NAME?</v>
      </c>
    </row>
    <row r="1683" spans="1:16">
      <c r="A1683" s="2">
        <v>1676</v>
      </c>
      <c r="B1683" s="193" t="e">
        <f ca="1"/>
        <v>#NAME?</v>
      </c>
      <c r="C1683" s="193" t="e">
        <f ca="1"/>
        <v>#NAME?</v>
      </c>
      <c r="D1683" s="193" t="e">
        <f ca="1"/>
        <v>#NAME?</v>
      </c>
      <c r="F1683" s="193" t="e">
        <f ca="1"/>
        <v>#NAME?</v>
      </c>
      <c r="G1683" s="193" t="e">
        <f ca="1"/>
        <v>#NAME?</v>
      </c>
      <c r="H1683" s="193" t="e">
        <f ca="1"/>
        <v>#NAME?</v>
      </c>
      <c r="J1683" s="193" t="e">
        <f ca="1"/>
        <v>#NAME?</v>
      </c>
      <c r="K1683" s="193" t="e">
        <f ca="1"/>
        <v>#NAME?</v>
      </c>
      <c r="L1683" s="193" t="e">
        <f ca="1"/>
        <v>#NAME?</v>
      </c>
      <c r="N1683" s="193" t="e">
        <f ca="1"/>
        <v>#NAME?</v>
      </c>
      <c r="O1683" s="193" t="e">
        <f ca="1"/>
        <v>#NAME?</v>
      </c>
      <c r="P1683" s="193" t="e">
        <f ca="1"/>
        <v>#NAME?</v>
      </c>
    </row>
    <row r="1684" spans="1:16">
      <c r="A1684" s="2">
        <v>1677</v>
      </c>
      <c r="B1684" s="193" t="e">
        <f ca="1"/>
        <v>#NAME?</v>
      </c>
      <c r="C1684" s="193" t="e">
        <f ca="1"/>
        <v>#NAME?</v>
      </c>
      <c r="D1684" s="193" t="e">
        <f ca="1"/>
        <v>#NAME?</v>
      </c>
      <c r="F1684" s="193" t="e">
        <f ca="1"/>
        <v>#NAME?</v>
      </c>
      <c r="G1684" s="193" t="e">
        <f ca="1"/>
        <v>#NAME?</v>
      </c>
      <c r="H1684" s="193" t="e">
        <f ca="1"/>
        <v>#NAME?</v>
      </c>
      <c r="J1684" s="193" t="e">
        <f ca="1"/>
        <v>#NAME?</v>
      </c>
      <c r="K1684" s="193" t="e">
        <f ca="1"/>
        <v>#NAME?</v>
      </c>
      <c r="L1684" s="193" t="e">
        <f ca="1"/>
        <v>#NAME?</v>
      </c>
      <c r="N1684" s="193" t="e">
        <f ca="1"/>
        <v>#NAME?</v>
      </c>
      <c r="O1684" s="193" t="e">
        <f ca="1"/>
        <v>#NAME?</v>
      </c>
      <c r="P1684" s="193" t="e">
        <f ca="1"/>
        <v>#NAME?</v>
      </c>
    </row>
    <row r="1685" spans="1:16">
      <c r="A1685" s="2">
        <v>1678</v>
      </c>
      <c r="B1685" s="193" t="e">
        <f ca="1"/>
        <v>#NAME?</v>
      </c>
      <c r="C1685" s="193" t="e">
        <f ca="1"/>
        <v>#NAME?</v>
      </c>
      <c r="D1685" s="193" t="e">
        <f ca="1"/>
        <v>#NAME?</v>
      </c>
      <c r="F1685" s="193" t="e">
        <f ca="1"/>
        <v>#NAME?</v>
      </c>
      <c r="G1685" s="193" t="e">
        <f ca="1"/>
        <v>#NAME?</v>
      </c>
      <c r="H1685" s="193" t="e">
        <f ca="1"/>
        <v>#NAME?</v>
      </c>
      <c r="J1685" s="193" t="e">
        <f ca="1"/>
        <v>#NAME?</v>
      </c>
      <c r="K1685" s="193" t="e">
        <f ca="1"/>
        <v>#NAME?</v>
      </c>
      <c r="L1685" s="193" t="e">
        <f ca="1"/>
        <v>#NAME?</v>
      </c>
      <c r="N1685" s="193" t="e">
        <f ca="1"/>
        <v>#NAME?</v>
      </c>
      <c r="O1685" s="193" t="e">
        <f ca="1"/>
        <v>#NAME?</v>
      </c>
      <c r="P1685" s="193" t="e">
        <f ca="1"/>
        <v>#NAME?</v>
      </c>
    </row>
    <row r="1686" spans="1:16">
      <c r="A1686" s="2">
        <v>1679</v>
      </c>
      <c r="B1686" s="193" t="e">
        <f ca="1"/>
        <v>#NAME?</v>
      </c>
      <c r="C1686" s="193" t="e">
        <f ca="1"/>
        <v>#NAME?</v>
      </c>
      <c r="D1686" s="193" t="e">
        <f ca="1"/>
        <v>#NAME?</v>
      </c>
      <c r="F1686" s="193" t="e">
        <f ca="1"/>
        <v>#NAME?</v>
      </c>
      <c r="G1686" s="193" t="e">
        <f ca="1"/>
        <v>#NAME?</v>
      </c>
      <c r="H1686" s="193" t="e">
        <f ca="1"/>
        <v>#NAME?</v>
      </c>
      <c r="J1686" s="193" t="e">
        <f ca="1"/>
        <v>#NAME?</v>
      </c>
      <c r="K1686" s="193" t="e">
        <f ca="1"/>
        <v>#NAME?</v>
      </c>
      <c r="L1686" s="193" t="e">
        <f ca="1"/>
        <v>#NAME?</v>
      </c>
      <c r="N1686" s="193" t="e">
        <f ca="1"/>
        <v>#NAME?</v>
      </c>
      <c r="O1686" s="193" t="e">
        <f ca="1"/>
        <v>#NAME?</v>
      </c>
      <c r="P1686" s="193" t="e">
        <f ca="1"/>
        <v>#NAME?</v>
      </c>
    </row>
    <row r="1687" spans="1:16">
      <c r="A1687" s="2">
        <v>1680</v>
      </c>
      <c r="B1687" s="193" t="e">
        <f ca="1"/>
        <v>#NAME?</v>
      </c>
      <c r="C1687" s="193" t="e">
        <f ca="1"/>
        <v>#NAME?</v>
      </c>
      <c r="D1687" s="193" t="e">
        <f ca="1"/>
        <v>#NAME?</v>
      </c>
      <c r="F1687" s="193" t="e">
        <f ca="1"/>
        <v>#NAME?</v>
      </c>
      <c r="G1687" s="193" t="e">
        <f ca="1"/>
        <v>#NAME?</v>
      </c>
      <c r="H1687" s="193" t="e">
        <f ca="1"/>
        <v>#NAME?</v>
      </c>
      <c r="J1687" s="193" t="e">
        <f ca="1"/>
        <v>#NAME?</v>
      </c>
      <c r="K1687" s="193" t="e">
        <f ca="1"/>
        <v>#NAME?</v>
      </c>
      <c r="L1687" s="193" t="e">
        <f ca="1"/>
        <v>#NAME?</v>
      </c>
      <c r="N1687" s="193" t="e">
        <f ca="1"/>
        <v>#NAME?</v>
      </c>
      <c r="O1687" s="193" t="e">
        <f ca="1"/>
        <v>#NAME?</v>
      </c>
      <c r="P1687" s="193" t="e">
        <f ca="1"/>
        <v>#NAME?</v>
      </c>
    </row>
    <row r="1688" spans="1:16">
      <c r="A1688" s="2">
        <v>1681</v>
      </c>
      <c r="B1688" s="193" t="e">
        <f ca="1"/>
        <v>#NAME?</v>
      </c>
      <c r="C1688" s="193" t="e">
        <f ca="1"/>
        <v>#NAME?</v>
      </c>
      <c r="D1688" s="193" t="e">
        <f ca="1"/>
        <v>#NAME?</v>
      </c>
      <c r="F1688" s="193" t="e">
        <f ca="1"/>
        <v>#NAME?</v>
      </c>
      <c r="G1688" s="193" t="e">
        <f ca="1"/>
        <v>#NAME?</v>
      </c>
      <c r="H1688" s="193" t="e">
        <f ca="1"/>
        <v>#NAME?</v>
      </c>
      <c r="J1688" s="193" t="e">
        <f ca="1"/>
        <v>#NAME?</v>
      </c>
      <c r="K1688" s="193" t="e">
        <f ca="1"/>
        <v>#NAME?</v>
      </c>
      <c r="L1688" s="193" t="e">
        <f ca="1"/>
        <v>#NAME?</v>
      </c>
      <c r="N1688" s="193" t="e">
        <f ca="1"/>
        <v>#NAME?</v>
      </c>
      <c r="O1688" s="193" t="e">
        <f ca="1"/>
        <v>#NAME?</v>
      </c>
      <c r="P1688" s="193" t="e">
        <f ca="1"/>
        <v>#NAME?</v>
      </c>
    </row>
    <row r="1689" spans="1:16">
      <c r="A1689" s="2">
        <v>1682</v>
      </c>
      <c r="B1689" s="193" t="e">
        <f ca="1"/>
        <v>#NAME?</v>
      </c>
      <c r="C1689" s="193" t="e">
        <f ca="1"/>
        <v>#NAME?</v>
      </c>
      <c r="D1689" s="193" t="e">
        <f ca="1"/>
        <v>#NAME?</v>
      </c>
      <c r="F1689" s="193" t="e">
        <f ca="1"/>
        <v>#NAME?</v>
      </c>
      <c r="G1689" s="193" t="e">
        <f ca="1"/>
        <v>#NAME?</v>
      </c>
      <c r="H1689" s="193" t="e">
        <f ca="1"/>
        <v>#NAME?</v>
      </c>
      <c r="J1689" s="193" t="e">
        <f ca="1"/>
        <v>#NAME?</v>
      </c>
      <c r="K1689" s="193" t="e">
        <f ca="1"/>
        <v>#NAME?</v>
      </c>
      <c r="L1689" s="193" t="e">
        <f ca="1"/>
        <v>#NAME?</v>
      </c>
      <c r="N1689" s="193" t="e">
        <f ca="1"/>
        <v>#NAME?</v>
      </c>
      <c r="O1689" s="193" t="e">
        <f ca="1"/>
        <v>#NAME?</v>
      </c>
      <c r="P1689" s="193" t="e">
        <f ca="1"/>
        <v>#NAME?</v>
      </c>
    </row>
    <row r="1690" spans="1:16">
      <c r="A1690" s="2">
        <v>1683</v>
      </c>
      <c r="B1690" s="193" t="e">
        <f ca="1"/>
        <v>#NAME?</v>
      </c>
      <c r="C1690" s="193" t="e">
        <f ca="1"/>
        <v>#NAME?</v>
      </c>
      <c r="D1690" s="193" t="e">
        <f ca="1"/>
        <v>#NAME?</v>
      </c>
      <c r="F1690" s="193" t="e">
        <f ca="1"/>
        <v>#NAME?</v>
      </c>
      <c r="G1690" s="193" t="e">
        <f ca="1"/>
        <v>#NAME?</v>
      </c>
      <c r="H1690" s="193" t="e">
        <f ca="1"/>
        <v>#NAME?</v>
      </c>
      <c r="J1690" s="193" t="e">
        <f ca="1"/>
        <v>#NAME?</v>
      </c>
      <c r="K1690" s="193" t="e">
        <f ca="1"/>
        <v>#NAME?</v>
      </c>
      <c r="L1690" s="193" t="e">
        <f ca="1"/>
        <v>#NAME?</v>
      </c>
      <c r="N1690" s="193" t="e">
        <f ca="1"/>
        <v>#NAME?</v>
      </c>
      <c r="O1690" s="193" t="e">
        <f ca="1"/>
        <v>#NAME?</v>
      </c>
      <c r="P1690" s="193" t="e">
        <f ca="1"/>
        <v>#NAME?</v>
      </c>
    </row>
    <row r="1691" spans="1:16">
      <c r="A1691" s="2">
        <v>1684</v>
      </c>
      <c r="B1691" s="193" t="e">
        <f ca="1"/>
        <v>#NAME?</v>
      </c>
      <c r="C1691" s="193" t="e">
        <f ca="1"/>
        <v>#NAME?</v>
      </c>
      <c r="D1691" s="193" t="e">
        <f ca="1"/>
        <v>#NAME?</v>
      </c>
      <c r="F1691" s="193" t="e">
        <f ca="1"/>
        <v>#NAME?</v>
      </c>
      <c r="G1691" s="193" t="e">
        <f ca="1"/>
        <v>#NAME?</v>
      </c>
      <c r="H1691" s="193" t="e">
        <f ca="1"/>
        <v>#NAME?</v>
      </c>
      <c r="J1691" s="193" t="e">
        <f ca="1"/>
        <v>#NAME?</v>
      </c>
      <c r="K1691" s="193" t="e">
        <f ca="1"/>
        <v>#NAME?</v>
      </c>
      <c r="L1691" s="193" t="e">
        <f ca="1"/>
        <v>#NAME?</v>
      </c>
      <c r="N1691" s="193" t="e">
        <f ca="1"/>
        <v>#NAME?</v>
      </c>
      <c r="O1691" s="193" t="e">
        <f ca="1"/>
        <v>#NAME?</v>
      </c>
      <c r="P1691" s="193" t="e">
        <f ca="1"/>
        <v>#NAME?</v>
      </c>
    </row>
    <row r="1692" spans="1:16">
      <c r="A1692" s="2">
        <v>1685</v>
      </c>
      <c r="B1692" s="193" t="e">
        <f ca="1"/>
        <v>#NAME?</v>
      </c>
      <c r="C1692" s="193" t="e">
        <f ca="1"/>
        <v>#NAME?</v>
      </c>
      <c r="D1692" s="193" t="e">
        <f ca="1"/>
        <v>#NAME?</v>
      </c>
      <c r="F1692" s="193" t="e">
        <f ca="1"/>
        <v>#NAME?</v>
      </c>
      <c r="G1692" s="193" t="e">
        <f ca="1"/>
        <v>#NAME?</v>
      </c>
      <c r="H1692" s="193" t="e">
        <f ca="1"/>
        <v>#NAME?</v>
      </c>
      <c r="J1692" s="193" t="e">
        <f ca="1"/>
        <v>#NAME?</v>
      </c>
      <c r="K1692" s="193" t="e">
        <f ca="1"/>
        <v>#NAME?</v>
      </c>
      <c r="L1692" s="193" t="e">
        <f ca="1"/>
        <v>#NAME?</v>
      </c>
      <c r="N1692" s="193" t="e">
        <f ca="1"/>
        <v>#NAME?</v>
      </c>
      <c r="O1692" s="193" t="e">
        <f ca="1"/>
        <v>#NAME?</v>
      </c>
      <c r="P1692" s="193" t="e">
        <f ca="1"/>
        <v>#NAME?</v>
      </c>
    </row>
    <row r="1693" spans="1:16">
      <c r="A1693" s="2">
        <v>1686</v>
      </c>
      <c r="B1693" s="193" t="e">
        <f ca="1"/>
        <v>#NAME?</v>
      </c>
      <c r="C1693" s="193" t="e">
        <f ca="1"/>
        <v>#NAME?</v>
      </c>
      <c r="D1693" s="193" t="e">
        <f ca="1"/>
        <v>#NAME?</v>
      </c>
      <c r="F1693" s="193" t="e">
        <f ca="1"/>
        <v>#NAME?</v>
      </c>
      <c r="G1693" s="193" t="e">
        <f ca="1"/>
        <v>#NAME?</v>
      </c>
      <c r="H1693" s="193" t="e">
        <f ca="1"/>
        <v>#NAME?</v>
      </c>
      <c r="J1693" s="193" t="e">
        <f ca="1"/>
        <v>#NAME?</v>
      </c>
      <c r="K1693" s="193" t="e">
        <f ca="1"/>
        <v>#NAME?</v>
      </c>
      <c r="L1693" s="193" t="e">
        <f ca="1"/>
        <v>#NAME?</v>
      </c>
      <c r="N1693" s="193" t="e">
        <f ca="1"/>
        <v>#NAME?</v>
      </c>
      <c r="O1693" s="193" t="e">
        <f ca="1"/>
        <v>#NAME?</v>
      </c>
      <c r="P1693" s="193" t="e">
        <f ca="1"/>
        <v>#NAME?</v>
      </c>
    </row>
    <row r="1694" spans="1:16">
      <c r="A1694" s="2">
        <v>1687</v>
      </c>
      <c r="B1694" s="193" t="e">
        <f ca="1"/>
        <v>#NAME?</v>
      </c>
      <c r="C1694" s="193" t="e">
        <f ca="1"/>
        <v>#NAME?</v>
      </c>
      <c r="D1694" s="193" t="e">
        <f ca="1"/>
        <v>#NAME?</v>
      </c>
      <c r="F1694" s="193" t="e">
        <f ca="1"/>
        <v>#NAME?</v>
      </c>
      <c r="G1694" s="193" t="e">
        <f ca="1"/>
        <v>#NAME?</v>
      </c>
      <c r="H1694" s="193" t="e">
        <f ca="1"/>
        <v>#NAME?</v>
      </c>
      <c r="J1694" s="193" t="e">
        <f ca="1"/>
        <v>#NAME?</v>
      </c>
      <c r="K1694" s="193" t="e">
        <f ca="1"/>
        <v>#NAME?</v>
      </c>
      <c r="L1694" s="193" t="e">
        <f ca="1"/>
        <v>#NAME?</v>
      </c>
      <c r="N1694" s="193" t="e">
        <f ca="1"/>
        <v>#NAME?</v>
      </c>
      <c r="O1694" s="193" t="e">
        <f ca="1"/>
        <v>#NAME?</v>
      </c>
      <c r="P1694" s="193" t="e">
        <f ca="1"/>
        <v>#NAME?</v>
      </c>
    </row>
    <row r="1695" spans="1:16">
      <c r="A1695" s="2">
        <v>1688</v>
      </c>
      <c r="B1695" s="193" t="e">
        <f ca="1"/>
        <v>#NAME?</v>
      </c>
      <c r="C1695" s="193" t="e">
        <f ca="1"/>
        <v>#NAME?</v>
      </c>
      <c r="D1695" s="193" t="e">
        <f ca="1"/>
        <v>#NAME?</v>
      </c>
      <c r="F1695" s="193" t="e">
        <f ca="1"/>
        <v>#NAME?</v>
      </c>
      <c r="G1695" s="193" t="e">
        <f ca="1"/>
        <v>#NAME?</v>
      </c>
      <c r="H1695" s="193" t="e">
        <f ca="1"/>
        <v>#NAME?</v>
      </c>
      <c r="J1695" s="193" t="e">
        <f ca="1"/>
        <v>#NAME?</v>
      </c>
      <c r="K1695" s="193" t="e">
        <f ca="1"/>
        <v>#NAME?</v>
      </c>
      <c r="L1695" s="193" t="e">
        <f ca="1"/>
        <v>#NAME?</v>
      </c>
      <c r="N1695" s="193" t="e">
        <f ca="1"/>
        <v>#NAME?</v>
      </c>
      <c r="O1695" s="193" t="e">
        <f ca="1"/>
        <v>#NAME?</v>
      </c>
      <c r="P1695" s="193" t="e">
        <f ca="1"/>
        <v>#NAME?</v>
      </c>
    </row>
    <row r="1696" spans="1:16">
      <c r="A1696" s="2">
        <v>1689</v>
      </c>
      <c r="B1696" s="193" t="e">
        <f ca="1"/>
        <v>#NAME?</v>
      </c>
      <c r="C1696" s="193" t="e">
        <f ca="1"/>
        <v>#NAME?</v>
      </c>
      <c r="D1696" s="193" t="e">
        <f ca="1"/>
        <v>#NAME?</v>
      </c>
      <c r="F1696" s="193" t="e">
        <f ca="1"/>
        <v>#NAME?</v>
      </c>
      <c r="G1696" s="193" t="e">
        <f ca="1"/>
        <v>#NAME?</v>
      </c>
      <c r="H1696" s="193" t="e">
        <f ca="1"/>
        <v>#NAME?</v>
      </c>
      <c r="J1696" s="193" t="e">
        <f ca="1"/>
        <v>#NAME?</v>
      </c>
      <c r="K1696" s="193" t="e">
        <f ca="1"/>
        <v>#NAME?</v>
      </c>
      <c r="L1696" s="193" t="e">
        <f ca="1"/>
        <v>#NAME?</v>
      </c>
      <c r="N1696" s="193" t="e">
        <f ca="1"/>
        <v>#NAME?</v>
      </c>
      <c r="O1696" s="193" t="e">
        <f ca="1"/>
        <v>#NAME?</v>
      </c>
      <c r="P1696" s="193" t="e">
        <f ca="1"/>
        <v>#NAME?</v>
      </c>
    </row>
    <row r="1697" spans="1:16">
      <c r="A1697" s="2">
        <v>1690</v>
      </c>
      <c r="B1697" s="193" t="e">
        <f ca="1"/>
        <v>#NAME?</v>
      </c>
      <c r="C1697" s="193" t="e">
        <f ca="1"/>
        <v>#NAME?</v>
      </c>
      <c r="D1697" s="193" t="e">
        <f ca="1"/>
        <v>#NAME?</v>
      </c>
      <c r="F1697" s="193" t="e">
        <f ca="1"/>
        <v>#NAME?</v>
      </c>
      <c r="G1697" s="193" t="e">
        <f ca="1"/>
        <v>#NAME?</v>
      </c>
      <c r="H1697" s="193" t="e">
        <f ca="1"/>
        <v>#NAME?</v>
      </c>
      <c r="J1697" s="193" t="e">
        <f ca="1"/>
        <v>#NAME?</v>
      </c>
      <c r="K1697" s="193" t="e">
        <f ca="1"/>
        <v>#NAME?</v>
      </c>
      <c r="L1697" s="193" t="e">
        <f ca="1"/>
        <v>#NAME?</v>
      </c>
      <c r="N1697" s="193" t="e">
        <f ca="1"/>
        <v>#NAME?</v>
      </c>
      <c r="O1697" s="193" t="e">
        <f ca="1"/>
        <v>#NAME?</v>
      </c>
      <c r="P1697" s="193" t="e">
        <f ca="1"/>
        <v>#NAME?</v>
      </c>
    </row>
    <row r="1698" spans="1:16">
      <c r="A1698" s="2">
        <v>1691</v>
      </c>
      <c r="B1698" s="193" t="e">
        <f ca="1"/>
        <v>#NAME?</v>
      </c>
      <c r="C1698" s="193" t="e">
        <f ca="1"/>
        <v>#NAME?</v>
      </c>
      <c r="D1698" s="193" t="e">
        <f ca="1"/>
        <v>#NAME?</v>
      </c>
      <c r="F1698" s="193" t="e">
        <f ca="1"/>
        <v>#NAME?</v>
      </c>
      <c r="G1698" s="193" t="e">
        <f ca="1"/>
        <v>#NAME?</v>
      </c>
      <c r="H1698" s="193" t="e">
        <f ca="1"/>
        <v>#NAME?</v>
      </c>
      <c r="J1698" s="193" t="e">
        <f ca="1"/>
        <v>#NAME?</v>
      </c>
      <c r="K1698" s="193" t="e">
        <f ca="1"/>
        <v>#NAME?</v>
      </c>
      <c r="L1698" s="193" t="e">
        <f ca="1"/>
        <v>#NAME?</v>
      </c>
      <c r="N1698" s="193" t="e">
        <f ca="1"/>
        <v>#NAME?</v>
      </c>
      <c r="O1698" s="193" t="e">
        <f ca="1"/>
        <v>#NAME?</v>
      </c>
      <c r="P1698" s="193" t="e">
        <f ca="1"/>
        <v>#NAME?</v>
      </c>
    </row>
    <row r="1699" spans="1:16">
      <c r="A1699" s="2">
        <v>1692</v>
      </c>
      <c r="B1699" s="193" t="e">
        <f ca="1"/>
        <v>#NAME?</v>
      </c>
      <c r="C1699" s="193" t="e">
        <f ca="1"/>
        <v>#NAME?</v>
      </c>
      <c r="D1699" s="193" t="e">
        <f ca="1"/>
        <v>#NAME?</v>
      </c>
      <c r="F1699" s="193" t="e">
        <f ca="1"/>
        <v>#NAME?</v>
      </c>
      <c r="G1699" s="193" t="e">
        <f ca="1"/>
        <v>#NAME?</v>
      </c>
      <c r="H1699" s="193" t="e">
        <f ca="1"/>
        <v>#NAME?</v>
      </c>
      <c r="J1699" s="193" t="e">
        <f ca="1"/>
        <v>#NAME?</v>
      </c>
      <c r="K1699" s="193" t="e">
        <f ca="1"/>
        <v>#NAME?</v>
      </c>
      <c r="L1699" s="193" t="e">
        <f ca="1"/>
        <v>#NAME?</v>
      </c>
      <c r="N1699" s="193" t="e">
        <f ca="1"/>
        <v>#NAME?</v>
      </c>
      <c r="O1699" s="193" t="e">
        <f ca="1"/>
        <v>#NAME?</v>
      </c>
      <c r="P1699" s="193" t="e">
        <f ca="1"/>
        <v>#NAME?</v>
      </c>
    </row>
    <row r="1700" spans="1:16">
      <c r="A1700" s="2">
        <v>1693</v>
      </c>
      <c r="B1700" s="193" t="e">
        <f ca="1"/>
        <v>#NAME?</v>
      </c>
      <c r="C1700" s="193" t="e">
        <f ca="1"/>
        <v>#NAME?</v>
      </c>
      <c r="D1700" s="193" t="e">
        <f ca="1"/>
        <v>#NAME?</v>
      </c>
      <c r="F1700" s="193" t="e">
        <f ca="1"/>
        <v>#NAME?</v>
      </c>
      <c r="G1700" s="193" t="e">
        <f ca="1"/>
        <v>#NAME?</v>
      </c>
      <c r="H1700" s="193" t="e">
        <f ca="1"/>
        <v>#NAME?</v>
      </c>
      <c r="J1700" s="193" t="e">
        <f ca="1"/>
        <v>#NAME?</v>
      </c>
      <c r="K1700" s="193" t="e">
        <f ca="1"/>
        <v>#NAME?</v>
      </c>
      <c r="L1700" s="193" t="e">
        <f ca="1"/>
        <v>#NAME?</v>
      </c>
      <c r="N1700" s="193" t="e">
        <f ca="1"/>
        <v>#NAME?</v>
      </c>
      <c r="O1700" s="193" t="e">
        <f ca="1"/>
        <v>#NAME?</v>
      </c>
      <c r="P1700" s="193" t="e">
        <f ca="1"/>
        <v>#NAME?</v>
      </c>
    </row>
    <row r="1701" spans="1:16">
      <c r="A1701" s="2">
        <v>1694</v>
      </c>
      <c r="B1701" s="193" t="e">
        <f ca="1"/>
        <v>#NAME?</v>
      </c>
      <c r="C1701" s="193" t="e">
        <f ca="1"/>
        <v>#NAME?</v>
      </c>
      <c r="D1701" s="193" t="e">
        <f ca="1"/>
        <v>#NAME?</v>
      </c>
      <c r="F1701" s="193" t="e">
        <f ca="1"/>
        <v>#NAME?</v>
      </c>
      <c r="G1701" s="193" t="e">
        <f ca="1"/>
        <v>#NAME?</v>
      </c>
      <c r="H1701" s="193" t="e">
        <f ca="1"/>
        <v>#NAME?</v>
      </c>
      <c r="J1701" s="193" t="e">
        <f ca="1"/>
        <v>#NAME?</v>
      </c>
      <c r="K1701" s="193" t="e">
        <f ca="1"/>
        <v>#NAME?</v>
      </c>
      <c r="L1701" s="193" t="e">
        <f ca="1"/>
        <v>#NAME?</v>
      </c>
      <c r="N1701" s="193" t="e">
        <f ca="1"/>
        <v>#NAME?</v>
      </c>
      <c r="O1701" s="193" t="e">
        <f ca="1"/>
        <v>#NAME?</v>
      </c>
      <c r="P1701" s="193" t="e">
        <f ca="1"/>
        <v>#NAME?</v>
      </c>
    </row>
    <row r="1702" spans="1:16">
      <c r="A1702" s="2">
        <v>1695</v>
      </c>
      <c r="B1702" s="193" t="e">
        <f ca="1"/>
        <v>#NAME?</v>
      </c>
      <c r="C1702" s="193" t="e">
        <f ca="1"/>
        <v>#NAME?</v>
      </c>
      <c r="D1702" s="193" t="e">
        <f ca="1"/>
        <v>#NAME?</v>
      </c>
      <c r="F1702" s="193" t="e">
        <f ca="1"/>
        <v>#NAME?</v>
      </c>
      <c r="G1702" s="193" t="e">
        <f ca="1"/>
        <v>#NAME?</v>
      </c>
      <c r="H1702" s="193" t="e">
        <f ca="1"/>
        <v>#NAME?</v>
      </c>
      <c r="J1702" s="193" t="e">
        <f ca="1"/>
        <v>#NAME?</v>
      </c>
      <c r="K1702" s="193" t="e">
        <f ca="1"/>
        <v>#NAME?</v>
      </c>
      <c r="L1702" s="193" t="e">
        <f ca="1"/>
        <v>#NAME?</v>
      </c>
      <c r="N1702" s="193" t="e">
        <f ca="1"/>
        <v>#NAME?</v>
      </c>
      <c r="O1702" s="193" t="e">
        <f ca="1"/>
        <v>#NAME?</v>
      </c>
      <c r="P1702" s="193" t="e">
        <f ca="1"/>
        <v>#NAME?</v>
      </c>
    </row>
    <row r="1703" spans="1:16">
      <c r="A1703" s="2">
        <v>1696</v>
      </c>
      <c r="B1703" s="193" t="e">
        <f ca="1"/>
        <v>#NAME?</v>
      </c>
      <c r="C1703" s="193" t="e">
        <f ca="1"/>
        <v>#NAME?</v>
      </c>
      <c r="D1703" s="193" t="e">
        <f ca="1"/>
        <v>#NAME?</v>
      </c>
      <c r="F1703" s="193" t="e">
        <f ca="1"/>
        <v>#NAME?</v>
      </c>
      <c r="G1703" s="193" t="e">
        <f ca="1"/>
        <v>#NAME?</v>
      </c>
      <c r="H1703" s="193" t="e">
        <f ca="1"/>
        <v>#NAME?</v>
      </c>
      <c r="J1703" s="193" t="e">
        <f ca="1"/>
        <v>#NAME?</v>
      </c>
      <c r="K1703" s="193" t="e">
        <f ca="1"/>
        <v>#NAME?</v>
      </c>
      <c r="L1703" s="193" t="e">
        <f ca="1"/>
        <v>#NAME?</v>
      </c>
      <c r="N1703" s="193" t="e">
        <f ca="1"/>
        <v>#NAME?</v>
      </c>
      <c r="O1703" s="193" t="e">
        <f ca="1"/>
        <v>#NAME?</v>
      </c>
      <c r="P1703" s="193" t="e">
        <f ca="1"/>
        <v>#NAME?</v>
      </c>
    </row>
    <row r="1704" spans="1:16">
      <c r="A1704" s="2">
        <v>1697</v>
      </c>
      <c r="B1704" s="193" t="e">
        <f ca="1"/>
        <v>#NAME?</v>
      </c>
      <c r="C1704" s="193" t="e">
        <f ca="1"/>
        <v>#NAME?</v>
      </c>
      <c r="D1704" s="193" t="e">
        <f ca="1"/>
        <v>#NAME?</v>
      </c>
      <c r="F1704" s="193" t="e">
        <f ca="1"/>
        <v>#NAME?</v>
      </c>
      <c r="G1704" s="193" t="e">
        <f ca="1"/>
        <v>#NAME?</v>
      </c>
      <c r="H1704" s="193" t="e">
        <f ca="1"/>
        <v>#NAME?</v>
      </c>
      <c r="J1704" s="193" t="e">
        <f ca="1"/>
        <v>#NAME?</v>
      </c>
      <c r="K1704" s="193" t="e">
        <f ca="1"/>
        <v>#NAME?</v>
      </c>
      <c r="L1704" s="193" t="e">
        <f ca="1"/>
        <v>#NAME?</v>
      </c>
      <c r="N1704" s="193" t="e">
        <f ca="1"/>
        <v>#NAME?</v>
      </c>
      <c r="O1704" s="193" t="e">
        <f ca="1"/>
        <v>#NAME?</v>
      </c>
      <c r="P1704" s="193" t="e">
        <f ca="1"/>
        <v>#NAME?</v>
      </c>
    </row>
    <row r="1705" spans="1:16">
      <c r="A1705" s="2">
        <v>1698</v>
      </c>
      <c r="B1705" s="193" t="e">
        <f ca="1"/>
        <v>#NAME?</v>
      </c>
      <c r="C1705" s="193" t="e">
        <f ca="1"/>
        <v>#NAME?</v>
      </c>
      <c r="D1705" s="193" t="e">
        <f ca="1"/>
        <v>#NAME?</v>
      </c>
      <c r="F1705" s="193" t="e">
        <f ca="1"/>
        <v>#NAME?</v>
      </c>
      <c r="G1705" s="193" t="e">
        <f ca="1"/>
        <v>#NAME?</v>
      </c>
      <c r="H1705" s="193" t="e">
        <f ca="1"/>
        <v>#NAME?</v>
      </c>
      <c r="J1705" s="193" t="e">
        <f ca="1"/>
        <v>#NAME?</v>
      </c>
      <c r="K1705" s="193" t="e">
        <f ca="1"/>
        <v>#NAME?</v>
      </c>
      <c r="L1705" s="193" t="e">
        <f ca="1"/>
        <v>#NAME?</v>
      </c>
      <c r="N1705" s="193" t="e">
        <f ca="1"/>
        <v>#NAME?</v>
      </c>
      <c r="O1705" s="193" t="e">
        <f ca="1"/>
        <v>#NAME?</v>
      </c>
      <c r="P1705" s="193" t="e">
        <f ca="1"/>
        <v>#NAME?</v>
      </c>
    </row>
    <row r="1706" spans="1:16">
      <c r="A1706" s="2">
        <v>1699</v>
      </c>
      <c r="B1706" s="193" t="e">
        <f ca="1"/>
        <v>#NAME?</v>
      </c>
      <c r="C1706" s="193" t="e">
        <f ca="1"/>
        <v>#NAME?</v>
      </c>
      <c r="D1706" s="193" t="e">
        <f ca="1"/>
        <v>#NAME?</v>
      </c>
      <c r="F1706" s="193" t="e">
        <f ca="1"/>
        <v>#NAME?</v>
      </c>
      <c r="G1706" s="193" t="e">
        <f ca="1"/>
        <v>#NAME?</v>
      </c>
      <c r="H1706" s="193" t="e">
        <f ca="1"/>
        <v>#NAME?</v>
      </c>
      <c r="J1706" s="193" t="e">
        <f ca="1"/>
        <v>#NAME?</v>
      </c>
      <c r="K1706" s="193" t="e">
        <f ca="1"/>
        <v>#NAME?</v>
      </c>
      <c r="L1706" s="193" t="e">
        <f ca="1"/>
        <v>#NAME?</v>
      </c>
      <c r="N1706" s="193" t="e">
        <f ca="1"/>
        <v>#NAME?</v>
      </c>
      <c r="O1706" s="193" t="e">
        <f ca="1"/>
        <v>#NAME?</v>
      </c>
      <c r="P1706" s="193" t="e">
        <f ca="1"/>
        <v>#NAME?</v>
      </c>
    </row>
    <row r="1707" spans="1:16">
      <c r="A1707" s="2">
        <v>1700</v>
      </c>
      <c r="B1707" s="193" t="e">
        <f ca="1"/>
        <v>#NAME?</v>
      </c>
      <c r="C1707" s="193" t="e">
        <f ca="1"/>
        <v>#NAME?</v>
      </c>
      <c r="D1707" s="193" t="e">
        <f ca="1"/>
        <v>#NAME?</v>
      </c>
      <c r="F1707" s="193" t="e">
        <f ca="1"/>
        <v>#NAME?</v>
      </c>
      <c r="G1707" s="193" t="e">
        <f ca="1"/>
        <v>#NAME?</v>
      </c>
      <c r="H1707" s="193" t="e">
        <f ca="1"/>
        <v>#NAME?</v>
      </c>
      <c r="J1707" s="193" t="e">
        <f ca="1"/>
        <v>#NAME?</v>
      </c>
      <c r="K1707" s="193" t="e">
        <f ca="1"/>
        <v>#NAME?</v>
      </c>
      <c r="L1707" s="193" t="e">
        <f ca="1"/>
        <v>#NAME?</v>
      </c>
      <c r="N1707" s="193" t="e">
        <f ca="1"/>
        <v>#NAME?</v>
      </c>
      <c r="O1707" s="193" t="e">
        <f ca="1"/>
        <v>#NAME?</v>
      </c>
      <c r="P1707" s="193" t="e">
        <f ca="1"/>
        <v>#NAME?</v>
      </c>
    </row>
    <row r="1708" spans="1:16">
      <c r="A1708" s="2">
        <v>1701</v>
      </c>
      <c r="B1708" s="193" t="e">
        <f ca="1"/>
        <v>#NAME?</v>
      </c>
      <c r="C1708" s="193" t="e">
        <f ca="1"/>
        <v>#NAME?</v>
      </c>
      <c r="D1708" s="193" t="e">
        <f ca="1"/>
        <v>#NAME?</v>
      </c>
      <c r="F1708" s="193" t="e">
        <f ca="1"/>
        <v>#NAME?</v>
      </c>
      <c r="G1708" s="193" t="e">
        <f ca="1"/>
        <v>#NAME?</v>
      </c>
      <c r="H1708" s="193" t="e">
        <f ca="1"/>
        <v>#NAME?</v>
      </c>
      <c r="J1708" s="193" t="e">
        <f ca="1"/>
        <v>#NAME?</v>
      </c>
      <c r="K1708" s="193" t="e">
        <f ca="1"/>
        <v>#NAME?</v>
      </c>
      <c r="L1708" s="193" t="e">
        <f ca="1"/>
        <v>#NAME?</v>
      </c>
      <c r="N1708" s="193" t="e">
        <f ca="1"/>
        <v>#NAME?</v>
      </c>
      <c r="O1708" s="193" t="e">
        <f ca="1"/>
        <v>#NAME?</v>
      </c>
      <c r="P1708" s="193" t="e">
        <f ca="1"/>
        <v>#NAME?</v>
      </c>
    </row>
    <row r="1709" spans="1:16">
      <c r="A1709" s="2">
        <v>1702</v>
      </c>
      <c r="B1709" s="193" t="e">
        <f ca="1"/>
        <v>#NAME?</v>
      </c>
      <c r="C1709" s="193" t="e">
        <f ca="1"/>
        <v>#NAME?</v>
      </c>
      <c r="D1709" s="193" t="e">
        <f ca="1"/>
        <v>#NAME?</v>
      </c>
      <c r="F1709" s="193" t="e">
        <f ca="1"/>
        <v>#NAME?</v>
      </c>
      <c r="G1709" s="193" t="e">
        <f ca="1"/>
        <v>#NAME?</v>
      </c>
      <c r="H1709" s="193" t="e">
        <f ca="1"/>
        <v>#NAME?</v>
      </c>
      <c r="J1709" s="193" t="e">
        <f ca="1"/>
        <v>#NAME?</v>
      </c>
      <c r="K1709" s="193" t="e">
        <f ca="1"/>
        <v>#NAME?</v>
      </c>
      <c r="L1709" s="193" t="e">
        <f ca="1"/>
        <v>#NAME?</v>
      </c>
      <c r="N1709" s="193" t="e">
        <f ca="1"/>
        <v>#NAME?</v>
      </c>
      <c r="O1709" s="193" t="e">
        <f ca="1"/>
        <v>#NAME?</v>
      </c>
      <c r="P1709" s="193" t="e">
        <f ca="1"/>
        <v>#NAME?</v>
      </c>
    </row>
    <row r="1710" spans="1:16">
      <c r="A1710" s="2">
        <v>1703</v>
      </c>
      <c r="B1710" s="193" t="e">
        <f ca="1"/>
        <v>#NAME?</v>
      </c>
      <c r="C1710" s="193" t="e">
        <f ca="1"/>
        <v>#NAME?</v>
      </c>
      <c r="D1710" s="193" t="e">
        <f ca="1"/>
        <v>#NAME?</v>
      </c>
      <c r="F1710" s="193" t="e">
        <f ca="1"/>
        <v>#NAME?</v>
      </c>
      <c r="G1710" s="193" t="e">
        <f ca="1"/>
        <v>#NAME?</v>
      </c>
      <c r="H1710" s="193" t="e">
        <f ca="1"/>
        <v>#NAME?</v>
      </c>
      <c r="J1710" s="193" t="e">
        <f ca="1"/>
        <v>#NAME?</v>
      </c>
      <c r="K1710" s="193" t="e">
        <f ca="1"/>
        <v>#NAME?</v>
      </c>
      <c r="L1710" s="193" t="e">
        <f ca="1"/>
        <v>#NAME?</v>
      </c>
      <c r="N1710" s="193" t="e">
        <f ca="1"/>
        <v>#NAME?</v>
      </c>
      <c r="O1710" s="193" t="e">
        <f ca="1"/>
        <v>#NAME?</v>
      </c>
      <c r="P1710" s="193" t="e">
        <f ca="1"/>
        <v>#NAME?</v>
      </c>
    </row>
    <row r="1711" spans="1:16">
      <c r="A1711" s="2">
        <v>1704</v>
      </c>
      <c r="B1711" s="193" t="e">
        <f ca="1"/>
        <v>#NAME?</v>
      </c>
      <c r="C1711" s="193" t="e">
        <f ca="1"/>
        <v>#NAME?</v>
      </c>
      <c r="D1711" s="193" t="e">
        <f ca="1"/>
        <v>#NAME?</v>
      </c>
      <c r="F1711" s="193" t="e">
        <f ca="1"/>
        <v>#NAME?</v>
      </c>
      <c r="G1711" s="193" t="e">
        <f ca="1"/>
        <v>#NAME?</v>
      </c>
      <c r="H1711" s="193" t="e">
        <f ca="1"/>
        <v>#NAME?</v>
      </c>
      <c r="J1711" s="193" t="e">
        <f ca="1"/>
        <v>#NAME?</v>
      </c>
      <c r="K1711" s="193" t="e">
        <f ca="1"/>
        <v>#NAME?</v>
      </c>
      <c r="L1711" s="193" t="e">
        <f ca="1"/>
        <v>#NAME?</v>
      </c>
      <c r="N1711" s="193" t="e">
        <f ca="1"/>
        <v>#NAME?</v>
      </c>
      <c r="O1711" s="193" t="e">
        <f ca="1"/>
        <v>#NAME?</v>
      </c>
      <c r="P1711" s="193" t="e">
        <f ca="1"/>
        <v>#NAME?</v>
      </c>
    </row>
    <row r="1712" spans="1:16">
      <c r="A1712" s="2">
        <v>1705</v>
      </c>
      <c r="B1712" s="193" t="e">
        <f ca="1"/>
        <v>#NAME?</v>
      </c>
      <c r="C1712" s="193" t="e">
        <f ca="1"/>
        <v>#NAME?</v>
      </c>
      <c r="D1712" s="193" t="e">
        <f ca="1"/>
        <v>#NAME?</v>
      </c>
      <c r="F1712" s="193" t="e">
        <f ca="1"/>
        <v>#NAME?</v>
      </c>
      <c r="G1712" s="193" t="e">
        <f ca="1"/>
        <v>#NAME?</v>
      </c>
      <c r="H1712" s="193" t="e">
        <f ca="1"/>
        <v>#NAME?</v>
      </c>
      <c r="J1712" s="193" t="e">
        <f ca="1"/>
        <v>#NAME?</v>
      </c>
      <c r="K1712" s="193" t="e">
        <f ca="1"/>
        <v>#NAME?</v>
      </c>
      <c r="L1712" s="193" t="e">
        <f ca="1"/>
        <v>#NAME?</v>
      </c>
      <c r="N1712" s="193" t="e">
        <f ca="1"/>
        <v>#NAME?</v>
      </c>
      <c r="O1712" s="193" t="e">
        <f ca="1"/>
        <v>#NAME?</v>
      </c>
      <c r="P1712" s="193" t="e">
        <f ca="1"/>
        <v>#NAME?</v>
      </c>
    </row>
    <row r="1713" spans="1:16">
      <c r="A1713" s="2">
        <v>1706</v>
      </c>
      <c r="B1713" s="193" t="e">
        <f ca="1"/>
        <v>#NAME?</v>
      </c>
      <c r="C1713" s="193" t="e">
        <f ca="1"/>
        <v>#NAME?</v>
      </c>
      <c r="D1713" s="193" t="e">
        <f ca="1"/>
        <v>#NAME?</v>
      </c>
      <c r="F1713" s="193" t="e">
        <f ca="1"/>
        <v>#NAME?</v>
      </c>
      <c r="G1713" s="193" t="e">
        <f ca="1"/>
        <v>#NAME?</v>
      </c>
      <c r="H1713" s="193" t="e">
        <f ca="1"/>
        <v>#NAME?</v>
      </c>
      <c r="J1713" s="193" t="e">
        <f ca="1"/>
        <v>#NAME?</v>
      </c>
      <c r="K1713" s="193" t="e">
        <f ca="1"/>
        <v>#NAME?</v>
      </c>
      <c r="L1713" s="193" t="e">
        <f ca="1"/>
        <v>#NAME?</v>
      </c>
      <c r="N1713" s="193" t="e">
        <f ca="1"/>
        <v>#NAME?</v>
      </c>
      <c r="O1713" s="193" t="e">
        <f ca="1"/>
        <v>#NAME?</v>
      </c>
      <c r="P1713" s="193" t="e">
        <f ca="1"/>
        <v>#NAME?</v>
      </c>
    </row>
    <row r="1714" spans="1:16">
      <c r="A1714" s="2">
        <v>1707</v>
      </c>
      <c r="B1714" s="193" t="e">
        <f ca="1"/>
        <v>#NAME?</v>
      </c>
      <c r="C1714" s="193" t="e">
        <f ca="1"/>
        <v>#NAME?</v>
      </c>
      <c r="D1714" s="193" t="e">
        <f ca="1"/>
        <v>#NAME?</v>
      </c>
      <c r="F1714" s="193" t="e">
        <f ca="1"/>
        <v>#NAME?</v>
      </c>
      <c r="G1714" s="193" t="e">
        <f ca="1"/>
        <v>#NAME?</v>
      </c>
      <c r="H1714" s="193" t="e">
        <f ca="1"/>
        <v>#NAME?</v>
      </c>
      <c r="J1714" s="193" t="e">
        <f ca="1"/>
        <v>#NAME?</v>
      </c>
      <c r="K1714" s="193" t="e">
        <f ca="1"/>
        <v>#NAME?</v>
      </c>
      <c r="L1714" s="193" t="e">
        <f ca="1"/>
        <v>#NAME?</v>
      </c>
      <c r="N1714" s="193" t="e">
        <f ca="1"/>
        <v>#NAME?</v>
      </c>
      <c r="O1714" s="193" t="e">
        <f ca="1"/>
        <v>#NAME?</v>
      </c>
      <c r="P1714" s="193" t="e">
        <f ca="1"/>
        <v>#NAME?</v>
      </c>
    </row>
    <row r="1715" spans="1:16">
      <c r="A1715" s="2">
        <v>1708</v>
      </c>
      <c r="B1715" s="193" t="e">
        <f ca="1"/>
        <v>#NAME?</v>
      </c>
      <c r="C1715" s="193" t="e">
        <f ca="1"/>
        <v>#NAME?</v>
      </c>
      <c r="D1715" s="193" t="e">
        <f ca="1"/>
        <v>#NAME?</v>
      </c>
      <c r="F1715" s="193" t="e">
        <f ca="1"/>
        <v>#NAME?</v>
      </c>
      <c r="G1715" s="193" t="e">
        <f ca="1"/>
        <v>#NAME?</v>
      </c>
      <c r="H1715" s="193" t="e">
        <f ca="1"/>
        <v>#NAME?</v>
      </c>
      <c r="J1715" s="193" t="e">
        <f ca="1"/>
        <v>#NAME?</v>
      </c>
      <c r="K1715" s="193" t="e">
        <f ca="1"/>
        <v>#NAME?</v>
      </c>
      <c r="L1715" s="193" t="e">
        <f ca="1"/>
        <v>#NAME?</v>
      </c>
      <c r="N1715" s="193" t="e">
        <f ca="1"/>
        <v>#NAME?</v>
      </c>
      <c r="O1715" s="193" t="e">
        <f ca="1"/>
        <v>#NAME?</v>
      </c>
      <c r="P1715" s="193" t="e">
        <f ca="1"/>
        <v>#NAME?</v>
      </c>
    </row>
    <row r="1716" spans="1:16">
      <c r="A1716" s="2">
        <v>1709</v>
      </c>
      <c r="B1716" s="193" t="e">
        <f ca="1"/>
        <v>#NAME?</v>
      </c>
      <c r="C1716" s="193" t="e">
        <f ca="1"/>
        <v>#NAME?</v>
      </c>
      <c r="D1716" s="193" t="e">
        <f ca="1"/>
        <v>#NAME?</v>
      </c>
      <c r="F1716" s="193" t="e">
        <f ca="1"/>
        <v>#NAME?</v>
      </c>
      <c r="G1716" s="193" t="e">
        <f ca="1"/>
        <v>#NAME?</v>
      </c>
      <c r="H1716" s="193" t="e">
        <f ca="1"/>
        <v>#NAME?</v>
      </c>
      <c r="J1716" s="193" t="e">
        <f ca="1"/>
        <v>#NAME?</v>
      </c>
      <c r="K1716" s="193" t="e">
        <f ca="1"/>
        <v>#NAME?</v>
      </c>
      <c r="L1716" s="193" t="e">
        <f ca="1"/>
        <v>#NAME?</v>
      </c>
      <c r="N1716" s="193" t="e">
        <f ca="1"/>
        <v>#NAME?</v>
      </c>
      <c r="O1716" s="193" t="e">
        <f ca="1"/>
        <v>#NAME?</v>
      </c>
      <c r="P1716" s="193" t="e">
        <f ca="1"/>
        <v>#NAME?</v>
      </c>
    </row>
    <row r="1717" spans="1:16">
      <c r="A1717" s="2">
        <v>1710</v>
      </c>
      <c r="B1717" s="193" t="e">
        <f ca="1"/>
        <v>#NAME?</v>
      </c>
      <c r="C1717" s="193" t="e">
        <f ca="1"/>
        <v>#NAME?</v>
      </c>
      <c r="D1717" s="193" t="e">
        <f ca="1"/>
        <v>#NAME?</v>
      </c>
      <c r="F1717" s="193" t="e">
        <f ca="1"/>
        <v>#NAME?</v>
      </c>
      <c r="G1717" s="193" t="e">
        <f ca="1"/>
        <v>#NAME?</v>
      </c>
      <c r="H1717" s="193" t="e">
        <f ca="1"/>
        <v>#NAME?</v>
      </c>
      <c r="J1717" s="193" t="e">
        <f ca="1"/>
        <v>#NAME?</v>
      </c>
      <c r="K1717" s="193" t="e">
        <f ca="1"/>
        <v>#NAME?</v>
      </c>
      <c r="L1717" s="193" t="e">
        <f ca="1"/>
        <v>#NAME?</v>
      </c>
      <c r="N1717" s="193" t="e">
        <f ca="1"/>
        <v>#NAME?</v>
      </c>
      <c r="O1717" s="193" t="e">
        <f ca="1"/>
        <v>#NAME?</v>
      </c>
      <c r="P1717" s="193" t="e">
        <f ca="1"/>
        <v>#NAME?</v>
      </c>
    </row>
    <row r="1718" spans="1:16">
      <c r="A1718" s="2">
        <v>1711</v>
      </c>
      <c r="B1718" s="193" t="e">
        <f ca="1"/>
        <v>#NAME?</v>
      </c>
      <c r="C1718" s="193" t="e">
        <f ca="1"/>
        <v>#NAME?</v>
      </c>
      <c r="D1718" s="193" t="e">
        <f ca="1"/>
        <v>#NAME?</v>
      </c>
      <c r="F1718" s="193" t="e">
        <f ca="1"/>
        <v>#NAME?</v>
      </c>
      <c r="G1718" s="193" t="e">
        <f ca="1"/>
        <v>#NAME?</v>
      </c>
      <c r="H1718" s="193" t="e">
        <f ca="1"/>
        <v>#NAME?</v>
      </c>
      <c r="J1718" s="193" t="e">
        <f ca="1"/>
        <v>#NAME?</v>
      </c>
      <c r="K1718" s="193" t="e">
        <f ca="1"/>
        <v>#NAME?</v>
      </c>
      <c r="L1718" s="193" t="e">
        <f ca="1"/>
        <v>#NAME?</v>
      </c>
      <c r="N1718" s="193" t="e">
        <f ca="1"/>
        <v>#NAME?</v>
      </c>
      <c r="O1718" s="193" t="e">
        <f ca="1"/>
        <v>#NAME?</v>
      </c>
      <c r="P1718" s="193" t="e">
        <f ca="1"/>
        <v>#NAME?</v>
      </c>
    </row>
    <row r="1719" spans="1:16">
      <c r="A1719" s="2">
        <v>1712</v>
      </c>
      <c r="B1719" s="193" t="e">
        <f ca="1"/>
        <v>#NAME?</v>
      </c>
      <c r="C1719" s="193" t="e">
        <f ca="1"/>
        <v>#NAME?</v>
      </c>
      <c r="D1719" s="193" t="e">
        <f ca="1"/>
        <v>#NAME?</v>
      </c>
      <c r="F1719" s="193" t="e">
        <f ca="1"/>
        <v>#NAME?</v>
      </c>
      <c r="G1719" s="193" t="e">
        <f ca="1"/>
        <v>#NAME?</v>
      </c>
      <c r="H1719" s="193" t="e">
        <f ca="1"/>
        <v>#NAME?</v>
      </c>
      <c r="J1719" s="193" t="e">
        <f ca="1"/>
        <v>#NAME?</v>
      </c>
      <c r="K1719" s="193" t="e">
        <f ca="1"/>
        <v>#NAME?</v>
      </c>
      <c r="L1719" s="193" t="e">
        <f ca="1"/>
        <v>#NAME?</v>
      </c>
      <c r="N1719" s="193" t="e">
        <f ca="1"/>
        <v>#NAME?</v>
      </c>
      <c r="O1719" s="193" t="e">
        <f ca="1"/>
        <v>#NAME?</v>
      </c>
      <c r="P1719" s="193" t="e">
        <f ca="1"/>
        <v>#NAME?</v>
      </c>
    </row>
    <row r="1720" spans="1:16">
      <c r="A1720" s="2">
        <v>1713</v>
      </c>
      <c r="B1720" s="193" t="e">
        <f ca="1"/>
        <v>#NAME?</v>
      </c>
      <c r="C1720" s="193" t="e">
        <f ca="1"/>
        <v>#NAME?</v>
      </c>
      <c r="D1720" s="193" t="e">
        <f ca="1"/>
        <v>#NAME?</v>
      </c>
      <c r="F1720" s="193" t="e">
        <f ca="1"/>
        <v>#NAME?</v>
      </c>
      <c r="G1720" s="193" t="e">
        <f ca="1"/>
        <v>#NAME?</v>
      </c>
      <c r="H1720" s="193" t="e">
        <f ca="1"/>
        <v>#NAME?</v>
      </c>
      <c r="J1720" s="193" t="e">
        <f ca="1"/>
        <v>#NAME?</v>
      </c>
      <c r="K1720" s="193" t="e">
        <f ca="1"/>
        <v>#NAME?</v>
      </c>
      <c r="L1720" s="193" t="e">
        <f ca="1"/>
        <v>#NAME?</v>
      </c>
      <c r="N1720" s="193" t="e">
        <f ca="1"/>
        <v>#NAME?</v>
      </c>
      <c r="O1720" s="193" t="e">
        <f ca="1"/>
        <v>#NAME?</v>
      </c>
      <c r="P1720" s="193" t="e">
        <f ca="1"/>
        <v>#NAME?</v>
      </c>
    </row>
    <row r="1721" spans="1:16">
      <c r="A1721" s="2">
        <v>1714</v>
      </c>
      <c r="B1721" s="193" t="e">
        <f ca="1"/>
        <v>#NAME?</v>
      </c>
      <c r="C1721" s="193" t="e">
        <f ca="1"/>
        <v>#NAME?</v>
      </c>
      <c r="D1721" s="193" t="e">
        <f ca="1"/>
        <v>#NAME?</v>
      </c>
      <c r="F1721" s="193" t="e">
        <f ca="1"/>
        <v>#NAME?</v>
      </c>
      <c r="G1721" s="193" t="e">
        <f ca="1"/>
        <v>#NAME?</v>
      </c>
      <c r="H1721" s="193" t="e">
        <f ca="1"/>
        <v>#NAME?</v>
      </c>
      <c r="J1721" s="193" t="e">
        <f ca="1"/>
        <v>#NAME?</v>
      </c>
      <c r="K1721" s="193" t="e">
        <f ca="1"/>
        <v>#NAME?</v>
      </c>
      <c r="L1721" s="193" t="e">
        <f ca="1"/>
        <v>#NAME?</v>
      </c>
      <c r="N1721" s="193" t="e">
        <f ca="1"/>
        <v>#NAME?</v>
      </c>
      <c r="O1721" s="193" t="e">
        <f ca="1"/>
        <v>#NAME?</v>
      </c>
      <c r="P1721" s="193" t="e">
        <f ca="1"/>
        <v>#NAME?</v>
      </c>
    </row>
    <row r="1722" spans="1:16">
      <c r="A1722" s="2">
        <v>1715</v>
      </c>
      <c r="B1722" s="193" t="e">
        <f ca="1"/>
        <v>#NAME?</v>
      </c>
      <c r="C1722" s="193" t="e">
        <f ca="1"/>
        <v>#NAME?</v>
      </c>
      <c r="D1722" s="193" t="e">
        <f ca="1"/>
        <v>#NAME?</v>
      </c>
      <c r="F1722" s="193" t="e">
        <f ca="1"/>
        <v>#NAME?</v>
      </c>
      <c r="G1722" s="193" t="e">
        <f ca="1"/>
        <v>#NAME?</v>
      </c>
      <c r="H1722" s="193" t="e">
        <f ca="1"/>
        <v>#NAME?</v>
      </c>
      <c r="J1722" s="193" t="e">
        <f ca="1"/>
        <v>#NAME?</v>
      </c>
      <c r="K1722" s="193" t="e">
        <f ca="1"/>
        <v>#NAME?</v>
      </c>
      <c r="L1722" s="193" t="e">
        <f ca="1"/>
        <v>#NAME?</v>
      </c>
      <c r="N1722" s="193" t="e">
        <f ca="1"/>
        <v>#NAME?</v>
      </c>
      <c r="O1722" s="193" t="e">
        <f ca="1"/>
        <v>#NAME?</v>
      </c>
      <c r="P1722" s="193" t="e">
        <f ca="1"/>
        <v>#NAME?</v>
      </c>
    </row>
    <row r="1723" spans="1:16">
      <c r="A1723" s="2">
        <v>1716</v>
      </c>
      <c r="B1723" s="193" t="e">
        <f ca="1"/>
        <v>#NAME?</v>
      </c>
      <c r="C1723" s="193" t="e">
        <f ca="1"/>
        <v>#NAME?</v>
      </c>
      <c r="D1723" s="193" t="e">
        <f ca="1"/>
        <v>#NAME?</v>
      </c>
      <c r="F1723" s="193" t="e">
        <f ca="1"/>
        <v>#NAME?</v>
      </c>
      <c r="G1723" s="193" t="e">
        <f ca="1"/>
        <v>#NAME?</v>
      </c>
      <c r="H1723" s="193" t="e">
        <f ca="1"/>
        <v>#NAME?</v>
      </c>
      <c r="J1723" s="193" t="e">
        <f ca="1"/>
        <v>#NAME?</v>
      </c>
      <c r="K1723" s="193" t="e">
        <f ca="1"/>
        <v>#NAME?</v>
      </c>
      <c r="L1723" s="193" t="e">
        <f ca="1"/>
        <v>#NAME?</v>
      </c>
      <c r="N1723" s="193" t="e">
        <f ca="1"/>
        <v>#NAME?</v>
      </c>
      <c r="O1723" s="193" t="e">
        <f ca="1"/>
        <v>#NAME?</v>
      </c>
      <c r="P1723" s="193" t="e">
        <f ca="1"/>
        <v>#NAME?</v>
      </c>
    </row>
    <row r="1724" spans="1:16">
      <c r="A1724" s="2">
        <v>1717</v>
      </c>
      <c r="B1724" s="193" t="e">
        <f ca="1"/>
        <v>#NAME?</v>
      </c>
      <c r="C1724" s="193" t="e">
        <f ca="1"/>
        <v>#NAME?</v>
      </c>
      <c r="D1724" s="193" t="e">
        <f ca="1"/>
        <v>#NAME?</v>
      </c>
      <c r="F1724" s="193" t="e">
        <f ca="1"/>
        <v>#NAME?</v>
      </c>
      <c r="G1724" s="193" t="e">
        <f ca="1"/>
        <v>#NAME?</v>
      </c>
      <c r="H1724" s="193" t="e">
        <f ca="1"/>
        <v>#NAME?</v>
      </c>
      <c r="J1724" s="193" t="e">
        <f ca="1"/>
        <v>#NAME?</v>
      </c>
      <c r="K1724" s="193" t="e">
        <f ca="1"/>
        <v>#NAME?</v>
      </c>
      <c r="L1724" s="193" t="e">
        <f ca="1"/>
        <v>#NAME?</v>
      </c>
      <c r="N1724" s="193" t="e">
        <f ca="1"/>
        <v>#NAME?</v>
      </c>
      <c r="O1724" s="193" t="e">
        <f ca="1"/>
        <v>#NAME?</v>
      </c>
      <c r="P1724" s="193" t="e">
        <f ca="1"/>
        <v>#NAME?</v>
      </c>
    </row>
    <row r="1725" spans="1:16">
      <c r="A1725" s="2">
        <v>1718</v>
      </c>
      <c r="B1725" s="193" t="e">
        <f ca="1"/>
        <v>#NAME?</v>
      </c>
      <c r="C1725" s="193" t="e">
        <f ca="1"/>
        <v>#NAME?</v>
      </c>
      <c r="D1725" s="193" t="e">
        <f ca="1"/>
        <v>#NAME?</v>
      </c>
      <c r="F1725" s="193" t="e">
        <f ca="1"/>
        <v>#NAME?</v>
      </c>
      <c r="G1725" s="193" t="e">
        <f ca="1"/>
        <v>#NAME?</v>
      </c>
      <c r="H1725" s="193" t="e">
        <f ca="1"/>
        <v>#NAME?</v>
      </c>
      <c r="J1725" s="193" t="e">
        <f ca="1"/>
        <v>#NAME?</v>
      </c>
      <c r="K1725" s="193" t="e">
        <f ca="1"/>
        <v>#NAME?</v>
      </c>
      <c r="L1725" s="193" t="e">
        <f ca="1"/>
        <v>#NAME?</v>
      </c>
      <c r="N1725" s="193" t="e">
        <f ca="1"/>
        <v>#NAME?</v>
      </c>
      <c r="O1725" s="193" t="e">
        <f ca="1"/>
        <v>#NAME?</v>
      </c>
      <c r="P1725" s="193" t="e">
        <f ca="1"/>
        <v>#NAME?</v>
      </c>
    </row>
    <row r="1726" spans="1:16">
      <c r="A1726" s="2">
        <v>1719</v>
      </c>
      <c r="B1726" s="193" t="e">
        <f ca="1"/>
        <v>#NAME?</v>
      </c>
      <c r="C1726" s="193" t="e">
        <f ca="1"/>
        <v>#NAME?</v>
      </c>
      <c r="D1726" s="193" t="e">
        <f ca="1"/>
        <v>#NAME?</v>
      </c>
      <c r="F1726" s="193" t="e">
        <f ca="1"/>
        <v>#NAME?</v>
      </c>
      <c r="G1726" s="193" t="e">
        <f ca="1"/>
        <v>#NAME?</v>
      </c>
      <c r="H1726" s="193" t="e">
        <f ca="1"/>
        <v>#NAME?</v>
      </c>
      <c r="J1726" s="193" t="e">
        <f ca="1"/>
        <v>#NAME?</v>
      </c>
      <c r="K1726" s="193" t="e">
        <f ca="1"/>
        <v>#NAME?</v>
      </c>
      <c r="L1726" s="193" t="e">
        <f ca="1"/>
        <v>#NAME?</v>
      </c>
      <c r="N1726" s="193" t="e">
        <f ca="1"/>
        <v>#NAME?</v>
      </c>
      <c r="O1726" s="193" t="e">
        <f ca="1"/>
        <v>#NAME?</v>
      </c>
      <c r="P1726" s="193" t="e">
        <f ca="1"/>
        <v>#NAME?</v>
      </c>
    </row>
    <row r="1727" spans="1:16">
      <c r="A1727" s="2">
        <v>1720</v>
      </c>
      <c r="B1727" s="193" t="e">
        <f ca="1"/>
        <v>#NAME?</v>
      </c>
      <c r="C1727" s="193" t="e">
        <f ca="1"/>
        <v>#NAME?</v>
      </c>
      <c r="D1727" s="193" t="e">
        <f ca="1"/>
        <v>#NAME?</v>
      </c>
      <c r="F1727" s="193" t="e">
        <f ca="1"/>
        <v>#NAME?</v>
      </c>
      <c r="G1727" s="193" t="e">
        <f ca="1"/>
        <v>#NAME?</v>
      </c>
      <c r="H1727" s="193" t="e">
        <f ca="1"/>
        <v>#NAME?</v>
      </c>
      <c r="J1727" s="193" t="e">
        <f ca="1"/>
        <v>#NAME?</v>
      </c>
      <c r="K1727" s="193" t="e">
        <f ca="1"/>
        <v>#NAME?</v>
      </c>
      <c r="L1727" s="193" t="e">
        <f ca="1"/>
        <v>#NAME?</v>
      </c>
      <c r="N1727" s="193" t="e">
        <f ca="1"/>
        <v>#NAME?</v>
      </c>
      <c r="O1727" s="193" t="e">
        <f ca="1"/>
        <v>#NAME?</v>
      </c>
      <c r="P1727" s="193" t="e">
        <f ca="1"/>
        <v>#NAME?</v>
      </c>
    </row>
    <row r="1728" spans="1:16">
      <c r="A1728" s="2">
        <v>1721</v>
      </c>
      <c r="B1728" s="193" t="e">
        <f ca="1"/>
        <v>#NAME?</v>
      </c>
      <c r="C1728" s="193" t="e">
        <f ca="1"/>
        <v>#NAME?</v>
      </c>
      <c r="D1728" s="193" t="e">
        <f ca="1"/>
        <v>#NAME?</v>
      </c>
      <c r="F1728" s="193" t="e">
        <f ca="1"/>
        <v>#NAME?</v>
      </c>
      <c r="G1728" s="193" t="e">
        <f ca="1"/>
        <v>#NAME?</v>
      </c>
      <c r="H1728" s="193" t="e">
        <f ca="1"/>
        <v>#NAME?</v>
      </c>
      <c r="J1728" s="193" t="e">
        <f ca="1"/>
        <v>#NAME?</v>
      </c>
      <c r="K1728" s="193" t="e">
        <f ca="1"/>
        <v>#NAME?</v>
      </c>
      <c r="L1728" s="193" t="e">
        <f ca="1"/>
        <v>#NAME?</v>
      </c>
      <c r="N1728" s="193" t="e">
        <f ca="1"/>
        <v>#NAME?</v>
      </c>
      <c r="O1728" s="193" t="e">
        <f ca="1"/>
        <v>#NAME?</v>
      </c>
      <c r="P1728" s="193" t="e">
        <f ca="1"/>
        <v>#NAME?</v>
      </c>
    </row>
    <row r="1729" spans="1:16">
      <c r="A1729" s="2">
        <v>1722</v>
      </c>
      <c r="B1729" s="193" t="e">
        <f ca="1"/>
        <v>#NAME?</v>
      </c>
      <c r="C1729" s="193" t="e">
        <f ca="1"/>
        <v>#NAME?</v>
      </c>
      <c r="D1729" s="193" t="e">
        <f ca="1"/>
        <v>#NAME?</v>
      </c>
      <c r="F1729" s="193" t="e">
        <f ca="1"/>
        <v>#NAME?</v>
      </c>
      <c r="G1729" s="193" t="e">
        <f ca="1"/>
        <v>#NAME?</v>
      </c>
      <c r="H1729" s="193" t="e">
        <f ca="1"/>
        <v>#NAME?</v>
      </c>
      <c r="J1729" s="193" t="e">
        <f ca="1"/>
        <v>#NAME?</v>
      </c>
      <c r="K1729" s="193" t="e">
        <f ca="1"/>
        <v>#NAME?</v>
      </c>
      <c r="L1729" s="193" t="e">
        <f ca="1"/>
        <v>#NAME?</v>
      </c>
      <c r="N1729" s="193" t="e">
        <f ca="1"/>
        <v>#NAME?</v>
      </c>
      <c r="O1729" s="193" t="e">
        <f ca="1"/>
        <v>#NAME?</v>
      </c>
      <c r="P1729" s="193" t="e">
        <f ca="1"/>
        <v>#NAME?</v>
      </c>
    </row>
    <row r="1730" spans="1:16">
      <c r="A1730" s="2">
        <v>1723</v>
      </c>
      <c r="B1730" s="193" t="e">
        <f ca="1"/>
        <v>#NAME?</v>
      </c>
      <c r="C1730" s="193" t="e">
        <f ca="1"/>
        <v>#NAME?</v>
      </c>
      <c r="D1730" s="193" t="e">
        <f ca="1"/>
        <v>#NAME?</v>
      </c>
      <c r="F1730" s="193" t="e">
        <f ca="1"/>
        <v>#NAME?</v>
      </c>
      <c r="G1730" s="193" t="e">
        <f ca="1"/>
        <v>#NAME?</v>
      </c>
      <c r="H1730" s="193" t="e">
        <f ca="1"/>
        <v>#NAME?</v>
      </c>
      <c r="J1730" s="193" t="e">
        <f ca="1"/>
        <v>#NAME?</v>
      </c>
      <c r="K1730" s="193" t="e">
        <f ca="1"/>
        <v>#NAME?</v>
      </c>
      <c r="L1730" s="193" t="e">
        <f ca="1"/>
        <v>#NAME?</v>
      </c>
      <c r="N1730" s="193" t="e">
        <f ca="1"/>
        <v>#NAME?</v>
      </c>
      <c r="O1730" s="193" t="e">
        <f ca="1"/>
        <v>#NAME?</v>
      </c>
      <c r="P1730" s="193" t="e">
        <f ca="1"/>
        <v>#NAME?</v>
      </c>
    </row>
    <row r="1731" spans="1:16">
      <c r="A1731" s="2">
        <v>1724</v>
      </c>
      <c r="B1731" s="193" t="e">
        <f ca="1"/>
        <v>#NAME?</v>
      </c>
      <c r="C1731" s="193" t="e">
        <f ca="1"/>
        <v>#NAME?</v>
      </c>
      <c r="D1731" s="193" t="e">
        <f ca="1"/>
        <v>#NAME?</v>
      </c>
      <c r="F1731" s="193" t="e">
        <f ca="1"/>
        <v>#NAME?</v>
      </c>
      <c r="G1731" s="193" t="e">
        <f ca="1"/>
        <v>#NAME?</v>
      </c>
      <c r="H1731" s="193" t="e">
        <f ca="1"/>
        <v>#NAME?</v>
      </c>
      <c r="J1731" s="193" t="e">
        <f ca="1"/>
        <v>#NAME?</v>
      </c>
      <c r="K1731" s="193" t="e">
        <f ca="1"/>
        <v>#NAME?</v>
      </c>
      <c r="L1731" s="193" t="e">
        <f ca="1"/>
        <v>#NAME?</v>
      </c>
      <c r="N1731" s="193" t="e">
        <f ca="1"/>
        <v>#NAME?</v>
      </c>
      <c r="O1731" s="193" t="e">
        <f ca="1"/>
        <v>#NAME?</v>
      </c>
      <c r="P1731" s="193" t="e">
        <f ca="1"/>
        <v>#NAME?</v>
      </c>
    </row>
    <row r="1732" spans="1:16">
      <c r="A1732" s="2">
        <v>1725</v>
      </c>
      <c r="B1732" s="193" t="e">
        <f ca="1"/>
        <v>#NAME?</v>
      </c>
      <c r="C1732" s="193" t="e">
        <f ca="1"/>
        <v>#NAME?</v>
      </c>
      <c r="D1732" s="193" t="e">
        <f ca="1"/>
        <v>#NAME?</v>
      </c>
      <c r="F1732" s="193" t="e">
        <f ca="1"/>
        <v>#NAME?</v>
      </c>
      <c r="G1732" s="193" t="e">
        <f ca="1"/>
        <v>#NAME?</v>
      </c>
      <c r="H1732" s="193" t="e">
        <f ca="1"/>
        <v>#NAME?</v>
      </c>
      <c r="J1732" s="193" t="e">
        <f ca="1"/>
        <v>#NAME?</v>
      </c>
      <c r="K1732" s="193" t="e">
        <f ca="1"/>
        <v>#NAME?</v>
      </c>
      <c r="L1732" s="193" t="e">
        <f ca="1"/>
        <v>#NAME?</v>
      </c>
      <c r="N1732" s="193" t="e">
        <f ca="1"/>
        <v>#NAME?</v>
      </c>
      <c r="O1732" s="193" t="e">
        <f ca="1"/>
        <v>#NAME?</v>
      </c>
      <c r="P1732" s="193" t="e">
        <f ca="1"/>
        <v>#NAME?</v>
      </c>
    </row>
    <row r="1733" spans="1:16">
      <c r="A1733" s="2">
        <v>1726</v>
      </c>
      <c r="B1733" s="193" t="e">
        <f ca="1"/>
        <v>#NAME?</v>
      </c>
      <c r="C1733" s="193" t="e">
        <f ca="1"/>
        <v>#NAME?</v>
      </c>
      <c r="D1733" s="193" t="e">
        <f ca="1"/>
        <v>#NAME?</v>
      </c>
      <c r="F1733" s="193" t="e">
        <f ca="1"/>
        <v>#NAME?</v>
      </c>
      <c r="G1733" s="193" t="e">
        <f ca="1"/>
        <v>#NAME?</v>
      </c>
      <c r="H1733" s="193" t="e">
        <f ca="1"/>
        <v>#NAME?</v>
      </c>
      <c r="J1733" s="193" t="e">
        <f ca="1"/>
        <v>#NAME?</v>
      </c>
      <c r="K1733" s="193" t="e">
        <f ca="1"/>
        <v>#NAME?</v>
      </c>
      <c r="L1733" s="193" t="e">
        <f ca="1"/>
        <v>#NAME?</v>
      </c>
      <c r="N1733" s="193" t="e">
        <f ca="1"/>
        <v>#NAME?</v>
      </c>
      <c r="O1733" s="193" t="e">
        <f ca="1"/>
        <v>#NAME?</v>
      </c>
      <c r="P1733" s="193" t="e">
        <f ca="1"/>
        <v>#NAME?</v>
      </c>
    </row>
    <row r="1734" spans="1:16">
      <c r="A1734" s="2">
        <v>1727</v>
      </c>
      <c r="B1734" s="193" t="e">
        <f ca="1"/>
        <v>#NAME?</v>
      </c>
      <c r="C1734" s="193" t="e">
        <f ca="1"/>
        <v>#NAME?</v>
      </c>
      <c r="D1734" s="193" t="e">
        <f ca="1"/>
        <v>#NAME?</v>
      </c>
      <c r="F1734" s="193" t="e">
        <f ca="1"/>
        <v>#NAME?</v>
      </c>
      <c r="G1734" s="193" t="e">
        <f ca="1"/>
        <v>#NAME?</v>
      </c>
      <c r="H1734" s="193" t="e">
        <f ca="1"/>
        <v>#NAME?</v>
      </c>
      <c r="J1734" s="193" t="e">
        <f ca="1"/>
        <v>#NAME?</v>
      </c>
      <c r="K1734" s="193" t="e">
        <f ca="1"/>
        <v>#NAME?</v>
      </c>
      <c r="L1734" s="193" t="e">
        <f ca="1"/>
        <v>#NAME?</v>
      </c>
      <c r="N1734" s="193" t="e">
        <f ca="1"/>
        <v>#NAME?</v>
      </c>
      <c r="O1734" s="193" t="e">
        <f ca="1"/>
        <v>#NAME?</v>
      </c>
      <c r="P1734" s="193" t="e">
        <f ca="1"/>
        <v>#NAME?</v>
      </c>
    </row>
    <row r="1735" spans="1:16">
      <c r="A1735" s="2">
        <v>1728</v>
      </c>
      <c r="B1735" s="193" t="e">
        <f ca="1"/>
        <v>#NAME?</v>
      </c>
      <c r="C1735" s="193" t="e">
        <f ca="1"/>
        <v>#NAME?</v>
      </c>
      <c r="D1735" s="193" t="e">
        <f ca="1"/>
        <v>#NAME?</v>
      </c>
      <c r="F1735" s="193" t="e">
        <f ca="1"/>
        <v>#NAME?</v>
      </c>
      <c r="G1735" s="193" t="e">
        <f ca="1"/>
        <v>#NAME?</v>
      </c>
      <c r="H1735" s="193" t="e">
        <f ca="1"/>
        <v>#NAME?</v>
      </c>
      <c r="J1735" s="193" t="e">
        <f ca="1"/>
        <v>#NAME?</v>
      </c>
      <c r="K1735" s="193" t="e">
        <f ca="1"/>
        <v>#NAME?</v>
      </c>
      <c r="L1735" s="193" t="e">
        <f ca="1"/>
        <v>#NAME?</v>
      </c>
      <c r="N1735" s="193" t="e">
        <f ca="1"/>
        <v>#NAME?</v>
      </c>
      <c r="O1735" s="193" t="e">
        <f ca="1"/>
        <v>#NAME?</v>
      </c>
      <c r="P1735" s="193" t="e">
        <f ca="1"/>
        <v>#NAME?</v>
      </c>
    </row>
    <row r="1736" spans="1:16">
      <c r="A1736" s="2">
        <v>1729</v>
      </c>
      <c r="B1736" s="193" t="e">
        <f ca="1"/>
        <v>#NAME?</v>
      </c>
      <c r="C1736" s="193" t="e">
        <f ca="1"/>
        <v>#NAME?</v>
      </c>
      <c r="D1736" s="193" t="e">
        <f ca="1"/>
        <v>#NAME?</v>
      </c>
      <c r="F1736" s="193" t="e">
        <f ca="1"/>
        <v>#NAME?</v>
      </c>
      <c r="G1736" s="193" t="e">
        <f ca="1"/>
        <v>#NAME?</v>
      </c>
      <c r="H1736" s="193" t="e">
        <f ca="1"/>
        <v>#NAME?</v>
      </c>
      <c r="J1736" s="193" t="e">
        <f ca="1"/>
        <v>#NAME?</v>
      </c>
      <c r="K1736" s="193" t="e">
        <f ca="1"/>
        <v>#NAME?</v>
      </c>
      <c r="L1736" s="193" t="e">
        <f ca="1"/>
        <v>#NAME?</v>
      </c>
      <c r="N1736" s="193" t="e">
        <f ca="1"/>
        <v>#NAME?</v>
      </c>
      <c r="O1736" s="193" t="e">
        <f ca="1"/>
        <v>#NAME?</v>
      </c>
      <c r="P1736" s="193" t="e">
        <f ca="1"/>
        <v>#NAME?</v>
      </c>
    </row>
    <row r="1737" spans="1:16">
      <c r="A1737" s="2">
        <v>1730</v>
      </c>
      <c r="B1737" s="193" t="e">
        <f ca="1"/>
        <v>#NAME?</v>
      </c>
      <c r="C1737" s="193" t="e">
        <f ca="1"/>
        <v>#NAME?</v>
      </c>
      <c r="D1737" s="193" t="e">
        <f ca="1"/>
        <v>#NAME?</v>
      </c>
      <c r="F1737" s="193" t="e">
        <f ca="1"/>
        <v>#NAME?</v>
      </c>
      <c r="G1737" s="193" t="e">
        <f ca="1"/>
        <v>#NAME?</v>
      </c>
      <c r="H1737" s="193" t="e">
        <f ca="1"/>
        <v>#NAME?</v>
      </c>
      <c r="J1737" s="193" t="e">
        <f ca="1"/>
        <v>#NAME?</v>
      </c>
      <c r="K1737" s="193" t="e">
        <f ca="1"/>
        <v>#NAME?</v>
      </c>
      <c r="L1737" s="193" t="e">
        <f ca="1"/>
        <v>#NAME?</v>
      </c>
      <c r="N1737" s="193" t="e">
        <f ca="1"/>
        <v>#NAME?</v>
      </c>
      <c r="O1737" s="193" t="e">
        <f ca="1"/>
        <v>#NAME?</v>
      </c>
      <c r="P1737" s="193" t="e">
        <f ca="1"/>
        <v>#NAME?</v>
      </c>
    </row>
    <row r="1738" spans="1:16">
      <c r="A1738" s="2">
        <v>1731</v>
      </c>
      <c r="B1738" s="193" t="e">
        <f ca="1"/>
        <v>#NAME?</v>
      </c>
      <c r="C1738" s="193" t="e">
        <f ca="1"/>
        <v>#NAME?</v>
      </c>
      <c r="D1738" s="193" t="e">
        <f ca="1"/>
        <v>#NAME?</v>
      </c>
      <c r="F1738" s="193" t="e">
        <f ca="1"/>
        <v>#NAME?</v>
      </c>
      <c r="G1738" s="193" t="e">
        <f ca="1"/>
        <v>#NAME?</v>
      </c>
      <c r="H1738" s="193" t="e">
        <f ca="1"/>
        <v>#NAME?</v>
      </c>
      <c r="J1738" s="193" t="e">
        <f ca="1"/>
        <v>#NAME?</v>
      </c>
      <c r="K1738" s="193" t="e">
        <f ca="1"/>
        <v>#NAME?</v>
      </c>
      <c r="L1738" s="193" t="e">
        <f ca="1"/>
        <v>#NAME?</v>
      </c>
      <c r="N1738" s="193" t="e">
        <f ca="1"/>
        <v>#NAME?</v>
      </c>
      <c r="O1738" s="193" t="e">
        <f ca="1"/>
        <v>#NAME?</v>
      </c>
      <c r="P1738" s="193" t="e">
        <f ca="1"/>
        <v>#NAME?</v>
      </c>
    </row>
    <row r="1739" spans="1:16">
      <c r="A1739" s="2">
        <v>1732</v>
      </c>
      <c r="B1739" s="193" t="e">
        <f ca="1"/>
        <v>#NAME?</v>
      </c>
      <c r="C1739" s="193" t="e">
        <f ca="1"/>
        <v>#NAME?</v>
      </c>
      <c r="D1739" s="193" t="e">
        <f ca="1"/>
        <v>#NAME?</v>
      </c>
      <c r="F1739" s="193" t="e">
        <f ca="1"/>
        <v>#NAME?</v>
      </c>
      <c r="G1739" s="193" t="e">
        <f ca="1"/>
        <v>#NAME?</v>
      </c>
      <c r="H1739" s="193" t="e">
        <f ca="1"/>
        <v>#NAME?</v>
      </c>
      <c r="J1739" s="193" t="e">
        <f ca="1"/>
        <v>#NAME?</v>
      </c>
      <c r="K1739" s="193" t="e">
        <f ca="1"/>
        <v>#NAME?</v>
      </c>
      <c r="L1739" s="193" t="e">
        <f ca="1"/>
        <v>#NAME?</v>
      </c>
      <c r="N1739" s="193" t="e">
        <f ca="1"/>
        <v>#NAME?</v>
      </c>
      <c r="O1739" s="193" t="e">
        <f ca="1"/>
        <v>#NAME?</v>
      </c>
      <c r="P1739" s="193" t="e">
        <f ca="1"/>
        <v>#NAME?</v>
      </c>
    </row>
    <row r="1740" spans="1:16">
      <c r="A1740" s="2">
        <v>1733</v>
      </c>
      <c r="B1740" s="193" t="e">
        <f ca="1"/>
        <v>#NAME?</v>
      </c>
      <c r="C1740" s="193" t="e">
        <f ca="1"/>
        <v>#NAME?</v>
      </c>
      <c r="D1740" s="193" t="e">
        <f ca="1"/>
        <v>#NAME?</v>
      </c>
      <c r="F1740" s="193" t="e">
        <f ca="1"/>
        <v>#NAME?</v>
      </c>
      <c r="G1740" s="193" t="e">
        <f ca="1"/>
        <v>#NAME?</v>
      </c>
      <c r="H1740" s="193" t="e">
        <f ca="1"/>
        <v>#NAME?</v>
      </c>
      <c r="J1740" s="193" t="e">
        <f ca="1"/>
        <v>#NAME?</v>
      </c>
      <c r="K1740" s="193" t="e">
        <f ca="1"/>
        <v>#NAME?</v>
      </c>
      <c r="L1740" s="193" t="e">
        <f ca="1"/>
        <v>#NAME?</v>
      </c>
      <c r="N1740" s="193" t="e">
        <f ca="1"/>
        <v>#NAME?</v>
      </c>
      <c r="O1740" s="193" t="e">
        <f ca="1"/>
        <v>#NAME?</v>
      </c>
      <c r="P1740" s="193" t="e">
        <f ca="1"/>
        <v>#NAME?</v>
      </c>
    </row>
    <row r="1741" spans="1:16">
      <c r="A1741" s="2">
        <v>1734</v>
      </c>
      <c r="B1741" s="193" t="e">
        <f ca="1"/>
        <v>#NAME?</v>
      </c>
      <c r="C1741" s="193" t="e">
        <f ca="1"/>
        <v>#NAME?</v>
      </c>
      <c r="D1741" s="193" t="e">
        <f ca="1"/>
        <v>#NAME?</v>
      </c>
      <c r="F1741" s="193" t="e">
        <f ca="1"/>
        <v>#NAME?</v>
      </c>
      <c r="G1741" s="193" t="e">
        <f ca="1"/>
        <v>#NAME?</v>
      </c>
      <c r="H1741" s="193" t="e">
        <f ca="1"/>
        <v>#NAME?</v>
      </c>
      <c r="J1741" s="193" t="e">
        <f ca="1"/>
        <v>#NAME?</v>
      </c>
      <c r="K1741" s="193" t="e">
        <f ca="1"/>
        <v>#NAME?</v>
      </c>
      <c r="L1741" s="193" t="e">
        <f ca="1"/>
        <v>#NAME?</v>
      </c>
      <c r="N1741" s="193" t="e">
        <f ca="1"/>
        <v>#NAME?</v>
      </c>
      <c r="O1741" s="193" t="e">
        <f ca="1"/>
        <v>#NAME?</v>
      </c>
      <c r="P1741" s="193" t="e">
        <f ca="1"/>
        <v>#NAME?</v>
      </c>
    </row>
    <row r="1742" spans="1:16">
      <c r="A1742" s="2">
        <v>1735</v>
      </c>
      <c r="B1742" s="193" t="e">
        <f ca="1"/>
        <v>#NAME?</v>
      </c>
      <c r="C1742" s="193" t="e">
        <f ca="1"/>
        <v>#NAME?</v>
      </c>
      <c r="D1742" s="193" t="e">
        <f ca="1"/>
        <v>#NAME?</v>
      </c>
      <c r="F1742" s="193" t="e">
        <f ca="1"/>
        <v>#NAME?</v>
      </c>
      <c r="G1742" s="193" t="e">
        <f ca="1"/>
        <v>#NAME?</v>
      </c>
      <c r="H1742" s="193" t="e">
        <f ca="1"/>
        <v>#NAME?</v>
      </c>
      <c r="J1742" s="193" t="e">
        <f ca="1"/>
        <v>#NAME?</v>
      </c>
      <c r="K1742" s="193" t="e">
        <f ca="1"/>
        <v>#NAME?</v>
      </c>
      <c r="L1742" s="193" t="e">
        <f ca="1"/>
        <v>#NAME?</v>
      </c>
      <c r="N1742" s="193" t="e">
        <f ca="1"/>
        <v>#NAME?</v>
      </c>
      <c r="O1742" s="193" t="e">
        <f ca="1"/>
        <v>#NAME?</v>
      </c>
      <c r="P1742" s="193" t="e">
        <f ca="1"/>
        <v>#NAME?</v>
      </c>
    </row>
    <row r="1743" spans="1:16">
      <c r="A1743" s="2">
        <v>1736</v>
      </c>
      <c r="B1743" s="193" t="e">
        <f ca="1"/>
        <v>#NAME?</v>
      </c>
      <c r="C1743" s="193" t="e">
        <f ca="1"/>
        <v>#NAME?</v>
      </c>
      <c r="D1743" s="193" t="e">
        <f ca="1"/>
        <v>#NAME?</v>
      </c>
      <c r="F1743" s="193" t="e">
        <f ca="1"/>
        <v>#NAME?</v>
      </c>
      <c r="G1743" s="193" t="e">
        <f ca="1"/>
        <v>#NAME?</v>
      </c>
      <c r="H1743" s="193" t="e">
        <f ca="1"/>
        <v>#NAME?</v>
      </c>
      <c r="J1743" s="193" t="e">
        <f ca="1"/>
        <v>#NAME?</v>
      </c>
      <c r="K1743" s="193" t="e">
        <f ca="1"/>
        <v>#NAME?</v>
      </c>
      <c r="L1743" s="193" t="e">
        <f ca="1"/>
        <v>#NAME?</v>
      </c>
      <c r="N1743" s="193" t="e">
        <f ca="1"/>
        <v>#NAME?</v>
      </c>
      <c r="O1743" s="193" t="e">
        <f ca="1"/>
        <v>#NAME?</v>
      </c>
      <c r="P1743" s="193" t="e">
        <f ca="1"/>
        <v>#NAME?</v>
      </c>
    </row>
    <row r="1744" spans="1:16">
      <c r="A1744" s="2">
        <v>1737</v>
      </c>
      <c r="B1744" s="193" t="e">
        <f ca="1"/>
        <v>#NAME?</v>
      </c>
      <c r="C1744" s="193" t="e">
        <f ca="1"/>
        <v>#NAME?</v>
      </c>
      <c r="D1744" s="193" t="e">
        <f ca="1"/>
        <v>#NAME?</v>
      </c>
      <c r="F1744" s="193" t="e">
        <f ca="1"/>
        <v>#NAME?</v>
      </c>
      <c r="G1744" s="193" t="e">
        <f ca="1"/>
        <v>#NAME?</v>
      </c>
      <c r="H1744" s="193" t="e">
        <f ca="1"/>
        <v>#NAME?</v>
      </c>
      <c r="J1744" s="193" t="e">
        <f ca="1"/>
        <v>#NAME?</v>
      </c>
      <c r="K1744" s="193" t="e">
        <f ca="1"/>
        <v>#NAME?</v>
      </c>
      <c r="L1744" s="193" t="e">
        <f ca="1"/>
        <v>#NAME?</v>
      </c>
      <c r="N1744" s="193" t="e">
        <f ca="1"/>
        <v>#NAME?</v>
      </c>
      <c r="O1744" s="193" t="e">
        <f ca="1"/>
        <v>#NAME?</v>
      </c>
      <c r="P1744" s="193" t="e">
        <f ca="1"/>
        <v>#NAME?</v>
      </c>
    </row>
    <row r="1745" spans="1:16">
      <c r="A1745" s="2">
        <v>1738</v>
      </c>
      <c r="B1745" s="193" t="e">
        <f ca="1"/>
        <v>#NAME?</v>
      </c>
      <c r="C1745" s="193" t="e">
        <f ca="1"/>
        <v>#NAME?</v>
      </c>
      <c r="D1745" s="193" t="e">
        <f ca="1"/>
        <v>#NAME?</v>
      </c>
      <c r="F1745" s="193" t="e">
        <f ca="1"/>
        <v>#NAME?</v>
      </c>
      <c r="G1745" s="193" t="e">
        <f ca="1"/>
        <v>#NAME?</v>
      </c>
      <c r="H1745" s="193" t="e">
        <f ca="1"/>
        <v>#NAME?</v>
      </c>
      <c r="J1745" s="193" t="e">
        <f ca="1"/>
        <v>#NAME?</v>
      </c>
      <c r="K1745" s="193" t="e">
        <f ca="1"/>
        <v>#NAME?</v>
      </c>
      <c r="L1745" s="193" t="e">
        <f ca="1"/>
        <v>#NAME?</v>
      </c>
      <c r="N1745" s="193" t="e">
        <f ca="1"/>
        <v>#NAME?</v>
      </c>
      <c r="O1745" s="193" t="e">
        <f ca="1"/>
        <v>#NAME?</v>
      </c>
      <c r="P1745" s="193" t="e">
        <f ca="1"/>
        <v>#NAME?</v>
      </c>
    </row>
    <row r="1746" spans="1:16">
      <c r="A1746" s="2">
        <v>1739</v>
      </c>
      <c r="B1746" s="193" t="e">
        <f ca="1"/>
        <v>#NAME?</v>
      </c>
      <c r="C1746" s="193" t="e">
        <f ca="1"/>
        <v>#NAME?</v>
      </c>
      <c r="D1746" s="193" t="e">
        <f ca="1"/>
        <v>#NAME?</v>
      </c>
      <c r="F1746" s="193" t="e">
        <f ca="1"/>
        <v>#NAME?</v>
      </c>
      <c r="G1746" s="193" t="e">
        <f ca="1"/>
        <v>#NAME?</v>
      </c>
      <c r="H1746" s="193" t="e">
        <f ca="1"/>
        <v>#NAME?</v>
      </c>
      <c r="J1746" s="193" t="e">
        <f ca="1"/>
        <v>#NAME?</v>
      </c>
      <c r="K1746" s="193" t="e">
        <f ca="1"/>
        <v>#NAME?</v>
      </c>
      <c r="L1746" s="193" t="e">
        <f ca="1"/>
        <v>#NAME?</v>
      </c>
      <c r="N1746" s="193" t="e">
        <f ca="1"/>
        <v>#NAME?</v>
      </c>
      <c r="O1746" s="193" t="e">
        <f ca="1"/>
        <v>#NAME?</v>
      </c>
      <c r="P1746" s="193" t="e">
        <f ca="1"/>
        <v>#NAME?</v>
      </c>
    </row>
    <row r="1747" spans="1:16">
      <c r="A1747" s="2">
        <v>1740</v>
      </c>
      <c r="B1747" s="193" t="e">
        <f ca="1"/>
        <v>#NAME?</v>
      </c>
      <c r="C1747" s="193" t="e">
        <f ca="1"/>
        <v>#NAME?</v>
      </c>
      <c r="D1747" s="193" t="e">
        <f ca="1"/>
        <v>#NAME?</v>
      </c>
      <c r="F1747" s="193" t="e">
        <f ca="1"/>
        <v>#NAME?</v>
      </c>
      <c r="G1747" s="193" t="e">
        <f ca="1"/>
        <v>#NAME?</v>
      </c>
      <c r="H1747" s="193" t="e">
        <f ca="1"/>
        <v>#NAME?</v>
      </c>
      <c r="J1747" s="193" t="e">
        <f ca="1"/>
        <v>#NAME?</v>
      </c>
      <c r="K1747" s="193" t="e">
        <f ca="1"/>
        <v>#NAME?</v>
      </c>
      <c r="L1747" s="193" t="e">
        <f ca="1"/>
        <v>#NAME?</v>
      </c>
      <c r="N1747" s="193" t="e">
        <f ca="1"/>
        <v>#NAME?</v>
      </c>
      <c r="O1747" s="193" t="e">
        <f ca="1"/>
        <v>#NAME?</v>
      </c>
      <c r="P1747" s="193" t="e">
        <f ca="1"/>
        <v>#NAME?</v>
      </c>
    </row>
    <row r="1748" spans="1:16">
      <c r="A1748" s="2">
        <v>1741</v>
      </c>
      <c r="B1748" s="193" t="e">
        <f ca="1"/>
        <v>#NAME?</v>
      </c>
      <c r="C1748" s="193" t="e">
        <f ca="1"/>
        <v>#NAME?</v>
      </c>
      <c r="D1748" s="193" t="e">
        <f ca="1"/>
        <v>#NAME?</v>
      </c>
      <c r="F1748" s="193" t="e">
        <f ca="1"/>
        <v>#NAME?</v>
      </c>
      <c r="G1748" s="193" t="e">
        <f ca="1"/>
        <v>#NAME?</v>
      </c>
      <c r="H1748" s="193" t="e">
        <f ca="1"/>
        <v>#NAME?</v>
      </c>
      <c r="J1748" s="193" t="e">
        <f ca="1"/>
        <v>#NAME?</v>
      </c>
      <c r="K1748" s="193" t="e">
        <f ca="1"/>
        <v>#NAME?</v>
      </c>
      <c r="L1748" s="193" t="e">
        <f ca="1"/>
        <v>#NAME?</v>
      </c>
      <c r="N1748" s="193" t="e">
        <f ca="1"/>
        <v>#NAME?</v>
      </c>
      <c r="O1748" s="193" t="e">
        <f ca="1"/>
        <v>#NAME?</v>
      </c>
      <c r="P1748" s="193" t="e">
        <f ca="1"/>
        <v>#NAME?</v>
      </c>
    </row>
    <row r="1749" spans="1:16">
      <c r="A1749" s="2">
        <v>1742</v>
      </c>
      <c r="B1749" s="193" t="e">
        <f ca="1"/>
        <v>#NAME?</v>
      </c>
      <c r="C1749" s="193" t="e">
        <f ca="1"/>
        <v>#NAME?</v>
      </c>
      <c r="D1749" s="193" t="e">
        <f ca="1"/>
        <v>#NAME?</v>
      </c>
      <c r="F1749" s="193" t="e">
        <f ca="1"/>
        <v>#NAME?</v>
      </c>
      <c r="G1749" s="193" t="e">
        <f ca="1"/>
        <v>#NAME?</v>
      </c>
      <c r="H1749" s="193" t="e">
        <f ca="1"/>
        <v>#NAME?</v>
      </c>
      <c r="J1749" s="193" t="e">
        <f ca="1"/>
        <v>#NAME?</v>
      </c>
      <c r="K1749" s="193" t="e">
        <f ca="1"/>
        <v>#NAME?</v>
      </c>
      <c r="L1749" s="193" t="e">
        <f ca="1"/>
        <v>#NAME?</v>
      </c>
      <c r="N1749" s="193" t="e">
        <f ca="1"/>
        <v>#NAME?</v>
      </c>
      <c r="O1749" s="193" t="e">
        <f ca="1"/>
        <v>#NAME?</v>
      </c>
      <c r="P1749" s="193" t="e">
        <f ca="1"/>
        <v>#NAME?</v>
      </c>
    </row>
    <row r="1750" spans="1:16">
      <c r="A1750" s="2">
        <v>1743</v>
      </c>
      <c r="B1750" s="193" t="e">
        <f ca="1"/>
        <v>#NAME?</v>
      </c>
      <c r="C1750" s="193" t="e">
        <f ca="1"/>
        <v>#NAME?</v>
      </c>
      <c r="D1750" s="193" t="e">
        <f ca="1"/>
        <v>#NAME?</v>
      </c>
      <c r="F1750" s="193" t="e">
        <f ca="1"/>
        <v>#NAME?</v>
      </c>
      <c r="G1750" s="193" t="e">
        <f ca="1"/>
        <v>#NAME?</v>
      </c>
      <c r="H1750" s="193" t="e">
        <f ca="1"/>
        <v>#NAME?</v>
      </c>
      <c r="J1750" s="193" t="e">
        <f ca="1"/>
        <v>#NAME?</v>
      </c>
      <c r="K1750" s="193" t="e">
        <f ca="1"/>
        <v>#NAME?</v>
      </c>
      <c r="L1750" s="193" t="e">
        <f ca="1"/>
        <v>#NAME?</v>
      </c>
      <c r="N1750" s="193" t="e">
        <f ca="1"/>
        <v>#NAME?</v>
      </c>
      <c r="O1750" s="193" t="e">
        <f ca="1"/>
        <v>#NAME?</v>
      </c>
      <c r="P1750" s="193" t="e">
        <f ca="1"/>
        <v>#NAME?</v>
      </c>
    </row>
    <row r="1751" spans="1:16">
      <c r="A1751" s="2">
        <v>1744</v>
      </c>
      <c r="B1751" s="193" t="e">
        <f ca="1"/>
        <v>#NAME?</v>
      </c>
      <c r="C1751" s="193" t="e">
        <f ca="1"/>
        <v>#NAME?</v>
      </c>
      <c r="D1751" s="193" t="e">
        <f ca="1"/>
        <v>#NAME?</v>
      </c>
      <c r="F1751" s="193" t="e">
        <f ca="1"/>
        <v>#NAME?</v>
      </c>
      <c r="G1751" s="193" t="e">
        <f ca="1"/>
        <v>#NAME?</v>
      </c>
      <c r="H1751" s="193" t="e">
        <f ca="1"/>
        <v>#NAME?</v>
      </c>
      <c r="J1751" s="193" t="e">
        <f ca="1"/>
        <v>#NAME?</v>
      </c>
      <c r="K1751" s="193" t="e">
        <f ca="1"/>
        <v>#NAME?</v>
      </c>
      <c r="L1751" s="193" t="e">
        <f ca="1"/>
        <v>#NAME?</v>
      </c>
      <c r="N1751" s="193" t="e">
        <f ca="1"/>
        <v>#NAME?</v>
      </c>
      <c r="O1751" s="193" t="e">
        <f ca="1"/>
        <v>#NAME?</v>
      </c>
      <c r="P1751" s="193" t="e">
        <f ca="1"/>
        <v>#NAME?</v>
      </c>
    </row>
    <row r="1752" spans="1:16">
      <c r="A1752" s="2">
        <v>1745</v>
      </c>
      <c r="B1752" s="193" t="e">
        <f ca="1"/>
        <v>#NAME?</v>
      </c>
      <c r="C1752" s="193" t="e">
        <f ca="1"/>
        <v>#NAME?</v>
      </c>
      <c r="D1752" s="193" t="e">
        <f ca="1"/>
        <v>#NAME?</v>
      </c>
      <c r="F1752" s="193" t="e">
        <f ca="1"/>
        <v>#NAME?</v>
      </c>
      <c r="G1752" s="193" t="e">
        <f ca="1"/>
        <v>#NAME?</v>
      </c>
      <c r="H1752" s="193" t="e">
        <f ca="1"/>
        <v>#NAME?</v>
      </c>
      <c r="J1752" s="193" t="e">
        <f ca="1"/>
        <v>#NAME?</v>
      </c>
      <c r="K1752" s="193" t="e">
        <f ca="1"/>
        <v>#NAME?</v>
      </c>
      <c r="L1752" s="193" t="e">
        <f ca="1"/>
        <v>#NAME?</v>
      </c>
      <c r="N1752" s="193" t="e">
        <f ca="1"/>
        <v>#NAME?</v>
      </c>
      <c r="O1752" s="193" t="e">
        <f ca="1"/>
        <v>#NAME?</v>
      </c>
      <c r="P1752" s="193" t="e">
        <f ca="1"/>
        <v>#NAME?</v>
      </c>
    </row>
    <row r="1753" spans="1:16">
      <c r="A1753" s="2">
        <v>1746</v>
      </c>
      <c r="B1753" s="193" t="e">
        <f ca="1"/>
        <v>#NAME?</v>
      </c>
      <c r="C1753" s="193" t="e">
        <f ca="1"/>
        <v>#NAME?</v>
      </c>
      <c r="D1753" s="193" t="e">
        <f ca="1"/>
        <v>#NAME?</v>
      </c>
      <c r="F1753" s="193" t="e">
        <f ca="1"/>
        <v>#NAME?</v>
      </c>
      <c r="G1753" s="193" t="e">
        <f ca="1"/>
        <v>#NAME?</v>
      </c>
      <c r="H1753" s="193" t="e">
        <f ca="1"/>
        <v>#NAME?</v>
      </c>
      <c r="J1753" s="193" t="e">
        <f ca="1"/>
        <v>#NAME?</v>
      </c>
      <c r="K1753" s="193" t="e">
        <f ca="1"/>
        <v>#NAME?</v>
      </c>
      <c r="L1753" s="193" t="e">
        <f ca="1"/>
        <v>#NAME?</v>
      </c>
      <c r="N1753" s="193" t="e">
        <f ca="1"/>
        <v>#NAME?</v>
      </c>
      <c r="O1753" s="193" t="e">
        <f ca="1"/>
        <v>#NAME?</v>
      </c>
      <c r="P1753" s="193" t="e">
        <f ca="1"/>
        <v>#NAME?</v>
      </c>
    </row>
    <row r="1754" spans="1:16">
      <c r="A1754" s="2">
        <v>1747</v>
      </c>
      <c r="B1754" s="193" t="e">
        <f ca="1"/>
        <v>#NAME?</v>
      </c>
      <c r="C1754" s="193" t="e">
        <f ca="1"/>
        <v>#NAME?</v>
      </c>
      <c r="D1754" s="193" t="e">
        <f ca="1"/>
        <v>#NAME?</v>
      </c>
      <c r="F1754" s="193" t="e">
        <f ca="1"/>
        <v>#NAME?</v>
      </c>
      <c r="G1754" s="193" t="e">
        <f ca="1"/>
        <v>#NAME?</v>
      </c>
      <c r="H1754" s="193" t="e">
        <f ca="1"/>
        <v>#NAME?</v>
      </c>
      <c r="J1754" s="193" t="e">
        <f ca="1"/>
        <v>#NAME?</v>
      </c>
      <c r="K1754" s="193" t="e">
        <f ca="1"/>
        <v>#NAME?</v>
      </c>
      <c r="L1754" s="193" t="e">
        <f ca="1"/>
        <v>#NAME?</v>
      </c>
      <c r="N1754" s="193" t="e">
        <f ca="1"/>
        <v>#NAME?</v>
      </c>
      <c r="O1754" s="193" t="e">
        <f ca="1"/>
        <v>#NAME?</v>
      </c>
      <c r="P1754" s="193" t="e">
        <f ca="1"/>
        <v>#NAME?</v>
      </c>
    </row>
    <row r="1755" spans="1:16">
      <c r="A1755" s="2">
        <v>1748</v>
      </c>
      <c r="B1755" s="193" t="e">
        <f ca="1"/>
        <v>#NAME?</v>
      </c>
      <c r="C1755" s="193" t="e">
        <f ca="1"/>
        <v>#NAME?</v>
      </c>
      <c r="D1755" s="193" t="e">
        <f ca="1"/>
        <v>#NAME?</v>
      </c>
      <c r="F1755" s="193" t="e">
        <f ca="1"/>
        <v>#NAME?</v>
      </c>
      <c r="G1755" s="193" t="e">
        <f ca="1"/>
        <v>#NAME?</v>
      </c>
      <c r="H1755" s="193" t="e">
        <f ca="1"/>
        <v>#NAME?</v>
      </c>
      <c r="J1755" s="193" t="e">
        <f ca="1"/>
        <v>#NAME?</v>
      </c>
      <c r="K1755" s="193" t="e">
        <f ca="1"/>
        <v>#NAME?</v>
      </c>
      <c r="L1755" s="193" t="e">
        <f ca="1"/>
        <v>#NAME?</v>
      </c>
      <c r="N1755" s="193" t="e">
        <f ca="1"/>
        <v>#NAME?</v>
      </c>
      <c r="O1755" s="193" t="e">
        <f ca="1"/>
        <v>#NAME?</v>
      </c>
      <c r="P1755" s="193" t="e">
        <f ca="1"/>
        <v>#NAME?</v>
      </c>
    </row>
    <row r="1756" spans="1:16">
      <c r="A1756" s="2">
        <v>1749</v>
      </c>
      <c r="B1756" s="193" t="e">
        <f ca="1"/>
        <v>#NAME?</v>
      </c>
      <c r="C1756" s="193" t="e">
        <f ca="1"/>
        <v>#NAME?</v>
      </c>
      <c r="D1756" s="193" t="e">
        <f ca="1"/>
        <v>#NAME?</v>
      </c>
      <c r="F1756" s="193" t="e">
        <f ca="1"/>
        <v>#NAME?</v>
      </c>
      <c r="G1756" s="193" t="e">
        <f ca="1"/>
        <v>#NAME?</v>
      </c>
      <c r="H1756" s="193" t="e">
        <f ca="1"/>
        <v>#NAME?</v>
      </c>
      <c r="J1756" s="193" t="e">
        <f ca="1"/>
        <v>#NAME?</v>
      </c>
      <c r="K1756" s="193" t="e">
        <f ca="1"/>
        <v>#NAME?</v>
      </c>
      <c r="L1756" s="193" t="e">
        <f ca="1"/>
        <v>#NAME?</v>
      </c>
      <c r="N1756" s="193" t="e">
        <f ca="1"/>
        <v>#NAME?</v>
      </c>
      <c r="O1756" s="193" t="e">
        <f ca="1"/>
        <v>#NAME?</v>
      </c>
      <c r="P1756" s="193" t="e">
        <f ca="1"/>
        <v>#NAME?</v>
      </c>
    </row>
    <row r="1757" spans="1:16">
      <c r="A1757" s="2">
        <v>1750</v>
      </c>
      <c r="B1757" s="193" t="e">
        <f ca="1"/>
        <v>#NAME?</v>
      </c>
      <c r="C1757" s="193" t="e">
        <f ca="1"/>
        <v>#NAME?</v>
      </c>
      <c r="D1757" s="193" t="e">
        <f ca="1"/>
        <v>#NAME?</v>
      </c>
      <c r="F1757" s="193" t="e">
        <f ca="1"/>
        <v>#NAME?</v>
      </c>
      <c r="G1757" s="193" t="e">
        <f ca="1"/>
        <v>#NAME?</v>
      </c>
      <c r="H1757" s="193" t="e">
        <f ca="1"/>
        <v>#NAME?</v>
      </c>
      <c r="J1757" s="193" t="e">
        <f ca="1"/>
        <v>#NAME?</v>
      </c>
      <c r="K1757" s="193" t="e">
        <f ca="1"/>
        <v>#NAME?</v>
      </c>
      <c r="L1757" s="193" t="e">
        <f ca="1"/>
        <v>#NAME?</v>
      </c>
      <c r="N1757" s="193" t="e">
        <f ca="1"/>
        <v>#NAME?</v>
      </c>
      <c r="O1757" s="193" t="e">
        <f ca="1"/>
        <v>#NAME?</v>
      </c>
      <c r="P1757" s="193" t="e">
        <f ca="1"/>
        <v>#NAME?</v>
      </c>
    </row>
    <row r="1758" spans="1:16">
      <c r="A1758" s="2">
        <v>1751</v>
      </c>
      <c r="B1758" s="193" t="e">
        <f ca="1"/>
        <v>#NAME?</v>
      </c>
      <c r="C1758" s="193" t="e">
        <f ca="1"/>
        <v>#NAME?</v>
      </c>
      <c r="D1758" s="193" t="e">
        <f ca="1"/>
        <v>#NAME?</v>
      </c>
      <c r="F1758" s="193" t="e">
        <f ca="1"/>
        <v>#NAME?</v>
      </c>
      <c r="G1758" s="193" t="e">
        <f ca="1"/>
        <v>#NAME?</v>
      </c>
      <c r="H1758" s="193" t="e">
        <f ca="1"/>
        <v>#NAME?</v>
      </c>
      <c r="J1758" s="193" t="e">
        <f ca="1"/>
        <v>#NAME?</v>
      </c>
      <c r="K1758" s="193" t="e">
        <f ca="1"/>
        <v>#NAME?</v>
      </c>
      <c r="L1758" s="193" t="e">
        <f ca="1"/>
        <v>#NAME?</v>
      </c>
      <c r="N1758" s="193" t="e">
        <f ca="1"/>
        <v>#NAME?</v>
      </c>
      <c r="O1758" s="193" t="e">
        <f ca="1"/>
        <v>#NAME?</v>
      </c>
      <c r="P1758" s="193" t="e">
        <f ca="1"/>
        <v>#NAME?</v>
      </c>
    </row>
    <row r="1759" spans="1:16">
      <c r="A1759" s="2">
        <v>1752</v>
      </c>
      <c r="B1759" s="193" t="e">
        <f ca="1"/>
        <v>#NAME?</v>
      </c>
      <c r="C1759" s="193" t="e">
        <f ca="1"/>
        <v>#NAME?</v>
      </c>
      <c r="D1759" s="193" t="e">
        <f ca="1"/>
        <v>#NAME?</v>
      </c>
      <c r="F1759" s="193" t="e">
        <f ca="1"/>
        <v>#NAME?</v>
      </c>
      <c r="G1759" s="193" t="e">
        <f ca="1"/>
        <v>#NAME?</v>
      </c>
      <c r="H1759" s="193" t="e">
        <f ca="1"/>
        <v>#NAME?</v>
      </c>
      <c r="J1759" s="193" t="e">
        <f ca="1"/>
        <v>#NAME?</v>
      </c>
      <c r="K1759" s="193" t="e">
        <f ca="1"/>
        <v>#NAME?</v>
      </c>
      <c r="L1759" s="193" t="e">
        <f ca="1"/>
        <v>#NAME?</v>
      </c>
      <c r="N1759" s="193" t="e">
        <f ca="1"/>
        <v>#NAME?</v>
      </c>
      <c r="O1759" s="193" t="e">
        <f ca="1"/>
        <v>#NAME?</v>
      </c>
      <c r="P1759" s="193" t="e">
        <f ca="1"/>
        <v>#NAME?</v>
      </c>
    </row>
    <row r="1760" spans="1:16">
      <c r="A1760" s="2">
        <v>1753</v>
      </c>
      <c r="B1760" s="193" t="e">
        <f ca="1"/>
        <v>#NAME?</v>
      </c>
      <c r="C1760" s="193" t="e">
        <f ca="1"/>
        <v>#NAME?</v>
      </c>
      <c r="D1760" s="193" t="e">
        <f ca="1"/>
        <v>#NAME?</v>
      </c>
      <c r="F1760" s="193" t="e">
        <f ca="1"/>
        <v>#NAME?</v>
      </c>
      <c r="G1760" s="193" t="e">
        <f ca="1"/>
        <v>#NAME?</v>
      </c>
      <c r="H1760" s="193" t="e">
        <f ca="1"/>
        <v>#NAME?</v>
      </c>
      <c r="J1760" s="193" t="e">
        <f ca="1"/>
        <v>#NAME?</v>
      </c>
      <c r="K1760" s="193" t="e">
        <f ca="1"/>
        <v>#NAME?</v>
      </c>
      <c r="L1760" s="193" t="e">
        <f ca="1"/>
        <v>#NAME?</v>
      </c>
      <c r="N1760" s="193" t="e">
        <f ca="1"/>
        <v>#NAME?</v>
      </c>
      <c r="O1760" s="193" t="e">
        <f ca="1"/>
        <v>#NAME?</v>
      </c>
      <c r="P1760" s="193" t="e">
        <f ca="1"/>
        <v>#NAME?</v>
      </c>
    </row>
    <row r="1761" spans="1:16">
      <c r="A1761" s="2">
        <v>1754</v>
      </c>
      <c r="B1761" s="193" t="e">
        <f ca="1"/>
        <v>#NAME?</v>
      </c>
      <c r="C1761" s="193" t="e">
        <f ca="1"/>
        <v>#NAME?</v>
      </c>
      <c r="D1761" s="193" t="e">
        <f ca="1"/>
        <v>#NAME?</v>
      </c>
      <c r="F1761" s="193" t="e">
        <f ca="1"/>
        <v>#NAME?</v>
      </c>
      <c r="G1761" s="193" t="e">
        <f ca="1"/>
        <v>#NAME?</v>
      </c>
      <c r="H1761" s="193" t="e">
        <f ca="1"/>
        <v>#NAME?</v>
      </c>
      <c r="J1761" s="193" t="e">
        <f ca="1"/>
        <v>#NAME?</v>
      </c>
      <c r="K1761" s="193" t="e">
        <f ca="1"/>
        <v>#NAME?</v>
      </c>
      <c r="L1761" s="193" t="e">
        <f ca="1"/>
        <v>#NAME?</v>
      </c>
      <c r="N1761" s="193" t="e">
        <f ca="1"/>
        <v>#NAME?</v>
      </c>
      <c r="O1761" s="193" t="e">
        <f ca="1"/>
        <v>#NAME?</v>
      </c>
      <c r="P1761" s="193" t="e">
        <f ca="1"/>
        <v>#NAME?</v>
      </c>
    </row>
    <row r="1762" spans="1:16">
      <c r="A1762" s="2">
        <v>1755</v>
      </c>
      <c r="B1762" s="193" t="e">
        <f ca="1"/>
        <v>#NAME?</v>
      </c>
      <c r="C1762" s="193" t="e">
        <f ca="1"/>
        <v>#NAME?</v>
      </c>
      <c r="D1762" s="193" t="e">
        <f ca="1"/>
        <v>#NAME?</v>
      </c>
      <c r="F1762" s="193" t="e">
        <f ca="1"/>
        <v>#NAME?</v>
      </c>
      <c r="G1762" s="193" t="e">
        <f ca="1"/>
        <v>#NAME?</v>
      </c>
      <c r="H1762" s="193" t="e">
        <f ca="1"/>
        <v>#NAME?</v>
      </c>
      <c r="J1762" s="193" t="e">
        <f ca="1"/>
        <v>#NAME?</v>
      </c>
      <c r="K1762" s="193" t="e">
        <f ca="1"/>
        <v>#NAME?</v>
      </c>
      <c r="L1762" s="193" t="e">
        <f ca="1"/>
        <v>#NAME?</v>
      </c>
      <c r="N1762" s="193" t="e">
        <f ca="1"/>
        <v>#NAME?</v>
      </c>
      <c r="O1762" s="193" t="e">
        <f ca="1"/>
        <v>#NAME?</v>
      </c>
      <c r="P1762" s="193" t="e">
        <f ca="1"/>
        <v>#NAME?</v>
      </c>
    </row>
    <row r="1763" spans="1:16">
      <c r="A1763" s="2">
        <v>1756</v>
      </c>
      <c r="B1763" s="193" t="e">
        <f ca="1"/>
        <v>#NAME?</v>
      </c>
      <c r="C1763" s="193" t="e">
        <f ca="1"/>
        <v>#NAME?</v>
      </c>
      <c r="D1763" s="193" t="e">
        <f ca="1"/>
        <v>#NAME?</v>
      </c>
      <c r="F1763" s="193" t="e">
        <f ca="1"/>
        <v>#NAME?</v>
      </c>
      <c r="G1763" s="193" t="e">
        <f ca="1"/>
        <v>#NAME?</v>
      </c>
      <c r="H1763" s="193" t="e">
        <f ca="1"/>
        <v>#NAME?</v>
      </c>
      <c r="J1763" s="193" t="e">
        <f ca="1"/>
        <v>#NAME?</v>
      </c>
      <c r="K1763" s="193" t="e">
        <f ca="1"/>
        <v>#NAME?</v>
      </c>
      <c r="L1763" s="193" t="e">
        <f ca="1"/>
        <v>#NAME?</v>
      </c>
      <c r="N1763" s="193" t="e">
        <f ca="1"/>
        <v>#NAME?</v>
      </c>
      <c r="O1763" s="193" t="e">
        <f ca="1"/>
        <v>#NAME?</v>
      </c>
      <c r="P1763" s="193" t="e">
        <f ca="1"/>
        <v>#NAME?</v>
      </c>
    </row>
    <row r="1764" spans="1:16">
      <c r="A1764" s="2">
        <v>1757</v>
      </c>
      <c r="B1764" s="193" t="e">
        <f ca="1"/>
        <v>#NAME?</v>
      </c>
      <c r="C1764" s="193" t="e">
        <f ca="1"/>
        <v>#NAME?</v>
      </c>
      <c r="D1764" s="193" t="e">
        <f ca="1"/>
        <v>#NAME?</v>
      </c>
      <c r="F1764" s="193" t="e">
        <f ca="1"/>
        <v>#NAME?</v>
      </c>
      <c r="G1764" s="193" t="e">
        <f ca="1"/>
        <v>#NAME?</v>
      </c>
      <c r="H1764" s="193" t="e">
        <f ca="1"/>
        <v>#NAME?</v>
      </c>
      <c r="J1764" s="193" t="e">
        <f ca="1"/>
        <v>#NAME?</v>
      </c>
      <c r="K1764" s="193" t="e">
        <f ca="1"/>
        <v>#NAME?</v>
      </c>
      <c r="L1764" s="193" t="e">
        <f ca="1"/>
        <v>#NAME?</v>
      </c>
      <c r="N1764" s="193" t="e">
        <f ca="1"/>
        <v>#NAME?</v>
      </c>
      <c r="O1764" s="193" t="e">
        <f ca="1"/>
        <v>#NAME?</v>
      </c>
      <c r="P1764" s="193" t="e">
        <f ca="1"/>
        <v>#NAME?</v>
      </c>
    </row>
    <row r="1765" spans="1:16">
      <c r="A1765" s="2">
        <v>1758</v>
      </c>
      <c r="B1765" s="193" t="e">
        <f ca="1"/>
        <v>#NAME?</v>
      </c>
      <c r="C1765" s="193" t="e">
        <f ca="1"/>
        <v>#NAME?</v>
      </c>
      <c r="D1765" s="193" t="e">
        <f ca="1"/>
        <v>#NAME?</v>
      </c>
      <c r="F1765" s="193" t="e">
        <f ca="1"/>
        <v>#NAME?</v>
      </c>
      <c r="G1765" s="193" t="e">
        <f ca="1"/>
        <v>#NAME?</v>
      </c>
      <c r="H1765" s="193" t="e">
        <f ca="1"/>
        <v>#NAME?</v>
      </c>
      <c r="J1765" s="193" t="e">
        <f ca="1"/>
        <v>#NAME?</v>
      </c>
      <c r="K1765" s="193" t="e">
        <f ca="1"/>
        <v>#NAME?</v>
      </c>
      <c r="L1765" s="193" t="e">
        <f ca="1"/>
        <v>#NAME?</v>
      </c>
      <c r="N1765" s="193" t="e">
        <f ca="1"/>
        <v>#NAME?</v>
      </c>
      <c r="O1765" s="193" t="e">
        <f ca="1"/>
        <v>#NAME?</v>
      </c>
      <c r="P1765" s="193" t="e">
        <f ca="1"/>
        <v>#NAME?</v>
      </c>
    </row>
    <row r="1766" spans="1:16">
      <c r="A1766" s="2">
        <v>1759</v>
      </c>
      <c r="B1766" s="193" t="e">
        <f ca="1"/>
        <v>#NAME?</v>
      </c>
      <c r="C1766" s="193" t="e">
        <f ca="1"/>
        <v>#NAME?</v>
      </c>
      <c r="D1766" s="193" t="e">
        <f ca="1"/>
        <v>#NAME?</v>
      </c>
      <c r="F1766" s="193" t="e">
        <f ca="1"/>
        <v>#NAME?</v>
      </c>
      <c r="G1766" s="193" t="e">
        <f ca="1"/>
        <v>#NAME?</v>
      </c>
      <c r="H1766" s="193" t="e">
        <f ca="1"/>
        <v>#NAME?</v>
      </c>
      <c r="J1766" s="193" t="e">
        <f ca="1"/>
        <v>#NAME?</v>
      </c>
      <c r="K1766" s="193" t="e">
        <f ca="1"/>
        <v>#NAME?</v>
      </c>
      <c r="L1766" s="193" t="e">
        <f ca="1"/>
        <v>#NAME?</v>
      </c>
      <c r="N1766" s="193" t="e">
        <f ca="1"/>
        <v>#NAME?</v>
      </c>
      <c r="O1766" s="193" t="e">
        <f ca="1"/>
        <v>#NAME?</v>
      </c>
      <c r="P1766" s="193" t="e">
        <f ca="1"/>
        <v>#NAME?</v>
      </c>
    </row>
    <row r="1767" spans="1:16">
      <c r="A1767" s="2">
        <v>1760</v>
      </c>
      <c r="B1767" s="193" t="e">
        <f ca="1"/>
        <v>#NAME?</v>
      </c>
      <c r="C1767" s="193" t="e">
        <f ca="1"/>
        <v>#NAME?</v>
      </c>
      <c r="D1767" s="193" t="e">
        <f ca="1"/>
        <v>#NAME?</v>
      </c>
      <c r="F1767" s="193" t="e">
        <f ca="1"/>
        <v>#NAME?</v>
      </c>
      <c r="G1767" s="193" t="e">
        <f ca="1"/>
        <v>#NAME?</v>
      </c>
      <c r="H1767" s="193" t="e">
        <f ca="1"/>
        <v>#NAME?</v>
      </c>
      <c r="J1767" s="193" t="e">
        <f ca="1"/>
        <v>#NAME?</v>
      </c>
      <c r="K1767" s="193" t="e">
        <f ca="1"/>
        <v>#NAME?</v>
      </c>
      <c r="L1767" s="193" t="e">
        <f ca="1"/>
        <v>#NAME?</v>
      </c>
      <c r="N1767" s="193" t="e">
        <f ca="1"/>
        <v>#NAME?</v>
      </c>
      <c r="O1767" s="193" t="e">
        <f ca="1"/>
        <v>#NAME?</v>
      </c>
      <c r="P1767" s="193" t="e">
        <f ca="1"/>
        <v>#NAME?</v>
      </c>
    </row>
    <row r="1768" spans="1:16">
      <c r="A1768" s="2">
        <v>1761</v>
      </c>
      <c r="B1768" s="193" t="e">
        <f ca="1"/>
        <v>#NAME?</v>
      </c>
      <c r="C1768" s="193" t="e">
        <f ca="1"/>
        <v>#NAME?</v>
      </c>
      <c r="D1768" s="193" t="e">
        <f ca="1"/>
        <v>#NAME?</v>
      </c>
      <c r="F1768" s="193" t="e">
        <f ca="1"/>
        <v>#NAME?</v>
      </c>
      <c r="G1768" s="193" t="e">
        <f ca="1"/>
        <v>#NAME?</v>
      </c>
      <c r="H1768" s="193" t="e">
        <f ca="1"/>
        <v>#NAME?</v>
      </c>
      <c r="J1768" s="193" t="e">
        <f ca="1"/>
        <v>#NAME?</v>
      </c>
      <c r="K1768" s="193" t="e">
        <f ca="1"/>
        <v>#NAME?</v>
      </c>
      <c r="L1768" s="193" t="e">
        <f ca="1"/>
        <v>#NAME?</v>
      </c>
      <c r="N1768" s="193" t="e">
        <f ca="1"/>
        <v>#NAME?</v>
      </c>
      <c r="O1768" s="193" t="e">
        <f ca="1"/>
        <v>#NAME?</v>
      </c>
      <c r="P1768" s="193" t="e">
        <f ca="1"/>
        <v>#NAME?</v>
      </c>
    </row>
    <row r="1769" spans="1:16">
      <c r="A1769" s="2">
        <v>1762</v>
      </c>
      <c r="B1769" s="193" t="e">
        <f ca="1"/>
        <v>#NAME?</v>
      </c>
      <c r="C1769" s="193" t="e">
        <f ca="1"/>
        <v>#NAME?</v>
      </c>
      <c r="D1769" s="193" t="e">
        <f ca="1"/>
        <v>#NAME?</v>
      </c>
      <c r="F1769" s="193" t="e">
        <f ca="1"/>
        <v>#NAME?</v>
      </c>
      <c r="G1769" s="193" t="e">
        <f ca="1"/>
        <v>#NAME?</v>
      </c>
      <c r="H1769" s="193" t="e">
        <f ca="1"/>
        <v>#NAME?</v>
      </c>
      <c r="J1769" s="193" t="e">
        <f ca="1"/>
        <v>#NAME?</v>
      </c>
      <c r="K1769" s="193" t="e">
        <f ca="1"/>
        <v>#NAME?</v>
      </c>
      <c r="L1769" s="193" t="e">
        <f ca="1"/>
        <v>#NAME?</v>
      </c>
      <c r="N1769" s="193" t="e">
        <f ca="1"/>
        <v>#NAME?</v>
      </c>
      <c r="O1769" s="193" t="e">
        <f ca="1"/>
        <v>#NAME?</v>
      </c>
      <c r="P1769" s="193" t="e">
        <f ca="1"/>
        <v>#NAME?</v>
      </c>
    </row>
    <row r="1770" spans="1:16">
      <c r="A1770" s="2">
        <v>1763</v>
      </c>
      <c r="B1770" s="193" t="e">
        <f ca="1"/>
        <v>#NAME?</v>
      </c>
      <c r="C1770" s="193" t="e">
        <f ca="1"/>
        <v>#NAME?</v>
      </c>
      <c r="D1770" s="193" t="e">
        <f ca="1"/>
        <v>#NAME?</v>
      </c>
      <c r="F1770" s="193" t="e">
        <f ca="1"/>
        <v>#NAME?</v>
      </c>
      <c r="G1770" s="193" t="e">
        <f ca="1"/>
        <v>#NAME?</v>
      </c>
      <c r="H1770" s="193" t="e">
        <f ca="1"/>
        <v>#NAME?</v>
      </c>
      <c r="J1770" s="193" t="e">
        <f ca="1"/>
        <v>#NAME?</v>
      </c>
      <c r="K1770" s="193" t="e">
        <f ca="1"/>
        <v>#NAME?</v>
      </c>
      <c r="L1770" s="193" t="e">
        <f ca="1"/>
        <v>#NAME?</v>
      </c>
      <c r="N1770" s="193" t="e">
        <f ca="1"/>
        <v>#NAME?</v>
      </c>
      <c r="O1770" s="193" t="e">
        <f ca="1"/>
        <v>#NAME?</v>
      </c>
      <c r="P1770" s="193" t="e">
        <f ca="1"/>
        <v>#NAME?</v>
      </c>
    </row>
    <row r="1771" spans="1:16">
      <c r="A1771" s="2">
        <v>1764</v>
      </c>
      <c r="B1771" s="193" t="e">
        <f ca="1"/>
        <v>#NAME?</v>
      </c>
      <c r="C1771" s="193" t="e">
        <f ca="1"/>
        <v>#NAME?</v>
      </c>
      <c r="D1771" s="193" t="e">
        <f ca="1"/>
        <v>#NAME?</v>
      </c>
      <c r="F1771" s="193" t="e">
        <f ca="1"/>
        <v>#NAME?</v>
      </c>
      <c r="G1771" s="193" t="e">
        <f ca="1"/>
        <v>#NAME?</v>
      </c>
      <c r="H1771" s="193" t="e">
        <f ca="1"/>
        <v>#NAME?</v>
      </c>
      <c r="J1771" s="193" t="e">
        <f ca="1"/>
        <v>#NAME?</v>
      </c>
      <c r="K1771" s="193" t="e">
        <f ca="1"/>
        <v>#NAME?</v>
      </c>
      <c r="L1771" s="193" t="e">
        <f ca="1"/>
        <v>#NAME?</v>
      </c>
      <c r="N1771" s="193" t="e">
        <f ca="1"/>
        <v>#NAME?</v>
      </c>
      <c r="O1771" s="193" t="e">
        <f ca="1"/>
        <v>#NAME?</v>
      </c>
      <c r="P1771" s="193" t="e">
        <f ca="1"/>
        <v>#NAME?</v>
      </c>
    </row>
    <row r="1772" spans="1:16">
      <c r="A1772" s="2">
        <v>1765</v>
      </c>
      <c r="B1772" s="193" t="e">
        <f ca="1"/>
        <v>#NAME?</v>
      </c>
      <c r="C1772" s="193" t="e">
        <f ca="1"/>
        <v>#NAME?</v>
      </c>
      <c r="D1772" s="193" t="e">
        <f ca="1"/>
        <v>#NAME?</v>
      </c>
      <c r="F1772" s="193" t="e">
        <f ca="1"/>
        <v>#NAME?</v>
      </c>
      <c r="G1772" s="193" t="e">
        <f ca="1"/>
        <v>#NAME?</v>
      </c>
      <c r="H1772" s="193" t="e">
        <f ca="1"/>
        <v>#NAME?</v>
      </c>
      <c r="J1772" s="193" t="e">
        <f ca="1"/>
        <v>#NAME?</v>
      </c>
      <c r="K1772" s="193" t="e">
        <f ca="1"/>
        <v>#NAME?</v>
      </c>
      <c r="L1772" s="193" t="e">
        <f ca="1"/>
        <v>#NAME?</v>
      </c>
      <c r="N1772" s="193" t="e">
        <f ca="1"/>
        <v>#NAME?</v>
      </c>
      <c r="O1772" s="193" t="e">
        <f ca="1"/>
        <v>#NAME?</v>
      </c>
      <c r="P1772" s="193" t="e">
        <f ca="1"/>
        <v>#NAME?</v>
      </c>
    </row>
    <row r="1773" spans="1:16">
      <c r="A1773" s="2">
        <v>1766</v>
      </c>
      <c r="B1773" s="193" t="e">
        <f ca="1"/>
        <v>#NAME?</v>
      </c>
      <c r="C1773" s="193" t="e">
        <f ca="1"/>
        <v>#NAME?</v>
      </c>
      <c r="D1773" s="193" t="e">
        <f ca="1"/>
        <v>#NAME?</v>
      </c>
      <c r="F1773" s="193" t="e">
        <f ca="1"/>
        <v>#NAME?</v>
      </c>
      <c r="G1773" s="193" t="e">
        <f ca="1"/>
        <v>#NAME?</v>
      </c>
      <c r="H1773" s="193" t="e">
        <f ca="1"/>
        <v>#NAME?</v>
      </c>
      <c r="J1773" s="193" t="e">
        <f ca="1"/>
        <v>#NAME?</v>
      </c>
      <c r="K1773" s="193" t="e">
        <f ca="1"/>
        <v>#NAME?</v>
      </c>
      <c r="L1773" s="193" t="e">
        <f ca="1"/>
        <v>#NAME?</v>
      </c>
      <c r="N1773" s="193" t="e">
        <f ca="1"/>
        <v>#NAME?</v>
      </c>
      <c r="O1773" s="193" t="e">
        <f ca="1"/>
        <v>#NAME?</v>
      </c>
      <c r="P1773" s="193" t="e">
        <f ca="1"/>
        <v>#NAME?</v>
      </c>
    </row>
    <row r="1774" spans="1:16">
      <c r="A1774" s="2">
        <v>1767</v>
      </c>
      <c r="B1774" s="193" t="e">
        <f ca="1"/>
        <v>#NAME?</v>
      </c>
      <c r="C1774" s="193" t="e">
        <f ca="1"/>
        <v>#NAME?</v>
      </c>
      <c r="D1774" s="193" t="e">
        <f ca="1"/>
        <v>#NAME?</v>
      </c>
      <c r="F1774" s="193" t="e">
        <f ca="1"/>
        <v>#NAME?</v>
      </c>
      <c r="G1774" s="193" t="e">
        <f ca="1"/>
        <v>#NAME?</v>
      </c>
      <c r="H1774" s="193" t="e">
        <f ca="1"/>
        <v>#NAME?</v>
      </c>
      <c r="J1774" s="193" t="e">
        <f ca="1"/>
        <v>#NAME?</v>
      </c>
      <c r="K1774" s="193" t="e">
        <f ca="1"/>
        <v>#NAME?</v>
      </c>
      <c r="L1774" s="193" t="e">
        <f ca="1"/>
        <v>#NAME?</v>
      </c>
      <c r="N1774" s="193" t="e">
        <f ca="1"/>
        <v>#NAME?</v>
      </c>
      <c r="O1774" s="193" t="e">
        <f ca="1"/>
        <v>#NAME?</v>
      </c>
      <c r="P1774" s="193" t="e">
        <f ca="1"/>
        <v>#NAME?</v>
      </c>
    </row>
    <row r="1775" spans="1:16">
      <c r="A1775" s="2">
        <v>1768</v>
      </c>
      <c r="B1775" s="193" t="e">
        <f ca="1"/>
        <v>#NAME?</v>
      </c>
      <c r="C1775" s="193" t="e">
        <f ca="1"/>
        <v>#NAME?</v>
      </c>
      <c r="D1775" s="193" t="e">
        <f ca="1"/>
        <v>#NAME?</v>
      </c>
      <c r="F1775" s="193" t="e">
        <f ca="1"/>
        <v>#NAME?</v>
      </c>
      <c r="G1775" s="193" t="e">
        <f ca="1"/>
        <v>#NAME?</v>
      </c>
      <c r="H1775" s="193" t="e">
        <f ca="1"/>
        <v>#NAME?</v>
      </c>
      <c r="J1775" s="193" t="e">
        <f ca="1"/>
        <v>#NAME?</v>
      </c>
      <c r="K1775" s="193" t="e">
        <f ca="1"/>
        <v>#NAME?</v>
      </c>
      <c r="L1775" s="193" t="e">
        <f ca="1"/>
        <v>#NAME?</v>
      </c>
      <c r="N1775" s="193" t="e">
        <f ca="1"/>
        <v>#NAME?</v>
      </c>
      <c r="O1775" s="193" t="e">
        <f ca="1"/>
        <v>#NAME?</v>
      </c>
      <c r="P1775" s="193" t="e">
        <f ca="1"/>
        <v>#NAME?</v>
      </c>
    </row>
    <row r="1776" spans="1:16">
      <c r="A1776" s="2">
        <v>1769</v>
      </c>
      <c r="B1776" s="193" t="e">
        <f ca="1"/>
        <v>#NAME?</v>
      </c>
      <c r="C1776" s="193" t="e">
        <f ca="1"/>
        <v>#NAME?</v>
      </c>
      <c r="D1776" s="193" t="e">
        <f ca="1"/>
        <v>#NAME?</v>
      </c>
      <c r="F1776" s="193" t="e">
        <f ca="1"/>
        <v>#NAME?</v>
      </c>
      <c r="G1776" s="193" t="e">
        <f ca="1"/>
        <v>#NAME?</v>
      </c>
      <c r="H1776" s="193" t="e">
        <f ca="1"/>
        <v>#NAME?</v>
      </c>
      <c r="J1776" s="193" t="e">
        <f ca="1"/>
        <v>#NAME?</v>
      </c>
      <c r="K1776" s="193" t="e">
        <f ca="1"/>
        <v>#NAME?</v>
      </c>
      <c r="L1776" s="193" t="e">
        <f ca="1"/>
        <v>#NAME?</v>
      </c>
      <c r="N1776" s="193" t="e">
        <f ca="1"/>
        <v>#NAME?</v>
      </c>
      <c r="O1776" s="193" t="e">
        <f ca="1"/>
        <v>#NAME?</v>
      </c>
      <c r="P1776" s="193" t="e">
        <f ca="1"/>
        <v>#NAME?</v>
      </c>
    </row>
    <row r="1777" spans="1:16">
      <c r="A1777" s="2">
        <v>1770</v>
      </c>
      <c r="B1777" s="193" t="e">
        <f ca="1"/>
        <v>#NAME?</v>
      </c>
      <c r="C1777" s="193" t="e">
        <f ca="1"/>
        <v>#NAME?</v>
      </c>
      <c r="D1777" s="193" t="e">
        <f ca="1"/>
        <v>#NAME?</v>
      </c>
      <c r="F1777" s="193" t="e">
        <f ca="1"/>
        <v>#NAME?</v>
      </c>
      <c r="G1777" s="193" t="e">
        <f ca="1"/>
        <v>#NAME?</v>
      </c>
      <c r="H1777" s="193" t="e">
        <f ca="1"/>
        <v>#NAME?</v>
      </c>
      <c r="J1777" s="193" t="e">
        <f ca="1"/>
        <v>#NAME?</v>
      </c>
      <c r="K1777" s="193" t="e">
        <f ca="1"/>
        <v>#NAME?</v>
      </c>
      <c r="L1777" s="193" t="e">
        <f ca="1"/>
        <v>#NAME?</v>
      </c>
      <c r="N1777" s="193" t="e">
        <f ca="1"/>
        <v>#NAME?</v>
      </c>
      <c r="O1777" s="193" t="e">
        <f ca="1"/>
        <v>#NAME?</v>
      </c>
      <c r="P1777" s="193" t="e">
        <f ca="1"/>
        <v>#NAME?</v>
      </c>
    </row>
    <row r="1778" spans="1:16">
      <c r="A1778" s="2">
        <v>1771</v>
      </c>
      <c r="B1778" s="193" t="e">
        <f ca="1"/>
        <v>#NAME?</v>
      </c>
      <c r="C1778" s="193" t="e">
        <f ca="1"/>
        <v>#NAME?</v>
      </c>
      <c r="D1778" s="193" t="e">
        <f ca="1"/>
        <v>#NAME?</v>
      </c>
      <c r="F1778" s="193" t="e">
        <f ca="1"/>
        <v>#NAME?</v>
      </c>
      <c r="G1778" s="193" t="e">
        <f ca="1"/>
        <v>#NAME?</v>
      </c>
      <c r="H1778" s="193" t="e">
        <f ca="1"/>
        <v>#NAME?</v>
      </c>
      <c r="J1778" s="193" t="e">
        <f ca="1"/>
        <v>#NAME?</v>
      </c>
      <c r="K1778" s="193" t="e">
        <f ca="1"/>
        <v>#NAME?</v>
      </c>
      <c r="L1778" s="193" t="e">
        <f ca="1"/>
        <v>#NAME?</v>
      </c>
      <c r="N1778" s="193" t="e">
        <f ca="1"/>
        <v>#NAME?</v>
      </c>
      <c r="O1778" s="193" t="e">
        <f ca="1"/>
        <v>#NAME?</v>
      </c>
      <c r="P1778" s="193" t="e">
        <f ca="1"/>
        <v>#NAME?</v>
      </c>
    </row>
    <row r="1779" spans="1:16">
      <c r="A1779" s="2">
        <v>1772</v>
      </c>
      <c r="B1779" s="193" t="e">
        <f ca="1"/>
        <v>#NAME?</v>
      </c>
      <c r="C1779" s="193" t="e">
        <f ca="1"/>
        <v>#NAME?</v>
      </c>
      <c r="D1779" s="193" t="e">
        <f ca="1"/>
        <v>#NAME?</v>
      </c>
      <c r="F1779" s="193" t="e">
        <f ca="1"/>
        <v>#NAME?</v>
      </c>
      <c r="G1779" s="193" t="e">
        <f ca="1"/>
        <v>#NAME?</v>
      </c>
      <c r="H1779" s="193" t="e">
        <f ca="1"/>
        <v>#NAME?</v>
      </c>
      <c r="J1779" s="193" t="e">
        <f ca="1"/>
        <v>#NAME?</v>
      </c>
      <c r="K1779" s="193" t="e">
        <f ca="1"/>
        <v>#NAME?</v>
      </c>
      <c r="L1779" s="193" t="e">
        <f ca="1"/>
        <v>#NAME?</v>
      </c>
      <c r="N1779" s="193" t="e">
        <f ca="1"/>
        <v>#NAME?</v>
      </c>
      <c r="O1779" s="193" t="e">
        <f ca="1"/>
        <v>#NAME?</v>
      </c>
      <c r="P1779" s="193" t="e">
        <f ca="1"/>
        <v>#NAME?</v>
      </c>
    </row>
    <row r="1780" spans="1:16">
      <c r="A1780" s="2">
        <v>1773</v>
      </c>
      <c r="B1780" s="193" t="e">
        <f ca="1"/>
        <v>#NAME?</v>
      </c>
      <c r="C1780" s="193" t="e">
        <f ca="1"/>
        <v>#NAME?</v>
      </c>
      <c r="D1780" s="193" t="e">
        <f ca="1"/>
        <v>#NAME?</v>
      </c>
      <c r="F1780" s="193" t="e">
        <f ca="1"/>
        <v>#NAME?</v>
      </c>
      <c r="G1780" s="193" t="e">
        <f ca="1"/>
        <v>#NAME?</v>
      </c>
      <c r="H1780" s="193" t="e">
        <f ca="1"/>
        <v>#NAME?</v>
      </c>
      <c r="J1780" s="193" t="e">
        <f ca="1"/>
        <v>#NAME?</v>
      </c>
      <c r="K1780" s="193" t="e">
        <f ca="1"/>
        <v>#NAME?</v>
      </c>
      <c r="L1780" s="193" t="e">
        <f ca="1"/>
        <v>#NAME?</v>
      </c>
      <c r="N1780" s="193" t="e">
        <f ca="1"/>
        <v>#NAME?</v>
      </c>
      <c r="O1780" s="193" t="e">
        <f ca="1"/>
        <v>#NAME?</v>
      </c>
      <c r="P1780" s="193" t="e">
        <f ca="1"/>
        <v>#NAME?</v>
      </c>
    </row>
    <row r="1781" spans="1:16">
      <c r="A1781" s="2">
        <v>1774</v>
      </c>
      <c r="B1781" s="193" t="e">
        <f ca="1"/>
        <v>#NAME?</v>
      </c>
      <c r="C1781" s="193" t="e">
        <f ca="1"/>
        <v>#NAME?</v>
      </c>
      <c r="D1781" s="193" t="e">
        <f ca="1"/>
        <v>#NAME?</v>
      </c>
      <c r="F1781" s="193" t="e">
        <f ca="1"/>
        <v>#NAME?</v>
      </c>
      <c r="G1781" s="193" t="e">
        <f ca="1"/>
        <v>#NAME?</v>
      </c>
      <c r="H1781" s="193" t="e">
        <f ca="1"/>
        <v>#NAME?</v>
      </c>
      <c r="J1781" s="193" t="e">
        <f ca="1"/>
        <v>#NAME?</v>
      </c>
      <c r="K1781" s="193" t="e">
        <f ca="1"/>
        <v>#NAME?</v>
      </c>
      <c r="L1781" s="193" t="e">
        <f ca="1"/>
        <v>#NAME?</v>
      </c>
      <c r="N1781" s="193" t="e">
        <f ca="1"/>
        <v>#NAME?</v>
      </c>
      <c r="O1781" s="193" t="e">
        <f ca="1"/>
        <v>#NAME?</v>
      </c>
      <c r="P1781" s="193" t="e">
        <f ca="1"/>
        <v>#NAME?</v>
      </c>
    </row>
    <row r="1782" spans="1:16">
      <c r="A1782" s="2">
        <v>1775</v>
      </c>
      <c r="B1782" s="193" t="e">
        <f ca="1"/>
        <v>#NAME?</v>
      </c>
      <c r="C1782" s="193" t="e">
        <f ca="1"/>
        <v>#NAME?</v>
      </c>
      <c r="D1782" s="193" t="e">
        <f ca="1"/>
        <v>#NAME?</v>
      </c>
      <c r="F1782" s="193" t="e">
        <f ca="1"/>
        <v>#NAME?</v>
      </c>
      <c r="G1782" s="193" t="e">
        <f ca="1"/>
        <v>#NAME?</v>
      </c>
      <c r="H1782" s="193" t="e">
        <f ca="1"/>
        <v>#NAME?</v>
      </c>
      <c r="J1782" s="193" t="e">
        <f ca="1"/>
        <v>#NAME?</v>
      </c>
      <c r="K1782" s="193" t="e">
        <f ca="1"/>
        <v>#NAME?</v>
      </c>
      <c r="L1782" s="193" t="e">
        <f ca="1"/>
        <v>#NAME?</v>
      </c>
      <c r="N1782" s="193" t="e">
        <f ca="1"/>
        <v>#NAME?</v>
      </c>
      <c r="O1782" s="193" t="e">
        <f ca="1"/>
        <v>#NAME?</v>
      </c>
      <c r="P1782" s="193" t="e">
        <f ca="1"/>
        <v>#NAME?</v>
      </c>
    </row>
    <row r="1783" spans="1:16">
      <c r="A1783" s="2">
        <v>1776</v>
      </c>
      <c r="B1783" s="193" t="e">
        <f ca="1"/>
        <v>#NAME?</v>
      </c>
      <c r="C1783" s="193" t="e">
        <f ca="1"/>
        <v>#NAME?</v>
      </c>
      <c r="D1783" s="193" t="e">
        <f ca="1"/>
        <v>#NAME?</v>
      </c>
      <c r="F1783" s="193" t="e">
        <f ca="1"/>
        <v>#NAME?</v>
      </c>
      <c r="G1783" s="193" t="e">
        <f ca="1"/>
        <v>#NAME?</v>
      </c>
      <c r="H1783" s="193" t="e">
        <f ca="1"/>
        <v>#NAME?</v>
      </c>
      <c r="J1783" s="193" t="e">
        <f ca="1"/>
        <v>#NAME?</v>
      </c>
      <c r="K1783" s="193" t="e">
        <f ca="1"/>
        <v>#NAME?</v>
      </c>
      <c r="L1783" s="193" t="e">
        <f ca="1"/>
        <v>#NAME?</v>
      </c>
      <c r="N1783" s="193" t="e">
        <f ca="1"/>
        <v>#NAME?</v>
      </c>
      <c r="O1783" s="193" t="e">
        <f ca="1"/>
        <v>#NAME?</v>
      </c>
      <c r="P1783" s="193" t="e">
        <f ca="1"/>
        <v>#NAME?</v>
      </c>
    </row>
    <row r="1784" spans="1:16">
      <c r="A1784" s="2">
        <v>1777</v>
      </c>
      <c r="B1784" s="193" t="e">
        <f ca="1"/>
        <v>#NAME?</v>
      </c>
      <c r="C1784" s="193" t="e">
        <f ca="1"/>
        <v>#NAME?</v>
      </c>
      <c r="D1784" s="193" t="e">
        <f ca="1"/>
        <v>#NAME?</v>
      </c>
      <c r="F1784" s="193" t="e">
        <f ca="1"/>
        <v>#NAME?</v>
      </c>
      <c r="G1784" s="193" t="e">
        <f ca="1"/>
        <v>#NAME?</v>
      </c>
      <c r="H1784" s="193" t="e">
        <f ca="1"/>
        <v>#NAME?</v>
      </c>
      <c r="J1784" s="193" t="e">
        <f ca="1"/>
        <v>#NAME?</v>
      </c>
      <c r="K1784" s="193" t="e">
        <f ca="1"/>
        <v>#NAME?</v>
      </c>
      <c r="L1784" s="193" t="e">
        <f ca="1"/>
        <v>#NAME?</v>
      </c>
      <c r="N1784" s="193" t="e">
        <f ca="1"/>
        <v>#NAME?</v>
      </c>
      <c r="O1784" s="193" t="e">
        <f ca="1"/>
        <v>#NAME?</v>
      </c>
      <c r="P1784" s="193" t="e">
        <f ca="1"/>
        <v>#NAME?</v>
      </c>
    </row>
    <row r="1785" spans="1:16">
      <c r="A1785" s="2">
        <v>1778</v>
      </c>
      <c r="B1785" s="193" t="e">
        <f ca="1"/>
        <v>#NAME?</v>
      </c>
      <c r="C1785" s="193" t="e">
        <f ca="1"/>
        <v>#NAME?</v>
      </c>
      <c r="D1785" s="193" t="e">
        <f ca="1"/>
        <v>#NAME?</v>
      </c>
      <c r="F1785" s="193" t="e">
        <f ca="1"/>
        <v>#NAME?</v>
      </c>
      <c r="G1785" s="193" t="e">
        <f ca="1"/>
        <v>#NAME?</v>
      </c>
      <c r="H1785" s="193" t="e">
        <f ca="1"/>
        <v>#NAME?</v>
      </c>
      <c r="J1785" s="193" t="e">
        <f ca="1"/>
        <v>#NAME?</v>
      </c>
      <c r="K1785" s="193" t="e">
        <f ca="1"/>
        <v>#NAME?</v>
      </c>
      <c r="L1785" s="193" t="e">
        <f ca="1"/>
        <v>#NAME?</v>
      </c>
      <c r="N1785" s="193" t="e">
        <f ca="1"/>
        <v>#NAME?</v>
      </c>
      <c r="O1785" s="193" t="e">
        <f ca="1"/>
        <v>#NAME?</v>
      </c>
      <c r="P1785" s="193" t="e">
        <f ca="1"/>
        <v>#NAME?</v>
      </c>
    </row>
    <row r="1786" spans="1:16">
      <c r="A1786" s="2">
        <v>1779</v>
      </c>
      <c r="B1786" s="193" t="e">
        <f ca="1"/>
        <v>#NAME?</v>
      </c>
      <c r="C1786" s="193" t="e">
        <f ca="1"/>
        <v>#NAME?</v>
      </c>
      <c r="D1786" s="193" t="e">
        <f ca="1"/>
        <v>#NAME?</v>
      </c>
      <c r="F1786" s="193" t="e">
        <f ca="1"/>
        <v>#NAME?</v>
      </c>
      <c r="G1786" s="193" t="e">
        <f ca="1"/>
        <v>#NAME?</v>
      </c>
      <c r="H1786" s="193" t="e">
        <f ca="1"/>
        <v>#NAME?</v>
      </c>
      <c r="J1786" s="193" t="e">
        <f ca="1"/>
        <v>#NAME?</v>
      </c>
      <c r="K1786" s="193" t="e">
        <f ca="1"/>
        <v>#NAME?</v>
      </c>
      <c r="L1786" s="193" t="e">
        <f ca="1"/>
        <v>#NAME?</v>
      </c>
      <c r="N1786" s="193" t="e">
        <f ca="1"/>
        <v>#NAME?</v>
      </c>
      <c r="O1786" s="193" t="e">
        <f ca="1"/>
        <v>#NAME?</v>
      </c>
      <c r="P1786" s="193" t="e">
        <f ca="1"/>
        <v>#NAME?</v>
      </c>
    </row>
    <row r="1787" spans="1:16">
      <c r="A1787" s="2">
        <v>1780</v>
      </c>
      <c r="B1787" s="193" t="e">
        <f ca="1"/>
        <v>#NAME?</v>
      </c>
      <c r="C1787" s="193" t="e">
        <f ca="1"/>
        <v>#NAME?</v>
      </c>
      <c r="D1787" s="193" t="e">
        <f ca="1"/>
        <v>#NAME?</v>
      </c>
      <c r="F1787" s="193" t="e">
        <f ca="1"/>
        <v>#NAME?</v>
      </c>
      <c r="G1787" s="193" t="e">
        <f ca="1"/>
        <v>#NAME?</v>
      </c>
      <c r="H1787" s="193" t="e">
        <f ca="1"/>
        <v>#NAME?</v>
      </c>
      <c r="J1787" s="193" t="e">
        <f ca="1"/>
        <v>#NAME?</v>
      </c>
      <c r="K1787" s="193" t="e">
        <f ca="1"/>
        <v>#NAME?</v>
      </c>
      <c r="L1787" s="193" t="e">
        <f ca="1"/>
        <v>#NAME?</v>
      </c>
      <c r="N1787" s="193" t="e">
        <f ca="1"/>
        <v>#NAME?</v>
      </c>
      <c r="O1787" s="193" t="e">
        <f ca="1"/>
        <v>#NAME?</v>
      </c>
      <c r="P1787" s="193" t="e">
        <f ca="1"/>
        <v>#NAME?</v>
      </c>
    </row>
    <row r="1788" spans="1:16">
      <c r="A1788" s="2">
        <v>1781</v>
      </c>
      <c r="B1788" s="193" t="e">
        <f ca="1"/>
        <v>#NAME?</v>
      </c>
      <c r="C1788" s="193" t="e">
        <f ca="1"/>
        <v>#NAME?</v>
      </c>
      <c r="D1788" s="193" t="e">
        <f ca="1"/>
        <v>#NAME?</v>
      </c>
      <c r="F1788" s="193" t="e">
        <f ca="1"/>
        <v>#NAME?</v>
      </c>
      <c r="G1788" s="193" t="e">
        <f ca="1"/>
        <v>#NAME?</v>
      </c>
      <c r="H1788" s="193" t="e">
        <f ca="1"/>
        <v>#NAME?</v>
      </c>
      <c r="J1788" s="193" t="e">
        <f ca="1"/>
        <v>#NAME?</v>
      </c>
      <c r="K1788" s="193" t="e">
        <f ca="1"/>
        <v>#NAME?</v>
      </c>
      <c r="L1788" s="193" t="e">
        <f ca="1"/>
        <v>#NAME?</v>
      </c>
      <c r="N1788" s="193" t="e">
        <f ca="1"/>
        <v>#NAME?</v>
      </c>
      <c r="O1788" s="193" t="e">
        <f ca="1"/>
        <v>#NAME?</v>
      </c>
      <c r="P1788" s="193" t="e">
        <f ca="1"/>
        <v>#NAME?</v>
      </c>
    </row>
    <row r="1789" spans="1:16">
      <c r="A1789" s="2">
        <v>1782</v>
      </c>
      <c r="B1789" s="193" t="e">
        <f ca="1"/>
        <v>#NAME?</v>
      </c>
      <c r="C1789" s="193" t="e">
        <f ca="1"/>
        <v>#NAME?</v>
      </c>
      <c r="D1789" s="193" t="e">
        <f ca="1"/>
        <v>#NAME?</v>
      </c>
      <c r="F1789" s="193" t="e">
        <f ca="1"/>
        <v>#NAME?</v>
      </c>
      <c r="G1789" s="193" t="e">
        <f ca="1"/>
        <v>#NAME?</v>
      </c>
      <c r="H1789" s="193" t="e">
        <f ca="1"/>
        <v>#NAME?</v>
      </c>
      <c r="J1789" s="193" t="e">
        <f ca="1"/>
        <v>#NAME?</v>
      </c>
      <c r="K1789" s="193" t="e">
        <f ca="1"/>
        <v>#NAME?</v>
      </c>
      <c r="L1789" s="193" t="e">
        <f ca="1"/>
        <v>#NAME?</v>
      </c>
      <c r="N1789" s="193" t="e">
        <f ca="1"/>
        <v>#NAME?</v>
      </c>
      <c r="O1789" s="193" t="e">
        <f ca="1"/>
        <v>#NAME?</v>
      </c>
      <c r="P1789" s="193" t="e">
        <f ca="1"/>
        <v>#NAME?</v>
      </c>
    </row>
    <row r="1790" spans="1:16">
      <c r="A1790" s="2">
        <v>1783</v>
      </c>
      <c r="B1790" s="193" t="e">
        <f ca="1"/>
        <v>#NAME?</v>
      </c>
      <c r="C1790" s="193" t="e">
        <f ca="1"/>
        <v>#NAME?</v>
      </c>
      <c r="D1790" s="193" t="e">
        <f ca="1"/>
        <v>#NAME?</v>
      </c>
      <c r="F1790" s="193" t="e">
        <f ca="1"/>
        <v>#NAME?</v>
      </c>
      <c r="G1790" s="193" t="e">
        <f ca="1"/>
        <v>#NAME?</v>
      </c>
      <c r="H1790" s="193" t="e">
        <f ca="1"/>
        <v>#NAME?</v>
      </c>
      <c r="J1790" s="193" t="e">
        <f ca="1"/>
        <v>#NAME?</v>
      </c>
      <c r="K1790" s="193" t="e">
        <f ca="1"/>
        <v>#NAME?</v>
      </c>
      <c r="L1790" s="193" t="e">
        <f ca="1"/>
        <v>#NAME?</v>
      </c>
      <c r="N1790" s="193" t="e">
        <f ca="1"/>
        <v>#NAME?</v>
      </c>
      <c r="O1790" s="193" t="e">
        <f ca="1"/>
        <v>#NAME?</v>
      </c>
      <c r="P1790" s="193" t="e">
        <f ca="1"/>
        <v>#NAME?</v>
      </c>
    </row>
    <row r="1791" spans="1:16">
      <c r="A1791" s="2">
        <v>1784</v>
      </c>
      <c r="B1791" s="193" t="e">
        <f ca="1"/>
        <v>#NAME?</v>
      </c>
      <c r="C1791" s="193" t="e">
        <f ca="1"/>
        <v>#NAME?</v>
      </c>
      <c r="D1791" s="193" t="e">
        <f ca="1"/>
        <v>#NAME?</v>
      </c>
      <c r="F1791" s="193" t="e">
        <f ca="1"/>
        <v>#NAME?</v>
      </c>
      <c r="G1791" s="193" t="e">
        <f ca="1"/>
        <v>#NAME?</v>
      </c>
      <c r="H1791" s="193" t="e">
        <f ca="1"/>
        <v>#NAME?</v>
      </c>
      <c r="J1791" s="193" t="e">
        <f ca="1"/>
        <v>#NAME?</v>
      </c>
      <c r="K1791" s="193" t="e">
        <f ca="1"/>
        <v>#NAME?</v>
      </c>
      <c r="L1791" s="193" t="e">
        <f ca="1"/>
        <v>#NAME?</v>
      </c>
      <c r="N1791" s="193" t="e">
        <f ca="1"/>
        <v>#NAME?</v>
      </c>
      <c r="O1791" s="193" t="e">
        <f ca="1"/>
        <v>#NAME?</v>
      </c>
      <c r="P1791" s="193" t="e">
        <f ca="1"/>
        <v>#NAME?</v>
      </c>
    </row>
    <row r="1792" spans="1:16">
      <c r="A1792" s="2">
        <v>1785</v>
      </c>
      <c r="B1792" s="193" t="e">
        <f ca="1"/>
        <v>#NAME?</v>
      </c>
      <c r="C1792" s="193" t="e">
        <f ca="1"/>
        <v>#NAME?</v>
      </c>
      <c r="D1792" s="193" t="e">
        <f ca="1"/>
        <v>#NAME?</v>
      </c>
      <c r="F1792" s="193" t="e">
        <f ca="1"/>
        <v>#NAME?</v>
      </c>
      <c r="G1792" s="193" t="e">
        <f ca="1"/>
        <v>#NAME?</v>
      </c>
      <c r="H1792" s="193" t="e">
        <f ca="1"/>
        <v>#NAME?</v>
      </c>
      <c r="J1792" s="193" t="e">
        <f ca="1"/>
        <v>#NAME?</v>
      </c>
      <c r="K1792" s="193" t="e">
        <f ca="1"/>
        <v>#NAME?</v>
      </c>
      <c r="L1792" s="193" t="e">
        <f ca="1"/>
        <v>#NAME?</v>
      </c>
      <c r="N1792" s="193" t="e">
        <f ca="1"/>
        <v>#NAME?</v>
      </c>
      <c r="O1792" s="193" t="e">
        <f ca="1"/>
        <v>#NAME?</v>
      </c>
      <c r="P1792" s="193" t="e">
        <f ca="1"/>
        <v>#NAME?</v>
      </c>
    </row>
    <row r="1793" spans="1:16">
      <c r="A1793" s="2">
        <v>1786</v>
      </c>
      <c r="B1793" s="193" t="e">
        <f ca="1"/>
        <v>#NAME?</v>
      </c>
      <c r="C1793" s="193" t="e">
        <f ca="1"/>
        <v>#NAME?</v>
      </c>
      <c r="D1793" s="193" t="e">
        <f ca="1"/>
        <v>#NAME?</v>
      </c>
      <c r="F1793" s="193" t="e">
        <f ca="1"/>
        <v>#NAME?</v>
      </c>
      <c r="G1793" s="193" t="e">
        <f ca="1"/>
        <v>#NAME?</v>
      </c>
      <c r="H1793" s="193" t="e">
        <f ca="1"/>
        <v>#NAME?</v>
      </c>
      <c r="J1793" s="193" t="e">
        <f ca="1"/>
        <v>#NAME?</v>
      </c>
      <c r="K1793" s="193" t="e">
        <f ca="1"/>
        <v>#NAME?</v>
      </c>
      <c r="L1793" s="193" t="e">
        <f ca="1"/>
        <v>#NAME?</v>
      </c>
      <c r="N1793" s="193" t="e">
        <f ca="1"/>
        <v>#NAME?</v>
      </c>
      <c r="O1793" s="193" t="e">
        <f ca="1"/>
        <v>#NAME?</v>
      </c>
      <c r="P1793" s="193" t="e">
        <f ca="1"/>
        <v>#NAME?</v>
      </c>
    </row>
    <row r="1794" spans="1:16">
      <c r="A1794" s="2">
        <v>1787</v>
      </c>
      <c r="B1794" s="193" t="e">
        <f ca="1"/>
        <v>#NAME?</v>
      </c>
      <c r="C1794" s="193" t="e">
        <f ca="1"/>
        <v>#NAME?</v>
      </c>
      <c r="D1794" s="193" t="e">
        <f ca="1"/>
        <v>#NAME?</v>
      </c>
      <c r="F1794" s="193" t="e">
        <f ca="1"/>
        <v>#NAME?</v>
      </c>
      <c r="G1794" s="193" t="e">
        <f ca="1"/>
        <v>#NAME?</v>
      </c>
      <c r="H1794" s="193" t="e">
        <f ca="1"/>
        <v>#NAME?</v>
      </c>
      <c r="J1794" s="193" t="e">
        <f ca="1"/>
        <v>#NAME?</v>
      </c>
      <c r="K1794" s="193" t="e">
        <f ca="1"/>
        <v>#NAME?</v>
      </c>
      <c r="L1794" s="193" t="e">
        <f ca="1"/>
        <v>#NAME?</v>
      </c>
      <c r="N1794" s="193" t="e">
        <f ca="1"/>
        <v>#NAME?</v>
      </c>
      <c r="O1794" s="193" t="e">
        <f ca="1"/>
        <v>#NAME?</v>
      </c>
      <c r="P1794" s="193" t="e">
        <f ca="1"/>
        <v>#NAME?</v>
      </c>
    </row>
    <row r="1795" spans="1:16">
      <c r="A1795" s="2">
        <v>1788</v>
      </c>
      <c r="B1795" s="193" t="e">
        <f ca="1"/>
        <v>#NAME?</v>
      </c>
      <c r="C1795" s="193" t="e">
        <f ca="1"/>
        <v>#NAME?</v>
      </c>
      <c r="D1795" s="193" t="e">
        <f ca="1"/>
        <v>#NAME?</v>
      </c>
      <c r="F1795" s="193" t="e">
        <f ca="1"/>
        <v>#NAME?</v>
      </c>
      <c r="G1795" s="193" t="e">
        <f ca="1"/>
        <v>#NAME?</v>
      </c>
      <c r="H1795" s="193" t="e">
        <f ca="1"/>
        <v>#NAME?</v>
      </c>
      <c r="J1795" s="193" t="e">
        <f ca="1"/>
        <v>#NAME?</v>
      </c>
      <c r="K1795" s="193" t="e">
        <f ca="1"/>
        <v>#NAME?</v>
      </c>
      <c r="L1795" s="193" t="e">
        <f ca="1"/>
        <v>#NAME?</v>
      </c>
      <c r="N1795" s="193" t="e">
        <f ca="1"/>
        <v>#NAME?</v>
      </c>
      <c r="O1795" s="193" t="e">
        <f ca="1"/>
        <v>#NAME?</v>
      </c>
      <c r="P1795" s="193" t="e">
        <f ca="1"/>
        <v>#NAME?</v>
      </c>
    </row>
    <row r="1796" spans="1:16">
      <c r="A1796" s="2">
        <v>1789</v>
      </c>
      <c r="B1796" s="193" t="e">
        <f ca="1"/>
        <v>#NAME?</v>
      </c>
      <c r="C1796" s="193" t="e">
        <f ca="1"/>
        <v>#NAME?</v>
      </c>
      <c r="D1796" s="193" t="e">
        <f ca="1"/>
        <v>#NAME?</v>
      </c>
      <c r="F1796" s="193" t="e">
        <f ca="1"/>
        <v>#NAME?</v>
      </c>
      <c r="G1796" s="193" t="e">
        <f ca="1"/>
        <v>#NAME?</v>
      </c>
      <c r="H1796" s="193" t="e">
        <f ca="1"/>
        <v>#NAME?</v>
      </c>
      <c r="J1796" s="193" t="e">
        <f ca="1"/>
        <v>#NAME?</v>
      </c>
      <c r="K1796" s="193" t="e">
        <f ca="1"/>
        <v>#NAME?</v>
      </c>
      <c r="L1796" s="193" t="e">
        <f ca="1"/>
        <v>#NAME?</v>
      </c>
      <c r="N1796" s="193" t="e">
        <f ca="1"/>
        <v>#NAME?</v>
      </c>
      <c r="O1796" s="193" t="e">
        <f ca="1"/>
        <v>#NAME?</v>
      </c>
      <c r="P1796" s="193" t="e">
        <f ca="1"/>
        <v>#NAME?</v>
      </c>
    </row>
    <row r="1797" spans="1:16">
      <c r="A1797" s="2">
        <v>1790</v>
      </c>
      <c r="B1797" s="193" t="e">
        <f ca="1"/>
        <v>#NAME?</v>
      </c>
      <c r="C1797" s="193" t="e">
        <f ca="1"/>
        <v>#NAME?</v>
      </c>
      <c r="D1797" s="193" t="e">
        <f ca="1"/>
        <v>#NAME?</v>
      </c>
      <c r="F1797" s="193" t="e">
        <f ca="1"/>
        <v>#NAME?</v>
      </c>
      <c r="G1797" s="193" t="e">
        <f ca="1"/>
        <v>#NAME?</v>
      </c>
      <c r="H1797" s="193" t="e">
        <f ca="1"/>
        <v>#NAME?</v>
      </c>
      <c r="J1797" s="193" t="e">
        <f ca="1"/>
        <v>#NAME?</v>
      </c>
      <c r="K1797" s="193" t="e">
        <f ca="1"/>
        <v>#NAME?</v>
      </c>
      <c r="L1797" s="193" t="e">
        <f ca="1"/>
        <v>#NAME?</v>
      </c>
      <c r="N1797" s="193" t="e">
        <f ca="1"/>
        <v>#NAME?</v>
      </c>
      <c r="O1797" s="193" t="e">
        <f ca="1"/>
        <v>#NAME?</v>
      </c>
      <c r="P1797" s="193" t="e">
        <f ca="1"/>
        <v>#NAME?</v>
      </c>
    </row>
    <row r="1798" spans="1:16">
      <c r="A1798" s="2">
        <v>1791</v>
      </c>
      <c r="B1798" s="193" t="e">
        <f ca="1"/>
        <v>#NAME?</v>
      </c>
      <c r="C1798" s="193" t="e">
        <f ca="1"/>
        <v>#NAME?</v>
      </c>
      <c r="D1798" s="193" t="e">
        <f ca="1"/>
        <v>#NAME?</v>
      </c>
      <c r="F1798" s="193" t="e">
        <f ca="1"/>
        <v>#NAME?</v>
      </c>
      <c r="G1798" s="193" t="e">
        <f ca="1"/>
        <v>#NAME?</v>
      </c>
      <c r="H1798" s="193" t="e">
        <f ca="1"/>
        <v>#NAME?</v>
      </c>
      <c r="J1798" s="193" t="e">
        <f ca="1"/>
        <v>#NAME?</v>
      </c>
      <c r="K1798" s="193" t="e">
        <f ca="1"/>
        <v>#NAME?</v>
      </c>
      <c r="L1798" s="193" t="e">
        <f ca="1"/>
        <v>#NAME?</v>
      </c>
      <c r="N1798" s="193" t="e">
        <f ca="1"/>
        <v>#NAME?</v>
      </c>
      <c r="O1798" s="193" t="e">
        <f ca="1"/>
        <v>#NAME?</v>
      </c>
      <c r="P1798" s="193" t="e">
        <f ca="1"/>
        <v>#NAME?</v>
      </c>
    </row>
    <row r="1799" spans="1:16">
      <c r="A1799" s="2">
        <v>1792</v>
      </c>
      <c r="B1799" s="193" t="e">
        <f ca="1"/>
        <v>#NAME?</v>
      </c>
      <c r="C1799" s="193" t="e">
        <f ca="1"/>
        <v>#NAME?</v>
      </c>
      <c r="D1799" s="193" t="e">
        <f ca="1"/>
        <v>#NAME?</v>
      </c>
      <c r="F1799" s="193" t="e">
        <f ca="1"/>
        <v>#NAME?</v>
      </c>
      <c r="G1799" s="193" t="e">
        <f ca="1"/>
        <v>#NAME?</v>
      </c>
      <c r="H1799" s="193" t="e">
        <f ca="1"/>
        <v>#NAME?</v>
      </c>
      <c r="J1799" s="193" t="e">
        <f ca="1"/>
        <v>#NAME?</v>
      </c>
      <c r="K1799" s="193" t="e">
        <f ca="1"/>
        <v>#NAME?</v>
      </c>
      <c r="L1799" s="193" t="e">
        <f ca="1"/>
        <v>#NAME?</v>
      </c>
      <c r="N1799" s="193" t="e">
        <f ca="1"/>
        <v>#NAME?</v>
      </c>
      <c r="O1799" s="193" t="e">
        <f ca="1"/>
        <v>#NAME?</v>
      </c>
      <c r="P1799" s="193" t="e">
        <f ca="1"/>
        <v>#NAME?</v>
      </c>
    </row>
    <row r="1800" spans="1:16">
      <c r="A1800" s="2">
        <v>1793</v>
      </c>
      <c r="B1800" s="193" t="e">
        <f ca="1"/>
        <v>#NAME?</v>
      </c>
      <c r="C1800" s="193" t="e">
        <f ca="1"/>
        <v>#NAME?</v>
      </c>
      <c r="D1800" s="193" t="e">
        <f ca="1"/>
        <v>#NAME?</v>
      </c>
      <c r="F1800" s="193" t="e">
        <f ca="1"/>
        <v>#NAME?</v>
      </c>
      <c r="G1800" s="193" t="e">
        <f ca="1"/>
        <v>#NAME?</v>
      </c>
      <c r="H1800" s="193" t="e">
        <f ca="1"/>
        <v>#NAME?</v>
      </c>
      <c r="J1800" s="193" t="e">
        <f ca="1"/>
        <v>#NAME?</v>
      </c>
      <c r="K1800" s="193" t="e">
        <f ca="1"/>
        <v>#NAME?</v>
      </c>
      <c r="L1800" s="193" t="e">
        <f ca="1"/>
        <v>#NAME?</v>
      </c>
      <c r="N1800" s="193" t="e">
        <f ca="1"/>
        <v>#NAME?</v>
      </c>
      <c r="O1800" s="193" t="e">
        <f ca="1"/>
        <v>#NAME?</v>
      </c>
      <c r="P1800" s="193" t="e">
        <f ca="1"/>
        <v>#NAME?</v>
      </c>
    </row>
    <row r="1801" spans="1:16">
      <c r="A1801" s="2">
        <v>1794</v>
      </c>
      <c r="B1801" s="193" t="e">
        <f ca="1"/>
        <v>#NAME?</v>
      </c>
      <c r="C1801" s="193" t="e">
        <f ca="1"/>
        <v>#NAME?</v>
      </c>
      <c r="D1801" s="193" t="e">
        <f ca="1"/>
        <v>#NAME?</v>
      </c>
      <c r="F1801" s="193" t="e">
        <f ca="1"/>
        <v>#NAME?</v>
      </c>
      <c r="G1801" s="193" t="e">
        <f ca="1"/>
        <v>#NAME?</v>
      </c>
      <c r="H1801" s="193" t="e">
        <f ca="1"/>
        <v>#NAME?</v>
      </c>
      <c r="J1801" s="193" t="e">
        <f ca="1"/>
        <v>#NAME?</v>
      </c>
      <c r="K1801" s="193" t="e">
        <f ca="1"/>
        <v>#NAME?</v>
      </c>
      <c r="L1801" s="193" t="e">
        <f ca="1"/>
        <v>#NAME?</v>
      </c>
      <c r="N1801" s="193" t="e">
        <f ca="1"/>
        <v>#NAME?</v>
      </c>
      <c r="O1801" s="193" t="e">
        <f ca="1"/>
        <v>#NAME?</v>
      </c>
      <c r="P1801" s="193" t="e">
        <f ca="1"/>
        <v>#NAME?</v>
      </c>
    </row>
    <row r="1802" spans="1:16">
      <c r="A1802" s="2">
        <v>1795</v>
      </c>
      <c r="B1802" s="193" t="e">
        <f ca="1"/>
        <v>#NAME?</v>
      </c>
      <c r="C1802" s="193" t="e">
        <f ca="1"/>
        <v>#NAME?</v>
      </c>
      <c r="D1802" s="193" t="e">
        <f ca="1"/>
        <v>#NAME?</v>
      </c>
      <c r="F1802" s="193" t="e">
        <f ca="1"/>
        <v>#NAME?</v>
      </c>
      <c r="G1802" s="193" t="e">
        <f ca="1"/>
        <v>#NAME?</v>
      </c>
      <c r="H1802" s="193" t="e">
        <f ca="1"/>
        <v>#NAME?</v>
      </c>
      <c r="J1802" s="193" t="e">
        <f ca="1"/>
        <v>#NAME?</v>
      </c>
      <c r="K1802" s="193" t="e">
        <f ca="1"/>
        <v>#NAME?</v>
      </c>
      <c r="L1802" s="193" t="e">
        <f ca="1"/>
        <v>#NAME?</v>
      </c>
      <c r="N1802" s="193" t="e">
        <f ca="1"/>
        <v>#NAME?</v>
      </c>
      <c r="O1802" s="193" t="e">
        <f ca="1"/>
        <v>#NAME?</v>
      </c>
      <c r="P1802" s="193" t="e">
        <f ca="1"/>
        <v>#NAME?</v>
      </c>
    </row>
    <row r="1803" spans="1:16">
      <c r="A1803" s="2">
        <v>1796</v>
      </c>
      <c r="B1803" s="193" t="e">
        <f ca="1"/>
        <v>#NAME?</v>
      </c>
      <c r="C1803" s="193" t="e">
        <f ca="1"/>
        <v>#NAME?</v>
      </c>
      <c r="D1803" s="193" t="e">
        <f ca="1"/>
        <v>#NAME?</v>
      </c>
      <c r="F1803" s="193" t="e">
        <f ca="1"/>
        <v>#NAME?</v>
      </c>
      <c r="G1803" s="193" t="e">
        <f ca="1"/>
        <v>#NAME?</v>
      </c>
      <c r="H1803" s="193" t="e">
        <f ca="1"/>
        <v>#NAME?</v>
      </c>
      <c r="J1803" s="193" t="e">
        <f ca="1"/>
        <v>#NAME?</v>
      </c>
      <c r="K1803" s="193" t="e">
        <f ca="1"/>
        <v>#NAME?</v>
      </c>
      <c r="L1803" s="193" t="e">
        <f ca="1"/>
        <v>#NAME?</v>
      </c>
      <c r="N1803" s="193" t="e">
        <f ca="1"/>
        <v>#NAME?</v>
      </c>
      <c r="O1803" s="193" t="e">
        <f ca="1"/>
        <v>#NAME?</v>
      </c>
      <c r="P1803" s="193" t="e">
        <f ca="1"/>
        <v>#NAME?</v>
      </c>
    </row>
    <row r="1804" spans="1:16">
      <c r="A1804" s="2">
        <v>1797</v>
      </c>
      <c r="B1804" s="193" t="e">
        <f ca="1"/>
        <v>#NAME?</v>
      </c>
      <c r="C1804" s="193" t="e">
        <f ca="1"/>
        <v>#NAME?</v>
      </c>
      <c r="D1804" s="193" t="e">
        <f ca="1"/>
        <v>#NAME?</v>
      </c>
      <c r="F1804" s="193" t="e">
        <f ca="1"/>
        <v>#NAME?</v>
      </c>
      <c r="G1804" s="193" t="e">
        <f ca="1"/>
        <v>#NAME?</v>
      </c>
      <c r="H1804" s="193" t="e">
        <f ca="1"/>
        <v>#NAME?</v>
      </c>
      <c r="J1804" s="193" t="e">
        <f ca="1"/>
        <v>#NAME?</v>
      </c>
      <c r="K1804" s="193" t="e">
        <f ca="1"/>
        <v>#NAME?</v>
      </c>
      <c r="L1804" s="193" t="e">
        <f ca="1"/>
        <v>#NAME?</v>
      </c>
      <c r="N1804" s="193" t="e">
        <f ca="1"/>
        <v>#NAME?</v>
      </c>
      <c r="O1804" s="193" t="e">
        <f ca="1"/>
        <v>#NAME?</v>
      </c>
      <c r="P1804" s="193" t="e">
        <f ca="1"/>
        <v>#NAME?</v>
      </c>
    </row>
    <row r="1805" spans="1:16">
      <c r="A1805" s="2">
        <v>1798</v>
      </c>
      <c r="B1805" s="193" t="e">
        <f ca="1"/>
        <v>#NAME?</v>
      </c>
      <c r="C1805" s="193" t="e">
        <f ca="1"/>
        <v>#NAME?</v>
      </c>
      <c r="D1805" s="193" t="e">
        <f ca="1"/>
        <v>#NAME?</v>
      </c>
      <c r="F1805" s="193" t="e">
        <f ca="1"/>
        <v>#NAME?</v>
      </c>
      <c r="G1805" s="193" t="e">
        <f ca="1"/>
        <v>#NAME?</v>
      </c>
      <c r="H1805" s="193" t="e">
        <f ca="1"/>
        <v>#NAME?</v>
      </c>
      <c r="J1805" s="193" t="e">
        <f ca="1"/>
        <v>#NAME?</v>
      </c>
      <c r="K1805" s="193" t="e">
        <f ca="1"/>
        <v>#NAME?</v>
      </c>
      <c r="L1805" s="193" t="e">
        <f ca="1"/>
        <v>#NAME?</v>
      </c>
      <c r="N1805" s="193" t="e">
        <f ca="1"/>
        <v>#NAME?</v>
      </c>
      <c r="O1805" s="193" t="e">
        <f ca="1"/>
        <v>#NAME?</v>
      </c>
      <c r="P1805" s="193" t="e">
        <f ca="1"/>
        <v>#NAME?</v>
      </c>
    </row>
    <row r="1806" spans="1:16">
      <c r="A1806" s="2">
        <v>1799</v>
      </c>
      <c r="B1806" s="193" t="e">
        <f ca="1"/>
        <v>#NAME?</v>
      </c>
      <c r="C1806" s="193" t="e">
        <f ca="1"/>
        <v>#NAME?</v>
      </c>
      <c r="D1806" s="193" t="e">
        <f ca="1"/>
        <v>#NAME?</v>
      </c>
      <c r="F1806" s="193" t="e">
        <f ca="1"/>
        <v>#NAME?</v>
      </c>
      <c r="G1806" s="193" t="e">
        <f ca="1"/>
        <v>#NAME?</v>
      </c>
      <c r="H1806" s="193" t="e">
        <f ca="1"/>
        <v>#NAME?</v>
      </c>
      <c r="J1806" s="193" t="e">
        <f ca="1"/>
        <v>#NAME?</v>
      </c>
      <c r="K1806" s="193" t="e">
        <f ca="1"/>
        <v>#NAME?</v>
      </c>
      <c r="L1806" s="193" t="e">
        <f ca="1"/>
        <v>#NAME?</v>
      </c>
      <c r="N1806" s="193" t="e">
        <f ca="1"/>
        <v>#NAME?</v>
      </c>
      <c r="O1806" s="193" t="e">
        <f ca="1"/>
        <v>#NAME?</v>
      </c>
      <c r="P1806" s="193" t="e">
        <f ca="1"/>
        <v>#NAME?</v>
      </c>
    </row>
    <row r="1807" spans="1:16">
      <c r="A1807" s="2">
        <v>1800</v>
      </c>
      <c r="B1807" s="193" t="e">
        <f ca="1"/>
        <v>#NAME?</v>
      </c>
      <c r="C1807" s="193" t="e">
        <f ca="1"/>
        <v>#NAME?</v>
      </c>
      <c r="D1807" s="193" t="e">
        <f ca="1"/>
        <v>#NAME?</v>
      </c>
      <c r="F1807" s="193" t="e">
        <f ca="1"/>
        <v>#NAME?</v>
      </c>
      <c r="G1807" s="193" t="e">
        <f ca="1"/>
        <v>#NAME?</v>
      </c>
      <c r="H1807" s="193" t="e">
        <f ca="1"/>
        <v>#NAME?</v>
      </c>
      <c r="J1807" s="193" t="e">
        <f ca="1"/>
        <v>#NAME?</v>
      </c>
      <c r="K1807" s="193" t="e">
        <f ca="1"/>
        <v>#NAME?</v>
      </c>
      <c r="L1807" s="193" t="e">
        <f ca="1"/>
        <v>#NAME?</v>
      </c>
      <c r="N1807" s="193" t="e">
        <f ca="1"/>
        <v>#NAME?</v>
      </c>
      <c r="O1807" s="193" t="e">
        <f ca="1"/>
        <v>#NAME?</v>
      </c>
      <c r="P1807" s="193" t="e">
        <f ca="1"/>
        <v>#NAME?</v>
      </c>
    </row>
    <row r="1808" spans="1:16">
      <c r="A1808" s="2">
        <v>1801</v>
      </c>
      <c r="B1808" s="193" t="e">
        <f ca="1"/>
        <v>#NAME?</v>
      </c>
      <c r="C1808" s="193" t="e">
        <f ca="1"/>
        <v>#NAME?</v>
      </c>
      <c r="D1808" s="193" t="e">
        <f ca="1"/>
        <v>#NAME?</v>
      </c>
      <c r="F1808" s="193" t="e">
        <f ca="1"/>
        <v>#NAME?</v>
      </c>
      <c r="G1808" s="193" t="e">
        <f ca="1"/>
        <v>#NAME?</v>
      </c>
      <c r="H1808" s="193" t="e">
        <f ca="1"/>
        <v>#NAME?</v>
      </c>
      <c r="J1808" s="193" t="e">
        <f ca="1"/>
        <v>#NAME?</v>
      </c>
      <c r="K1808" s="193" t="e">
        <f ca="1"/>
        <v>#NAME?</v>
      </c>
      <c r="L1808" s="193" t="e">
        <f ca="1"/>
        <v>#NAME?</v>
      </c>
      <c r="N1808" s="193" t="e">
        <f ca="1"/>
        <v>#NAME?</v>
      </c>
      <c r="O1808" s="193" t="e">
        <f ca="1"/>
        <v>#NAME?</v>
      </c>
      <c r="P1808" s="193" t="e">
        <f ca="1"/>
        <v>#NAME?</v>
      </c>
    </row>
    <row r="1809" spans="1:16">
      <c r="A1809" s="2">
        <v>1802</v>
      </c>
      <c r="B1809" s="193" t="e">
        <f ca="1"/>
        <v>#NAME?</v>
      </c>
      <c r="C1809" s="193" t="e">
        <f ca="1"/>
        <v>#NAME?</v>
      </c>
      <c r="D1809" s="193" t="e">
        <f ca="1"/>
        <v>#NAME?</v>
      </c>
      <c r="F1809" s="193" t="e">
        <f ca="1"/>
        <v>#NAME?</v>
      </c>
      <c r="G1809" s="193" t="e">
        <f ca="1"/>
        <v>#NAME?</v>
      </c>
      <c r="H1809" s="193" t="e">
        <f ca="1"/>
        <v>#NAME?</v>
      </c>
      <c r="J1809" s="193" t="e">
        <f ca="1"/>
        <v>#NAME?</v>
      </c>
      <c r="K1809" s="193" t="e">
        <f ca="1"/>
        <v>#NAME?</v>
      </c>
      <c r="L1809" s="193" t="e">
        <f ca="1"/>
        <v>#NAME?</v>
      </c>
      <c r="N1809" s="193" t="e">
        <f ca="1"/>
        <v>#NAME?</v>
      </c>
      <c r="O1809" s="193" t="e">
        <f ca="1"/>
        <v>#NAME?</v>
      </c>
      <c r="P1809" s="193" t="e">
        <f ca="1"/>
        <v>#NAME?</v>
      </c>
    </row>
    <row r="1810" spans="1:16">
      <c r="A1810" s="2">
        <v>1803</v>
      </c>
      <c r="B1810" s="193" t="e">
        <f ca="1"/>
        <v>#NAME?</v>
      </c>
      <c r="C1810" s="193" t="e">
        <f ca="1"/>
        <v>#NAME?</v>
      </c>
      <c r="D1810" s="193" t="e">
        <f ca="1"/>
        <v>#NAME?</v>
      </c>
      <c r="F1810" s="193" t="e">
        <f ca="1"/>
        <v>#NAME?</v>
      </c>
      <c r="G1810" s="193" t="e">
        <f ca="1"/>
        <v>#NAME?</v>
      </c>
      <c r="H1810" s="193" t="e">
        <f ca="1"/>
        <v>#NAME?</v>
      </c>
      <c r="J1810" s="193" t="e">
        <f ca="1"/>
        <v>#NAME?</v>
      </c>
      <c r="K1810" s="193" t="e">
        <f ca="1"/>
        <v>#NAME?</v>
      </c>
      <c r="L1810" s="193" t="e">
        <f ca="1"/>
        <v>#NAME?</v>
      </c>
      <c r="N1810" s="193" t="e">
        <f ca="1"/>
        <v>#NAME?</v>
      </c>
      <c r="O1810" s="193" t="e">
        <f ca="1"/>
        <v>#NAME?</v>
      </c>
      <c r="P1810" s="193" t="e">
        <f ca="1"/>
        <v>#NAME?</v>
      </c>
    </row>
    <row r="1811" spans="1:16">
      <c r="A1811" s="2">
        <v>1804</v>
      </c>
      <c r="B1811" s="193" t="e">
        <f ca="1"/>
        <v>#NAME?</v>
      </c>
      <c r="C1811" s="193" t="e">
        <f ca="1"/>
        <v>#NAME?</v>
      </c>
      <c r="D1811" s="193" t="e">
        <f ca="1"/>
        <v>#NAME?</v>
      </c>
      <c r="F1811" s="193" t="e">
        <f ca="1"/>
        <v>#NAME?</v>
      </c>
      <c r="G1811" s="193" t="e">
        <f ca="1"/>
        <v>#NAME?</v>
      </c>
      <c r="H1811" s="193" t="e">
        <f ca="1"/>
        <v>#NAME?</v>
      </c>
      <c r="J1811" s="193" t="e">
        <f ca="1"/>
        <v>#NAME?</v>
      </c>
      <c r="K1811" s="193" t="e">
        <f ca="1"/>
        <v>#NAME?</v>
      </c>
      <c r="L1811" s="193" t="e">
        <f ca="1"/>
        <v>#NAME?</v>
      </c>
      <c r="N1811" s="193" t="e">
        <f ca="1"/>
        <v>#NAME?</v>
      </c>
      <c r="O1811" s="193" t="e">
        <f ca="1"/>
        <v>#NAME?</v>
      </c>
      <c r="P1811" s="193" t="e">
        <f ca="1"/>
        <v>#NAME?</v>
      </c>
    </row>
    <row r="1812" spans="1:16">
      <c r="A1812" s="2">
        <v>1805</v>
      </c>
      <c r="B1812" s="193" t="e">
        <f ca="1"/>
        <v>#NAME?</v>
      </c>
      <c r="C1812" s="193" t="e">
        <f ca="1"/>
        <v>#NAME?</v>
      </c>
      <c r="D1812" s="193" t="e">
        <f ca="1"/>
        <v>#NAME?</v>
      </c>
      <c r="F1812" s="193" t="e">
        <f ca="1"/>
        <v>#NAME?</v>
      </c>
      <c r="G1812" s="193" t="e">
        <f ca="1"/>
        <v>#NAME?</v>
      </c>
      <c r="H1812" s="193" t="e">
        <f ca="1"/>
        <v>#NAME?</v>
      </c>
      <c r="J1812" s="193" t="e">
        <f ca="1"/>
        <v>#NAME?</v>
      </c>
      <c r="K1812" s="193" t="e">
        <f ca="1"/>
        <v>#NAME?</v>
      </c>
      <c r="L1812" s="193" t="e">
        <f ca="1"/>
        <v>#NAME?</v>
      </c>
      <c r="N1812" s="193" t="e">
        <f ca="1"/>
        <v>#NAME?</v>
      </c>
      <c r="O1812" s="193" t="e">
        <f ca="1"/>
        <v>#NAME?</v>
      </c>
      <c r="P1812" s="193" t="e">
        <f ca="1"/>
        <v>#NAME?</v>
      </c>
    </row>
    <row r="1813" spans="1:16">
      <c r="A1813" s="2">
        <v>1806</v>
      </c>
      <c r="B1813" s="193" t="e">
        <f ca="1"/>
        <v>#NAME?</v>
      </c>
      <c r="C1813" s="193" t="e">
        <f ca="1"/>
        <v>#NAME?</v>
      </c>
      <c r="D1813" s="193" t="e">
        <f ca="1"/>
        <v>#NAME?</v>
      </c>
      <c r="F1813" s="193" t="e">
        <f ca="1"/>
        <v>#NAME?</v>
      </c>
      <c r="G1813" s="193" t="e">
        <f ca="1"/>
        <v>#NAME?</v>
      </c>
      <c r="H1813" s="193" t="e">
        <f ca="1"/>
        <v>#NAME?</v>
      </c>
      <c r="J1813" s="193" t="e">
        <f ca="1"/>
        <v>#NAME?</v>
      </c>
      <c r="K1813" s="193" t="e">
        <f ca="1"/>
        <v>#NAME?</v>
      </c>
      <c r="L1813" s="193" t="e">
        <f ca="1"/>
        <v>#NAME?</v>
      </c>
      <c r="N1813" s="193" t="e">
        <f ca="1"/>
        <v>#NAME?</v>
      </c>
      <c r="O1813" s="193" t="e">
        <f ca="1"/>
        <v>#NAME?</v>
      </c>
      <c r="P1813" s="193" t="e">
        <f ca="1"/>
        <v>#NAME?</v>
      </c>
    </row>
    <row r="1814" spans="1:16">
      <c r="A1814" s="2">
        <v>1807</v>
      </c>
      <c r="B1814" s="193" t="e">
        <f ca="1"/>
        <v>#NAME?</v>
      </c>
      <c r="C1814" s="193" t="e">
        <f ca="1"/>
        <v>#NAME?</v>
      </c>
      <c r="D1814" s="193" t="e">
        <f ca="1"/>
        <v>#NAME?</v>
      </c>
      <c r="F1814" s="193" t="e">
        <f ca="1"/>
        <v>#NAME?</v>
      </c>
      <c r="G1814" s="193" t="e">
        <f ca="1"/>
        <v>#NAME?</v>
      </c>
      <c r="H1814" s="193" t="e">
        <f ca="1"/>
        <v>#NAME?</v>
      </c>
      <c r="J1814" s="193" t="e">
        <f ca="1"/>
        <v>#NAME?</v>
      </c>
      <c r="K1814" s="193" t="e">
        <f ca="1"/>
        <v>#NAME?</v>
      </c>
      <c r="L1814" s="193" t="e">
        <f ca="1"/>
        <v>#NAME?</v>
      </c>
      <c r="N1814" s="193" t="e">
        <f ca="1"/>
        <v>#NAME?</v>
      </c>
      <c r="O1814" s="193" t="e">
        <f ca="1"/>
        <v>#NAME?</v>
      </c>
      <c r="P1814" s="193" t="e">
        <f ca="1"/>
        <v>#NAME?</v>
      </c>
    </row>
    <row r="1815" spans="1:16">
      <c r="A1815" s="2">
        <v>1808</v>
      </c>
      <c r="B1815" s="193" t="e">
        <f ca="1"/>
        <v>#NAME?</v>
      </c>
      <c r="C1815" s="193" t="e">
        <f ca="1"/>
        <v>#NAME?</v>
      </c>
      <c r="D1815" s="193" t="e">
        <f ca="1"/>
        <v>#NAME?</v>
      </c>
      <c r="F1815" s="193" t="e">
        <f ca="1"/>
        <v>#NAME?</v>
      </c>
      <c r="G1815" s="193" t="e">
        <f ca="1"/>
        <v>#NAME?</v>
      </c>
      <c r="H1815" s="193" t="e">
        <f ca="1"/>
        <v>#NAME?</v>
      </c>
      <c r="J1815" s="193" t="e">
        <f ca="1"/>
        <v>#NAME?</v>
      </c>
      <c r="K1815" s="193" t="e">
        <f ca="1"/>
        <v>#NAME?</v>
      </c>
      <c r="L1815" s="193" t="e">
        <f ca="1"/>
        <v>#NAME?</v>
      </c>
      <c r="N1815" s="193" t="e">
        <f ca="1"/>
        <v>#NAME?</v>
      </c>
      <c r="O1815" s="193" t="e">
        <f ca="1"/>
        <v>#NAME?</v>
      </c>
      <c r="P1815" s="193" t="e">
        <f ca="1"/>
        <v>#NAME?</v>
      </c>
    </row>
    <row r="1816" spans="1:16">
      <c r="A1816" s="2">
        <v>1809</v>
      </c>
      <c r="B1816" s="193" t="e">
        <f ca="1"/>
        <v>#NAME?</v>
      </c>
      <c r="C1816" s="193" t="e">
        <f ca="1"/>
        <v>#NAME?</v>
      </c>
      <c r="D1816" s="193" t="e">
        <f ca="1"/>
        <v>#NAME?</v>
      </c>
      <c r="F1816" s="193" t="e">
        <f ca="1"/>
        <v>#NAME?</v>
      </c>
      <c r="G1816" s="193" t="e">
        <f ca="1"/>
        <v>#NAME?</v>
      </c>
      <c r="H1816" s="193" t="e">
        <f ca="1"/>
        <v>#NAME?</v>
      </c>
      <c r="J1816" s="193" t="e">
        <f ca="1"/>
        <v>#NAME?</v>
      </c>
      <c r="K1816" s="193" t="e">
        <f ca="1"/>
        <v>#NAME?</v>
      </c>
      <c r="L1816" s="193" t="e">
        <f ca="1"/>
        <v>#NAME?</v>
      </c>
      <c r="N1816" s="193" t="e">
        <f ca="1"/>
        <v>#NAME?</v>
      </c>
      <c r="O1816" s="193" t="e">
        <f ca="1"/>
        <v>#NAME?</v>
      </c>
      <c r="P1816" s="193" t="e">
        <f ca="1"/>
        <v>#NAME?</v>
      </c>
    </row>
    <row r="1817" spans="1:16">
      <c r="A1817" s="2">
        <v>1810</v>
      </c>
      <c r="B1817" s="193" t="e">
        <f ca="1"/>
        <v>#NAME?</v>
      </c>
      <c r="C1817" s="193" t="e">
        <f ca="1"/>
        <v>#NAME?</v>
      </c>
      <c r="D1817" s="193" t="e">
        <f ca="1"/>
        <v>#NAME?</v>
      </c>
      <c r="F1817" s="193" t="e">
        <f ca="1"/>
        <v>#NAME?</v>
      </c>
      <c r="G1817" s="193" t="e">
        <f ca="1"/>
        <v>#NAME?</v>
      </c>
      <c r="H1817" s="193" t="e">
        <f ca="1"/>
        <v>#NAME?</v>
      </c>
      <c r="J1817" s="193" t="e">
        <f ca="1"/>
        <v>#NAME?</v>
      </c>
      <c r="K1817" s="193" t="e">
        <f ca="1"/>
        <v>#NAME?</v>
      </c>
      <c r="L1817" s="193" t="e">
        <f ca="1"/>
        <v>#NAME?</v>
      </c>
      <c r="N1817" s="193" t="e">
        <f ca="1"/>
        <v>#NAME?</v>
      </c>
      <c r="O1817" s="193" t="e">
        <f ca="1"/>
        <v>#NAME?</v>
      </c>
      <c r="P1817" s="193" t="e">
        <f ca="1"/>
        <v>#NAME?</v>
      </c>
    </row>
    <row r="1818" spans="1:16">
      <c r="A1818" s="2">
        <v>1811</v>
      </c>
      <c r="B1818" s="193" t="e">
        <f ca="1"/>
        <v>#NAME?</v>
      </c>
      <c r="C1818" s="193" t="e">
        <f ca="1"/>
        <v>#NAME?</v>
      </c>
      <c r="D1818" s="193" t="e">
        <f ca="1"/>
        <v>#NAME?</v>
      </c>
      <c r="F1818" s="193" t="e">
        <f ca="1"/>
        <v>#NAME?</v>
      </c>
      <c r="G1818" s="193" t="e">
        <f ca="1"/>
        <v>#NAME?</v>
      </c>
      <c r="H1818" s="193" t="e">
        <f ca="1"/>
        <v>#NAME?</v>
      </c>
      <c r="J1818" s="193" t="e">
        <f ca="1"/>
        <v>#NAME?</v>
      </c>
      <c r="K1818" s="193" t="e">
        <f ca="1"/>
        <v>#NAME?</v>
      </c>
      <c r="L1818" s="193" t="e">
        <f ca="1"/>
        <v>#NAME?</v>
      </c>
      <c r="N1818" s="193" t="e">
        <f ca="1"/>
        <v>#NAME?</v>
      </c>
      <c r="O1818" s="193" t="e">
        <f ca="1"/>
        <v>#NAME?</v>
      </c>
      <c r="P1818" s="193" t="e">
        <f ca="1"/>
        <v>#NAME?</v>
      </c>
    </row>
    <row r="1819" spans="1:16">
      <c r="A1819" s="2">
        <v>1812</v>
      </c>
      <c r="B1819" s="193" t="e">
        <f ca="1"/>
        <v>#NAME?</v>
      </c>
      <c r="C1819" s="193" t="e">
        <f ca="1"/>
        <v>#NAME?</v>
      </c>
      <c r="D1819" s="193" t="e">
        <f ca="1"/>
        <v>#NAME?</v>
      </c>
      <c r="F1819" s="193" t="e">
        <f ca="1"/>
        <v>#NAME?</v>
      </c>
      <c r="G1819" s="193" t="e">
        <f ca="1"/>
        <v>#NAME?</v>
      </c>
      <c r="H1819" s="193" t="e">
        <f ca="1"/>
        <v>#NAME?</v>
      </c>
      <c r="J1819" s="193" t="e">
        <f ca="1"/>
        <v>#NAME?</v>
      </c>
      <c r="K1819" s="193" t="e">
        <f ca="1"/>
        <v>#NAME?</v>
      </c>
      <c r="L1819" s="193" t="e">
        <f ca="1"/>
        <v>#NAME?</v>
      </c>
      <c r="N1819" s="193" t="e">
        <f ca="1"/>
        <v>#NAME?</v>
      </c>
      <c r="O1819" s="193" t="e">
        <f ca="1"/>
        <v>#NAME?</v>
      </c>
      <c r="P1819" s="193" t="e">
        <f ca="1"/>
        <v>#NAME?</v>
      </c>
    </row>
    <row r="1820" spans="1:16">
      <c r="A1820" s="2">
        <v>1813</v>
      </c>
      <c r="B1820" s="193" t="e">
        <f ca="1"/>
        <v>#NAME?</v>
      </c>
      <c r="C1820" s="193" t="e">
        <f ca="1"/>
        <v>#NAME?</v>
      </c>
      <c r="D1820" s="193" t="e">
        <f ca="1"/>
        <v>#NAME?</v>
      </c>
      <c r="F1820" s="193" t="e">
        <f ca="1"/>
        <v>#NAME?</v>
      </c>
      <c r="G1820" s="193" t="e">
        <f ca="1"/>
        <v>#NAME?</v>
      </c>
      <c r="H1820" s="193" t="e">
        <f ca="1"/>
        <v>#NAME?</v>
      </c>
      <c r="J1820" s="193" t="e">
        <f ca="1"/>
        <v>#NAME?</v>
      </c>
      <c r="K1820" s="193" t="e">
        <f ca="1"/>
        <v>#NAME?</v>
      </c>
      <c r="L1820" s="193" t="e">
        <f ca="1"/>
        <v>#NAME?</v>
      </c>
      <c r="N1820" s="193" t="e">
        <f ca="1"/>
        <v>#NAME?</v>
      </c>
      <c r="O1820" s="193" t="e">
        <f ca="1"/>
        <v>#NAME?</v>
      </c>
      <c r="P1820" s="193" t="e">
        <f ca="1"/>
        <v>#NAME?</v>
      </c>
    </row>
    <row r="1821" spans="1:16">
      <c r="A1821" s="2">
        <v>1814</v>
      </c>
      <c r="B1821" s="193" t="e">
        <f ca="1"/>
        <v>#NAME?</v>
      </c>
      <c r="C1821" s="193" t="e">
        <f ca="1"/>
        <v>#NAME?</v>
      </c>
      <c r="D1821" s="193" t="e">
        <f ca="1"/>
        <v>#NAME?</v>
      </c>
      <c r="F1821" s="193" t="e">
        <f ca="1"/>
        <v>#NAME?</v>
      </c>
      <c r="G1821" s="193" t="e">
        <f ca="1"/>
        <v>#NAME?</v>
      </c>
      <c r="H1821" s="193" t="e">
        <f ca="1"/>
        <v>#NAME?</v>
      </c>
      <c r="J1821" s="193" t="e">
        <f ca="1"/>
        <v>#NAME?</v>
      </c>
      <c r="K1821" s="193" t="e">
        <f ca="1"/>
        <v>#NAME?</v>
      </c>
      <c r="L1821" s="193" t="e">
        <f ca="1"/>
        <v>#NAME?</v>
      </c>
      <c r="N1821" s="193" t="e">
        <f ca="1"/>
        <v>#NAME?</v>
      </c>
      <c r="O1821" s="193" t="e">
        <f ca="1"/>
        <v>#NAME?</v>
      </c>
      <c r="P1821" s="193" t="e">
        <f ca="1"/>
        <v>#NAME?</v>
      </c>
    </row>
    <row r="1822" spans="1:16">
      <c r="A1822" s="2">
        <v>1815</v>
      </c>
      <c r="B1822" s="193" t="e">
        <f ca="1"/>
        <v>#NAME?</v>
      </c>
      <c r="C1822" s="193" t="e">
        <f ca="1"/>
        <v>#NAME?</v>
      </c>
      <c r="D1822" s="193" t="e">
        <f ca="1"/>
        <v>#NAME?</v>
      </c>
      <c r="F1822" s="193" t="e">
        <f ca="1"/>
        <v>#NAME?</v>
      </c>
      <c r="G1822" s="193" t="e">
        <f ca="1"/>
        <v>#NAME?</v>
      </c>
      <c r="H1822" s="193" t="e">
        <f ca="1"/>
        <v>#NAME?</v>
      </c>
      <c r="J1822" s="193" t="e">
        <f ca="1"/>
        <v>#NAME?</v>
      </c>
      <c r="K1822" s="193" t="e">
        <f ca="1"/>
        <v>#NAME?</v>
      </c>
      <c r="L1822" s="193" t="e">
        <f ca="1"/>
        <v>#NAME?</v>
      </c>
      <c r="N1822" s="193" t="e">
        <f ca="1"/>
        <v>#NAME?</v>
      </c>
      <c r="O1822" s="193" t="e">
        <f ca="1"/>
        <v>#NAME?</v>
      </c>
      <c r="P1822" s="193" t="e">
        <f ca="1"/>
        <v>#NAME?</v>
      </c>
    </row>
    <row r="1823" spans="1:16">
      <c r="A1823" s="2">
        <v>1816</v>
      </c>
      <c r="B1823" s="193" t="e">
        <f ca="1"/>
        <v>#NAME?</v>
      </c>
      <c r="C1823" s="193" t="e">
        <f ca="1"/>
        <v>#NAME?</v>
      </c>
      <c r="D1823" s="193" t="e">
        <f ca="1"/>
        <v>#NAME?</v>
      </c>
      <c r="F1823" s="193" t="e">
        <f ca="1"/>
        <v>#NAME?</v>
      </c>
      <c r="G1823" s="193" t="e">
        <f ca="1"/>
        <v>#NAME?</v>
      </c>
      <c r="H1823" s="193" t="e">
        <f ca="1"/>
        <v>#NAME?</v>
      </c>
      <c r="J1823" s="193" t="e">
        <f ca="1"/>
        <v>#NAME?</v>
      </c>
      <c r="K1823" s="193" t="e">
        <f ca="1"/>
        <v>#NAME?</v>
      </c>
      <c r="L1823" s="193" t="e">
        <f ca="1"/>
        <v>#NAME?</v>
      </c>
      <c r="N1823" s="193" t="e">
        <f ca="1"/>
        <v>#NAME?</v>
      </c>
      <c r="O1823" s="193" t="e">
        <f ca="1"/>
        <v>#NAME?</v>
      </c>
      <c r="P1823" s="193" t="e">
        <f ca="1"/>
        <v>#NAME?</v>
      </c>
    </row>
    <row r="1824" spans="1:16">
      <c r="A1824" s="2">
        <v>1817</v>
      </c>
      <c r="B1824" s="193" t="e">
        <f ca="1"/>
        <v>#NAME?</v>
      </c>
      <c r="C1824" s="193" t="e">
        <f ca="1"/>
        <v>#NAME?</v>
      </c>
      <c r="D1824" s="193" t="e">
        <f ca="1"/>
        <v>#NAME?</v>
      </c>
      <c r="F1824" s="193" t="e">
        <f ca="1"/>
        <v>#NAME?</v>
      </c>
      <c r="G1824" s="193" t="e">
        <f ca="1"/>
        <v>#NAME?</v>
      </c>
      <c r="H1824" s="193" t="e">
        <f ca="1"/>
        <v>#NAME?</v>
      </c>
      <c r="J1824" s="193" t="e">
        <f ca="1"/>
        <v>#NAME?</v>
      </c>
      <c r="K1824" s="193" t="e">
        <f ca="1"/>
        <v>#NAME?</v>
      </c>
      <c r="L1824" s="193" t="e">
        <f ca="1"/>
        <v>#NAME?</v>
      </c>
      <c r="N1824" s="193" t="e">
        <f ca="1"/>
        <v>#NAME?</v>
      </c>
      <c r="O1824" s="193" t="e">
        <f ca="1"/>
        <v>#NAME?</v>
      </c>
      <c r="P1824" s="193" t="e">
        <f ca="1"/>
        <v>#NAME?</v>
      </c>
    </row>
    <row r="1825" spans="1:16">
      <c r="A1825" s="2">
        <v>1818</v>
      </c>
      <c r="B1825" s="193" t="e">
        <f ca="1"/>
        <v>#NAME?</v>
      </c>
      <c r="C1825" s="193" t="e">
        <f ca="1"/>
        <v>#NAME?</v>
      </c>
      <c r="D1825" s="193" t="e">
        <f ca="1"/>
        <v>#NAME?</v>
      </c>
      <c r="F1825" s="193" t="e">
        <f ca="1"/>
        <v>#NAME?</v>
      </c>
      <c r="G1825" s="193" t="e">
        <f ca="1"/>
        <v>#NAME?</v>
      </c>
      <c r="H1825" s="193" t="e">
        <f ca="1"/>
        <v>#NAME?</v>
      </c>
      <c r="J1825" s="193" t="e">
        <f ca="1"/>
        <v>#NAME?</v>
      </c>
      <c r="K1825" s="193" t="e">
        <f ca="1"/>
        <v>#NAME?</v>
      </c>
      <c r="L1825" s="193" t="e">
        <f ca="1"/>
        <v>#NAME?</v>
      </c>
      <c r="N1825" s="193" t="e">
        <f ca="1"/>
        <v>#NAME?</v>
      </c>
      <c r="O1825" s="193" t="e">
        <f ca="1"/>
        <v>#NAME?</v>
      </c>
      <c r="P1825" s="193" t="e">
        <f ca="1"/>
        <v>#NAME?</v>
      </c>
    </row>
    <row r="1826" spans="1:16">
      <c r="A1826" s="2">
        <v>1819</v>
      </c>
      <c r="B1826" s="193" t="e">
        <f ca="1"/>
        <v>#NAME?</v>
      </c>
      <c r="C1826" s="193" t="e">
        <f ca="1"/>
        <v>#NAME?</v>
      </c>
      <c r="D1826" s="193" t="e">
        <f ca="1"/>
        <v>#NAME?</v>
      </c>
      <c r="F1826" s="193" t="e">
        <f ca="1"/>
        <v>#NAME?</v>
      </c>
      <c r="G1826" s="193" t="e">
        <f ca="1"/>
        <v>#NAME?</v>
      </c>
      <c r="H1826" s="193" t="e">
        <f ca="1"/>
        <v>#NAME?</v>
      </c>
      <c r="J1826" s="193" t="e">
        <f ca="1"/>
        <v>#NAME?</v>
      </c>
      <c r="K1826" s="193" t="e">
        <f ca="1"/>
        <v>#NAME?</v>
      </c>
      <c r="L1826" s="193" t="e">
        <f ca="1"/>
        <v>#NAME?</v>
      </c>
      <c r="N1826" s="193" t="e">
        <f ca="1"/>
        <v>#NAME?</v>
      </c>
      <c r="O1826" s="193" t="e">
        <f ca="1"/>
        <v>#NAME?</v>
      </c>
      <c r="P1826" s="193" t="e">
        <f ca="1"/>
        <v>#NAME?</v>
      </c>
    </row>
    <row r="1827" spans="1:16">
      <c r="A1827" s="2">
        <v>1820</v>
      </c>
      <c r="B1827" s="193" t="e">
        <f ca="1"/>
        <v>#NAME?</v>
      </c>
      <c r="C1827" s="193" t="e">
        <f ca="1"/>
        <v>#NAME?</v>
      </c>
      <c r="D1827" s="193" t="e">
        <f ca="1"/>
        <v>#NAME?</v>
      </c>
      <c r="F1827" s="193" t="e">
        <f ca="1"/>
        <v>#NAME?</v>
      </c>
      <c r="G1827" s="193" t="e">
        <f ca="1"/>
        <v>#NAME?</v>
      </c>
      <c r="H1827" s="193" t="e">
        <f ca="1"/>
        <v>#NAME?</v>
      </c>
      <c r="J1827" s="193" t="e">
        <f ca="1"/>
        <v>#NAME?</v>
      </c>
      <c r="K1827" s="193" t="e">
        <f ca="1"/>
        <v>#NAME?</v>
      </c>
      <c r="L1827" s="193" t="e">
        <f ca="1"/>
        <v>#NAME?</v>
      </c>
      <c r="N1827" s="193" t="e">
        <f ca="1"/>
        <v>#NAME?</v>
      </c>
      <c r="O1827" s="193" t="e">
        <f ca="1"/>
        <v>#NAME?</v>
      </c>
      <c r="P1827" s="193" t="e">
        <f ca="1"/>
        <v>#NAME?</v>
      </c>
    </row>
    <row r="1828" spans="1:16">
      <c r="A1828" s="2">
        <v>1821</v>
      </c>
      <c r="B1828" s="193" t="e">
        <f ca="1"/>
        <v>#NAME?</v>
      </c>
      <c r="C1828" s="193" t="e">
        <f ca="1"/>
        <v>#NAME?</v>
      </c>
      <c r="D1828" s="193" t="e">
        <f ca="1"/>
        <v>#NAME?</v>
      </c>
      <c r="F1828" s="193" t="e">
        <f ca="1"/>
        <v>#NAME?</v>
      </c>
      <c r="G1828" s="193" t="e">
        <f ca="1"/>
        <v>#NAME?</v>
      </c>
      <c r="H1828" s="193" t="e">
        <f ca="1"/>
        <v>#NAME?</v>
      </c>
      <c r="J1828" s="193" t="e">
        <f ca="1"/>
        <v>#NAME?</v>
      </c>
      <c r="K1828" s="193" t="e">
        <f ca="1"/>
        <v>#NAME?</v>
      </c>
      <c r="L1828" s="193" t="e">
        <f ca="1"/>
        <v>#NAME?</v>
      </c>
      <c r="N1828" s="193" t="e">
        <f ca="1"/>
        <v>#NAME?</v>
      </c>
      <c r="O1828" s="193" t="e">
        <f ca="1"/>
        <v>#NAME?</v>
      </c>
      <c r="P1828" s="193" t="e">
        <f ca="1"/>
        <v>#NAME?</v>
      </c>
    </row>
    <row r="1829" spans="1:16">
      <c r="A1829" s="2">
        <v>1822</v>
      </c>
      <c r="B1829" s="193" t="e">
        <f ca="1"/>
        <v>#NAME?</v>
      </c>
      <c r="C1829" s="193" t="e">
        <f ca="1"/>
        <v>#NAME?</v>
      </c>
      <c r="D1829" s="193" t="e">
        <f ca="1"/>
        <v>#NAME?</v>
      </c>
      <c r="F1829" s="193" t="e">
        <f ca="1"/>
        <v>#NAME?</v>
      </c>
      <c r="G1829" s="193" t="e">
        <f ca="1"/>
        <v>#NAME?</v>
      </c>
      <c r="H1829" s="193" t="e">
        <f ca="1"/>
        <v>#NAME?</v>
      </c>
      <c r="J1829" s="193" t="e">
        <f ca="1"/>
        <v>#NAME?</v>
      </c>
      <c r="K1829" s="193" t="e">
        <f ca="1"/>
        <v>#NAME?</v>
      </c>
      <c r="L1829" s="193" t="e">
        <f ca="1"/>
        <v>#NAME?</v>
      </c>
      <c r="N1829" s="193" t="e">
        <f ca="1"/>
        <v>#NAME?</v>
      </c>
      <c r="O1829" s="193" t="e">
        <f ca="1"/>
        <v>#NAME?</v>
      </c>
      <c r="P1829" s="193" t="e">
        <f ca="1"/>
        <v>#NAME?</v>
      </c>
    </row>
    <row r="1830" spans="1:16">
      <c r="A1830" s="2">
        <v>1823</v>
      </c>
      <c r="B1830" s="193" t="e">
        <f ca="1"/>
        <v>#NAME?</v>
      </c>
      <c r="C1830" s="193" t="e">
        <f ca="1"/>
        <v>#NAME?</v>
      </c>
      <c r="D1830" s="193" t="e">
        <f ca="1"/>
        <v>#NAME?</v>
      </c>
      <c r="F1830" s="193" t="e">
        <f ca="1"/>
        <v>#NAME?</v>
      </c>
      <c r="G1830" s="193" t="e">
        <f ca="1"/>
        <v>#NAME?</v>
      </c>
      <c r="H1830" s="193" t="e">
        <f ca="1"/>
        <v>#NAME?</v>
      </c>
      <c r="J1830" s="193" t="e">
        <f ca="1"/>
        <v>#NAME?</v>
      </c>
      <c r="K1830" s="193" t="e">
        <f ca="1"/>
        <v>#NAME?</v>
      </c>
      <c r="L1830" s="193" t="e">
        <f ca="1"/>
        <v>#NAME?</v>
      </c>
      <c r="N1830" s="193" t="e">
        <f ca="1"/>
        <v>#NAME?</v>
      </c>
      <c r="O1830" s="193" t="e">
        <f ca="1"/>
        <v>#NAME?</v>
      </c>
      <c r="P1830" s="193" t="e">
        <f ca="1"/>
        <v>#NAME?</v>
      </c>
    </row>
    <row r="1831" spans="1:16">
      <c r="A1831" s="2">
        <v>1824</v>
      </c>
      <c r="B1831" s="193" t="e">
        <f ca="1"/>
        <v>#NAME?</v>
      </c>
      <c r="C1831" s="193" t="e">
        <f ca="1"/>
        <v>#NAME?</v>
      </c>
      <c r="D1831" s="193" t="e">
        <f ca="1"/>
        <v>#NAME?</v>
      </c>
      <c r="F1831" s="193" t="e">
        <f ca="1"/>
        <v>#NAME?</v>
      </c>
      <c r="G1831" s="193" t="e">
        <f ca="1"/>
        <v>#NAME?</v>
      </c>
      <c r="H1831" s="193" t="e">
        <f ca="1"/>
        <v>#NAME?</v>
      </c>
      <c r="J1831" s="193" t="e">
        <f ca="1"/>
        <v>#NAME?</v>
      </c>
      <c r="K1831" s="193" t="e">
        <f ca="1"/>
        <v>#NAME?</v>
      </c>
      <c r="L1831" s="193" t="e">
        <f ca="1"/>
        <v>#NAME?</v>
      </c>
      <c r="N1831" s="193" t="e">
        <f ca="1"/>
        <v>#NAME?</v>
      </c>
      <c r="O1831" s="193" t="e">
        <f ca="1"/>
        <v>#NAME?</v>
      </c>
      <c r="P1831" s="193" t="e">
        <f ca="1"/>
        <v>#NAME?</v>
      </c>
    </row>
    <row r="1832" spans="1:16">
      <c r="A1832" s="2">
        <v>1825</v>
      </c>
      <c r="B1832" s="193" t="e">
        <f ca="1"/>
        <v>#NAME?</v>
      </c>
      <c r="C1832" s="193" t="e">
        <f ca="1"/>
        <v>#NAME?</v>
      </c>
      <c r="D1832" s="193" t="e">
        <f ca="1"/>
        <v>#NAME?</v>
      </c>
      <c r="F1832" s="193" t="e">
        <f ca="1"/>
        <v>#NAME?</v>
      </c>
      <c r="G1832" s="193" t="e">
        <f ca="1"/>
        <v>#NAME?</v>
      </c>
      <c r="H1832" s="193" t="e">
        <f ca="1"/>
        <v>#NAME?</v>
      </c>
      <c r="J1832" s="193" t="e">
        <f ca="1"/>
        <v>#NAME?</v>
      </c>
      <c r="K1832" s="193" t="e">
        <f ca="1"/>
        <v>#NAME?</v>
      </c>
      <c r="L1832" s="193" t="e">
        <f ca="1"/>
        <v>#NAME?</v>
      </c>
      <c r="N1832" s="193" t="e">
        <f ca="1"/>
        <v>#NAME?</v>
      </c>
      <c r="O1832" s="193" t="e">
        <f ca="1"/>
        <v>#NAME?</v>
      </c>
      <c r="P1832" s="193" t="e">
        <f ca="1"/>
        <v>#NAME?</v>
      </c>
    </row>
    <row r="1833" spans="1:16">
      <c r="A1833" s="2">
        <v>1826</v>
      </c>
      <c r="B1833" s="193" t="e">
        <f ca="1"/>
        <v>#NAME?</v>
      </c>
      <c r="C1833" s="193" t="e">
        <f ca="1"/>
        <v>#NAME?</v>
      </c>
      <c r="D1833" s="193" t="e">
        <f ca="1"/>
        <v>#NAME?</v>
      </c>
      <c r="F1833" s="193" t="e">
        <f ca="1"/>
        <v>#NAME?</v>
      </c>
      <c r="G1833" s="193" t="e">
        <f ca="1"/>
        <v>#NAME?</v>
      </c>
      <c r="H1833" s="193" t="e">
        <f ca="1"/>
        <v>#NAME?</v>
      </c>
      <c r="J1833" s="193" t="e">
        <f ca="1"/>
        <v>#NAME?</v>
      </c>
      <c r="K1833" s="193" t="e">
        <f ca="1"/>
        <v>#NAME?</v>
      </c>
      <c r="L1833" s="193" t="e">
        <f ca="1"/>
        <v>#NAME?</v>
      </c>
      <c r="N1833" s="193" t="e">
        <f ca="1"/>
        <v>#NAME?</v>
      </c>
      <c r="O1833" s="193" t="e">
        <f ca="1"/>
        <v>#NAME?</v>
      </c>
      <c r="P1833" s="193" t="e">
        <f ca="1"/>
        <v>#NAME?</v>
      </c>
    </row>
    <row r="1834" spans="1:16">
      <c r="A1834" s="2">
        <v>1827</v>
      </c>
      <c r="B1834" s="193" t="e">
        <f ca="1"/>
        <v>#NAME?</v>
      </c>
      <c r="C1834" s="193" t="e">
        <f ca="1"/>
        <v>#NAME?</v>
      </c>
      <c r="D1834" s="193" t="e">
        <f ca="1"/>
        <v>#NAME?</v>
      </c>
      <c r="F1834" s="193" t="e">
        <f ca="1"/>
        <v>#NAME?</v>
      </c>
      <c r="G1834" s="193" t="e">
        <f ca="1"/>
        <v>#NAME?</v>
      </c>
      <c r="H1834" s="193" t="e">
        <f ca="1"/>
        <v>#NAME?</v>
      </c>
      <c r="J1834" s="193" t="e">
        <f ca="1"/>
        <v>#NAME?</v>
      </c>
      <c r="K1834" s="193" t="e">
        <f ca="1"/>
        <v>#NAME?</v>
      </c>
      <c r="L1834" s="193" t="e">
        <f ca="1"/>
        <v>#NAME?</v>
      </c>
      <c r="N1834" s="193" t="e">
        <f ca="1"/>
        <v>#NAME?</v>
      </c>
      <c r="O1834" s="193" t="e">
        <f ca="1"/>
        <v>#NAME?</v>
      </c>
      <c r="P1834" s="193" t="e">
        <f ca="1"/>
        <v>#NAME?</v>
      </c>
    </row>
    <row r="1835" spans="1:16">
      <c r="A1835" s="2">
        <v>1828</v>
      </c>
      <c r="B1835" s="193" t="e">
        <f ca="1"/>
        <v>#NAME?</v>
      </c>
      <c r="C1835" s="193" t="e">
        <f ca="1"/>
        <v>#NAME?</v>
      </c>
      <c r="D1835" s="193" t="e">
        <f ca="1"/>
        <v>#NAME?</v>
      </c>
      <c r="F1835" s="193" t="e">
        <f ca="1"/>
        <v>#NAME?</v>
      </c>
      <c r="G1835" s="193" t="e">
        <f ca="1"/>
        <v>#NAME?</v>
      </c>
      <c r="H1835" s="193" t="e">
        <f ca="1"/>
        <v>#NAME?</v>
      </c>
      <c r="J1835" s="193" t="e">
        <f ca="1"/>
        <v>#NAME?</v>
      </c>
      <c r="K1835" s="193" t="e">
        <f ca="1"/>
        <v>#NAME?</v>
      </c>
      <c r="L1835" s="193" t="e">
        <f ca="1"/>
        <v>#NAME?</v>
      </c>
      <c r="N1835" s="193" t="e">
        <f ca="1"/>
        <v>#NAME?</v>
      </c>
      <c r="O1835" s="193" t="e">
        <f ca="1"/>
        <v>#NAME?</v>
      </c>
      <c r="P1835" s="193" t="e">
        <f ca="1"/>
        <v>#NAME?</v>
      </c>
    </row>
    <row r="1836" spans="1:16">
      <c r="A1836" s="2">
        <v>1829</v>
      </c>
      <c r="B1836" s="193" t="e">
        <f ca="1"/>
        <v>#NAME?</v>
      </c>
      <c r="C1836" s="193" t="e">
        <f ca="1"/>
        <v>#NAME?</v>
      </c>
      <c r="D1836" s="193" t="e">
        <f ca="1"/>
        <v>#NAME?</v>
      </c>
      <c r="F1836" s="193" t="e">
        <f ca="1"/>
        <v>#NAME?</v>
      </c>
      <c r="G1836" s="193" t="e">
        <f ca="1"/>
        <v>#NAME?</v>
      </c>
      <c r="H1836" s="193" t="e">
        <f ca="1"/>
        <v>#NAME?</v>
      </c>
      <c r="J1836" s="193" t="e">
        <f ca="1"/>
        <v>#NAME?</v>
      </c>
      <c r="K1836" s="193" t="e">
        <f ca="1"/>
        <v>#NAME?</v>
      </c>
      <c r="L1836" s="193" t="e">
        <f ca="1"/>
        <v>#NAME?</v>
      </c>
      <c r="N1836" s="193" t="e">
        <f ca="1"/>
        <v>#NAME?</v>
      </c>
      <c r="O1836" s="193" t="e">
        <f ca="1"/>
        <v>#NAME?</v>
      </c>
      <c r="P1836" s="193" t="e">
        <f ca="1"/>
        <v>#NAME?</v>
      </c>
    </row>
    <row r="1837" spans="1:16">
      <c r="A1837" s="2">
        <v>1830</v>
      </c>
      <c r="B1837" s="193" t="e">
        <f ca="1"/>
        <v>#NAME?</v>
      </c>
      <c r="C1837" s="193" t="e">
        <f ca="1"/>
        <v>#NAME?</v>
      </c>
      <c r="D1837" s="193" t="e">
        <f ca="1"/>
        <v>#NAME?</v>
      </c>
      <c r="F1837" s="193" t="e">
        <f ca="1"/>
        <v>#NAME?</v>
      </c>
      <c r="G1837" s="193" t="e">
        <f ca="1"/>
        <v>#NAME?</v>
      </c>
      <c r="H1837" s="193" t="e">
        <f ca="1"/>
        <v>#NAME?</v>
      </c>
      <c r="J1837" s="193" t="e">
        <f ca="1"/>
        <v>#NAME?</v>
      </c>
      <c r="K1837" s="193" t="e">
        <f ca="1"/>
        <v>#NAME?</v>
      </c>
      <c r="L1837" s="193" t="e">
        <f ca="1"/>
        <v>#NAME?</v>
      </c>
      <c r="N1837" s="193" t="e">
        <f ca="1"/>
        <v>#NAME?</v>
      </c>
      <c r="O1837" s="193" t="e">
        <f ca="1"/>
        <v>#NAME?</v>
      </c>
      <c r="P1837" s="193" t="e">
        <f ca="1"/>
        <v>#NAME?</v>
      </c>
    </row>
    <row r="1838" spans="1:16">
      <c r="A1838" s="2">
        <v>1831</v>
      </c>
      <c r="B1838" s="193" t="e">
        <f ca="1"/>
        <v>#NAME?</v>
      </c>
      <c r="C1838" s="193" t="e">
        <f ca="1"/>
        <v>#NAME?</v>
      </c>
      <c r="D1838" s="193" t="e">
        <f ca="1"/>
        <v>#NAME?</v>
      </c>
      <c r="F1838" s="193" t="e">
        <f ca="1"/>
        <v>#NAME?</v>
      </c>
      <c r="G1838" s="193" t="e">
        <f ca="1"/>
        <v>#NAME?</v>
      </c>
      <c r="H1838" s="193" t="e">
        <f ca="1"/>
        <v>#NAME?</v>
      </c>
      <c r="J1838" s="193" t="e">
        <f ca="1"/>
        <v>#NAME?</v>
      </c>
      <c r="K1838" s="193" t="e">
        <f ca="1"/>
        <v>#NAME?</v>
      </c>
      <c r="L1838" s="193" t="e">
        <f ca="1"/>
        <v>#NAME?</v>
      </c>
      <c r="N1838" s="193" t="e">
        <f ca="1"/>
        <v>#NAME?</v>
      </c>
      <c r="O1838" s="193" t="e">
        <f ca="1"/>
        <v>#NAME?</v>
      </c>
      <c r="P1838" s="193" t="e">
        <f ca="1"/>
        <v>#NAME?</v>
      </c>
    </row>
    <row r="1839" spans="1:16">
      <c r="A1839" s="2">
        <v>1832</v>
      </c>
      <c r="B1839" s="193" t="e">
        <f ca="1"/>
        <v>#NAME?</v>
      </c>
      <c r="C1839" s="193" t="e">
        <f ca="1"/>
        <v>#NAME?</v>
      </c>
      <c r="D1839" s="193" t="e">
        <f ca="1"/>
        <v>#NAME?</v>
      </c>
      <c r="F1839" s="193" t="e">
        <f ca="1"/>
        <v>#NAME?</v>
      </c>
      <c r="G1839" s="193" t="e">
        <f ca="1"/>
        <v>#NAME?</v>
      </c>
      <c r="H1839" s="193" t="e">
        <f ca="1"/>
        <v>#NAME?</v>
      </c>
      <c r="J1839" s="193" t="e">
        <f ca="1"/>
        <v>#NAME?</v>
      </c>
      <c r="K1839" s="193" t="e">
        <f ca="1"/>
        <v>#NAME?</v>
      </c>
      <c r="L1839" s="193" t="e">
        <f ca="1"/>
        <v>#NAME?</v>
      </c>
      <c r="N1839" s="193" t="e">
        <f ca="1"/>
        <v>#NAME?</v>
      </c>
      <c r="O1839" s="193" t="e">
        <f ca="1"/>
        <v>#NAME?</v>
      </c>
      <c r="P1839" s="193" t="e">
        <f ca="1"/>
        <v>#NAME?</v>
      </c>
    </row>
    <row r="1840" spans="1:16">
      <c r="A1840" s="2">
        <v>1833</v>
      </c>
      <c r="B1840" s="193" t="e">
        <f ca="1"/>
        <v>#NAME?</v>
      </c>
      <c r="C1840" s="193" t="e">
        <f ca="1"/>
        <v>#NAME?</v>
      </c>
      <c r="D1840" s="193" t="e">
        <f ca="1"/>
        <v>#NAME?</v>
      </c>
      <c r="F1840" s="193" t="e">
        <f ca="1"/>
        <v>#NAME?</v>
      </c>
      <c r="G1840" s="193" t="e">
        <f ca="1"/>
        <v>#NAME?</v>
      </c>
      <c r="H1840" s="193" t="e">
        <f ca="1"/>
        <v>#NAME?</v>
      </c>
      <c r="J1840" s="193" t="e">
        <f ca="1"/>
        <v>#NAME?</v>
      </c>
      <c r="K1840" s="193" t="e">
        <f ca="1"/>
        <v>#NAME?</v>
      </c>
      <c r="L1840" s="193" t="e">
        <f ca="1"/>
        <v>#NAME?</v>
      </c>
      <c r="N1840" s="193" t="e">
        <f ca="1"/>
        <v>#NAME?</v>
      </c>
      <c r="O1840" s="193" t="e">
        <f ca="1"/>
        <v>#NAME?</v>
      </c>
      <c r="P1840" s="193" t="e">
        <f ca="1"/>
        <v>#NAME?</v>
      </c>
    </row>
    <row r="1841" spans="1:16">
      <c r="A1841" s="2">
        <v>1834</v>
      </c>
      <c r="B1841" s="193" t="e">
        <f ca="1"/>
        <v>#NAME?</v>
      </c>
      <c r="C1841" s="193" t="e">
        <f ca="1"/>
        <v>#NAME?</v>
      </c>
      <c r="D1841" s="193" t="e">
        <f ca="1"/>
        <v>#NAME?</v>
      </c>
      <c r="F1841" s="193" t="e">
        <f ca="1"/>
        <v>#NAME?</v>
      </c>
      <c r="G1841" s="193" t="e">
        <f ca="1"/>
        <v>#NAME?</v>
      </c>
      <c r="H1841" s="193" t="e">
        <f ca="1"/>
        <v>#NAME?</v>
      </c>
      <c r="J1841" s="193" t="e">
        <f ca="1"/>
        <v>#NAME?</v>
      </c>
      <c r="K1841" s="193" t="e">
        <f ca="1"/>
        <v>#NAME?</v>
      </c>
      <c r="L1841" s="193" t="e">
        <f ca="1"/>
        <v>#NAME?</v>
      </c>
      <c r="N1841" s="193" t="e">
        <f ca="1"/>
        <v>#NAME?</v>
      </c>
      <c r="O1841" s="193" t="e">
        <f ca="1"/>
        <v>#NAME?</v>
      </c>
      <c r="P1841" s="193" t="e">
        <f ca="1"/>
        <v>#NAME?</v>
      </c>
    </row>
    <row r="1842" spans="1:16">
      <c r="A1842" s="2">
        <v>1835</v>
      </c>
      <c r="B1842" s="193" t="e">
        <f ca="1"/>
        <v>#NAME?</v>
      </c>
      <c r="C1842" s="193" t="e">
        <f ca="1"/>
        <v>#NAME?</v>
      </c>
      <c r="D1842" s="193" t="e">
        <f ca="1"/>
        <v>#NAME?</v>
      </c>
      <c r="F1842" s="193" t="e">
        <f ca="1"/>
        <v>#NAME?</v>
      </c>
      <c r="G1842" s="193" t="e">
        <f ca="1"/>
        <v>#NAME?</v>
      </c>
      <c r="H1842" s="193" t="e">
        <f ca="1"/>
        <v>#NAME?</v>
      </c>
      <c r="J1842" s="193" t="e">
        <f ca="1"/>
        <v>#NAME?</v>
      </c>
      <c r="K1842" s="193" t="e">
        <f ca="1"/>
        <v>#NAME?</v>
      </c>
      <c r="L1842" s="193" t="e">
        <f ca="1"/>
        <v>#NAME?</v>
      </c>
      <c r="N1842" s="193" t="e">
        <f ca="1"/>
        <v>#NAME?</v>
      </c>
      <c r="O1842" s="193" t="e">
        <f ca="1"/>
        <v>#NAME?</v>
      </c>
      <c r="P1842" s="193" t="e">
        <f ca="1"/>
        <v>#NAME?</v>
      </c>
    </row>
    <row r="1843" spans="1:16">
      <c r="A1843" s="2">
        <v>1836</v>
      </c>
      <c r="B1843" s="193" t="e">
        <f ca="1"/>
        <v>#NAME?</v>
      </c>
      <c r="C1843" s="193" t="e">
        <f ca="1"/>
        <v>#NAME?</v>
      </c>
      <c r="D1843" s="193" t="e">
        <f ca="1"/>
        <v>#NAME?</v>
      </c>
      <c r="F1843" s="193" t="e">
        <f ca="1"/>
        <v>#NAME?</v>
      </c>
      <c r="G1843" s="193" t="e">
        <f ca="1"/>
        <v>#NAME?</v>
      </c>
      <c r="H1843" s="193" t="e">
        <f ca="1"/>
        <v>#NAME?</v>
      </c>
      <c r="J1843" s="193" t="e">
        <f ca="1"/>
        <v>#NAME?</v>
      </c>
      <c r="K1843" s="193" t="e">
        <f ca="1"/>
        <v>#NAME?</v>
      </c>
      <c r="L1843" s="193" t="e">
        <f ca="1"/>
        <v>#NAME?</v>
      </c>
      <c r="N1843" s="193" t="e">
        <f ca="1"/>
        <v>#NAME?</v>
      </c>
      <c r="O1843" s="193" t="e">
        <f ca="1"/>
        <v>#NAME?</v>
      </c>
      <c r="P1843" s="193" t="e">
        <f ca="1"/>
        <v>#NAME?</v>
      </c>
    </row>
    <row r="1844" spans="1:16">
      <c r="A1844" s="2">
        <v>1837</v>
      </c>
      <c r="B1844" s="193" t="e">
        <f ca="1"/>
        <v>#NAME?</v>
      </c>
      <c r="C1844" s="193" t="e">
        <f ca="1"/>
        <v>#NAME?</v>
      </c>
      <c r="D1844" s="193" t="e">
        <f ca="1"/>
        <v>#NAME?</v>
      </c>
      <c r="F1844" s="193" t="e">
        <f ca="1"/>
        <v>#NAME?</v>
      </c>
      <c r="G1844" s="193" t="e">
        <f ca="1"/>
        <v>#NAME?</v>
      </c>
      <c r="H1844" s="193" t="e">
        <f ca="1"/>
        <v>#NAME?</v>
      </c>
      <c r="J1844" s="193" t="e">
        <f ca="1"/>
        <v>#NAME?</v>
      </c>
      <c r="K1844" s="193" t="e">
        <f ca="1"/>
        <v>#NAME?</v>
      </c>
      <c r="L1844" s="193" t="e">
        <f ca="1"/>
        <v>#NAME?</v>
      </c>
      <c r="N1844" s="193" t="e">
        <f ca="1"/>
        <v>#NAME?</v>
      </c>
      <c r="O1844" s="193" t="e">
        <f ca="1"/>
        <v>#NAME?</v>
      </c>
      <c r="P1844" s="193" t="e">
        <f ca="1"/>
        <v>#NAME?</v>
      </c>
    </row>
    <row r="1845" spans="1:16">
      <c r="A1845" s="2">
        <v>1838</v>
      </c>
      <c r="B1845" s="193" t="e">
        <f ca="1"/>
        <v>#NAME?</v>
      </c>
      <c r="C1845" s="193" t="e">
        <f ca="1"/>
        <v>#NAME?</v>
      </c>
      <c r="D1845" s="193" t="e">
        <f ca="1"/>
        <v>#NAME?</v>
      </c>
      <c r="F1845" s="193" t="e">
        <f ca="1"/>
        <v>#NAME?</v>
      </c>
      <c r="G1845" s="193" t="e">
        <f ca="1"/>
        <v>#NAME?</v>
      </c>
      <c r="H1845" s="193" t="e">
        <f ca="1"/>
        <v>#NAME?</v>
      </c>
      <c r="J1845" s="193" t="e">
        <f ca="1"/>
        <v>#NAME?</v>
      </c>
      <c r="K1845" s="193" t="e">
        <f ca="1"/>
        <v>#NAME?</v>
      </c>
      <c r="L1845" s="193" t="e">
        <f ca="1"/>
        <v>#NAME?</v>
      </c>
      <c r="N1845" s="193" t="e">
        <f ca="1"/>
        <v>#NAME?</v>
      </c>
      <c r="O1845" s="193" t="e">
        <f ca="1"/>
        <v>#NAME?</v>
      </c>
      <c r="P1845" s="193" t="e">
        <f ca="1"/>
        <v>#NAME?</v>
      </c>
    </row>
    <row r="1846" spans="1:16">
      <c r="A1846" s="2">
        <v>1839</v>
      </c>
      <c r="B1846" s="193" t="e">
        <f ca="1"/>
        <v>#NAME?</v>
      </c>
      <c r="C1846" s="193" t="e">
        <f ca="1"/>
        <v>#NAME?</v>
      </c>
      <c r="D1846" s="193" t="e">
        <f ca="1"/>
        <v>#NAME?</v>
      </c>
      <c r="F1846" s="193" t="e">
        <f ca="1"/>
        <v>#NAME?</v>
      </c>
      <c r="G1846" s="193" t="e">
        <f ca="1"/>
        <v>#NAME?</v>
      </c>
      <c r="H1846" s="193" t="e">
        <f ca="1"/>
        <v>#NAME?</v>
      </c>
      <c r="J1846" s="193" t="e">
        <f ca="1"/>
        <v>#NAME?</v>
      </c>
      <c r="K1846" s="193" t="e">
        <f ca="1"/>
        <v>#NAME?</v>
      </c>
      <c r="L1846" s="193" t="e">
        <f ca="1"/>
        <v>#NAME?</v>
      </c>
      <c r="N1846" s="193" t="e">
        <f ca="1"/>
        <v>#NAME?</v>
      </c>
      <c r="O1846" s="193" t="e">
        <f ca="1"/>
        <v>#NAME?</v>
      </c>
      <c r="P1846" s="193" t="e">
        <f ca="1"/>
        <v>#NAME?</v>
      </c>
    </row>
    <row r="1847" spans="1:16">
      <c r="A1847" s="2">
        <v>1840</v>
      </c>
      <c r="B1847" s="193" t="e">
        <f ca="1"/>
        <v>#NAME?</v>
      </c>
      <c r="C1847" s="193" t="e">
        <f ca="1"/>
        <v>#NAME?</v>
      </c>
      <c r="D1847" s="193" t="e">
        <f ca="1"/>
        <v>#NAME?</v>
      </c>
      <c r="F1847" s="193" t="e">
        <f ca="1"/>
        <v>#NAME?</v>
      </c>
      <c r="G1847" s="193" t="e">
        <f ca="1"/>
        <v>#NAME?</v>
      </c>
      <c r="H1847" s="193" t="e">
        <f ca="1"/>
        <v>#NAME?</v>
      </c>
      <c r="J1847" s="193" t="e">
        <f ca="1"/>
        <v>#NAME?</v>
      </c>
      <c r="K1847" s="193" t="e">
        <f ca="1"/>
        <v>#NAME?</v>
      </c>
      <c r="L1847" s="193" t="e">
        <f ca="1"/>
        <v>#NAME?</v>
      </c>
      <c r="N1847" s="193" t="e">
        <f ca="1"/>
        <v>#NAME?</v>
      </c>
      <c r="O1847" s="193" t="e">
        <f ca="1"/>
        <v>#NAME?</v>
      </c>
      <c r="P1847" s="193" t="e">
        <f ca="1"/>
        <v>#NAME?</v>
      </c>
    </row>
    <row r="1848" spans="1:16">
      <c r="A1848" s="2">
        <v>1841</v>
      </c>
      <c r="B1848" s="193" t="e">
        <f ca="1"/>
        <v>#NAME?</v>
      </c>
      <c r="C1848" s="193" t="e">
        <f ca="1"/>
        <v>#NAME?</v>
      </c>
      <c r="D1848" s="193" t="e">
        <f ca="1"/>
        <v>#NAME?</v>
      </c>
      <c r="F1848" s="193" t="e">
        <f ca="1"/>
        <v>#NAME?</v>
      </c>
      <c r="G1848" s="193" t="e">
        <f ca="1"/>
        <v>#NAME?</v>
      </c>
      <c r="H1848" s="193" t="e">
        <f ca="1"/>
        <v>#NAME?</v>
      </c>
      <c r="J1848" s="193" t="e">
        <f ca="1"/>
        <v>#NAME?</v>
      </c>
      <c r="K1848" s="193" t="e">
        <f ca="1"/>
        <v>#NAME?</v>
      </c>
      <c r="L1848" s="193" t="e">
        <f ca="1"/>
        <v>#NAME?</v>
      </c>
      <c r="N1848" s="193" t="e">
        <f ca="1"/>
        <v>#NAME?</v>
      </c>
      <c r="O1848" s="193" t="e">
        <f ca="1"/>
        <v>#NAME?</v>
      </c>
      <c r="P1848" s="193" t="e">
        <f ca="1"/>
        <v>#NAME?</v>
      </c>
    </row>
    <row r="1849" spans="1:16">
      <c r="A1849" s="2">
        <v>1842</v>
      </c>
      <c r="B1849" s="193" t="e">
        <f ca="1"/>
        <v>#NAME?</v>
      </c>
      <c r="C1849" s="193" t="e">
        <f ca="1"/>
        <v>#NAME?</v>
      </c>
      <c r="D1849" s="193" t="e">
        <f ca="1"/>
        <v>#NAME?</v>
      </c>
      <c r="F1849" s="193" t="e">
        <f ca="1"/>
        <v>#NAME?</v>
      </c>
      <c r="G1849" s="193" t="e">
        <f ca="1"/>
        <v>#NAME?</v>
      </c>
      <c r="H1849" s="193" t="e">
        <f ca="1"/>
        <v>#NAME?</v>
      </c>
      <c r="J1849" s="193" t="e">
        <f ca="1"/>
        <v>#NAME?</v>
      </c>
      <c r="K1849" s="193" t="e">
        <f ca="1"/>
        <v>#NAME?</v>
      </c>
      <c r="L1849" s="193" t="e">
        <f ca="1"/>
        <v>#NAME?</v>
      </c>
      <c r="N1849" s="193" t="e">
        <f ca="1"/>
        <v>#NAME?</v>
      </c>
      <c r="O1849" s="193" t="e">
        <f ca="1"/>
        <v>#NAME?</v>
      </c>
      <c r="P1849" s="193" t="e">
        <f ca="1"/>
        <v>#NAME?</v>
      </c>
    </row>
    <row r="1850" spans="1:16">
      <c r="A1850" s="2">
        <v>1843</v>
      </c>
      <c r="B1850" s="193" t="e">
        <f ca="1"/>
        <v>#NAME?</v>
      </c>
      <c r="C1850" s="193" t="e">
        <f ca="1"/>
        <v>#NAME?</v>
      </c>
      <c r="D1850" s="193" t="e">
        <f ca="1"/>
        <v>#NAME?</v>
      </c>
      <c r="F1850" s="193" t="e">
        <f ca="1"/>
        <v>#NAME?</v>
      </c>
      <c r="G1850" s="193" t="e">
        <f ca="1"/>
        <v>#NAME?</v>
      </c>
      <c r="H1850" s="193" t="e">
        <f ca="1"/>
        <v>#NAME?</v>
      </c>
      <c r="J1850" s="193" t="e">
        <f ca="1"/>
        <v>#NAME?</v>
      </c>
      <c r="K1850" s="193" t="e">
        <f ca="1"/>
        <v>#NAME?</v>
      </c>
      <c r="L1850" s="193" t="e">
        <f ca="1"/>
        <v>#NAME?</v>
      </c>
      <c r="N1850" s="193" t="e">
        <f ca="1"/>
        <v>#NAME?</v>
      </c>
      <c r="O1850" s="193" t="e">
        <f ca="1"/>
        <v>#NAME?</v>
      </c>
      <c r="P1850" s="193" t="e">
        <f ca="1"/>
        <v>#NAME?</v>
      </c>
    </row>
    <row r="1851" spans="1:16">
      <c r="A1851" s="2">
        <v>1844</v>
      </c>
      <c r="B1851" s="193" t="e">
        <f ca="1"/>
        <v>#NAME?</v>
      </c>
      <c r="C1851" s="193" t="e">
        <f ca="1"/>
        <v>#NAME?</v>
      </c>
      <c r="D1851" s="193" t="e">
        <f ca="1"/>
        <v>#NAME?</v>
      </c>
      <c r="F1851" s="193" t="e">
        <f ca="1"/>
        <v>#NAME?</v>
      </c>
      <c r="G1851" s="193" t="e">
        <f ca="1"/>
        <v>#NAME?</v>
      </c>
      <c r="H1851" s="193" t="e">
        <f ca="1"/>
        <v>#NAME?</v>
      </c>
      <c r="J1851" s="193" t="e">
        <f ca="1"/>
        <v>#NAME?</v>
      </c>
      <c r="K1851" s="193" t="e">
        <f ca="1"/>
        <v>#NAME?</v>
      </c>
      <c r="L1851" s="193" t="e">
        <f ca="1"/>
        <v>#NAME?</v>
      </c>
      <c r="N1851" s="193" t="e">
        <f ca="1"/>
        <v>#NAME?</v>
      </c>
      <c r="O1851" s="193" t="e">
        <f ca="1"/>
        <v>#NAME?</v>
      </c>
      <c r="P1851" s="193" t="e">
        <f ca="1"/>
        <v>#NAME?</v>
      </c>
    </row>
    <row r="1852" spans="1:16">
      <c r="A1852" s="2">
        <v>1845</v>
      </c>
      <c r="B1852" s="193" t="e">
        <f ca="1"/>
        <v>#NAME?</v>
      </c>
      <c r="C1852" s="193" t="e">
        <f ca="1"/>
        <v>#NAME?</v>
      </c>
      <c r="D1852" s="193" t="e">
        <f ca="1"/>
        <v>#NAME?</v>
      </c>
      <c r="F1852" s="193" t="e">
        <f ca="1"/>
        <v>#NAME?</v>
      </c>
      <c r="G1852" s="193" t="e">
        <f ca="1"/>
        <v>#NAME?</v>
      </c>
      <c r="H1852" s="193" t="e">
        <f ca="1"/>
        <v>#NAME?</v>
      </c>
      <c r="J1852" s="193" t="e">
        <f ca="1"/>
        <v>#NAME?</v>
      </c>
      <c r="K1852" s="193" t="e">
        <f ca="1"/>
        <v>#NAME?</v>
      </c>
      <c r="L1852" s="193" t="e">
        <f ca="1"/>
        <v>#NAME?</v>
      </c>
      <c r="N1852" s="193" t="e">
        <f ca="1"/>
        <v>#NAME?</v>
      </c>
      <c r="O1852" s="193" t="e">
        <f ca="1"/>
        <v>#NAME?</v>
      </c>
      <c r="P1852" s="193" t="e">
        <f ca="1"/>
        <v>#NAME?</v>
      </c>
    </row>
    <row r="1853" spans="1:16">
      <c r="A1853" s="2">
        <v>1846</v>
      </c>
      <c r="B1853" s="193" t="e">
        <f ca="1"/>
        <v>#NAME?</v>
      </c>
      <c r="C1853" s="193" t="e">
        <f ca="1"/>
        <v>#NAME?</v>
      </c>
      <c r="D1853" s="193" t="e">
        <f ca="1"/>
        <v>#NAME?</v>
      </c>
      <c r="F1853" s="193" t="e">
        <f ca="1"/>
        <v>#NAME?</v>
      </c>
      <c r="G1853" s="193" t="e">
        <f ca="1"/>
        <v>#NAME?</v>
      </c>
      <c r="H1853" s="193" t="e">
        <f ca="1"/>
        <v>#NAME?</v>
      </c>
      <c r="J1853" s="193" t="e">
        <f ca="1"/>
        <v>#NAME?</v>
      </c>
      <c r="K1853" s="193" t="e">
        <f ca="1"/>
        <v>#NAME?</v>
      </c>
      <c r="L1853" s="193" t="e">
        <f ca="1"/>
        <v>#NAME?</v>
      </c>
      <c r="N1853" s="193" t="e">
        <f ca="1"/>
        <v>#NAME?</v>
      </c>
      <c r="O1853" s="193" t="e">
        <f ca="1"/>
        <v>#NAME?</v>
      </c>
      <c r="P1853" s="193" t="e">
        <f ca="1"/>
        <v>#NAME?</v>
      </c>
    </row>
    <row r="1854" spans="1:16">
      <c r="A1854" s="2">
        <v>1847</v>
      </c>
      <c r="B1854" s="193" t="e">
        <f ca="1"/>
        <v>#NAME?</v>
      </c>
      <c r="C1854" s="193" t="e">
        <f ca="1"/>
        <v>#NAME?</v>
      </c>
      <c r="D1854" s="193" t="e">
        <f ca="1"/>
        <v>#NAME?</v>
      </c>
      <c r="F1854" s="193" t="e">
        <f ca="1"/>
        <v>#NAME?</v>
      </c>
      <c r="G1854" s="193" t="e">
        <f ca="1"/>
        <v>#NAME?</v>
      </c>
      <c r="H1854" s="193" t="e">
        <f ca="1"/>
        <v>#NAME?</v>
      </c>
      <c r="J1854" s="193" t="e">
        <f ca="1"/>
        <v>#NAME?</v>
      </c>
      <c r="K1854" s="193" t="e">
        <f ca="1"/>
        <v>#NAME?</v>
      </c>
      <c r="L1854" s="193" t="e">
        <f ca="1"/>
        <v>#NAME?</v>
      </c>
      <c r="N1854" s="193" t="e">
        <f ca="1"/>
        <v>#NAME?</v>
      </c>
      <c r="O1854" s="193" t="e">
        <f ca="1"/>
        <v>#NAME?</v>
      </c>
      <c r="P1854" s="193" t="e">
        <f ca="1"/>
        <v>#NAME?</v>
      </c>
    </row>
    <row r="1855" spans="1:16">
      <c r="A1855" s="2">
        <v>1848</v>
      </c>
      <c r="B1855" s="193" t="e">
        <f ca="1"/>
        <v>#NAME?</v>
      </c>
      <c r="C1855" s="193" t="e">
        <f ca="1"/>
        <v>#NAME?</v>
      </c>
      <c r="D1855" s="193" t="e">
        <f ca="1"/>
        <v>#NAME?</v>
      </c>
      <c r="F1855" s="193" t="e">
        <f ca="1"/>
        <v>#NAME?</v>
      </c>
      <c r="G1855" s="193" t="e">
        <f ca="1"/>
        <v>#NAME?</v>
      </c>
      <c r="H1855" s="193" t="e">
        <f ca="1"/>
        <v>#NAME?</v>
      </c>
      <c r="J1855" s="193" t="e">
        <f ca="1"/>
        <v>#NAME?</v>
      </c>
      <c r="K1855" s="193" t="e">
        <f ca="1"/>
        <v>#NAME?</v>
      </c>
      <c r="L1855" s="193" t="e">
        <f ca="1"/>
        <v>#NAME?</v>
      </c>
      <c r="N1855" s="193" t="e">
        <f ca="1"/>
        <v>#NAME?</v>
      </c>
      <c r="O1855" s="193" t="e">
        <f ca="1"/>
        <v>#NAME?</v>
      </c>
      <c r="P1855" s="193" t="e">
        <f ca="1"/>
        <v>#NAME?</v>
      </c>
    </row>
    <row r="1856" spans="1:16">
      <c r="A1856" s="2">
        <v>1849</v>
      </c>
      <c r="B1856" s="193" t="e">
        <f ca="1"/>
        <v>#NAME?</v>
      </c>
      <c r="C1856" s="193" t="e">
        <f ca="1"/>
        <v>#NAME?</v>
      </c>
      <c r="D1856" s="193" t="e">
        <f ca="1"/>
        <v>#NAME?</v>
      </c>
      <c r="F1856" s="193" t="e">
        <f ca="1"/>
        <v>#NAME?</v>
      </c>
      <c r="G1856" s="193" t="e">
        <f ca="1"/>
        <v>#NAME?</v>
      </c>
      <c r="H1856" s="193" t="e">
        <f ca="1"/>
        <v>#NAME?</v>
      </c>
      <c r="J1856" s="193" t="e">
        <f ca="1"/>
        <v>#NAME?</v>
      </c>
      <c r="K1856" s="193" t="e">
        <f ca="1"/>
        <v>#NAME?</v>
      </c>
      <c r="L1856" s="193" t="e">
        <f ca="1"/>
        <v>#NAME?</v>
      </c>
      <c r="N1856" s="193" t="e">
        <f ca="1"/>
        <v>#NAME?</v>
      </c>
      <c r="O1856" s="193" t="e">
        <f ca="1"/>
        <v>#NAME?</v>
      </c>
      <c r="P1856" s="193" t="e">
        <f ca="1"/>
        <v>#NAME?</v>
      </c>
    </row>
    <row r="1857" spans="1:16">
      <c r="A1857" s="2">
        <v>1850</v>
      </c>
      <c r="B1857" s="193" t="e">
        <f ca="1"/>
        <v>#NAME?</v>
      </c>
      <c r="C1857" s="193" t="e">
        <f ca="1"/>
        <v>#NAME?</v>
      </c>
      <c r="D1857" s="193" t="e">
        <f ca="1"/>
        <v>#NAME?</v>
      </c>
      <c r="F1857" s="193" t="e">
        <f ca="1"/>
        <v>#NAME?</v>
      </c>
      <c r="G1857" s="193" t="e">
        <f ca="1"/>
        <v>#NAME?</v>
      </c>
      <c r="H1857" s="193" t="e">
        <f ca="1"/>
        <v>#NAME?</v>
      </c>
      <c r="J1857" s="193" t="e">
        <f ca="1"/>
        <v>#NAME?</v>
      </c>
      <c r="K1857" s="193" t="e">
        <f ca="1"/>
        <v>#NAME?</v>
      </c>
      <c r="L1857" s="193" t="e">
        <f ca="1"/>
        <v>#NAME?</v>
      </c>
      <c r="N1857" s="193" t="e">
        <f ca="1"/>
        <v>#NAME?</v>
      </c>
      <c r="O1857" s="193" t="e">
        <f ca="1"/>
        <v>#NAME?</v>
      </c>
      <c r="P1857" s="193" t="e">
        <f ca="1"/>
        <v>#NAME?</v>
      </c>
    </row>
    <row r="1858" spans="1:16">
      <c r="A1858" s="2">
        <v>1851</v>
      </c>
      <c r="B1858" s="193" t="e">
        <f ca="1"/>
        <v>#NAME?</v>
      </c>
      <c r="C1858" s="193" t="e">
        <f ca="1"/>
        <v>#NAME?</v>
      </c>
      <c r="D1858" s="193" t="e">
        <f ca="1"/>
        <v>#NAME?</v>
      </c>
      <c r="F1858" s="193" t="e">
        <f ca="1"/>
        <v>#NAME?</v>
      </c>
      <c r="G1858" s="193" t="e">
        <f ca="1"/>
        <v>#NAME?</v>
      </c>
      <c r="H1858" s="193" t="e">
        <f ca="1"/>
        <v>#NAME?</v>
      </c>
      <c r="J1858" s="193" t="e">
        <f ca="1"/>
        <v>#NAME?</v>
      </c>
      <c r="K1858" s="193" t="e">
        <f ca="1"/>
        <v>#NAME?</v>
      </c>
      <c r="L1858" s="193" t="e">
        <f ca="1"/>
        <v>#NAME?</v>
      </c>
      <c r="N1858" s="193" t="e">
        <f ca="1"/>
        <v>#NAME?</v>
      </c>
      <c r="O1858" s="193" t="e">
        <f ca="1"/>
        <v>#NAME?</v>
      </c>
      <c r="P1858" s="193" t="e">
        <f ca="1"/>
        <v>#NAME?</v>
      </c>
    </row>
    <row r="1859" spans="1:16">
      <c r="A1859" s="2">
        <v>1852</v>
      </c>
      <c r="B1859" s="193" t="e">
        <f ca="1"/>
        <v>#NAME?</v>
      </c>
      <c r="C1859" s="193" t="e">
        <f ca="1"/>
        <v>#NAME?</v>
      </c>
      <c r="D1859" s="193" t="e">
        <f ca="1"/>
        <v>#NAME?</v>
      </c>
      <c r="F1859" s="193" t="e">
        <f ca="1"/>
        <v>#NAME?</v>
      </c>
      <c r="G1859" s="193" t="e">
        <f ca="1"/>
        <v>#NAME?</v>
      </c>
      <c r="H1859" s="193" t="e">
        <f ca="1"/>
        <v>#NAME?</v>
      </c>
      <c r="J1859" s="193" t="e">
        <f ca="1"/>
        <v>#NAME?</v>
      </c>
      <c r="K1859" s="193" t="e">
        <f ca="1"/>
        <v>#NAME?</v>
      </c>
      <c r="L1859" s="193" t="e">
        <f ca="1"/>
        <v>#NAME?</v>
      </c>
      <c r="N1859" s="193" t="e">
        <f ca="1"/>
        <v>#NAME?</v>
      </c>
      <c r="O1859" s="193" t="e">
        <f ca="1"/>
        <v>#NAME?</v>
      </c>
      <c r="P1859" s="193" t="e">
        <f ca="1"/>
        <v>#NAME?</v>
      </c>
    </row>
    <row r="1860" spans="1:16">
      <c r="A1860" s="2">
        <v>1853</v>
      </c>
      <c r="B1860" s="193" t="e">
        <f ca="1"/>
        <v>#NAME?</v>
      </c>
      <c r="C1860" s="193" t="e">
        <f ca="1"/>
        <v>#NAME?</v>
      </c>
      <c r="D1860" s="193" t="e">
        <f ca="1"/>
        <v>#NAME?</v>
      </c>
      <c r="F1860" s="193" t="e">
        <f ca="1"/>
        <v>#NAME?</v>
      </c>
      <c r="G1860" s="193" t="e">
        <f ca="1"/>
        <v>#NAME?</v>
      </c>
      <c r="H1860" s="193" t="e">
        <f ca="1"/>
        <v>#NAME?</v>
      </c>
      <c r="J1860" s="193" t="e">
        <f ca="1"/>
        <v>#NAME?</v>
      </c>
      <c r="K1860" s="193" t="e">
        <f ca="1"/>
        <v>#NAME?</v>
      </c>
      <c r="L1860" s="193" t="e">
        <f ca="1"/>
        <v>#NAME?</v>
      </c>
      <c r="N1860" s="193" t="e">
        <f ca="1"/>
        <v>#NAME?</v>
      </c>
      <c r="O1860" s="193" t="e">
        <f ca="1"/>
        <v>#NAME?</v>
      </c>
      <c r="P1860" s="193" t="e">
        <f ca="1"/>
        <v>#NAME?</v>
      </c>
    </row>
    <row r="1861" spans="1:16">
      <c r="A1861" s="2">
        <v>1854</v>
      </c>
      <c r="B1861" s="193" t="e">
        <f ca="1"/>
        <v>#NAME?</v>
      </c>
      <c r="C1861" s="193" t="e">
        <f ca="1"/>
        <v>#NAME?</v>
      </c>
      <c r="D1861" s="193" t="e">
        <f ca="1"/>
        <v>#NAME?</v>
      </c>
      <c r="F1861" s="193" t="e">
        <f ca="1"/>
        <v>#NAME?</v>
      </c>
      <c r="G1861" s="193" t="e">
        <f ca="1"/>
        <v>#NAME?</v>
      </c>
      <c r="H1861" s="193" t="e">
        <f ca="1"/>
        <v>#NAME?</v>
      </c>
      <c r="J1861" s="193" t="e">
        <f ca="1"/>
        <v>#NAME?</v>
      </c>
      <c r="K1861" s="193" t="e">
        <f ca="1"/>
        <v>#NAME?</v>
      </c>
      <c r="L1861" s="193" t="e">
        <f ca="1"/>
        <v>#NAME?</v>
      </c>
      <c r="N1861" s="193" t="e">
        <f ca="1"/>
        <v>#NAME?</v>
      </c>
      <c r="O1861" s="193" t="e">
        <f ca="1"/>
        <v>#NAME?</v>
      </c>
      <c r="P1861" s="193" t="e">
        <f ca="1"/>
        <v>#NAME?</v>
      </c>
    </row>
    <row r="1862" spans="1:16">
      <c r="A1862" s="2">
        <v>1855</v>
      </c>
      <c r="B1862" s="193" t="e">
        <f ca="1"/>
        <v>#NAME?</v>
      </c>
      <c r="C1862" s="193" t="e">
        <f ca="1"/>
        <v>#NAME?</v>
      </c>
      <c r="D1862" s="193" t="e">
        <f ca="1"/>
        <v>#NAME?</v>
      </c>
      <c r="F1862" s="193" t="e">
        <f ca="1"/>
        <v>#NAME?</v>
      </c>
      <c r="G1862" s="193" t="e">
        <f ca="1"/>
        <v>#NAME?</v>
      </c>
      <c r="H1862" s="193" t="e">
        <f ca="1"/>
        <v>#NAME?</v>
      </c>
      <c r="J1862" s="193" t="e">
        <f ca="1"/>
        <v>#NAME?</v>
      </c>
      <c r="K1862" s="193" t="e">
        <f ca="1"/>
        <v>#NAME?</v>
      </c>
      <c r="L1862" s="193" t="e">
        <f ca="1"/>
        <v>#NAME?</v>
      </c>
      <c r="N1862" s="193" t="e">
        <f ca="1"/>
        <v>#NAME?</v>
      </c>
      <c r="O1862" s="193" t="e">
        <f ca="1"/>
        <v>#NAME?</v>
      </c>
      <c r="P1862" s="193" t="e">
        <f ca="1"/>
        <v>#NAME?</v>
      </c>
    </row>
    <row r="1863" spans="1:16">
      <c r="A1863" s="2">
        <v>1856</v>
      </c>
      <c r="B1863" s="193" t="e">
        <f ca="1"/>
        <v>#NAME?</v>
      </c>
      <c r="C1863" s="193" t="e">
        <f ca="1"/>
        <v>#NAME?</v>
      </c>
      <c r="D1863" s="193" t="e">
        <f ca="1"/>
        <v>#NAME?</v>
      </c>
      <c r="F1863" s="193" t="e">
        <f ca="1"/>
        <v>#NAME?</v>
      </c>
      <c r="G1863" s="193" t="e">
        <f ca="1"/>
        <v>#NAME?</v>
      </c>
      <c r="H1863" s="193" t="e">
        <f ca="1"/>
        <v>#NAME?</v>
      </c>
      <c r="J1863" s="193" t="e">
        <f ca="1"/>
        <v>#NAME?</v>
      </c>
      <c r="K1863" s="193" t="e">
        <f ca="1"/>
        <v>#NAME?</v>
      </c>
      <c r="L1863" s="193" t="e">
        <f ca="1"/>
        <v>#NAME?</v>
      </c>
      <c r="N1863" s="193" t="e">
        <f ca="1"/>
        <v>#NAME?</v>
      </c>
      <c r="O1863" s="193" t="e">
        <f ca="1"/>
        <v>#NAME?</v>
      </c>
      <c r="P1863" s="193" t="e">
        <f ca="1"/>
        <v>#NAME?</v>
      </c>
    </row>
    <row r="1864" spans="1:16">
      <c r="A1864" s="2">
        <v>1857</v>
      </c>
      <c r="B1864" s="193" t="e">
        <f ca="1"/>
        <v>#NAME?</v>
      </c>
      <c r="C1864" s="193" t="e">
        <f ca="1"/>
        <v>#NAME?</v>
      </c>
      <c r="D1864" s="193" t="e">
        <f ca="1"/>
        <v>#NAME?</v>
      </c>
      <c r="F1864" s="193" t="e">
        <f ca="1"/>
        <v>#NAME?</v>
      </c>
      <c r="G1864" s="193" t="e">
        <f ca="1"/>
        <v>#NAME?</v>
      </c>
      <c r="H1864" s="193" t="e">
        <f ca="1"/>
        <v>#NAME?</v>
      </c>
      <c r="J1864" s="193" t="e">
        <f ca="1"/>
        <v>#NAME?</v>
      </c>
      <c r="K1864" s="193" t="e">
        <f ca="1"/>
        <v>#NAME?</v>
      </c>
      <c r="L1864" s="193" t="e">
        <f ca="1"/>
        <v>#NAME?</v>
      </c>
      <c r="N1864" s="193" t="e">
        <f ca="1"/>
        <v>#NAME?</v>
      </c>
      <c r="O1864" s="193" t="e">
        <f ca="1"/>
        <v>#NAME?</v>
      </c>
      <c r="P1864" s="193" t="e">
        <f ca="1"/>
        <v>#NAME?</v>
      </c>
    </row>
    <row r="1865" spans="1:16">
      <c r="A1865" s="2">
        <v>1858</v>
      </c>
      <c r="B1865" s="193" t="e">
        <f ca="1"/>
        <v>#NAME?</v>
      </c>
      <c r="C1865" s="193" t="e">
        <f ca="1"/>
        <v>#NAME?</v>
      </c>
      <c r="D1865" s="193" t="e">
        <f ca="1"/>
        <v>#NAME?</v>
      </c>
      <c r="F1865" s="193" t="e">
        <f ca="1"/>
        <v>#NAME?</v>
      </c>
      <c r="G1865" s="193" t="e">
        <f ca="1"/>
        <v>#NAME?</v>
      </c>
      <c r="H1865" s="193" t="e">
        <f ca="1"/>
        <v>#NAME?</v>
      </c>
      <c r="J1865" s="193" t="e">
        <f ca="1"/>
        <v>#NAME?</v>
      </c>
      <c r="K1865" s="193" t="e">
        <f ca="1"/>
        <v>#NAME?</v>
      </c>
      <c r="L1865" s="193" t="e">
        <f ca="1"/>
        <v>#NAME?</v>
      </c>
      <c r="N1865" s="193" t="e">
        <f ca="1"/>
        <v>#NAME?</v>
      </c>
      <c r="O1865" s="193" t="e">
        <f ca="1"/>
        <v>#NAME?</v>
      </c>
      <c r="P1865" s="193" t="e">
        <f ca="1"/>
        <v>#NAME?</v>
      </c>
    </row>
    <row r="1866" spans="1:16">
      <c r="A1866" s="2">
        <v>1859</v>
      </c>
      <c r="B1866" s="193" t="e">
        <f ca="1"/>
        <v>#NAME?</v>
      </c>
      <c r="C1866" s="193" t="e">
        <f ca="1"/>
        <v>#NAME?</v>
      </c>
      <c r="D1866" s="193" t="e">
        <f ca="1"/>
        <v>#NAME?</v>
      </c>
      <c r="F1866" s="193" t="e">
        <f ca="1"/>
        <v>#NAME?</v>
      </c>
      <c r="G1866" s="193" t="e">
        <f ca="1"/>
        <v>#NAME?</v>
      </c>
      <c r="H1866" s="193" t="e">
        <f ca="1"/>
        <v>#NAME?</v>
      </c>
      <c r="J1866" s="193" t="e">
        <f ca="1"/>
        <v>#NAME?</v>
      </c>
      <c r="K1866" s="193" t="e">
        <f ca="1"/>
        <v>#NAME?</v>
      </c>
      <c r="L1866" s="193" t="e">
        <f ca="1"/>
        <v>#NAME?</v>
      </c>
      <c r="N1866" s="193" t="e">
        <f ca="1"/>
        <v>#NAME?</v>
      </c>
      <c r="O1866" s="193" t="e">
        <f ca="1"/>
        <v>#NAME?</v>
      </c>
      <c r="P1866" s="193" t="e">
        <f ca="1"/>
        <v>#NAME?</v>
      </c>
    </row>
    <row r="1867" spans="1:16">
      <c r="A1867" s="2">
        <v>1860</v>
      </c>
      <c r="B1867" s="193" t="e">
        <f ca="1"/>
        <v>#NAME?</v>
      </c>
      <c r="C1867" s="193" t="e">
        <f ca="1"/>
        <v>#NAME?</v>
      </c>
      <c r="D1867" s="193" t="e">
        <f ca="1"/>
        <v>#NAME?</v>
      </c>
      <c r="F1867" s="193" t="e">
        <f ca="1"/>
        <v>#NAME?</v>
      </c>
      <c r="G1867" s="193" t="e">
        <f ca="1"/>
        <v>#NAME?</v>
      </c>
      <c r="H1867" s="193" t="e">
        <f ca="1"/>
        <v>#NAME?</v>
      </c>
      <c r="J1867" s="193" t="e">
        <f ca="1"/>
        <v>#NAME?</v>
      </c>
      <c r="K1867" s="193" t="e">
        <f ca="1"/>
        <v>#NAME?</v>
      </c>
      <c r="L1867" s="193" t="e">
        <f ca="1"/>
        <v>#NAME?</v>
      </c>
      <c r="N1867" s="193" t="e">
        <f ca="1"/>
        <v>#NAME?</v>
      </c>
      <c r="O1867" s="193" t="e">
        <f ca="1"/>
        <v>#NAME?</v>
      </c>
      <c r="P1867" s="193" t="e">
        <f ca="1"/>
        <v>#NAME?</v>
      </c>
    </row>
    <row r="1868" spans="1:16">
      <c r="A1868" s="2">
        <v>1861</v>
      </c>
      <c r="B1868" s="193" t="e">
        <f ca="1"/>
        <v>#NAME?</v>
      </c>
      <c r="C1868" s="193" t="e">
        <f ca="1"/>
        <v>#NAME?</v>
      </c>
      <c r="D1868" s="193" t="e">
        <f ca="1"/>
        <v>#NAME?</v>
      </c>
      <c r="F1868" s="193" t="e">
        <f ca="1"/>
        <v>#NAME?</v>
      </c>
      <c r="G1868" s="193" t="e">
        <f ca="1"/>
        <v>#NAME?</v>
      </c>
      <c r="H1868" s="193" t="e">
        <f ca="1"/>
        <v>#NAME?</v>
      </c>
      <c r="J1868" s="193" t="e">
        <f ca="1"/>
        <v>#NAME?</v>
      </c>
      <c r="K1868" s="193" t="e">
        <f ca="1"/>
        <v>#NAME?</v>
      </c>
      <c r="L1868" s="193" t="e">
        <f ca="1"/>
        <v>#NAME?</v>
      </c>
      <c r="N1868" s="193" t="e">
        <f ca="1"/>
        <v>#NAME?</v>
      </c>
      <c r="O1868" s="193" t="e">
        <f ca="1"/>
        <v>#NAME?</v>
      </c>
      <c r="P1868" s="193" t="e">
        <f ca="1"/>
        <v>#NAME?</v>
      </c>
    </row>
    <row r="1869" spans="1:16">
      <c r="A1869" s="2">
        <v>1862</v>
      </c>
      <c r="B1869" s="193" t="e">
        <f ca="1"/>
        <v>#NAME?</v>
      </c>
      <c r="C1869" s="193" t="e">
        <f ca="1"/>
        <v>#NAME?</v>
      </c>
      <c r="D1869" s="193" t="e">
        <f ca="1"/>
        <v>#NAME?</v>
      </c>
      <c r="F1869" s="193" t="e">
        <f ca="1"/>
        <v>#NAME?</v>
      </c>
      <c r="G1869" s="193" t="e">
        <f ca="1"/>
        <v>#NAME?</v>
      </c>
      <c r="H1869" s="193" t="e">
        <f ca="1"/>
        <v>#NAME?</v>
      </c>
      <c r="J1869" s="193" t="e">
        <f ca="1"/>
        <v>#NAME?</v>
      </c>
      <c r="K1869" s="193" t="e">
        <f ca="1"/>
        <v>#NAME?</v>
      </c>
      <c r="L1869" s="193" t="e">
        <f ca="1"/>
        <v>#NAME?</v>
      </c>
      <c r="N1869" s="193" t="e">
        <f ca="1"/>
        <v>#NAME?</v>
      </c>
      <c r="O1869" s="193" t="e">
        <f ca="1"/>
        <v>#NAME?</v>
      </c>
      <c r="P1869" s="193" t="e">
        <f ca="1"/>
        <v>#NAME?</v>
      </c>
    </row>
    <row r="1870" spans="1:16">
      <c r="A1870" s="2">
        <v>1863</v>
      </c>
      <c r="B1870" s="193" t="e">
        <f ca="1"/>
        <v>#NAME?</v>
      </c>
      <c r="C1870" s="193" t="e">
        <f ca="1"/>
        <v>#NAME?</v>
      </c>
      <c r="D1870" s="193" t="e">
        <f ca="1"/>
        <v>#NAME?</v>
      </c>
      <c r="F1870" s="193" t="e">
        <f ca="1"/>
        <v>#NAME?</v>
      </c>
      <c r="G1870" s="193" t="e">
        <f ca="1"/>
        <v>#NAME?</v>
      </c>
      <c r="H1870" s="193" t="e">
        <f ca="1"/>
        <v>#NAME?</v>
      </c>
      <c r="J1870" s="193" t="e">
        <f ca="1"/>
        <v>#NAME?</v>
      </c>
      <c r="K1870" s="193" t="e">
        <f ca="1"/>
        <v>#NAME?</v>
      </c>
      <c r="L1870" s="193" t="e">
        <f ca="1"/>
        <v>#NAME?</v>
      </c>
      <c r="N1870" s="193" t="e">
        <f ca="1"/>
        <v>#NAME?</v>
      </c>
      <c r="O1870" s="193" t="e">
        <f ca="1"/>
        <v>#NAME?</v>
      </c>
      <c r="P1870" s="193" t="e">
        <f ca="1"/>
        <v>#NAME?</v>
      </c>
    </row>
    <row r="1871" spans="1:16">
      <c r="A1871" s="2">
        <v>1864</v>
      </c>
      <c r="B1871" s="193" t="e">
        <f ca="1"/>
        <v>#NAME?</v>
      </c>
      <c r="C1871" s="193" t="e">
        <f ca="1"/>
        <v>#NAME?</v>
      </c>
      <c r="D1871" s="193" t="e">
        <f ca="1"/>
        <v>#NAME?</v>
      </c>
      <c r="F1871" s="193" t="e">
        <f ca="1"/>
        <v>#NAME?</v>
      </c>
      <c r="G1871" s="193" t="e">
        <f ca="1"/>
        <v>#NAME?</v>
      </c>
      <c r="H1871" s="193" t="e">
        <f ca="1"/>
        <v>#NAME?</v>
      </c>
      <c r="J1871" s="193" t="e">
        <f ca="1"/>
        <v>#NAME?</v>
      </c>
      <c r="K1871" s="193" t="e">
        <f ca="1"/>
        <v>#NAME?</v>
      </c>
      <c r="L1871" s="193" t="e">
        <f ca="1"/>
        <v>#NAME?</v>
      </c>
      <c r="N1871" s="193" t="e">
        <f ca="1"/>
        <v>#NAME?</v>
      </c>
      <c r="O1871" s="193" t="e">
        <f ca="1"/>
        <v>#NAME?</v>
      </c>
      <c r="P1871" s="193" t="e">
        <f ca="1"/>
        <v>#NAME?</v>
      </c>
    </row>
    <row r="1872" spans="1:16">
      <c r="A1872" s="2">
        <v>1865</v>
      </c>
      <c r="B1872" s="193" t="e">
        <f ca="1"/>
        <v>#NAME?</v>
      </c>
      <c r="C1872" s="193" t="e">
        <f ca="1"/>
        <v>#NAME?</v>
      </c>
      <c r="D1872" s="193" t="e">
        <f ca="1"/>
        <v>#NAME?</v>
      </c>
      <c r="F1872" s="193" t="e">
        <f ca="1"/>
        <v>#NAME?</v>
      </c>
      <c r="G1872" s="193" t="e">
        <f ca="1"/>
        <v>#NAME?</v>
      </c>
      <c r="H1872" s="193" t="e">
        <f ca="1"/>
        <v>#NAME?</v>
      </c>
      <c r="J1872" s="193" t="e">
        <f ca="1"/>
        <v>#NAME?</v>
      </c>
      <c r="K1872" s="193" t="e">
        <f ca="1"/>
        <v>#NAME?</v>
      </c>
      <c r="L1872" s="193" t="e">
        <f ca="1"/>
        <v>#NAME?</v>
      </c>
      <c r="N1872" s="193" t="e">
        <f ca="1"/>
        <v>#NAME?</v>
      </c>
      <c r="O1872" s="193" t="e">
        <f ca="1"/>
        <v>#NAME?</v>
      </c>
      <c r="P1872" s="193" t="e">
        <f ca="1"/>
        <v>#NAME?</v>
      </c>
    </row>
    <row r="1873" spans="1:16">
      <c r="A1873" s="2">
        <v>1866</v>
      </c>
      <c r="B1873" s="193" t="e">
        <f ca="1"/>
        <v>#NAME?</v>
      </c>
      <c r="C1873" s="193" t="e">
        <f ca="1"/>
        <v>#NAME?</v>
      </c>
      <c r="D1873" s="193" t="e">
        <f ca="1"/>
        <v>#NAME?</v>
      </c>
      <c r="F1873" s="193" t="e">
        <f ca="1"/>
        <v>#NAME?</v>
      </c>
      <c r="G1873" s="193" t="e">
        <f ca="1"/>
        <v>#NAME?</v>
      </c>
      <c r="H1873" s="193" t="e">
        <f ca="1"/>
        <v>#NAME?</v>
      </c>
      <c r="J1873" s="193" t="e">
        <f ca="1"/>
        <v>#NAME?</v>
      </c>
      <c r="K1873" s="193" t="e">
        <f ca="1"/>
        <v>#NAME?</v>
      </c>
      <c r="L1873" s="193" t="e">
        <f ca="1"/>
        <v>#NAME?</v>
      </c>
      <c r="N1873" s="193" t="e">
        <f ca="1"/>
        <v>#NAME?</v>
      </c>
      <c r="O1873" s="193" t="e">
        <f ca="1"/>
        <v>#NAME?</v>
      </c>
      <c r="P1873" s="193" t="e">
        <f ca="1"/>
        <v>#NAME?</v>
      </c>
    </row>
    <row r="1874" spans="1:16">
      <c r="A1874" s="2">
        <v>1867</v>
      </c>
      <c r="B1874" s="193" t="e">
        <f ca="1"/>
        <v>#NAME?</v>
      </c>
      <c r="C1874" s="193" t="e">
        <f ca="1"/>
        <v>#NAME?</v>
      </c>
      <c r="D1874" s="193" t="e">
        <f ca="1"/>
        <v>#NAME?</v>
      </c>
      <c r="F1874" s="193" t="e">
        <f ca="1"/>
        <v>#NAME?</v>
      </c>
      <c r="G1874" s="193" t="e">
        <f ca="1"/>
        <v>#NAME?</v>
      </c>
      <c r="H1874" s="193" t="e">
        <f ca="1"/>
        <v>#NAME?</v>
      </c>
      <c r="J1874" s="193" t="e">
        <f ca="1"/>
        <v>#NAME?</v>
      </c>
      <c r="K1874" s="193" t="e">
        <f ca="1"/>
        <v>#NAME?</v>
      </c>
      <c r="L1874" s="193" t="e">
        <f ca="1"/>
        <v>#NAME?</v>
      </c>
      <c r="N1874" s="193" t="e">
        <f ca="1"/>
        <v>#NAME?</v>
      </c>
      <c r="O1874" s="193" t="e">
        <f ca="1"/>
        <v>#NAME?</v>
      </c>
      <c r="P1874" s="193" t="e">
        <f ca="1"/>
        <v>#NAME?</v>
      </c>
    </row>
    <row r="1875" spans="1:16">
      <c r="A1875" s="2">
        <v>1868</v>
      </c>
      <c r="B1875" s="193" t="e">
        <f ca="1"/>
        <v>#NAME?</v>
      </c>
      <c r="C1875" s="193" t="e">
        <f ca="1"/>
        <v>#NAME?</v>
      </c>
      <c r="D1875" s="193" t="e">
        <f ca="1"/>
        <v>#NAME?</v>
      </c>
      <c r="F1875" s="193" t="e">
        <f ca="1"/>
        <v>#NAME?</v>
      </c>
      <c r="G1875" s="193" t="e">
        <f ca="1"/>
        <v>#NAME?</v>
      </c>
      <c r="H1875" s="193" t="e">
        <f ca="1"/>
        <v>#NAME?</v>
      </c>
      <c r="J1875" s="193" t="e">
        <f ca="1"/>
        <v>#NAME?</v>
      </c>
      <c r="K1875" s="193" t="e">
        <f ca="1"/>
        <v>#NAME?</v>
      </c>
      <c r="L1875" s="193" t="e">
        <f ca="1"/>
        <v>#NAME?</v>
      </c>
      <c r="N1875" s="193" t="e">
        <f ca="1"/>
        <v>#NAME?</v>
      </c>
      <c r="O1875" s="193" t="e">
        <f ca="1"/>
        <v>#NAME?</v>
      </c>
      <c r="P1875" s="193" t="e">
        <f ca="1"/>
        <v>#NAME?</v>
      </c>
    </row>
    <row r="1876" spans="1:16">
      <c r="A1876" s="2">
        <v>1869</v>
      </c>
      <c r="B1876" s="193" t="e">
        <f ca="1"/>
        <v>#NAME?</v>
      </c>
      <c r="C1876" s="193" t="e">
        <f ca="1"/>
        <v>#NAME?</v>
      </c>
      <c r="D1876" s="193" t="e">
        <f ca="1"/>
        <v>#NAME?</v>
      </c>
      <c r="F1876" s="193" t="e">
        <f ca="1"/>
        <v>#NAME?</v>
      </c>
      <c r="G1876" s="193" t="e">
        <f ca="1"/>
        <v>#NAME?</v>
      </c>
      <c r="H1876" s="193" t="e">
        <f ca="1"/>
        <v>#NAME?</v>
      </c>
      <c r="J1876" s="193" t="e">
        <f ca="1"/>
        <v>#NAME?</v>
      </c>
      <c r="K1876" s="193" t="e">
        <f ca="1"/>
        <v>#NAME?</v>
      </c>
      <c r="L1876" s="193" t="e">
        <f ca="1"/>
        <v>#NAME?</v>
      </c>
      <c r="N1876" s="193" t="e">
        <f ca="1"/>
        <v>#NAME?</v>
      </c>
      <c r="O1876" s="193" t="e">
        <f ca="1"/>
        <v>#NAME?</v>
      </c>
      <c r="P1876" s="193" t="e">
        <f ca="1"/>
        <v>#NAME?</v>
      </c>
    </row>
    <row r="1877" spans="1:16">
      <c r="A1877" s="2">
        <v>1870</v>
      </c>
      <c r="B1877" s="193" t="e">
        <f ca="1"/>
        <v>#NAME?</v>
      </c>
      <c r="C1877" s="193" t="e">
        <f ca="1"/>
        <v>#NAME?</v>
      </c>
      <c r="D1877" s="193" t="e">
        <f ca="1"/>
        <v>#NAME?</v>
      </c>
      <c r="F1877" s="193" t="e">
        <f ca="1"/>
        <v>#NAME?</v>
      </c>
      <c r="G1877" s="193" t="e">
        <f ca="1"/>
        <v>#NAME?</v>
      </c>
      <c r="H1877" s="193" t="e">
        <f ca="1"/>
        <v>#NAME?</v>
      </c>
      <c r="J1877" s="193" t="e">
        <f ca="1"/>
        <v>#NAME?</v>
      </c>
      <c r="K1877" s="193" t="e">
        <f ca="1"/>
        <v>#NAME?</v>
      </c>
      <c r="L1877" s="193" t="e">
        <f ca="1"/>
        <v>#NAME?</v>
      </c>
      <c r="N1877" s="193" t="e">
        <f ca="1"/>
        <v>#NAME?</v>
      </c>
      <c r="O1877" s="193" t="e">
        <f ca="1"/>
        <v>#NAME?</v>
      </c>
      <c r="P1877" s="193" t="e">
        <f ca="1"/>
        <v>#NAME?</v>
      </c>
    </row>
    <row r="1878" spans="1:16">
      <c r="A1878" s="2">
        <v>1871</v>
      </c>
      <c r="B1878" s="193" t="e">
        <f ca="1"/>
        <v>#NAME?</v>
      </c>
      <c r="C1878" s="193" t="e">
        <f ca="1"/>
        <v>#NAME?</v>
      </c>
      <c r="D1878" s="193" t="e">
        <f ca="1"/>
        <v>#NAME?</v>
      </c>
      <c r="F1878" s="193" t="e">
        <f ca="1"/>
        <v>#NAME?</v>
      </c>
      <c r="G1878" s="193" t="e">
        <f ca="1"/>
        <v>#NAME?</v>
      </c>
      <c r="H1878" s="193" t="e">
        <f ca="1"/>
        <v>#NAME?</v>
      </c>
      <c r="J1878" s="193" t="e">
        <f ca="1"/>
        <v>#NAME?</v>
      </c>
      <c r="K1878" s="193" t="e">
        <f ca="1"/>
        <v>#NAME?</v>
      </c>
      <c r="L1878" s="193" t="e">
        <f ca="1"/>
        <v>#NAME?</v>
      </c>
      <c r="N1878" s="193" t="e">
        <f ca="1"/>
        <v>#NAME?</v>
      </c>
      <c r="O1878" s="193" t="e">
        <f ca="1"/>
        <v>#NAME?</v>
      </c>
      <c r="P1878" s="193" t="e">
        <f ca="1"/>
        <v>#NAME?</v>
      </c>
    </row>
    <row r="1879" spans="1:16">
      <c r="A1879" s="2">
        <v>1872</v>
      </c>
      <c r="B1879" s="193" t="e">
        <f ca="1"/>
        <v>#NAME?</v>
      </c>
      <c r="C1879" s="193" t="e">
        <f ca="1"/>
        <v>#NAME?</v>
      </c>
      <c r="D1879" s="193" t="e">
        <f ca="1"/>
        <v>#NAME?</v>
      </c>
      <c r="F1879" s="193" t="e">
        <f ca="1"/>
        <v>#NAME?</v>
      </c>
      <c r="G1879" s="193" t="e">
        <f ca="1"/>
        <v>#NAME?</v>
      </c>
      <c r="H1879" s="193" t="e">
        <f ca="1"/>
        <v>#NAME?</v>
      </c>
      <c r="J1879" s="193" t="e">
        <f ca="1"/>
        <v>#NAME?</v>
      </c>
      <c r="K1879" s="193" t="e">
        <f ca="1"/>
        <v>#NAME?</v>
      </c>
      <c r="L1879" s="193" t="e">
        <f ca="1"/>
        <v>#NAME?</v>
      </c>
      <c r="N1879" s="193" t="e">
        <f ca="1"/>
        <v>#NAME?</v>
      </c>
      <c r="O1879" s="193" t="e">
        <f ca="1"/>
        <v>#NAME?</v>
      </c>
      <c r="P1879" s="193" t="e">
        <f ca="1"/>
        <v>#NAME?</v>
      </c>
    </row>
    <row r="1880" spans="1:16">
      <c r="A1880" s="2">
        <v>1873</v>
      </c>
      <c r="B1880" s="193" t="e">
        <f ca="1"/>
        <v>#NAME?</v>
      </c>
      <c r="C1880" s="193" t="e">
        <f ca="1"/>
        <v>#NAME?</v>
      </c>
      <c r="D1880" s="193" t="e">
        <f ca="1"/>
        <v>#NAME?</v>
      </c>
      <c r="F1880" s="193" t="e">
        <f ca="1"/>
        <v>#NAME?</v>
      </c>
      <c r="G1880" s="193" t="e">
        <f ca="1"/>
        <v>#NAME?</v>
      </c>
      <c r="H1880" s="193" t="e">
        <f ca="1"/>
        <v>#NAME?</v>
      </c>
      <c r="J1880" s="193" t="e">
        <f ca="1"/>
        <v>#NAME?</v>
      </c>
      <c r="K1880" s="193" t="e">
        <f ca="1"/>
        <v>#NAME?</v>
      </c>
      <c r="L1880" s="193" t="e">
        <f ca="1"/>
        <v>#NAME?</v>
      </c>
      <c r="N1880" s="193" t="e">
        <f ca="1"/>
        <v>#NAME?</v>
      </c>
      <c r="O1880" s="193" t="e">
        <f ca="1"/>
        <v>#NAME?</v>
      </c>
      <c r="P1880" s="193" t="e">
        <f ca="1"/>
        <v>#NAME?</v>
      </c>
    </row>
    <row r="1881" spans="1:16">
      <c r="A1881" s="2">
        <v>1874</v>
      </c>
      <c r="B1881" s="193" t="e">
        <f ca="1"/>
        <v>#NAME?</v>
      </c>
      <c r="C1881" s="193" t="e">
        <f ca="1"/>
        <v>#NAME?</v>
      </c>
      <c r="D1881" s="193" t="e">
        <f ca="1"/>
        <v>#NAME?</v>
      </c>
      <c r="F1881" s="193" t="e">
        <f ca="1"/>
        <v>#NAME?</v>
      </c>
      <c r="G1881" s="193" t="e">
        <f ca="1"/>
        <v>#NAME?</v>
      </c>
      <c r="H1881" s="193" t="e">
        <f ca="1"/>
        <v>#NAME?</v>
      </c>
      <c r="J1881" s="193" t="e">
        <f ca="1"/>
        <v>#NAME?</v>
      </c>
      <c r="K1881" s="193" t="e">
        <f ca="1"/>
        <v>#NAME?</v>
      </c>
      <c r="L1881" s="193" t="e">
        <f ca="1"/>
        <v>#NAME?</v>
      </c>
      <c r="N1881" s="193" t="e">
        <f ca="1"/>
        <v>#NAME?</v>
      </c>
      <c r="O1881" s="193" t="e">
        <f ca="1"/>
        <v>#NAME?</v>
      </c>
      <c r="P1881" s="193" t="e">
        <f ca="1"/>
        <v>#NAME?</v>
      </c>
    </row>
    <row r="1882" spans="1:16">
      <c r="A1882" s="2">
        <v>1875</v>
      </c>
      <c r="B1882" s="193" t="e">
        <f ca="1"/>
        <v>#NAME?</v>
      </c>
      <c r="C1882" s="193" t="e">
        <f ca="1"/>
        <v>#NAME?</v>
      </c>
      <c r="D1882" s="193" t="e">
        <f ca="1"/>
        <v>#NAME?</v>
      </c>
      <c r="F1882" s="193" t="e">
        <f ca="1"/>
        <v>#NAME?</v>
      </c>
      <c r="G1882" s="193" t="e">
        <f ca="1"/>
        <v>#NAME?</v>
      </c>
      <c r="H1882" s="193" t="e">
        <f ca="1"/>
        <v>#NAME?</v>
      </c>
      <c r="J1882" s="193" t="e">
        <f ca="1"/>
        <v>#NAME?</v>
      </c>
      <c r="K1882" s="193" t="e">
        <f ca="1"/>
        <v>#NAME?</v>
      </c>
      <c r="L1882" s="193" t="e">
        <f ca="1"/>
        <v>#NAME?</v>
      </c>
      <c r="N1882" s="193" t="e">
        <f ca="1"/>
        <v>#NAME?</v>
      </c>
      <c r="O1882" s="193" t="e">
        <f ca="1"/>
        <v>#NAME?</v>
      </c>
      <c r="P1882" s="193" t="e">
        <f ca="1"/>
        <v>#NAME?</v>
      </c>
    </row>
    <row r="1883" spans="1:16">
      <c r="A1883" s="2">
        <v>1876</v>
      </c>
      <c r="B1883" s="193" t="e">
        <f ca="1"/>
        <v>#NAME?</v>
      </c>
      <c r="C1883" s="193" t="e">
        <f ca="1"/>
        <v>#NAME?</v>
      </c>
      <c r="D1883" s="193" t="e">
        <f ca="1"/>
        <v>#NAME?</v>
      </c>
      <c r="F1883" s="193" t="e">
        <f ca="1"/>
        <v>#NAME?</v>
      </c>
      <c r="G1883" s="193" t="e">
        <f ca="1"/>
        <v>#NAME?</v>
      </c>
      <c r="H1883" s="193" t="e">
        <f ca="1"/>
        <v>#NAME?</v>
      </c>
      <c r="J1883" s="193" t="e">
        <f ca="1"/>
        <v>#NAME?</v>
      </c>
      <c r="K1883" s="193" t="e">
        <f ca="1"/>
        <v>#NAME?</v>
      </c>
      <c r="L1883" s="193" t="e">
        <f ca="1"/>
        <v>#NAME?</v>
      </c>
      <c r="N1883" s="193" t="e">
        <f ca="1"/>
        <v>#NAME?</v>
      </c>
      <c r="O1883" s="193" t="e">
        <f ca="1"/>
        <v>#NAME?</v>
      </c>
      <c r="P1883" s="193" t="e">
        <f ca="1"/>
        <v>#NAME?</v>
      </c>
    </row>
    <row r="1884" spans="1:16">
      <c r="A1884" s="2">
        <v>1877</v>
      </c>
      <c r="B1884" s="193" t="e">
        <f ca="1"/>
        <v>#NAME?</v>
      </c>
      <c r="C1884" s="193" t="e">
        <f ca="1"/>
        <v>#NAME?</v>
      </c>
      <c r="D1884" s="193" t="e">
        <f ca="1"/>
        <v>#NAME?</v>
      </c>
      <c r="F1884" s="193" t="e">
        <f ca="1"/>
        <v>#NAME?</v>
      </c>
      <c r="G1884" s="193" t="e">
        <f ca="1"/>
        <v>#NAME?</v>
      </c>
      <c r="H1884" s="193" t="e">
        <f ca="1"/>
        <v>#NAME?</v>
      </c>
      <c r="J1884" s="193" t="e">
        <f ca="1"/>
        <v>#NAME?</v>
      </c>
      <c r="K1884" s="193" t="e">
        <f ca="1"/>
        <v>#NAME?</v>
      </c>
      <c r="L1884" s="193" t="e">
        <f ca="1"/>
        <v>#NAME?</v>
      </c>
      <c r="N1884" s="193" t="e">
        <f ca="1"/>
        <v>#NAME?</v>
      </c>
      <c r="O1884" s="193" t="e">
        <f ca="1"/>
        <v>#NAME?</v>
      </c>
      <c r="P1884" s="193" t="e">
        <f ca="1"/>
        <v>#NAME?</v>
      </c>
    </row>
    <row r="1885" spans="1:16">
      <c r="A1885" s="2">
        <v>1878</v>
      </c>
      <c r="B1885" s="193" t="e">
        <f ca="1"/>
        <v>#NAME?</v>
      </c>
      <c r="C1885" s="193" t="e">
        <f ca="1"/>
        <v>#NAME?</v>
      </c>
      <c r="D1885" s="193" t="e">
        <f ca="1"/>
        <v>#NAME?</v>
      </c>
      <c r="F1885" s="193" t="e">
        <f ca="1"/>
        <v>#NAME?</v>
      </c>
      <c r="G1885" s="193" t="e">
        <f ca="1"/>
        <v>#NAME?</v>
      </c>
      <c r="H1885" s="193" t="e">
        <f ca="1"/>
        <v>#NAME?</v>
      </c>
      <c r="J1885" s="193" t="e">
        <f ca="1"/>
        <v>#NAME?</v>
      </c>
      <c r="K1885" s="193" t="e">
        <f ca="1"/>
        <v>#NAME?</v>
      </c>
      <c r="L1885" s="193" t="e">
        <f ca="1"/>
        <v>#NAME?</v>
      </c>
      <c r="N1885" s="193" t="e">
        <f ca="1"/>
        <v>#NAME?</v>
      </c>
      <c r="O1885" s="193" t="e">
        <f ca="1"/>
        <v>#NAME?</v>
      </c>
      <c r="P1885" s="193" t="e">
        <f ca="1"/>
        <v>#NAME?</v>
      </c>
    </row>
    <row r="1886" spans="1:16">
      <c r="A1886" s="2">
        <v>1879</v>
      </c>
      <c r="B1886" s="193" t="e">
        <f ca="1"/>
        <v>#NAME?</v>
      </c>
      <c r="C1886" s="193" t="e">
        <f ca="1"/>
        <v>#NAME?</v>
      </c>
      <c r="D1886" s="193" t="e">
        <f ca="1"/>
        <v>#NAME?</v>
      </c>
      <c r="F1886" s="193" t="e">
        <f ca="1"/>
        <v>#NAME?</v>
      </c>
      <c r="G1886" s="193" t="e">
        <f ca="1"/>
        <v>#NAME?</v>
      </c>
      <c r="H1886" s="193" t="e">
        <f ca="1"/>
        <v>#NAME?</v>
      </c>
      <c r="J1886" s="193" t="e">
        <f ca="1"/>
        <v>#NAME?</v>
      </c>
      <c r="K1886" s="193" t="e">
        <f ca="1"/>
        <v>#NAME?</v>
      </c>
      <c r="L1886" s="193" t="e">
        <f ca="1"/>
        <v>#NAME?</v>
      </c>
      <c r="N1886" s="193" t="e">
        <f ca="1"/>
        <v>#NAME?</v>
      </c>
      <c r="O1886" s="193" t="e">
        <f ca="1"/>
        <v>#NAME?</v>
      </c>
      <c r="P1886" s="193" t="e">
        <f ca="1"/>
        <v>#NAME?</v>
      </c>
    </row>
    <row r="1887" spans="1:16">
      <c r="A1887" s="2">
        <v>1880</v>
      </c>
      <c r="B1887" s="193" t="e">
        <f ca="1"/>
        <v>#NAME?</v>
      </c>
      <c r="C1887" s="193" t="e">
        <f ca="1"/>
        <v>#NAME?</v>
      </c>
      <c r="D1887" s="193" t="e">
        <f ca="1"/>
        <v>#NAME?</v>
      </c>
      <c r="F1887" s="193" t="e">
        <f ca="1"/>
        <v>#NAME?</v>
      </c>
      <c r="G1887" s="193" t="e">
        <f ca="1"/>
        <v>#NAME?</v>
      </c>
      <c r="H1887" s="193" t="e">
        <f ca="1"/>
        <v>#NAME?</v>
      </c>
      <c r="J1887" s="193" t="e">
        <f ca="1"/>
        <v>#NAME?</v>
      </c>
      <c r="K1887" s="193" t="e">
        <f ca="1"/>
        <v>#NAME?</v>
      </c>
      <c r="L1887" s="193" t="e">
        <f ca="1"/>
        <v>#NAME?</v>
      </c>
      <c r="N1887" s="193" t="e">
        <f ca="1"/>
        <v>#NAME?</v>
      </c>
      <c r="O1887" s="193" t="e">
        <f ca="1"/>
        <v>#NAME?</v>
      </c>
      <c r="P1887" s="193" t="e">
        <f ca="1"/>
        <v>#NAME?</v>
      </c>
    </row>
    <row r="1888" spans="1:16">
      <c r="A1888" s="2">
        <v>1881</v>
      </c>
      <c r="B1888" s="193" t="e">
        <f ca="1"/>
        <v>#NAME?</v>
      </c>
      <c r="C1888" s="193" t="e">
        <f ca="1"/>
        <v>#NAME?</v>
      </c>
      <c r="D1888" s="193" t="e">
        <f ca="1"/>
        <v>#NAME?</v>
      </c>
      <c r="F1888" s="193" t="e">
        <f ca="1"/>
        <v>#NAME?</v>
      </c>
      <c r="G1888" s="193" t="e">
        <f ca="1"/>
        <v>#NAME?</v>
      </c>
      <c r="H1888" s="193" t="e">
        <f ca="1"/>
        <v>#NAME?</v>
      </c>
      <c r="J1888" s="193" t="e">
        <f ca="1"/>
        <v>#NAME?</v>
      </c>
      <c r="K1888" s="193" t="e">
        <f ca="1"/>
        <v>#NAME?</v>
      </c>
      <c r="L1888" s="193" t="e">
        <f ca="1"/>
        <v>#NAME?</v>
      </c>
      <c r="N1888" s="193" t="e">
        <f ca="1"/>
        <v>#NAME?</v>
      </c>
      <c r="O1888" s="193" t="e">
        <f ca="1"/>
        <v>#NAME?</v>
      </c>
      <c r="P1888" s="193" t="e">
        <f ca="1"/>
        <v>#NAME?</v>
      </c>
    </row>
    <row r="1889" spans="1:16">
      <c r="A1889" s="2">
        <v>1882</v>
      </c>
      <c r="B1889" s="193" t="e">
        <f ca="1"/>
        <v>#NAME?</v>
      </c>
      <c r="C1889" s="193" t="e">
        <f ca="1"/>
        <v>#NAME?</v>
      </c>
      <c r="D1889" s="193" t="e">
        <f ca="1"/>
        <v>#NAME?</v>
      </c>
      <c r="F1889" s="193" t="e">
        <f ca="1"/>
        <v>#NAME?</v>
      </c>
      <c r="G1889" s="193" t="e">
        <f ca="1"/>
        <v>#NAME?</v>
      </c>
      <c r="H1889" s="193" t="e">
        <f ca="1"/>
        <v>#NAME?</v>
      </c>
      <c r="J1889" s="193" t="e">
        <f ca="1"/>
        <v>#NAME?</v>
      </c>
      <c r="K1889" s="193" t="e">
        <f ca="1"/>
        <v>#NAME?</v>
      </c>
      <c r="L1889" s="193" t="e">
        <f ca="1"/>
        <v>#NAME?</v>
      </c>
      <c r="N1889" s="193" t="e">
        <f ca="1"/>
        <v>#NAME?</v>
      </c>
      <c r="O1889" s="193" t="e">
        <f ca="1"/>
        <v>#NAME?</v>
      </c>
      <c r="P1889" s="193" t="e">
        <f ca="1"/>
        <v>#NAME?</v>
      </c>
    </row>
    <row r="1890" spans="1:16">
      <c r="A1890" s="2">
        <v>1883</v>
      </c>
      <c r="B1890" s="193" t="e">
        <f ca="1"/>
        <v>#NAME?</v>
      </c>
      <c r="C1890" s="193" t="e">
        <f ca="1"/>
        <v>#NAME?</v>
      </c>
      <c r="D1890" s="193" t="e">
        <f ca="1"/>
        <v>#NAME?</v>
      </c>
      <c r="F1890" s="193" t="e">
        <f ca="1"/>
        <v>#NAME?</v>
      </c>
      <c r="G1890" s="193" t="e">
        <f ca="1"/>
        <v>#NAME?</v>
      </c>
      <c r="H1890" s="193" t="e">
        <f ca="1"/>
        <v>#NAME?</v>
      </c>
      <c r="J1890" s="193" t="e">
        <f ca="1"/>
        <v>#NAME?</v>
      </c>
      <c r="K1890" s="193" t="e">
        <f ca="1"/>
        <v>#NAME?</v>
      </c>
      <c r="L1890" s="193" t="e">
        <f ca="1"/>
        <v>#NAME?</v>
      </c>
      <c r="N1890" s="193" t="e">
        <f ca="1"/>
        <v>#NAME?</v>
      </c>
      <c r="O1890" s="193" t="e">
        <f ca="1"/>
        <v>#NAME?</v>
      </c>
      <c r="P1890" s="193" t="e">
        <f ca="1"/>
        <v>#NAME?</v>
      </c>
    </row>
    <row r="1891" spans="1:16">
      <c r="A1891" s="2">
        <v>1884</v>
      </c>
      <c r="B1891" s="193" t="e">
        <f ca="1"/>
        <v>#NAME?</v>
      </c>
      <c r="C1891" s="193" t="e">
        <f ca="1"/>
        <v>#NAME?</v>
      </c>
      <c r="D1891" s="193" t="e">
        <f ca="1"/>
        <v>#NAME?</v>
      </c>
      <c r="F1891" s="193" t="e">
        <f ca="1"/>
        <v>#NAME?</v>
      </c>
      <c r="G1891" s="193" t="e">
        <f ca="1"/>
        <v>#NAME?</v>
      </c>
      <c r="H1891" s="193" t="e">
        <f ca="1"/>
        <v>#NAME?</v>
      </c>
      <c r="J1891" s="193" t="e">
        <f ca="1"/>
        <v>#NAME?</v>
      </c>
      <c r="K1891" s="193" t="e">
        <f ca="1"/>
        <v>#NAME?</v>
      </c>
      <c r="L1891" s="193" t="e">
        <f ca="1"/>
        <v>#NAME?</v>
      </c>
      <c r="N1891" s="193" t="e">
        <f ca="1"/>
        <v>#NAME?</v>
      </c>
      <c r="O1891" s="193" t="e">
        <f ca="1"/>
        <v>#NAME?</v>
      </c>
      <c r="P1891" s="193" t="e">
        <f ca="1"/>
        <v>#NAME?</v>
      </c>
    </row>
    <row r="1892" spans="1:16">
      <c r="A1892" s="2">
        <v>1885</v>
      </c>
      <c r="B1892" s="193" t="e">
        <f ca="1"/>
        <v>#NAME?</v>
      </c>
      <c r="C1892" s="193" t="e">
        <f ca="1"/>
        <v>#NAME?</v>
      </c>
      <c r="D1892" s="193" t="e">
        <f ca="1"/>
        <v>#NAME?</v>
      </c>
      <c r="F1892" s="193" t="e">
        <f ca="1"/>
        <v>#NAME?</v>
      </c>
      <c r="G1892" s="193" t="e">
        <f ca="1"/>
        <v>#NAME?</v>
      </c>
      <c r="H1892" s="193" t="e">
        <f ca="1"/>
        <v>#NAME?</v>
      </c>
      <c r="J1892" s="193" t="e">
        <f ca="1"/>
        <v>#NAME?</v>
      </c>
      <c r="K1892" s="193" t="e">
        <f ca="1"/>
        <v>#NAME?</v>
      </c>
      <c r="L1892" s="193" t="e">
        <f ca="1"/>
        <v>#NAME?</v>
      </c>
      <c r="N1892" s="193" t="e">
        <f ca="1"/>
        <v>#NAME?</v>
      </c>
      <c r="O1892" s="193" t="e">
        <f ca="1"/>
        <v>#NAME?</v>
      </c>
      <c r="P1892" s="193" t="e">
        <f ca="1"/>
        <v>#NAME?</v>
      </c>
    </row>
    <row r="1893" spans="1:16">
      <c r="A1893" s="2">
        <v>1886</v>
      </c>
      <c r="B1893" s="193" t="e">
        <f ca="1"/>
        <v>#NAME?</v>
      </c>
      <c r="C1893" s="193" t="e">
        <f ca="1"/>
        <v>#NAME?</v>
      </c>
      <c r="D1893" s="193" t="e">
        <f ca="1"/>
        <v>#NAME?</v>
      </c>
      <c r="F1893" s="193" t="e">
        <f ca="1"/>
        <v>#NAME?</v>
      </c>
      <c r="G1893" s="193" t="e">
        <f ca="1"/>
        <v>#NAME?</v>
      </c>
      <c r="H1893" s="193" t="e">
        <f ca="1"/>
        <v>#NAME?</v>
      </c>
      <c r="J1893" s="193" t="e">
        <f ca="1"/>
        <v>#NAME?</v>
      </c>
      <c r="K1893" s="193" t="e">
        <f ca="1"/>
        <v>#NAME?</v>
      </c>
      <c r="L1893" s="193" t="e">
        <f ca="1"/>
        <v>#NAME?</v>
      </c>
      <c r="N1893" s="193" t="e">
        <f ca="1"/>
        <v>#NAME?</v>
      </c>
      <c r="O1893" s="193" t="e">
        <f ca="1"/>
        <v>#NAME?</v>
      </c>
      <c r="P1893" s="193" t="e">
        <f ca="1"/>
        <v>#NAME?</v>
      </c>
    </row>
    <row r="1894" spans="1:16">
      <c r="A1894" s="2">
        <v>1887</v>
      </c>
      <c r="B1894" s="193" t="e">
        <f ca="1"/>
        <v>#NAME?</v>
      </c>
      <c r="C1894" s="193" t="e">
        <f ca="1"/>
        <v>#NAME?</v>
      </c>
      <c r="D1894" s="193" t="e">
        <f ca="1"/>
        <v>#NAME?</v>
      </c>
      <c r="F1894" s="193" t="e">
        <f ca="1"/>
        <v>#NAME?</v>
      </c>
      <c r="G1894" s="193" t="e">
        <f ca="1"/>
        <v>#NAME?</v>
      </c>
      <c r="H1894" s="193" t="e">
        <f ca="1"/>
        <v>#NAME?</v>
      </c>
      <c r="J1894" s="193" t="e">
        <f ca="1"/>
        <v>#NAME?</v>
      </c>
      <c r="K1894" s="193" t="e">
        <f ca="1"/>
        <v>#NAME?</v>
      </c>
      <c r="L1894" s="193" t="e">
        <f ca="1"/>
        <v>#NAME?</v>
      </c>
      <c r="N1894" s="193" t="e">
        <f ca="1"/>
        <v>#NAME?</v>
      </c>
      <c r="O1894" s="193" t="e">
        <f ca="1"/>
        <v>#NAME?</v>
      </c>
      <c r="P1894" s="193" t="e">
        <f ca="1"/>
        <v>#NAME?</v>
      </c>
    </row>
    <row r="1895" spans="1:16">
      <c r="A1895" s="2">
        <v>1888</v>
      </c>
      <c r="B1895" s="193" t="e">
        <f ca="1"/>
        <v>#NAME?</v>
      </c>
      <c r="C1895" s="193" t="e">
        <f ca="1"/>
        <v>#NAME?</v>
      </c>
      <c r="D1895" s="193" t="e">
        <f ca="1"/>
        <v>#NAME?</v>
      </c>
      <c r="F1895" s="193" t="e">
        <f ca="1"/>
        <v>#NAME?</v>
      </c>
      <c r="G1895" s="193" t="e">
        <f ca="1"/>
        <v>#NAME?</v>
      </c>
      <c r="H1895" s="193" t="e">
        <f ca="1"/>
        <v>#NAME?</v>
      </c>
      <c r="J1895" s="193" t="e">
        <f ca="1"/>
        <v>#NAME?</v>
      </c>
      <c r="K1895" s="193" t="e">
        <f ca="1"/>
        <v>#NAME?</v>
      </c>
      <c r="L1895" s="193" t="e">
        <f ca="1"/>
        <v>#NAME?</v>
      </c>
      <c r="N1895" s="193" t="e">
        <f ca="1"/>
        <v>#NAME?</v>
      </c>
      <c r="O1895" s="193" t="e">
        <f ca="1"/>
        <v>#NAME?</v>
      </c>
      <c r="P1895" s="193" t="e">
        <f ca="1"/>
        <v>#NAME?</v>
      </c>
    </row>
    <row r="1896" spans="1:16">
      <c r="A1896" s="2">
        <v>1889</v>
      </c>
      <c r="B1896" s="193" t="e">
        <f ca="1"/>
        <v>#NAME?</v>
      </c>
      <c r="C1896" s="193" t="e">
        <f ca="1"/>
        <v>#NAME?</v>
      </c>
      <c r="D1896" s="193" t="e">
        <f ca="1"/>
        <v>#NAME?</v>
      </c>
      <c r="F1896" s="193" t="e">
        <f ca="1"/>
        <v>#NAME?</v>
      </c>
      <c r="G1896" s="193" t="e">
        <f ca="1"/>
        <v>#NAME?</v>
      </c>
      <c r="H1896" s="193" t="e">
        <f ca="1"/>
        <v>#NAME?</v>
      </c>
      <c r="J1896" s="193" t="e">
        <f ca="1"/>
        <v>#NAME?</v>
      </c>
      <c r="K1896" s="193" t="e">
        <f ca="1"/>
        <v>#NAME?</v>
      </c>
      <c r="L1896" s="193" t="e">
        <f ca="1"/>
        <v>#NAME?</v>
      </c>
      <c r="N1896" s="193" t="e">
        <f ca="1"/>
        <v>#NAME?</v>
      </c>
      <c r="O1896" s="193" t="e">
        <f ca="1"/>
        <v>#NAME?</v>
      </c>
      <c r="P1896" s="193" t="e">
        <f ca="1"/>
        <v>#NAME?</v>
      </c>
    </row>
    <row r="1897" spans="1:16">
      <c r="A1897" s="2">
        <v>1890</v>
      </c>
      <c r="B1897" s="193" t="e">
        <f ca="1"/>
        <v>#NAME?</v>
      </c>
      <c r="C1897" s="193" t="e">
        <f ca="1"/>
        <v>#NAME?</v>
      </c>
      <c r="D1897" s="193" t="e">
        <f ca="1"/>
        <v>#NAME?</v>
      </c>
      <c r="F1897" s="193" t="e">
        <f ca="1"/>
        <v>#NAME?</v>
      </c>
      <c r="G1897" s="193" t="e">
        <f ca="1"/>
        <v>#NAME?</v>
      </c>
      <c r="H1897" s="193" t="e">
        <f ca="1"/>
        <v>#NAME?</v>
      </c>
      <c r="J1897" s="193" t="e">
        <f ca="1"/>
        <v>#NAME?</v>
      </c>
      <c r="K1897" s="193" t="e">
        <f ca="1"/>
        <v>#NAME?</v>
      </c>
      <c r="L1897" s="193" t="e">
        <f ca="1"/>
        <v>#NAME?</v>
      </c>
      <c r="N1897" s="193" t="e">
        <f ca="1"/>
        <v>#NAME?</v>
      </c>
      <c r="O1897" s="193" t="e">
        <f ca="1"/>
        <v>#NAME?</v>
      </c>
      <c r="P1897" s="193" t="e">
        <f ca="1"/>
        <v>#NAME?</v>
      </c>
    </row>
    <row r="1898" spans="1:16">
      <c r="A1898" s="2">
        <v>1891</v>
      </c>
      <c r="B1898" s="193" t="e">
        <f ca="1"/>
        <v>#NAME?</v>
      </c>
      <c r="C1898" s="193" t="e">
        <f ca="1"/>
        <v>#NAME?</v>
      </c>
      <c r="D1898" s="193" t="e">
        <f ca="1"/>
        <v>#NAME?</v>
      </c>
      <c r="F1898" s="193" t="e">
        <f ca="1"/>
        <v>#NAME?</v>
      </c>
      <c r="G1898" s="193" t="e">
        <f ca="1"/>
        <v>#NAME?</v>
      </c>
      <c r="H1898" s="193" t="e">
        <f ca="1"/>
        <v>#NAME?</v>
      </c>
      <c r="J1898" s="193" t="e">
        <f ca="1"/>
        <v>#NAME?</v>
      </c>
      <c r="K1898" s="193" t="e">
        <f ca="1"/>
        <v>#NAME?</v>
      </c>
      <c r="L1898" s="193" t="e">
        <f ca="1"/>
        <v>#NAME?</v>
      </c>
      <c r="N1898" s="193" t="e">
        <f ca="1"/>
        <v>#NAME?</v>
      </c>
      <c r="O1898" s="193" t="e">
        <f ca="1"/>
        <v>#NAME?</v>
      </c>
      <c r="P1898" s="193" t="e">
        <f ca="1"/>
        <v>#NAME?</v>
      </c>
    </row>
    <row r="1899" spans="1:16">
      <c r="A1899" s="2">
        <v>1892</v>
      </c>
      <c r="B1899" s="193" t="e">
        <f ca="1"/>
        <v>#NAME?</v>
      </c>
      <c r="C1899" s="193" t="e">
        <f ca="1"/>
        <v>#NAME?</v>
      </c>
      <c r="D1899" s="193" t="e">
        <f ca="1"/>
        <v>#NAME?</v>
      </c>
      <c r="F1899" s="193" t="e">
        <f ca="1"/>
        <v>#NAME?</v>
      </c>
      <c r="G1899" s="193" t="e">
        <f ca="1"/>
        <v>#NAME?</v>
      </c>
      <c r="H1899" s="193" t="e">
        <f ca="1"/>
        <v>#NAME?</v>
      </c>
      <c r="J1899" s="193" t="e">
        <f ca="1"/>
        <v>#NAME?</v>
      </c>
      <c r="K1899" s="193" t="e">
        <f ca="1"/>
        <v>#NAME?</v>
      </c>
      <c r="L1899" s="193" t="e">
        <f ca="1"/>
        <v>#NAME?</v>
      </c>
      <c r="N1899" s="193" t="e">
        <f ca="1"/>
        <v>#NAME?</v>
      </c>
      <c r="O1899" s="193" t="e">
        <f ca="1"/>
        <v>#NAME?</v>
      </c>
      <c r="P1899" s="193" t="e">
        <f ca="1"/>
        <v>#NAME?</v>
      </c>
    </row>
    <row r="1900" spans="1:16">
      <c r="A1900" s="2">
        <v>1893</v>
      </c>
      <c r="B1900" s="193" t="e">
        <f ca="1"/>
        <v>#NAME?</v>
      </c>
      <c r="C1900" s="193" t="e">
        <f ca="1"/>
        <v>#NAME?</v>
      </c>
      <c r="D1900" s="193" t="e">
        <f ca="1"/>
        <v>#NAME?</v>
      </c>
      <c r="F1900" s="193" t="e">
        <f ca="1"/>
        <v>#NAME?</v>
      </c>
      <c r="G1900" s="193" t="e">
        <f ca="1"/>
        <v>#NAME?</v>
      </c>
      <c r="H1900" s="193" t="e">
        <f ca="1"/>
        <v>#NAME?</v>
      </c>
      <c r="J1900" s="193" t="e">
        <f ca="1"/>
        <v>#NAME?</v>
      </c>
      <c r="K1900" s="193" t="e">
        <f ca="1"/>
        <v>#NAME?</v>
      </c>
      <c r="L1900" s="193" t="e">
        <f ca="1"/>
        <v>#NAME?</v>
      </c>
      <c r="N1900" s="193" t="e">
        <f ca="1"/>
        <v>#NAME?</v>
      </c>
      <c r="O1900" s="193" t="e">
        <f ca="1"/>
        <v>#NAME?</v>
      </c>
      <c r="P1900" s="193" t="e">
        <f ca="1"/>
        <v>#NAME?</v>
      </c>
    </row>
    <row r="1901" spans="1:16">
      <c r="A1901" s="2">
        <v>1894</v>
      </c>
      <c r="B1901" s="193" t="e">
        <f ca="1"/>
        <v>#NAME?</v>
      </c>
      <c r="C1901" s="193" t="e">
        <f ca="1"/>
        <v>#NAME?</v>
      </c>
      <c r="D1901" s="193" t="e">
        <f ca="1"/>
        <v>#NAME?</v>
      </c>
      <c r="F1901" s="193" t="e">
        <f ca="1"/>
        <v>#NAME?</v>
      </c>
      <c r="G1901" s="193" t="e">
        <f ca="1"/>
        <v>#NAME?</v>
      </c>
      <c r="H1901" s="193" t="e">
        <f ca="1"/>
        <v>#NAME?</v>
      </c>
      <c r="J1901" s="193" t="e">
        <f ca="1"/>
        <v>#NAME?</v>
      </c>
      <c r="K1901" s="193" t="e">
        <f ca="1"/>
        <v>#NAME?</v>
      </c>
      <c r="L1901" s="193" t="e">
        <f ca="1"/>
        <v>#NAME?</v>
      </c>
      <c r="N1901" s="193" t="e">
        <f ca="1"/>
        <v>#NAME?</v>
      </c>
      <c r="O1901" s="193" t="e">
        <f ca="1"/>
        <v>#NAME?</v>
      </c>
      <c r="P1901" s="193" t="e">
        <f ca="1"/>
        <v>#NAME?</v>
      </c>
    </row>
    <row r="1902" spans="1:16">
      <c r="A1902" s="2">
        <v>1895</v>
      </c>
      <c r="B1902" s="193" t="e">
        <f ca="1"/>
        <v>#NAME?</v>
      </c>
      <c r="C1902" s="193" t="e">
        <f ca="1"/>
        <v>#NAME?</v>
      </c>
      <c r="D1902" s="193" t="e">
        <f ca="1"/>
        <v>#NAME?</v>
      </c>
      <c r="F1902" s="193" t="e">
        <f ca="1"/>
        <v>#NAME?</v>
      </c>
      <c r="G1902" s="193" t="e">
        <f ca="1"/>
        <v>#NAME?</v>
      </c>
      <c r="H1902" s="193" t="e">
        <f ca="1"/>
        <v>#NAME?</v>
      </c>
      <c r="J1902" s="193" t="e">
        <f ca="1"/>
        <v>#NAME?</v>
      </c>
      <c r="K1902" s="193" t="e">
        <f ca="1"/>
        <v>#NAME?</v>
      </c>
      <c r="L1902" s="193" t="e">
        <f ca="1"/>
        <v>#NAME?</v>
      </c>
      <c r="N1902" s="193" t="e">
        <f ca="1"/>
        <v>#NAME?</v>
      </c>
      <c r="O1902" s="193" t="e">
        <f ca="1"/>
        <v>#NAME?</v>
      </c>
      <c r="P1902" s="193" t="e">
        <f ca="1"/>
        <v>#NAME?</v>
      </c>
    </row>
    <row r="1903" spans="1:16">
      <c r="A1903" s="2">
        <v>1896</v>
      </c>
      <c r="B1903" s="193" t="e">
        <f ca="1"/>
        <v>#NAME?</v>
      </c>
      <c r="C1903" s="193" t="e">
        <f ca="1"/>
        <v>#NAME?</v>
      </c>
      <c r="D1903" s="193" t="e">
        <f ca="1"/>
        <v>#NAME?</v>
      </c>
      <c r="F1903" s="193" t="e">
        <f ca="1"/>
        <v>#NAME?</v>
      </c>
      <c r="G1903" s="193" t="e">
        <f ca="1"/>
        <v>#NAME?</v>
      </c>
      <c r="H1903" s="193" t="e">
        <f ca="1"/>
        <v>#NAME?</v>
      </c>
      <c r="J1903" s="193" t="e">
        <f ca="1"/>
        <v>#NAME?</v>
      </c>
      <c r="K1903" s="193" t="e">
        <f ca="1"/>
        <v>#NAME?</v>
      </c>
      <c r="L1903" s="193" t="e">
        <f ca="1"/>
        <v>#NAME?</v>
      </c>
      <c r="N1903" s="193" t="e">
        <f ca="1"/>
        <v>#NAME?</v>
      </c>
      <c r="O1903" s="193" t="e">
        <f ca="1"/>
        <v>#NAME?</v>
      </c>
      <c r="P1903" s="193" t="e">
        <f ca="1"/>
        <v>#NAME?</v>
      </c>
    </row>
    <row r="1904" spans="1:16">
      <c r="A1904" s="2">
        <v>1897</v>
      </c>
      <c r="B1904" s="193" t="e">
        <f ca="1"/>
        <v>#NAME?</v>
      </c>
      <c r="C1904" s="193" t="e">
        <f ca="1"/>
        <v>#NAME?</v>
      </c>
      <c r="D1904" s="193" t="e">
        <f ca="1"/>
        <v>#NAME?</v>
      </c>
      <c r="F1904" s="193" t="e">
        <f ca="1"/>
        <v>#NAME?</v>
      </c>
      <c r="G1904" s="193" t="e">
        <f ca="1"/>
        <v>#NAME?</v>
      </c>
      <c r="H1904" s="193" t="e">
        <f ca="1"/>
        <v>#NAME?</v>
      </c>
      <c r="J1904" s="193" t="e">
        <f ca="1"/>
        <v>#NAME?</v>
      </c>
      <c r="K1904" s="193" t="e">
        <f ca="1"/>
        <v>#NAME?</v>
      </c>
      <c r="L1904" s="193" t="e">
        <f ca="1"/>
        <v>#NAME?</v>
      </c>
      <c r="N1904" s="193" t="e">
        <f ca="1"/>
        <v>#NAME?</v>
      </c>
      <c r="O1904" s="193" t="e">
        <f ca="1"/>
        <v>#NAME?</v>
      </c>
      <c r="P1904" s="193" t="e">
        <f ca="1"/>
        <v>#NAME?</v>
      </c>
    </row>
    <row r="1905" spans="1:16">
      <c r="A1905" s="2">
        <v>1898</v>
      </c>
      <c r="B1905" s="193" t="e">
        <f ca="1"/>
        <v>#NAME?</v>
      </c>
      <c r="C1905" s="193" t="e">
        <f ca="1"/>
        <v>#NAME?</v>
      </c>
      <c r="D1905" s="193" t="e">
        <f ca="1"/>
        <v>#NAME?</v>
      </c>
      <c r="F1905" s="193" t="e">
        <f ca="1"/>
        <v>#NAME?</v>
      </c>
      <c r="G1905" s="193" t="e">
        <f ca="1"/>
        <v>#NAME?</v>
      </c>
      <c r="H1905" s="193" t="e">
        <f ca="1"/>
        <v>#NAME?</v>
      </c>
      <c r="J1905" s="193" t="e">
        <f ca="1"/>
        <v>#NAME?</v>
      </c>
      <c r="K1905" s="193" t="e">
        <f ca="1"/>
        <v>#NAME?</v>
      </c>
      <c r="L1905" s="193" t="e">
        <f ca="1"/>
        <v>#NAME?</v>
      </c>
      <c r="N1905" s="193" t="e">
        <f ca="1"/>
        <v>#NAME?</v>
      </c>
      <c r="O1905" s="193" t="e">
        <f ca="1"/>
        <v>#NAME?</v>
      </c>
      <c r="P1905" s="193" t="e">
        <f ca="1"/>
        <v>#NAME?</v>
      </c>
    </row>
    <row r="1906" spans="1:16">
      <c r="A1906" s="2">
        <v>1899</v>
      </c>
      <c r="B1906" s="193" t="e">
        <f ca="1"/>
        <v>#NAME?</v>
      </c>
      <c r="C1906" s="193" t="e">
        <f ca="1"/>
        <v>#NAME?</v>
      </c>
      <c r="D1906" s="193" t="e">
        <f ca="1"/>
        <v>#NAME?</v>
      </c>
      <c r="F1906" s="193" t="e">
        <f ca="1"/>
        <v>#NAME?</v>
      </c>
      <c r="G1906" s="193" t="e">
        <f ca="1"/>
        <v>#NAME?</v>
      </c>
      <c r="H1906" s="193" t="e">
        <f ca="1"/>
        <v>#NAME?</v>
      </c>
      <c r="J1906" s="193" t="e">
        <f ca="1"/>
        <v>#NAME?</v>
      </c>
      <c r="K1906" s="193" t="e">
        <f ca="1"/>
        <v>#NAME?</v>
      </c>
      <c r="L1906" s="193" t="e">
        <f ca="1"/>
        <v>#NAME?</v>
      </c>
      <c r="N1906" s="193" t="e">
        <f ca="1"/>
        <v>#NAME?</v>
      </c>
      <c r="O1906" s="193" t="e">
        <f ca="1"/>
        <v>#NAME?</v>
      </c>
      <c r="P1906" s="193" t="e">
        <f ca="1"/>
        <v>#NAME?</v>
      </c>
    </row>
    <row r="1907" spans="1:16">
      <c r="A1907" s="2">
        <v>1900</v>
      </c>
      <c r="B1907" s="193" t="e">
        <f ca="1"/>
        <v>#NAME?</v>
      </c>
      <c r="C1907" s="193" t="e">
        <f ca="1"/>
        <v>#NAME?</v>
      </c>
      <c r="D1907" s="193" t="e">
        <f ca="1"/>
        <v>#NAME?</v>
      </c>
      <c r="F1907" s="193" t="e">
        <f ca="1"/>
        <v>#NAME?</v>
      </c>
      <c r="G1907" s="193" t="e">
        <f ca="1"/>
        <v>#NAME?</v>
      </c>
      <c r="H1907" s="193" t="e">
        <f ca="1"/>
        <v>#NAME?</v>
      </c>
      <c r="J1907" s="193" t="e">
        <f ca="1"/>
        <v>#NAME?</v>
      </c>
      <c r="K1907" s="193" t="e">
        <f ca="1"/>
        <v>#NAME?</v>
      </c>
      <c r="L1907" s="193" t="e">
        <f ca="1"/>
        <v>#NAME?</v>
      </c>
      <c r="N1907" s="193" t="e">
        <f ca="1"/>
        <v>#NAME?</v>
      </c>
      <c r="O1907" s="193" t="e">
        <f ca="1"/>
        <v>#NAME?</v>
      </c>
      <c r="P1907" s="193" t="e">
        <f ca="1"/>
        <v>#NAME?</v>
      </c>
    </row>
    <row r="1908" spans="1:16">
      <c r="A1908" s="2">
        <v>1901</v>
      </c>
      <c r="B1908" s="193" t="e">
        <f ca="1"/>
        <v>#NAME?</v>
      </c>
      <c r="C1908" s="193" t="e">
        <f ca="1"/>
        <v>#NAME?</v>
      </c>
      <c r="D1908" s="193" t="e">
        <f ca="1"/>
        <v>#NAME?</v>
      </c>
      <c r="F1908" s="193" t="e">
        <f ca="1"/>
        <v>#NAME?</v>
      </c>
      <c r="G1908" s="193" t="e">
        <f ca="1"/>
        <v>#NAME?</v>
      </c>
      <c r="H1908" s="193" t="e">
        <f ca="1"/>
        <v>#NAME?</v>
      </c>
      <c r="J1908" s="193" t="e">
        <f ca="1"/>
        <v>#NAME?</v>
      </c>
      <c r="K1908" s="193" t="e">
        <f ca="1"/>
        <v>#NAME?</v>
      </c>
      <c r="L1908" s="193" t="e">
        <f ca="1"/>
        <v>#NAME?</v>
      </c>
      <c r="N1908" s="193" t="e">
        <f ca="1"/>
        <v>#NAME?</v>
      </c>
      <c r="O1908" s="193" t="e">
        <f ca="1"/>
        <v>#NAME?</v>
      </c>
      <c r="P1908" s="193" t="e">
        <f ca="1"/>
        <v>#NAME?</v>
      </c>
    </row>
    <row r="1909" spans="1:16">
      <c r="A1909" s="2">
        <v>1902</v>
      </c>
      <c r="B1909" s="193" t="e">
        <f ca="1"/>
        <v>#NAME?</v>
      </c>
      <c r="C1909" s="193" t="e">
        <f ca="1"/>
        <v>#NAME?</v>
      </c>
      <c r="D1909" s="193" t="e">
        <f ca="1"/>
        <v>#NAME?</v>
      </c>
      <c r="F1909" s="193" t="e">
        <f ca="1"/>
        <v>#NAME?</v>
      </c>
      <c r="G1909" s="193" t="e">
        <f ca="1"/>
        <v>#NAME?</v>
      </c>
      <c r="H1909" s="193" t="e">
        <f ca="1"/>
        <v>#NAME?</v>
      </c>
      <c r="J1909" s="193" t="e">
        <f ca="1"/>
        <v>#NAME?</v>
      </c>
      <c r="K1909" s="193" t="e">
        <f ca="1"/>
        <v>#NAME?</v>
      </c>
      <c r="L1909" s="193" t="e">
        <f ca="1"/>
        <v>#NAME?</v>
      </c>
      <c r="N1909" s="193" t="e">
        <f ca="1"/>
        <v>#NAME?</v>
      </c>
      <c r="O1909" s="193" t="e">
        <f ca="1"/>
        <v>#NAME?</v>
      </c>
      <c r="P1909" s="193" t="e">
        <f ca="1"/>
        <v>#NAME?</v>
      </c>
    </row>
    <row r="1910" spans="1:16">
      <c r="A1910" s="2">
        <v>1903</v>
      </c>
      <c r="B1910" s="193" t="e">
        <f ca="1"/>
        <v>#NAME?</v>
      </c>
      <c r="C1910" s="193" t="e">
        <f ca="1"/>
        <v>#NAME?</v>
      </c>
      <c r="D1910" s="193" t="e">
        <f ca="1"/>
        <v>#NAME?</v>
      </c>
      <c r="F1910" s="193" t="e">
        <f ca="1"/>
        <v>#NAME?</v>
      </c>
      <c r="G1910" s="193" t="e">
        <f ca="1"/>
        <v>#NAME?</v>
      </c>
      <c r="H1910" s="193" t="e">
        <f ca="1"/>
        <v>#NAME?</v>
      </c>
      <c r="J1910" s="193" t="e">
        <f ca="1"/>
        <v>#NAME?</v>
      </c>
      <c r="K1910" s="193" t="e">
        <f ca="1"/>
        <v>#NAME?</v>
      </c>
      <c r="L1910" s="193" t="e">
        <f ca="1"/>
        <v>#NAME?</v>
      </c>
      <c r="N1910" s="193" t="e">
        <f ca="1"/>
        <v>#NAME?</v>
      </c>
      <c r="O1910" s="193" t="e">
        <f ca="1"/>
        <v>#NAME?</v>
      </c>
      <c r="P1910" s="193" t="e">
        <f ca="1"/>
        <v>#NAME?</v>
      </c>
    </row>
    <row r="1911" spans="1:16">
      <c r="A1911" s="2">
        <v>1904</v>
      </c>
      <c r="B1911" s="193" t="e">
        <f ca="1"/>
        <v>#NAME?</v>
      </c>
      <c r="C1911" s="193" t="e">
        <f ca="1"/>
        <v>#NAME?</v>
      </c>
      <c r="D1911" s="193" t="e">
        <f ca="1"/>
        <v>#NAME?</v>
      </c>
      <c r="F1911" s="193" t="e">
        <f ca="1"/>
        <v>#NAME?</v>
      </c>
      <c r="G1911" s="193" t="e">
        <f ca="1"/>
        <v>#NAME?</v>
      </c>
      <c r="H1911" s="193" t="e">
        <f ca="1"/>
        <v>#NAME?</v>
      </c>
      <c r="J1911" s="193" t="e">
        <f ca="1"/>
        <v>#NAME?</v>
      </c>
      <c r="K1911" s="193" t="e">
        <f ca="1"/>
        <v>#NAME?</v>
      </c>
      <c r="L1911" s="193" t="e">
        <f ca="1"/>
        <v>#NAME?</v>
      </c>
      <c r="N1911" s="193" t="e">
        <f ca="1"/>
        <v>#NAME?</v>
      </c>
      <c r="O1911" s="193" t="e">
        <f ca="1"/>
        <v>#NAME?</v>
      </c>
      <c r="P1911" s="193" t="e">
        <f ca="1"/>
        <v>#NAME?</v>
      </c>
    </row>
    <row r="1912" spans="1:16">
      <c r="A1912" s="2">
        <v>1905</v>
      </c>
      <c r="B1912" s="193" t="e">
        <f ca="1"/>
        <v>#NAME?</v>
      </c>
      <c r="C1912" s="193" t="e">
        <f ca="1"/>
        <v>#NAME?</v>
      </c>
      <c r="D1912" s="193" t="e">
        <f ca="1"/>
        <v>#NAME?</v>
      </c>
      <c r="F1912" s="193" t="e">
        <f ca="1"/>
        <v>#NAME?</v>
      </c>
      <c r="G1912" s="193" t="e">
        <f ca="1"/>
        <v>#NAME?</v>
      </c>
      <c r="H1912" s="193" t="e">
        <f ca="1"/>
        <v>#NAME?</v>
      </c>
      <c r="J1912" s="193" t="e">
        <f ca="1"/>
        <v>#NAME?</v>
      </c>
      <c r="K1912" s="193" t="e">
        <f ca="1"/>
        <v>#NAME?</v>
      </c>
      <c r="L1912" s="193" t="e">
        <f ca="1"/>
        <v>#NAME?</v>
      </c>
      <c r="N1912" s="193" t="e">
        <f ca="1"/>
        <v>#NAME?</v>
      </c>
      <c r="O1912" s="193" t="e">
        <f ca="1"/>
        <v>#NAME?</v>
      </c>
      <c r="P1912" s="193" t="e">
        <f ca="1"/>
        <v>#NAME?</v>
      </c>
    </row>
    <row r="1913" spans="1:16">
      <c r="A1913" s="2">
        <v>1906</v>
      </c>
      <c r="B1913" s="193" t="e">
        <f ca="1"/>
        <v>#NAME?</v>
      </c>
      <c r="C1913" s="193" t="e">
        <f ca="1"/>
        <v>#NAME?</v>
      </c>
      <c r="D1913" s="193" t="e">
        <f ca="1"/>
        <v>#NAME?</v>
      </c>
      <c r="F1913" s="193" t="e">
        <f ca="1"/>
        <v>#NAME?</v>
      </c>
      <c r="G1913" s="193" t="e">
        <f ca="1"/>
        <v>#NAME?</v>
      </c>
      <c r="H1913" s="193" t="e">
        <f ca="1"/>
        <v>#NAME?</v>
      </c>
      <c r="J1913" s="193" t="e">
        <f ca="1"/>
        <v>#NAME?</v>
      </c>
      <c r="K1913" s="193" t="e">
        <f ca="1"/>
        <v>#NAME?</v>
      </c>
      <c r="L1913" s="193" t="e">
        <f ca="1"/>
        <v>#NAME?</v>
      </c>
      <c r="N1913" s="193" t="e">
        <f ca="1"/>
        <v>#NAME?</v>
      </c>
      <c r="O1913" s="193" t="e">
        <f ca="1"/>
        <v>#NAME?</v>
      </c>
      <c r="P1913" s="193" t="e">
        <f ca="1"/>
        <v>#NAME?</v>
      </c>
    </row>
    <row r="1914" spans="1:16">
      <c r="A1914" s="2">
        <v>1907</v>
      </c>
      <c r="B1914" s="193" t="e">
        <f ca="1"/>
        <v>#NAME?</v>
      </c>
      <c r="C1914" s="193" t="e">
        <f ca="1"/>
        <v>#NAME?</v>
      </c>
      <c r="D1914" s="193" t="e">
        <f ca="1"/>
        <v>#NAME?</v>
      </c>
      <c r="F1914" s="193" t="e">
        <f ca="1"/>
        <v>#NAME?</v>
      </c>
      <c r="G1914" s="193" t="e">
        <f ca="1"/>
        <v>#NAME?</v>
      </c>
      <c r="H1914" s="193" t="e">
        <f ca="1"/>
        <v>#NAME?</v>
      </c>
      <c r="J1914" s="193" t="e">
        <f ca="1"/>
        <v>#NAME?</v>
      </c>
      <c r="K1914" s="193" t="e">
        <f ca="1"/>
        <v>#NAME?</v>
      </c>
      <c r="L1914" s="193" t="e">
        <f ca="1"/>
        <v>#NAME?</v>
      </c>
      <c r="N1914" s="193" t="e">
        <f ca="1"/>
        <v>#NAME?</v>
      </c>
      <c r="O1914" s="193" t="e">
        <f ca="1"/>
        <v>#NAME?</v>
      </c>
      <c r="P1914" s="193" t="e">
        <f ca="1"/>
        <v>#NAME?</v>
      </c>
    </row>
    <row r="1915" spans="1:16">
      <c r="A1915" s="2">
        <v>1908</v>
      </c>
      <c r="B1915" s="193" t="e">
        <f ca="1"/>
        <v>#NAME?</v>
      </c>
      <c r="C1915" s="193" t="e">
        <f ca="1"/>
        <v>#NAME?</v>
      </c>
      <c r="D1915" s="193" t="e">
        <f ca="1"/>
        <v>#NAME?</v>
      </c>
      <c r="F1915" s="193" t="e">
        <f ca="1"/>
        <v>#NAME?</v>
      </c>
      <c r="G1915" s="193" t="e">
        <f ca="1"/>
        <v>#NAME?</v>
      </c>
      <c r="H1915" s="193" t="e">
        <f ca="1"/>
        <v>#NAME?</v>
      </c>
      <c r="J1915" s="193" t="e">
        <f ca="1"/>
        <v>#NAME?</v>
      </c>
      <c r="K1915" s="193" t="e">
        <f ca="1"/>
        <v>#NAME?</v>
      </c>
      <c r="L1915" s="193" t="e">
        <f ca="1"/>
        <v>#NAME?</v>
      </c>
      <c r="N1915" s="193" t="e">
        <f ca="1"/>
        <v>#NAME?</v>
      </c>
      <c r="O1915" s="193" t="e">
        <f ca="1"/>
        <v>#NAME?</v>
      </c>
      <c r="P1915" s="193" t="e">
        <f ca="1"/>
        <v>#NAME?</v>
      </c>
    </row>
    <row r="1916" spans="1:16">
      <c r="A1916" s="2">
        <v>1909</v>
      </c>
      <c r="B1916" s="193" t="e">
        <f ca="1"/>
        <v>#NAME?</v>
      </c>
      <c r="C1916" s="193" t="e">
        <f ca="1"/>
        <v>#NAME?</v>
      </c>
      <c r="D1916" s="193" t="e">
        <f ca="1"/>
        <v>#NAME?</v>
      </c>
      <c r="F1916" s="193" t="e">
        <f ca="1"/>
        <v>#NAME?</v>
      </c>
      <c r="G1916" s="193" t="e">
        <f ca="1"/>
        <v>#NAME?</v>
      </c>
      <c r="H1916" s="193" t="e">
        <f ca="1"/>
        <v>#NAME?</v>
      </c>
      <c r="J1916" s="193" t="e">
        <f ca="1"/>
        <v>#NAME?</v>
      </c>
      <c r="K1916" s="193" t="e">
        <f ca="1"/>
        <v>#NAME?</v>
      </c>
      <c r="L1916" s="193" t="e">
        <f ca="1"/>
        <v>#NAME?</v>
      </c>
      <c r="N1916" s="193" t="e">
        <f ca="1"/>
        <v>#NAME?</v>
      </c>
      <c r="O1916" s="193" t="e">
        <f ca="1"/>
        <v>#NAME?</v>
      </c>
      <c r="P1916" s="193" t="e">
        <f ca="1"/>
        <v>#NAME?</v>
      </c>
    </row>
    <row r="1917" spans="1:16">
      <c r="A1917" s="2">
        <v>1910</v>
      </c>
      <c r="B1917" s="193" t="e">
        <f ca="1"/>
        <v>#NAME?</v>
      </c>
      <c r="C1917" s="193" t="e">
        <f ca="1"/>
        <v>#NAME?</v>
      </c>
      <c r="D1917" s="193" t="e">
        <f ca="1"/>
        <v>#NAME?</v>
      </c>
      <c r="F1917" s="193" t="e">
        <f ca="1"/>
        <v>#NAME?</v>
      </c>
      <c r="G1917" s="193" t="e">
        <f ca="1"/>
        <v>#NAME?</v>
      </c>
      <c r="H1917" s="193" t="e">
        <f ca="1"/>
        <v>#NAME?</v>
      </c>
      <c r="J1917" s="193" t="e">
        <f ca="1"/>
        <v>#NAME?</v>
      </c>
      <c r="K1917" s="193" t="e">
        <f ca="1"/>
        <v>#NAME?</v>
      </c>
      <c r="L1917" s="193" t="e">
        <f ca="1"/>
        <v>#NAME?</v>
      </c>
      <c r="N1917" s="193" t="e">
        <f ca="1"/>
        <v>#NAME?</v>
      </c>
      <c r="O1917" s="193" t="e">
        <f ca="1"/>
        <v>#NAME?</v>
      </c>
      <c r="P1917" s="193" t="e">
        <f ca="1"/>
        <v>#NAME?</v>
      </c>
    </row>
    <row r="1918" spans="1:16">
      <c r="A1918" s="2">
        <v>1911</v>
      </c>
      <c r="B1918" s="193" t="e">
        <f ca="1"/>
        <v>#NAME?</v>
      </c>
      <c r="C1918" s="193" t="e">
        <f ca="1"/>
        <v>#NAME?</v>
      </c>
      <c r="D1918" s="193" t="e">
        <f ca="1"/>
        <v>#NAME?</v>
      </c>
      <c r="F1918" s="193" t="e">
        <f ca="1"/>
        <v>#NAME?</v>
      </c>
      <c r="G1918" s="193" t="e">
        <f ca="1"/>
        <v>#NAME?</v>
      </c>
      <c r="H1918" s="193" t="e">
        <f ca="1"/>
        <v>#NAME?</v>
      </c>
      <c r="J1918" s="193" t="e">
        <f ca="1"/>
        <v>#NAME?</v>
      </c>
      <c r="K1918" s="193" t="e">
        <f ca="1"/>
        <v>#NAME?</v>
      </c>
      <c r="L1918" s="193" t="e">
        <f ca="1"/>
        <v>#NAME?</v>
      </c>
      <c r="N1918" s="193" t="e">
        <f ca="1"/>
        <v>#NAME?</v>
      </c>
      <c r="O1918" s="193" t="e">
        <f ca="1"/>
        <v>#NAME?</v>
      </c>
      <c r="P1918" s="193" t="e">
        <f ca="1"/>
        <v>#NAME?</v>
      </c>
    </row>
    <row r="1919" spans="1:16">
      <c r="A1919" s="2">
        <v>1912</v>
      </c>
      <c r="B1919" s="193" t="e">
        <f ca="1"/>
        <v>#NAME?</v>
      </c>
      <c r="C1919" s="193" t="e">
        <f ca="1"/>
        <v>#NAME?</v>
      </c>
      <c r="D1919" s="193" t="e">
        <f ca="1"/>
        <v>#NAME?</v>
      </c>
      <c r="F1919" s="193" t="e">
        <f ca="1"/>
        <v>#NAME?</v>
      </c>
      <c r="G1919" s="193" t="e">
        <f ca="1"/>
        <v>#NAME?</v>
      </c>
      <c r="H1919" s="193" t="e">
        <f ca="1"/>
        <v>#NAME?</v>
      </c>
      <c r="J1919" s="193" t="e">
        <f ca="1"/>
        <v>#NAME?</v>
      </c>
      <c r="K1919" s="193" t="e">
        <f ca="1"/>
        <v>#NAME?</v>
      </c>
      <c r="L1919" s="193" t="e">
        <f ca="1"/>
        <v>#NAME?</v>
      </c>
      <c r="N1919" s="193" t="e">
        <f ca="1"/>
        <v>#NAME?</v>
      </c>
      <c r="O1919" s="193" t="e">
        <f ca="1"/>
        <v>#NAME?</v>
      </c>
      <c r="P1919" s="193" t="e">
        <f ca="1"/>
        <v>#NAME?</v>
      </c>
    </row>
    <row r="1920" spans="1:16">
      <c r="A1920" s="2">
        <v>1913</v>
      </c>
      <c r="B1920" s="193" t="e">
        <f ca="1"/>
        <v>#NAME?</v>
      </c>
      <c r="C1920" s="193" t="e">
        <f ca="1"/>
        <v>#NAME?</v>
      </c>
      <c r="D1920" s="193" t="e">
        <f ca="1"/>
        <v>#NAME?</v>
      </c>
      <c r="F1920" s="193" t="e">
        <f ca="1"/>
        <v>#NAME?</v>
      </c>
      <c r="G1920" s="193" t="e">
        <f ca="1"/>
        <v>#NAME?</v>
      </c>
      <c r="H1920" s="193" t="e">
        <f ca="1"/>
        <v>#NAME?</v>
      </c>
      <c r="J1920" s="193" t="e">
        <f ca="1"/>
        <v>#NAME?</v>
      </c>
      <c r="K1920" s="193" t="e">
        <f ca="1"/>
        <v>#NAME?</v>
      </c>
      <c r="L1920" s="193" t="e">
        <f ca="1"/>
        <v>#NAME?</v>
      </c>
      <c r="N1920" s="193" t="e">
        <f ca="1"/>
        <v>#NAME?</v>
      </c>
      <c r="O1920" s="193" t="e">
        <f ca="1"/>
        <v>#NAME?</v>
      </c>
      <c r="P1920" s="193" t="e">
        <f ca="1"/>
        <v>#NAME?</v>
      </c>
    </row>
    <row r="1921" spans="1:16">
      <c r="A1921" s="2">
        <v>1914</v>
      </c>
      <c r="B1921" s="193" t="e">
        <f ca="1"/>
        <v>#NAME?</v>
      </c>
      <c r="C1921" s="193" t="e">
        <f ca="1"/>
        <v>#NAME?</v>
      </c>
      <c r="D1921" s="193" t="e">
        <f ca="1"/>
        <v>#NAME?</v>
      </c>
      <c r="F1921" s="193" t="e">
        <f ca="1"/>
        <v>#NAME?</v>
      </c>
      <c r="G1921" s="193" t="e">
        <f ca="1"/>
        <v>#NAME?</v>
      </c>
      <c r="H1921" s="193" t="e">
        <f ca="1"/>
        <v>#NAME?</v>
      </c>
      <c r="J1921" s="193" t="e">
        <f ca="1"/>
        <v>#NAME?</v>
      </c>
      <c r="K1921" s="193" t="e">
        <f ca="1"/>
        <v>#NAME?</v>
      </c>
      <c r="L1921" s="193" t="e">
        <f ca="1"/>
        <v>#NAME?</v>
      </c>
      <c r="N1921" s="193" t="e">
        <f ca="1"/>
        <v>#NAME?</v>
      </c>
      <c r="O1921" s="193" t="e">
        <f ca="1"/>
        <v>#NAME?</v>
      </c>
      <c r="P1921" s="193" t="e">
        <f ca="1"/>
        <v>#NAME?</v>
      </c>
    </row>
    <row r="1922" spans="1:16">
      <c r="A1922" s="2">
        <v>1915</v>
      </c>
      <c r="B1922" s="193" t="e">
        <f ca="1"/>
        <v>#NAME?</v>
      </c>
      <c r="C1922" s="193" t="e">
        <f ca="1"/>
        <v>#NAME?</v>
      </c>
      <c r="D1922" s="193" t="e">
        <f ca="1"/>
        <v>#NAME?</v>
      </c>
      <c r="F1922" s="193" t="e">
        <f ca="1"/>
        <v>#NAME?</v>
      </c>
      <c r="G1922" s="193" t="e">
        <f ca="1"/>
        <v>#NAME?</v>
      </c>
      <c r="H1922" s="193" t="e">
        <f ca="1"/>
        <v>#NAME?</v>
      </c>
      <c r="J1922" s="193" t="e">
        <f ca="1"/>
        <v>#NAME?</v>
      </c>
      <c r="K1922" s="193" t="e">
        <f ca="1"/>
        <v>#NAME?</v>
      </c>
      <c r="L1922" s="193" t="e">
        <f ca="1"/>
        <v>#NAME?</v>
      </c>
      <c r="N1922" s="193" t="e">
        <f ca="1"/>
        <v>#NAME?</v>
      </c>
      <c r="O1922" s="193" t="e">
        <f ca="1"/>
        <v>#NAME?</v>
      </c>
      <c r="P1922" s="193" t="e">
        <f ca="1"/>
        <v>#NAME?</v>
      </c>
    </row>
    <row r="1923" spans="1:16">
      <c r="A1923" s="2">
        <v>1916</v>
      </c>
      <c r="B1923" s="193" t="e">
        <f ca="1"/>
        <v>#NAME?</v>
      </c>
      <c r="C1923" s="193" t="e">
        <f ca="1"/>
        <v>#NAME?</v>
      </c>
      <c r="D1923" s="193" t="e">
        <f ca="1"/>
        <v>#NAME?</v>
      </c>
      <c r="F1923" s="193" t="e">
        <f ca="1"/>
        <v>#NAME?</v>
      </c>
      <c r="G1923" s="193" t="e">
        <f ca="1"/>
        <v>#NAME?</v>
      </c>
      <c r="H1923" s="193" t="e">
        <f ca="1"/>
        <v>#NAME?</v>
      </c>
      <c r="J1923" s="193" t="e">
        <f ca="1"/>
        <v>#NAME?</v>
      </c>
      <c r="K1923" s="193" t="e">
        <f ca="1"/>
        <v>#NAME?</v>
      </c>
      <c r="L1923" s="193" t="e">
        <f ca="1"/>
        <v>#NAME?</v>
      </c>
      <c r="N1923" s="193" t="e">
        <f ca="1"/>
        <v>#NAME?</v>
      </c>
      <c r="O1923" s="193" t="e">
        <f ca="1"/>
        <v>#NAME?</v>
      </c>
      <c r="P1923" s="193" t="e">
        <f ca="1"/>
        <v>#NAME?</v>
      </c>
    </row>
    <row r="1924" spans="1:16">
      <c r="A1924" s="2">
        <v>1917</v>
      </c>
      <c r="B1924" s="193" t="e">
        <f ca="1"/>
        <v>#NAME?</v>
      </c>
      <c r="C1924" s="193" t="e">
        <f ca="1"/>
        <v>#NAME?</v>
      </c>
      <c r="D1924" s="193" t="e">
        <f ca="1"/>
        <v>#NAME?</v>
      </c>
      <c r="F1924" s="193" t="e">
        <f ca="1"/>
        <v>#NAME?</v>
      </c>
      <c r="G1924" s="193" t="e">
        <f ca="1"/>
        <v>#NAME?</v>
      </c>
      <c r="H1924" s="193" t="e">
        <f ca="1"/>
        <v>#NAME?</v>
      </c>
      <c r="J1924" s="193" t="e">
        <f ca="1"/>
        <v>#NAME?</v>
      </c>
      <c r="K1924" s="193" t="e">
        <f ca="1"/>
        <v>#NAME?</v>
      </c>
      <c r="L1924" s="193" t="e">
        <f ca="1"/>
        <v>#NAME?</v>
      </c>
      <c r="N1924" s="193" t="e">
        <f ca="1"/>
        <v>#NAME?</v>
      </c>
      <c r="O1924" s="193" t="e">
        <f ca="1"/>
        <v>#NAME?</v>
      </c>
      <c r="P1924" s="193" t="e">
        <f ca="1"/>
        <v>#NAME?</v>
      </c>
    </row>
    <row r="1925" spans="1:16">
      <c r="A1925" s="2">
        <v>1918</v>
      </c>
      <c r="B1925" s="193" t="e">
        <f ca="1"/>
        <v>#NAME?</v>
      </c>
      <c r="C1925" s="193" t="e">
        <f ca="1"/>
        <v>#NAME?</v>
      </c>
      <c r="D1925" s="193" t="e">
        <f ca="1"/>
        <v>#NAME?</v>
      </c>
      <c r="F1925" s="193" t="e">
        <f ca="1"/>
        <v>#NAME?</v>
      </c>
      <c r="G1925" s="193" t="e">
        <f ca="1"/>
        <v>#NAME?</v>
      </c>
      <c r="H1925" s="193" t="e">
        <f ca="1"/>
        <v>#NAME?</v>
      </c>
      <c r="J1925" s="193" t="e">
        <f ca="1"/>
        <v>#NAME?</v>
      </c>
      <c r="K1925" s="193" t="e">
        <f ca="1"/>
        <v>#NAME?</v>
      </c>
      <c r="L1925" s="193" t="e">
        <f ca="1"/>
        <v>#NAME?</v>
      </c>
      <c r="N1925" s="193" t="e">
        <f ca="1"/>
        <v>#NAME?</v>
      </c>
      <c r="O1925" s="193" t="e">
        <f ca="1"/>
        <v>#NAME?</v>
      </c>
      <c r="P1925" s="193" t="e">
        <f ca="1"/>
        <v>#NAME?</v>
      </c>
    </row>
    <row r="1926" spans="1:16">
      <c r="A1926" s="2">
        <v>1919</v>
      </c>
      <c r="B1926" s="193" t="e">
        <f ca="1"/>
        <v>#NAME?</v>
      </c>
      <c r="C1926" s="193" t="e">
        <f ca="1"/>
        <v>#NAME?</v>
      </c>
      <c r="D1926" s="193" t="e">
        <f ca="1"/>
        <v>#NAME?</v>
      </c>
      <c r="F1926" s="193" t="e">
        <f ca="1"/>
        <v>#NAME?</v>
      </c>
      <c r="G1926" s="193" t="e">
        <f ca="1"/>
        <v>#NAME?</v>
      </c>
      <c r="H1926" s="193" t="e">
        <f ca="1"/>
        <v>#NAME?</v>
      </c>
      <c r="J1926" s="193" t="e">
        <f ca="1"/>
        <v>#NAME?</v>
      </c>
      <c r="K1926" s="193" t="e">
        <f ca="1"/>
        <v>#NAME?</v>
      </c>
      <c r="L1926" s="193" t="e">
        <f ca="1"/>
        <v>#NAME?</v>
      </c>
      <c r="N1926" s="193" t="e">
        <f ca="1"/>
        <v>#NAME?</v>
      </c>
      <c r="O1926" s="193" t="e">
        <f ca="1"/>
        <v>#NAME?</v>
      </c>
      <c r="P1926" s="193" t="e">
        <f ca="1"/>
        <v>#NAME?</v>
      </c>
    </row>
    <row r="1927" spans="1:16">
      <c r="A1927" s="2">
        <v>1920</v>
      </c>
      <c r="B1927" s="193" t="e">
        <f ca="1"/>
        <v>#NAME?</v>
      </c>
      <c r="C1927" s="193" t="e">
        <f ca="1"/>
        <v>#NAME?</v>
      </c>
      <c r="D1927" s="193" t="e">
        <f ca="1"/>
        <v>#NAME?</v>
      </c>
      <c r="F1927" s="193" t="e">
        <f ca="1"/>
        <v>#NAME?</v>
      </c>
      <c r="G1927" s="193" t="e">
        <f ca="1"/>
        <v>#NAME?</v>
      </c>
      <c r="H1927" s="193" t="e">
        <f ca="1"/>
        <v>#NAME?</v>
      </c>
      <c r="J1927" s="193" t="e">
        <f ca="1"/>
        <v>#NAME?</v>
      </c>
      <c r="K1927" s="193" t="e">
        <f ca="1"/>
        <v>#NAME?</v>
      </c>
      <c r="L1927" s="193" t="e">
        <f ca="1"/>
        <v>#NAME?</v>
      </c>
      <c r="N1927" s="193" t="e">
        <f ca="1"/>
        <v>#NAME?</v>
      </c>
      <c r="O1927" s="193" t="e">
        <f ca="1"/>
        <v>#NAME?</v>
      </c>
      <c r="P1927" s="193" t="e">
        <f ca="1"/>
        <v>#NAME?</v>
      </c>
    </row>
    <row r="1928" spans="1:16">
      <c r="A1928" s="2">
        <v>1921</v>
      </c>
      <c r="B1928" s="193" t="e">
        <f ca="1"/>
        <v>#NAME?</v>
      </c>
      <c r="C1928" s="193" t="e">
        <f ca="1"/>
        <v>#NAME?</v>
      </c>
      <c r="D1928" s="193" t="e">
        <f ca="1"/>
        <v>#NAME?</v>
      </c>
      <c r="F1928" s="193" t="e">
        <f ca="1"/>
        <v>#NAME?</v>
      </c>
      <c r="G1928" s="193" t="e">
        <f ca="1"/>
        <v>#NAME?</v>
      </c>
      <c r="H1928" s="193" t="e">
        <f ca="1"/>
        <v>#NAME?</v>
      </c>
      <c r="J1928" s="193" t="e">
        <f ca="1"/>
        <v>#NAME?</v>
      </c>
      <c r="K1928" s="193" t="e">
        <f ca="1"/>
        <v>#NAME?</v>
      </c>
      <c r="L1928" s="193" t="e">
        <f ca="1"/>
        <v>#NAME?</v>
      </c>
      <c r="N1928" s="193" t="e">
        <f ca="1"/>
        <v>#NAME?</v>
      </c>
      <c r="O1928" s="193" t="e">
        <f ca="1"/>
        <v>#NAME?</v>
      </c>
      <c r="P1928" s="193" t="e">
        <f ca="1"/>
        <v>#NAME?</v>
      </c>
    </row>
    <row r="1929" spans="1:16">
      <c r="A1929" s="2">
        <v>1922</v>
      </c>
      <c r="B1929" s="193" t="e">
        <f ca="1"/>
        <v>#NAME?</v>
      </c>
      <c r="C1929" s="193" t="e">
        <f ca="1"/>
        <v>#NAME?</v>
      </c>
      <c r="D1929" s="193" t="e">
        <f ca="1"/>
        <v>#NAME?</v>
      </c>
      <c r="F1929" s="193" t="e">
        <f ca="1"/>
        <v>#NAME?</v>
      </c>
      <c r="G1929" s="193" t="e">
        <f ca="1"/>
        <v>#NAME?</v>
      </c>
      <c r="H1929" s="193" t="e">
        <f ca="1"/>
        <v>#NAME?</v>
      </c>
      <c r="J1929" s="193" t="e">
        <f ca="1"/>
        <v>#NAME?</v>
      </c>
      <c r="K1929" s="193" t="e">
        <f ca="1"/>
        <v>#NAME?</v>
      </c>
      <c r="L1929" s="193" t="e">
        <f ca="1"/>
        <v>#NAME?</v>
      </c>
      <c r="N1929" s="193" t="e">
        <f ca="1"/>
        <v>#NAME?</v>
      </c>
      <c r="O1929" s="193" t="e">
        <f ca="1"/>
        <v>#NAME?</v>
      </c>
      <c r="P1929" s="193" t="e">
        <f ca="1"/>
        <v>#NAME?</v>
      </c>
    </row>
    <row r="1930" spans="1:16">
      <c r="A1930" s="2">
        <v>1923</v>
      </c>
      <c r="B1930" s="193" t="e">
        <f ca="1"/>
        <v>#NAME?</v>
      </c>
      <c r="C1930" s="193" t="e">
        <f ca="1"/>
        <v>#NAME?</v>
      </c>
      <c r="D1930" s="193" t="e">
        <f ca="1"/>
        <v>#NAME?</v>
      </c>
      <c r="F1930" s="193" t="e">
        <f ca="1"/>
        <v>#NAME?</v>
      </c>
      <c r="G1930" s="193" t="e">
        <f ca="1"/>
        <v>#NAME?</v>
      </c>
      <c r="H1930" s="193" t="e">
        <f ca="1"/>
        <v>#NAME?</v>
      </c>
      <c r="J1930" s="193" t="e">
        <f ca="1"/>
        <v>#NAME?</v>
      </c>
      <c r="K1930" s="193" t="e">
        <f ca="1"/>
        <v>#NAME?</v>
      </c>
      <c r="L1930" s="193" t="e">
        <f ca="1"/>
        <v>#NAME?</v>
      </c>
      <c r="N1930" s="193" t="e">
        <f ca="1"/>
        <v>#NAME?</v>
      </c>
      <c r="O1930" s="193" t="e">
        <f ca="1"/>
        <v>#NAME?</v>
      </c>
      <c r="P1930" s="193" t="e">
        <f ca="1"/>
        <v>#NAME?</v>
      </c>
    </row>
    <row r="1931" spans="1:16">
      <c r="A1931" s="2">
        <v>1924</v>
      </c>
      <c r="B1931" s="193" t="e">
        <f ca="1"/>
        <v>#NAME?</v>
      </c>
      <c r="C1931" s="193" t="e">
        <f ca="1"/>
        <v>#NAME?</v>
      </c>
      <c r="D1931" s="193" t="e">
        <f ca="1"/>
        <v>#NAME?</v>
      </c>
      <c r="F1931" s="193" t="e">
        <f ca="1"/>
        <v>#NAME?</v>
      </c>
      <c r="G1931" s="193" t="e">
        <f ca="1"/>
        <v>#NAME?</v>
      </c>
      <c r="H1931" s="193" t="e">
        <f ca="1"/>
        <v>#NAME?</v>
      </c>
      <c r="J1931" s="193" t="e">
        <f ca="1"/>
        <v>#NAME?</v>
      </c>
      <c r="K1931" s="193" t="e">
        <f ca="1"/>
        <v>#NAME?</v>
      </c>
      <c r="L1931" s="193" t="e">
        <f ca="1"/>
        <v>#NAME?</v>
      </c>
      <c r="N1931" s="193" t="e">
        <f ca="1"/>
        <v>#NAME?</v>
      </c>
      <c r="O1931" s="193" t="e">
        <f ca="1"/>
        <v>#NAME?</v>
      </c>
      <c r="P1931" s="193" t="e">
        <f ca="1"/>
        <v>#NAME?</v>
      </c>
    </row>
    <row r="1932" spans="1:16">
      <c r="A1932" s="2">
        <v>1925</v>
      </c>
      <c r="B1932" s="193" t="e">
        <f ca="1"/>
        <v>#NAME?</v>
      </c>
      <c r="C1932" s="193" t="e">
        <f ca="1"/>
        <v>#NAME?</v>
      </c>
      <c r="D1932" s="193" t="e">
        <f ca="1"/>
        <v>#NAME?</v>
      </c>
      <c r="F1932" s="193" t="e">
        <f ca="1"/>
        <v>#NAME?</v>
      </c>
      <c r="G1932" s="193" t="e">
        <f ca="1"/>
        <v>#NAME?</v>
      </c>
      <c r="H1932" s="193" t="e">
        <f ca="1"/>
        <v>#NAME?</v>
      </c>
      <c r="J1932" s="193" t="e">
        <f ca="1"/>
        <v>#NAME?</v>
      </c>
      <c r="K1932" s="193" t="e">
        <f ca="1"/>
        <v>#NAME?</v>
      </c>
      <c r="L1932" s="193" t="e">
        <f ca="1"/>
        <v>#NAME?</v>
      </c>
      <c r="N1932" s="193" t="e">
        <f ca="1"/>
        <v>#NAME?</v>
      </c>
      <c r="O1932" s="193" t="e">
        <f ca="1"/>
        <v>#NAME?</v>
      </c>
      <c r="P1932" s="193" t="e">
        <f ca="1"/>
        <v>#NAME?</v>
      </c>
    </row>
    <row r="1933" spans="1:16">
      <c r="A1933" s="2">
        <v>1926</v>
      </c>
      <c r="B1933" s="193" t="e">
        <f ca="1"/>
        <v>#NAME?</v>
      </c>
      <c r="C1933" s="193" t="e">
        <f ca="1"/>
        <v>#NAME?</v>
      </c>
      <c r="D1933" s="193" t="e">
        <f ca="1"/>
        <v>#NAME?</v>
      </c>
      <c r="F1933" s="193" t="e">
        <f ca="1"/>
        <v>#NAME?</v>
      </c>
      <c r="G1933" s="193" t="e">
        <f ca="1"/>
        <v>#NAME?</v>
      </c>
      <c r="H1933" s="193" t="e">
        <f ca="1"/>
        <v>#NAME?</v>
      </c>
      <c r="J1933" s="193" t="e">
        <f ca="1"/>
        <v>#NAME?</v>
      </c>
      <c r="K1933" s="193" t="e">
        <f ca="1"/>
        <v>#NAME?</v>
      </c>
      <c r="L1933" s="193" t="e">
        <f ca="1"/>
        <v>#NAME?</v>
      </c>
      <c r="N1933" s="193" t="e">
        <f ca="1"/>
        <v>#NAME?</v>
      </c>
      <c r="O1933" s="193" t="e">
        <f ca="1"/>
        <v>#NAME?</v>
      </c>
      <c r="P1933" s="193" t="e">
        <f ca="1"/>
        <v>#NAME?</v>
      </c>
    </row>
    <row r="1934" spans="1:16">
      <c r="A1934" s="2">
        <v>1927</v>
      </c>
      <c r="B1934" s="193" t="e">
        <f ca="1"/>
        <v>#NAME?</v>
      </c>
      <c r="C1934" s="193" t="e">
        <f ca="1"/>
        <v>#NAME?</v>
      </c>
      <c r="D1934" s="193" t="e">
        <f ca="1"/>
        <v>#NAME?</v>
      </c>
      <c r="F1934" s="193" t="e">
        <f ca="1"/>
        <v>#NAME?</v>
      </c>
      <c r="G1934" s="193" t="e">
        <f ca="1"/>
        <v>#NAME?</v>
      </c>
      <c r="H1934" s="193" t="e">
        <f ca="1"/>
        <v>#NAME?</v>
      </c>
      <c r="J1934" s="193" t="e">
        <f ca="1"/>
        <v>#NAME?</v>
      </c>
      <c r="K1934" s="193" t="e">
        <f ca="1"/>
        <v>#NAME?</v>
      </c>
      <c r="L1934" s="193" t="e">
        <f ca="1"/>
        <v>#NAME?</v>
      </c>
      <c r="N1934" s="193" t="e">
        <f ca="1"/>
        <v>#NAME?</v>
      </c>
      <c r="O1934" s="193" t="e">
        <f ca="1"/>
        <v>#NAME?</v>
      </c>
      <c r="P1934" s="193" t="e">
        <f ca="1"/>
        <v>#NAME?</v>
      </c>
    </row>
    <row r="1935" spans="1:16">
      <c r="A1935" s="2">
        <v>1928</v>
      </c>
      <c r="B1935" s="193" t="e">
        <f ca="1"/>
        <v>#NAME?</v>
      </c>
      <c r="C1935" s="193" t="e">
        <f ca="1"/>
        <v>#NAME?</v>
      </c>
      <c r="D1935" s="193" t="e">
        <f ca="1"/>
        <v>#NAME?</v>
      </c>
      <c r="F1935" s="193" t="e">
        <f ca="1"/>
        <v>#NAME?</v>
      </c>
      <c r="G1935" s="193" t="e">
        <f ca="1"/>
        <v>#NAME?</v>
      </c>
      <c r="H1935" s="193" t="e">
        <f ca="1"/>
        <v>#NAME?</v>
      </c>
      <c r="J1935" s="193" t="e">
        <f ca="1"/>
        <v>#NAME?</v>
      </c>
      <c r="K1935" s="193" t="e">
        <f ca="1"/>
        <v>#NAME?</v>
      </c>
      <c r="L1935" s="193" t="e">
        <f ca="1"/>
        <v>#NAME?</v>
      </c>
      <c r="N1935" s="193" t="e">
        <f ca="1"/>
        <v>#NAME?</v>
      </c>
      <c r="O1935" s="193" t="e">
        <f ca="1"/>
        <v>#NAME?</v>
      </c>
      <c r="P1935" s="193" t="e">
        <f ca="1"/>
        <v>#NAME?</v>
      </c>
    </row>
    <row r="1936" spans="1:16">
      <c r="A1936" s="2">
        <v>1929</v>
      </c>
      <c r="B1936" s="193" t="e">
        <f ca="1"/>
        <v>#NAME?</v>
      </c>
      <c r="C1936" s="193" t="e">
        <f ca="1"/>
        <v>#NAME?</v>
      </c>
      <c r="D1936" s="193" t="e">
        <f ca="1"/>
        <v>#NAME?</v>
      </c>
      <c r="F1936" s="193" t="e">
        <f ca="1"/>
        <v>#NAME?</v>
      </c>
      <c r="G1936" s="193" t="e">
        <f ca="1"/>
        <v>#NAME?</v>
      </c>
      <c r="H1936" s="193" t="e">
        <f ca="1"/>
        <v>#NAME?</v>
      </c>
      <c r="J1936" s="193" t="e">
        <f ca="1"/>
        <v>#NAME?</v>
      </c>
      <c r="K1936" s="193" t="e">
        <f ca="1"/>
        <v>#NAME?</v>
      </c>
      <c r="L1936" s="193" t="e">
        <f ca="1"/>
        <v>#NAME?</v>
      </c>
      <c r="N1936" s="193" t="e">
        <f ca="1"/>
        <v>#NAME?</v>
      </c>
      <c r="O1936" s="193" t="e">
        <f ca="1"/>
        <v>#NAME?</v>
      </c>
      <c r="P1936" s="193" t="e">
        <f ca="1"/>
        <v>#NAME?</v>
      </c>
    </row>
    <row r="1937" spans="1:16">
      <c r="A1937" s="2">
        <v>1930</v>
      </c>
      <c r="B1937" s="193" t="e">
        <f ca="1"/>
        <v>#NAME?</v>
      </c>
      <c r="C1937" s="193" t="e">
        <f ca="1"/>
        <v>#NAME?</v>
      </c>
      <c r="D1937" s="193" t="e">
        <f ca="1"/>
        <v>#NAME?</v>
      </c>
      <c r="F1937" s="193" t="e">
        <f ca="1"/>
        <v>#NAME?</v>
      </c>
      <c r="G1937" s="193" t="e">
        <f ca="1"/>
        <v>#NAME?</v>
      </c>
      <c r="H1937" s="193" t="e">
        <f ca="1"/>
        <v>#NAME?</v>
      </c>
      <c r="J1937" s="193" t="e">
        <f ca="1"/>
        <v>#NAME?</v>
      </c>
      <c r="K1937" s="193" t="e">
        <f ca="1"/>
        <v>#NAME?</v>
      </c>
      <c r="L1937" s="193" t="e">
        <f ca="1"/>
        <v>#NAME?</v>
      </c>
      <c r="N1937" s="193" t="e">
        <f ca="1"/>
        <v>#NAME?</v>
      </c>
      <c r="O1937" s="193" t="e">
        <f ca="1"/>
        <v>#NAME?</v>
      </c>
      <c r="P1937" s="193" t="e">
        <f ca="1"/>
        <v>#NAME?</v>
      </c>
    </row>
    <row r="1938" spans="1:16">
      <c r="A1938" s="2">
        <v>1931</v>
      </c>
      <c r="B1938" s="193" t="e">
        <f ca="1"/>
        <v>#NAME?</v>
      </c>
      <c r="C1938" s="193" t="e">
        <f ca="1"/>
        <v>#NAME?</v>
      </c>
      <c r="D1938" s="193" t="e">
        <f ca="1"/>
        <v>#NAME?</v>
      </c>
      <c r="F1938" s="193" t="e">
        <f ca="1"/>
        <v>#NAME?</v>
      </c>
      <c r="G1938" s="193" t="e">
        <f ca="1"/>
        <v>#NAME?</v>
      </c>
      <c r="H1938" s="193" t="e">
        <f ca="1"/>
        <v>#NAME?</v>
      </c>
      <c r="J1938" s="193" t="e">
        <f ca="1"/>
        <v>#NAME?</v>
      </c>
      <c r="K1938" s="193" t="e">
        <f ca="1"/>
        <v>#NAME?</v>
      </c>
      <c r="L1938" s="193" t="e">
        <f ca="1"/>
        <v>#NAME?</v>
      </c>
      <c r="N1938" s="193" t="e">
        <f ca="1"/>
        <v>#NAME?</v>
      </c>
      <c r="O1938" s="193" t="e">
        <f ca="1"/>
        <v>#NAME?</v>
      </c>
      <c r="P1938" s="193" t="e">
        <f ca="1"/>
        <v>#NAME?</v>
      </c>
    </row>
    <row r="1939" spans="1:16">
      <c r="A1939" s="2">
        <v>1932</v>
      </c>
      <c r="B1939" s="193" t="e">
        <f ca="1"/>
        <v>#NAME?</v>
      </c>
      <c r="C1939" s="193" t="e">
        <f ca="1"/>
        <v>#NAME?</v>
      </c>
      <c r="D1939" s="193" t="e">
        <f ca="1"/>
        <v>#NAME?</v>
      </c>
      <c r="F1939" s="193" t="e">
        <f ca="1"/>
        <v>#NAME?</v>
      </c>
      <c r="G1939" s="193" t="e">
        <f ca="1"/>
        <v>#NAME?</v>
      </c>
      <c r="H1939" s="193" t="e">
        <f ca="1"/>
        <v>#NAME?</v>
      </c>
      <c r="J1939" s="193" t="e">
        <f ca="1"/>
        <v>#NAME?</v>
      </c>
      <c r="K1939" s="193" t="e">
        <f ca="1"/>
        <v>#NAME?</v>
      </c>
      <c r="L1939" s="193" t="e">
        <f ca="1"/>
        <v>#NAME?</v>
      </c>
      <c r="N1939" s="193" t="e">
        <f ca="1"/>
        <v>#NAME?</v>
      </c>
      <c r="O1939" s="193" t="e">
        <f ca="1"/>
        <v>#NAME?</v>
      </c>
      <c r="P1939" s="193" t="e">
        <f ca="1"/>
        <v>#NAME?</v>
      </c>
    </row>
    <row r="1940" spans="1:16">
      <c r="A1940" s="2">
        <v>1933</v>
      </c>
      <c r="B1940" s="193" t="e">
        <f ca="1"/>
        <v>#NAME?</v>
      </c>
      <c r="C1940" s="193" t="e">
        <f ca="1"/>
        <v>#NAME?</v>
      </c>
      <c r="D1940" s="193" t="e">
        <f ca="1"/>
        <v>#NAME?</v>
      </c>
      <c r="F1940" s="193" t="e">
        <f ca="1"/>
        <v>#NAME?</v>
      </c>
      <c r="G1940" s="193" t="e">
        <f ca="1"/>
        <v>#NAME?</v>
      </c>
      <c r="H1940" s="193" t="e">
        <f ca="1"/>
        <v>#NAME?</v>
      </c>
      <c r="J1940" s="193" t="e">
        <f ca="1"/>
        <v>#NAME?</v>
      </c>
      <c r="K1940" s="193" t="e">
        <f ca="1"/>
        <v>#NAME?</v>
      </c>
      <c r="L1940" s="193" t="e">
        <f ca="1"/>
        <v>#NAME?</v>
      </c>
      <c r="N1940" s="193" t="e">
        <f ca="1"/>
        <v>#NAME?</v>
      </c>
      <c r="O1940" s="193" t="e">
        <f ca="1"/>
        <v>#NAME?</v>
      </c>
      <c r="P1940" s="193" t="e">
        <f ca="1"/>
        <v>#NAME?</v>
      </c>
    </row>
    <row r="1941" spans="1:16">
      <c r="A1941" s="2">
        <v>1934</v>
      </c>
      <c r="B1941" s="193" t="e">
        <f ca="1"/>
        <v>#NAME?</v>
      </c>
      <c r="C1941" s="193" t="e">
        <f ca="1"/>
        <v>#NAME?</v>
      </c>
      <c r="D1941" s="193" t="e">
        <f ca="1"/>
        <v>#NAME?</v>
      </c>
      <c r="F1941" s="193" t="e">
        <f ca="1"/>
        <v>#NAME?</v>
      </c>
      <c r="G1941" s="193" t="e">
        <f ca="1"/>
        <v>#NAME?</v>
      </c>
      <c r="H1941" s="193" t="e">
        <f ca="1"/>
        <v>#NAME?</v>
      </c>
      <c r="J1941" s="193" t="e">
        <f ca="1"/>
        <v>#NAME?</v>
      </c>
      <c r="K1941" s="193" t="e">
        <f ca="1"/>
        <v>#NAME?</v>
      </c>
      <c r="L1941" s="193" t="e">
        <f ca="1"/>
        <v>#NAME?</v>
      </c>
      <c r="N1941" s="193" t="e">
        <f ca="1"/>
        <v>#NAME?</v>
      </c>
      <c r="O1941" s="193" t="e">
        <f ca="1"/>
        <v>#NAME?</v>
      </c>
      <c r="P1941" s="193" t="e">
        <f ca="1"/>
        <v>#NAME?</v>
      </c>
    </row>
    <row r="1942" spans="1:16">
      <c r="A1942" s="2">
        <v>1935</v>
      </c>
      <c r="B1942" s="193" t="e">
        <f ca="1"/>
        <v>#NAME?</v>
      </c>
      <c r="C1942" s="193" t="e">
        <f ca="1"/>
        <v>#NAME?</v>
      </c>
      <c r="D1942" s="193" t="e">
        <f ca="1"/>
        <v>#NAME?</v>
      </c>
      <c r="F1942" s="193" t="e">
        <f ca="1"/>
        <v>#NAME?</v>
      </c>
      <c r="G1942" s="193" t="e">
        <f ca="1"/>
        <v>#NAME?</v>
      </c>
      <c r="H1942" s="193" t="e">
        <f ca="1"/>
        <v>#NAME?</v>
      </c>
      <c r="J1942" s="193" t="e">
        <f ca="1"/>
        <v>#NAME?</v>
      </c>
      <c r="K1942" s="193" t="e">
        <f ca="1"/>
        <v>#NAME?</v>
      </c>
      <c r="L1942" s="193" t="e">
        <f ca="1"/>
        <v>#NAME?</v>
      </c>
      <c r="N1942" s="193" t="e">
        <f ca="1"/>
        <v>#NAME?</v>
      </c>
      <c r="O1942" s="193" t="e">
        <f ca="1"/>
        <v>#NAME?</v>
      </c>
      <c r="P1942" s="193" t="e">
        <f ca="1"/>
        <v>#NAME?</v>
      </c>
    </row>
    <row r="1943" spans="1:16">
      <c r="A1943" s="2">
        <v>1936</v>
      </c>
      <c r="B1943" s="193" t="e">
        <f ca="1"/>
        <v>#NAME?</v>
      </c>
      <c r="C1943" s="193" t="e">
        <f ca="1"/>
        <v>#NAME?</v>
      </c>
      <c r="D1943" s="193" t="e">
        <f ca="1"/>
        <v>#NAME?</v>
      </c>
      <c r="F1943" s="193" t="e">
        <f ca="1"/>
        <v>#NAME?</v>
      </c>
      <c r="G1943" s="193" t="e">
        <f ca="1"/>
        <v>#NAME?</v>
      </c>
      <c r="H1943" s="193" t="e">
        <f ca="1"/>
        <v>#NAME?</v>
      </c>
      <c r="J1943" s="193" t="e">
        <f ca="1"/>
        <v>#NAME?</v>
      </c>
      <c r="K1943" s="193" t="e">
        <f ca="1"/>
        <v>#NAME?</v>
      </c>
      <c r="L1943" s="193" t="e">
        <f ca="1"/>
        <v>#NAME?</v>
      </c>
      <c r="N1943" s="193" t="e">
        <f ca="1"/>
        <v>#NAME?</v>
      </c>
      <c r="O1943" s="193" t="e">
        <f ca="1"/>
        <v>#NAME?</v>
      </c>
      <c r="P1943" s="193" t="e">
        <f ca="1"/>
        <v>#NAME?</v>
      </c>
    </row>
    <row r="1944" spans="1:16">
      <c r="A1944" s="2">
        <v>1937</v>
      </c>
      <c r="B1944" s="193" t="e">
        <f ca="1"/>
        <v>#NAME?</v>
      </c>
      <c r="C1944" s="193" t="e">
        <f ca="1"/>
        <v>#NAME?</v>
      </c>
      <c r="D1944" s="193" t="e">
        <f ca="1"/>
        <v>#NAME?</v>
      </c>
      <c r="F1944" s="193" t="e">
        <f ca="1"/>
        <v>#NAME?</v>
      </c>
      <c r="G1944" s="193" t="e">
        <f ca="1"/>
        <v>#NAME?</v>
      </c>
      <c r="H1944" s="193" t="e">
        <f ca="1"/>
        <v>#NAME?</v>
      </c>
      <c r="J1944" s="193" t="e">
        <f ca="1"/>
        <v>#NAME?</v>
      </c>
      <c r="K1944" s="193" t="e">
        <f ca="1"/>
        <v>#NAME?</v>
      </c>
      <c r="L1944" s="193" t="e">
        <f ca="1"/>
        <v>#NAME?</v>
      </c>
      <c r="N1944" s="193" t="e">
        <f ca="1"/>
        <v>#NAME?</v>
      </c>
      <c r="O1944" s="193" t="e">
        <f ca="1"/>
        <v>#NAME?</v>
      </c>
      <c r="P1944" s="193" t="e">
        <f ca="1"/>
        <v>#NAME?</v>
      </c>
    </row>
    <row r="1945" spans="1:16">
      <c r="A1945" s="2">
        <v>1938</v>
      </c>
      <c r="B1945" s="193" t="e">
        <f ca="1"/>
        <v>#NAME?</v>
      </c>
      <c r="C1945" s="193" t="e">
        <f ca="1"/>
        <v>#NAME?</v>
      </c>
      <c r="D1945" s="193" t="e">
        <f ca="1"/>
        <v>#NAME?</v>
      </c>
      <c r="F1945" s="193" t="e">
        <f ca="1"/>
        <v>#NAME?</v>
      </c>
      <c r="G1945" s="193" t="e">
        <f ca="1"/>
        <v>#NAME?</v>
      </c>
      <c r="H1945" s="193" t="e">
        <f ca="1"/>
        <v>#NAME?</v>
      </c>
      <c r="J1945" s="193" t="e">
        <f ca="1"/>
        <v>#NAME?</v>
      </c>
      <c r="K1945" s="193" t="e">
        <f ca="1"/>
        <v>#NAME?</v>
      </c>
      <c r="L1945" s="193" t="e">
        <f ca="1"/>
        <v>#NAME?</v>
      </c>
      <c r="N1945" s="193" t="e">
        <f ca="1"/>
        <v>#NAME?</v>
      </c>
      <c r="O1945" s="193" t="e">
        <f ca="1"/>
        <v>#NAME?</v>
      </c>
      <c r="P1945" s="193" t="e">
        <f ca="1"/>
        <v>#NAME?</v>
      </c>
    </row>
    <row r="1946" spans="1:16">
      <c r="A1946" s="2">
        <v>1939</v>
      </c>
      <c r="B1946" s="193" t="e">
        <f ca="1"/>
        <v>#NAME?</v>
      </c>
      <c r="C1946" s="193" t="e">
        <f ca="1"/>
        <v>#NAME?</v>
      </c>
      <c r="D1946" s="193" t="e">
        <f ca="1"/>
        <v>#NAME?</v>
      </c>
      <c r="F1946" s="193" t="e">
        <f ca="1"/>
        <v>#NAME?</v>
      </c>
      <c r="G1946" s="193" t="e">
        <f ca="1"/>
        <v>#NAME?</v>
      </c>
      <c r="H1946" s="193" t="e">
        <f ca="1"/>
        <v>#NAME?</v>
      </c>
      <c r="J1946" s="193" t="e">
        <f ca="1"/>
        <v>#NAME?</v>
      </c>
      <c r="K1946" s="193" t="e">
        <f ca="1"/>
        <v>#NAME?</v>
      </c>
      <c r="L1946" s="193" t="e">
        <f ca="1"/>
        <v>#NAME?</v>
      </c>
      <c r="N1946" s="193" t="e">
        <f ca="1"/>
        <v>#NAME?</v>
      </c>
      <c r="O1946" s="193" t="e">
        <f ca="1"/>
        <v>#NAME?</v>
      </c>
      <c r="P1946" s="193" t="e">
        <f ca="1"/>
        <v>#NAME?</v>
      </c>
    </row>
    <row r="1947" spans="1:16">
      <c r="A1947" s="2">
        <v>1940</v>
      </c>
      <c r="B1947" s="193" t="e">
        <f ca="1"/>
        <v>#NAME?</v>
      </c>
      <c r="C1947" s="193" t="e">
        <f ca="1"/>
        <v>#NAME?</v>
      </c>
      <c r="D1947" s="193" t="e">
        <f ca="1"/>
        <v>#NAME?</v>
      </c>
      <c r="F1947" s="193" t="e">
        <f ca="1"/>
        <v>#NAME?</v>
      </c>
      <c r="G1947" s="193" t="e">
        <f ca="1"/>
        <v>#NAME?</v>
      </c>
      <c r="H1947" s="193" t="e">
        <f ca="1"/>
        <v>#NAME?</v>
      </c>
      <c r="J1947" s="193" t="e">
        <f ca="1"/>
        <v>#NAME?</v>
      </c>
      <c r="K1947" s="193" t="e">
        <f ca="1"/>
        <v>#NAME?</v>
      </c>
      <c r="L1947" s="193" t="e">
        <f ca="1"/>
        <v>#NAME?</v>
      </c>
      <c r="N1947" s="193" t="e">
        <f ca="1"/>
        <v>#NAME?</v>
      </c>
      <c r="O1947" s="193" t="e">
        <f ca="1"/>
        <v>#NAME?</v>
      </c>
      <c r="P1947" s="193" t="e">
        <f ca="1"/>
        <v>#NAME?</v>
      </c>
    </row>
    <row r="1948" spans="1:16">
      <c r="A1948" s="2">
        <v>1941</v>
      </c>
      <c r="B1948" s="193" t="e">
        <f ca="1"/>
        <v>#NAME?</v>
      </c>
      <c r="C1948" s="193" t="e">
        <f ca="1"/>
        <v>#NAME?</v>
      </c>
      <c r="D1948" s="193" t="e">
        <f ca="1"/>
        <v>#NAME?</v>
      </c>
      <c r="F1948" s="193" t="e">
        <f ca="1"/>
        <v>#NAME?</v>
      </c>
      <c r="G1948" s="193" t="e">
        <f ca="1"/>
        <v>#NAME?</v>
      </c>
      <c r="H1948" s="193" t="e">
        <f ca="1"/>
        <v>#NAME?</v>
      </c>
      <c r="J1948" s="193" t="e">
        <f ca="1"/>
        <v>#NAME?</v>
      </c>
      <c r="K1948" s="193" t="e">
        <f ca="1"/>
        <v>#NAME?</v>
      </c>
      <c r="L1948" s="193" t="e">
        <f ca="1"/>
        <v>#NAME?</v>
      </c>
      <c r="N1948" s="193" t="e">
        <f ca="1"/>
        <v>#NAME?</v>
      </c>
      <c r="O1948" s="193" t="e">
        <f ca="1"/>
        <v>#NAME?</v>
      </c>
      <c r="P1948" s="193" t="e">
        <f ca="1"/>
        <v>#NAME?</v>
      </c>
    </row>
    <row r="1949" spans="1:16">
      <c r="A1949" s="2">
        <v>1942</v>
      </c>
      <c r="B1949" s="193" t="e">
        <f ca="1"/>
        <v>#NAME?</v>
      </c>
      <c r="C1949" s="193" t="e">
        <f ca="1"/>
        <v>#NAME?</v>
      </c>
      <c r="D1949" s="193" t="e">
        <f ca="1"/>
        <v>#NAME?</v>
      </c>
      <c r="F1949" s="193" t="e">
        <f ca="1"/>
        <v>#NAME?</v>
      </c>
      <c r="G1949" s="193" t="e">
        <f ca="1"/>
        <v>#NAME?</v>
      </c>
      <c r="H1949" s="193" t="e">
        <f ca="1"/>
        <v>#NAME?</v>
      </c>
      <c r="J1949" s="193" t="e">
        <f ca="1"/>
        <v>#NAME?</v>
      </c>
      <c r="K1949" s="193" t="e">
        <f ca="1"/>
        <v>#NAME?</v>
      </c>
      <c r="L1949" s="193" t="e">
        <f ca="1"/>
        <v>#NAME?</v>
      </c>
      <c r="N1949" s="193" t="e">
        <f ca="1"/>
        <v>#NAME?</v>
      </c>
      <c r="O1949" s="193" t="e">
        <f ca="1"/>
        <v>#NAME?</v>
      </c>
      <c r="P1949" s="193" t="e">
        <f ca="1"/>
        <v>#NAME?</v>
      </c>
    </row>
    <row r="1950" spans="1:16">
      <c r="A1950" s="2">
        <v>1943</v>
      </c>
      <c r="B1950" s="193" t="e">
        <f ca="1"/>
        <v>#NAME?</v>
      </c>
      <c r="C1950" s="193" t="e">
        <f ca="1"/>
        <v>#NAME?</v>
      </c>
      <c r="D1950" s="193" t="e">
        <f ca="1"/>
        <v>#NAME?</v>
      </c>
      <c r="F1950" s="193" t="e">
        <f ca="1"/>
        <v>#NAME?</v>
      </c>
      <c r="G1950" s="193" t="e">
        <f ca="1"/>
        <v>#NAME?</v>
      </c>
      <c r="H1950" s="193" t="e">
        <f ca="1"/>
        <v>#NAME?</v>
      </c>
      <c r="J1950" s="193" t="e">
        <f ca="1"/>
        <v>#NAME?</v>
      </c>
      <c r="K1950" s="193" t="e">
        <f ca="1"/>
        <v>#NAME?</v>
      </c>
      <c r="L1950" s="193" t="e">
        <f ca="1"/>
        <v>#NAME?</v>
      </c>
      <c r="N1950" s="193" t="e">
        <f ca="1"/>
        <v>#NAME?</v>
      </c>
      <c r="O1950" s="193" t="e">
        <f ca="1"/>
        <v>#NAME?</v>
      </c>
      <c r="P1950" s="193" t="e">
        <f ca="1"/>
        <v>#NAME?</v>
      </c>
    </row>
    <row r="1951" spans="1:16">
      <c r="A1951" s="2">
        <v>1944</v>
      </c>
      <c r="B1951" s="193" t="e">
        <f ca="1"/>
        <v>#NAME?</v>
      </c>
      <c r="C1951" s="193" t="e">
        <f ca="1"/>
        <v>#NAME?</v>
      </c>
      <c r="D1951" s="193" t="e">
        <f ca="1"/>
        <v>#NAME?</v>
      </c>
      <c r="F1951" s="193" t="e">
        <f ca="1"/>
        <v>#NAME?</v>
      </c>
      <c r="G1951" s="193" t="e">
        <f ca="1"/>
        <v>#NAME?</v>
      </c>
      <c r="H1951" s="193" t="e">
        <f ca="1"/>
        <v>#NAME?</v>
      </c>
      <c r="J1951" s="193" t="e">
        <f ca="1"/>
        <v>#NAME?</v>
      </c>
      <c r="K1951" s="193" t="e">
        <f ca="1"/>
        <v>#NAME?</v>
      </c>
      <c r="L1951" s="193" t="e">
        <f ca="1"/>
        <v>#NAME?</v>
      </c>
      <c r="N1951" s="193" t="e">
        <f ca="1"/>
        <v>#NAME?</v>
      </c>
      <c r="O1951" s="193" t="e">
        <f ca="1"/>
        <v>#NAME?</v>
      </c>
      <c r="P1951" s="193" t="e">
        <f ca="1"/>
        <v>#NAME?</v>
      </c>
    </row>
    <row r="1952" spans="1:16">
      <c r="A1952" s="2">
        <v>1945</v>
      </c>
      <c r="B1952" s="193" t="e">
        <f ca="1"/>
        <v>#NAME?</v>
      </c>
      <c r="C1952" s="193" t="e">
        <f ca="1"/>
        <v>#NAME?</v>
      </c>
      <c r="D1952" s="193" t="e">
        <f ca="1"/>
        <v>#NAME?</v>
      </c>
      <c r="F1952" s="193" t="e">
        <f ca="1"/>
        <v>#NAME?</v>
      </c>
      <c r="G1952" s="193" t="e">
        <f ca="1"/>
        <v>#NAME?</v>
      </c>
      <c r="H1952" s="193" t="e">
        <f ca="1"/>
        <v>#NAME?</v>
      </c>
      <c r="J1952" s="193" t="e">
        <f ca="1"/>
        <v>#NAME?</v>
      </c>
      <c r="K1952" s="193" t="e">
        <f ca="1"/>
        <v>#NAME?</v>
      </c>
      <c r="L1952" s="193" t="e">
        <f ca="1"/>
        <v>#NAME?</v>
      </c>
      <c r="N1952" s="193" t="e">
        <f ca="1"/>
        <v>#NAME?</v>
      </c>
      <c r="O1952" s="193" t="e">
        <f ca="1"/>
        <v>#NAME?</v>
      </c>
      <c r="P1952" s="193" t="e">
        <f ca="1"/>
        <v>#NAME?</v>
      </c>
    </row>
    <row r="1953" spans="1:16">
      <c r="A1953" s="2">
        <v>1946</v>
      </c>
      <c r="B1953" s="193" t="e">
        <f ca="1"/>
        <v>#NAME?</v>
      </c>
      <c r="C1953" s="193" t="e">
        <f ca="1"/>
        <v>#NAME?</v>
      </c>
      <c r="D1953" s="193" t="e">
        <f ca="1"/>
        <v>#NAME?</v>
      </c>
      <c r="F1953" s="193" t="e">
        <f ca="1"/>
        <v>#NAME?</v>
      </c>
      <c r="G1953" s="193" t="e">
        <f ca="1"/>
        <v>#NAME?</v>
      </c>
      <c r="H1953" s="193" t="e">
        <f ca="1"/>
        <v>#NAME?</v>
      </c>
      <c r="J1953" s="193" t="e">
        <f ca="1"/>
        <v>#NAME?</v>
      </c>
      <c r="K1953" s="193" t="e">
        <f ca="1"/>
        <v>#NAME?</v>
      </c>
      <c r="L1953" s="193" t="e">
        <f ca="1"/>
        <v>#NAME?</v>
      </c>
      <c r="N1953" s="193" t="e">
        <f ca="1"/>
        <v>#NAME?</v>
      </c>
      <c r="O1953" s="193" t="e">
        <f ca="1"/>
        <v>#NAME?</v>
      </c>
      <c r="P1953" s="193" t="e">
        <f ca="1"/>
        <v>#NAME?</v>
      </c>
    </row>
    <row r="1954" spans="1:16">
      <c r="A1954" s="2">
        <v>1947</v>
      </c>
      <c r="B1954" s="193" t="e">
        <f ca="1"/>
        <v>#NAME?</v>
      </c>
      <c r="C1954" s="193" t="e">
        <f ca="1"/>
        <v>#NAME?</v>
      </c>
      <c r="D1954" s="193" t="e">
        <f ca="1"/>
        <v>#NAME?</v>
      </c>
      <c r="F1954" s="193" t="e">
        <f ca="1"/>
        <v>#NAME?</v>
      </c>
      <c r="G1954" s="193" t="e">
        <f ca="1"/>
        <v>#NAME?</v>
      </c>
      <c r="H1954" s="193" t="e">
        <f ca="1"/>
        <v>#NAME?</v>
      </c>
      <c r="J1954" s="193" t="e">
        <f ca="1"/>
        <v>#NAME?</v>
      </c>
      <c r="K1954" s="193" t="e">
        <f ca="1"/>
        <v>#NAME?</v>
      </c>
      <c r="L1954" s="193" t="e">
        <f ca="1"/>
        <v>#NAME?</v>
      </c>
      <c r="N1954" s="193" t="e">
        <f ca="1"/>
        <v>#NAME?</v>
      </c>
      <c r="O1954" s="193" t="e">
        <f ca="1"/>
        <v>#NAME?</v>
      </c>
      <c r="P1954" s="193" t="e">
        <f ca="1"/>
        <v>#NAME?</v>
      </c>
    </row>
    <row r="1955" spans="1:16">
      <c r="A1955" s="2">
        <v>1948</v>
      </c>
      <c r="B1955" s="193" t="e">
        <f ca="1"/>
        <v>#NAME?</v>
      </c>
      <c r="C1955" s="193" t="e">
        <f ca="1"/>
        <v>#NAME?</v>
      </c>
      <c r="D1955" s="193" t="e">
        <f ca="1"/>
        <v>#NAME?</v>
      </c>
      <c r="F1955" s="193" t="e">
        <f ca="1"/>
        <v>#NAME?</v>
      </c>
      <c r="G1955" s="193" t="e">
        <f ca="1"/>
        <v>#NAME?</v>
      </c>
      <c r="H1955" s="193" t="e">
        <f ca="1"/>
        <v>#NAME?</v>
      </c>
      <c r="J1955" s="193" t="e">
        <f ca="1"/>
        <v>#NAME?</v>
      </c>
      <c r="K1955" s="193" t="e">
        <f ca="1"/>
        <v>#NAME?</v>
      </c>
      <c r="L1955" s="193" t="e">
        <f ca="1"/>
        <v>#NAME?</v>
      </c>
      <c r="N1955" s="193" t="e">
        <f ca="1"/>
        <v>#NAME?</v>
      </c>
      <c r="O1955" s="193" t="e">
        <f ca="1"/>
        <v>#NAME?</v>
      </c>
      <c r="P1955" s="193" t="e">
        <f ca="1"/>
        <v>#NAME?</v>
      </c>
    </row>
    <row r="1956" spans="1:16">
      <c r="A1956" s="2">
        <v>1949</v>
      </c>
      <c r="B1956" s="193" t="e">
        <f ca="1"/>
        <v>#NAME?</v>
      </c>
      <c r="C1956" s="193" t="e">
        <f ca="1"/>
        <v>#NAME?</v>
      </c>
      <c r="D1956" s="193" t="e">
        <f ca="1"/>
        <v>#NAME?</v>
      </c>
      <c r="F1956" s="193" t="e">
        <f ca="1"/>
        <v>#NAME?</v>
      </c>
      <c r="G1956" s="193" t="e">
        <f ca="1"/>
        <v>#NAME?</v>
      </c>
      <c r="H1956" s="193" t="e">
        <f ca="1"/>
        <v>#NAME?</v>
      </c>
      <c r="J1956" s="193" t="e">
        <f ca="1"/>
        <v>#NAME?</v>
      </c>
      <c r="K1956" s="193" t="e">
        <f ca="1"/>
        <v>#NAME?</v>
      </c>
      <c r="L1956" s="193" t="e">
        <f ca="1"/>
        <v>#NAME?</v>
      </c>
      <c r="N1956" s="193" t="e">
        <f ca="1"/>
        <v>#NAME?</v>
      </c>
      <c r="O1956" s="193" t="e">
        <f ca="1"/>
        <v>#NAME?</v>
      </c>
      <c r="P1956" s="193" t="e">
        <f ca="1"/>
        <v>#NAME?</v>
      </c>
    </row>
    <row r="1957" spans="1:16">
      <c r="A1957" s="2">
        <v>1950</v>
      </c>
      <c r="B1957" s="193" t="e">
        <f ca="1"/>
        <v>#NAME?</v>
      </c>
      <c r="C1957" s="193" t="e">
        <f ca="1"/>
        <v>#NAME?</v>
      </c>
      <c r="D1957" s="193" t="e">
        <f ca="1"/>
        <v>#NAME?</v>
      </c>
      <c r="F1957" s="193" t="e">
        <f ca="1"/>
        <v>#NAME?</v>
      </c>
      <c r="G1957" s="193" t="e">
        <f ca="1"/>
        <v>#NAME?</v>
      </c>
      <c r="H1957" s="193" t="e">
        <f ca="1"/>
        <v>#NAME?</v>
      </c>
      <c r="J1957" s="193" t="e">
        <f ca="1"/>
        <v>#NAME?</v>
      </c>
      <c r="K1957" s="193" t="e">
        <f ca="1"/>
        <v>#NAME?</v>
      </c>
      <c r="L1957" s="193" t="e">
        <f ca="1"/>
        <v>#NAME?</v>
      </c>
      <c r="N1957" s="193" t="e">
        <f ca="1"/>
        <v>#NAME?</v>
      </c>
      <c r="O1957" s="193" t="e">
        <f ca="1"/>
        <v>#NAME?</v>
      </c>
      <c r="P1957" s="193" t="e">
        <f ca="1"/>
        <v>#NAME?</v>
      </c>
    </row>
    <row r="1958" spans="1:16">
      <c r="A1958" s="2">
        <v>1951</v>
      </c>
      <c r="B1958" s="193" t="e">
        <f ca="1"/>
        <v>#NAME?</v>
      </c>
      <c r="C1958" s="193" t="e">
        <f ca="1"/>
        <v>#NAME?</v>
      </c>
      <c r="D1958" s="193" t="e">
        <f ca="1"/>
        <v>#NAME?</v>
      </c>
      <c r="F1958" s="193" t="e">
        <f ca="1"/>
        <v>#NAME?</v>
      </c>
      <c r="G1958" s="193" t="e">
        <f ca="1"/>
        <v>#NAME?</v>
      </c>
      <c r="H1958" s="193" t="e">
        <f ca="1"/>
        <v>#NAME?</v>
      </c>
      <c r="J1958" s="193" t="e">
        <f ca="1"/>
        <v>#NAME?</v>
      </c>
      <c r="K1958" s="193" t="e">
        <f ca="1"/>
        <v>#NAME?</v>
      </c>
      <c r="L1958" s="193" t="e">
        <f ca="1"/>
        <v>#NAME?</v>
      </c>
      <c r="N1958" s="193" t="e">
        <f ca="1"/>
        <v>#NAME?</v>
      </c>
      <c r="O1958" s="193" t="e">
        <f ca="1"/>
        <v>#NAME?</v>
      </c>
      <c r="P1958" s="193" t="e">
        <f ca="1"/>
        <v>#NAME?</v>
      </c>
    </row>
    <row r="1959" spans="1:16">
      <c r="A1959" s="2">
        <v>1952</v>
      </c>
      <c r="B1959" s="193" t="e">
        <f ca="1"/>
        <v>#NAME?</v>
      </c>
      <c r="C1959" s="193" t="e">
        <f ca="1"/>
        <v>#NAME?</v>
      </c>
      <c r="D1959" s="193" t="e">
        <f ca="1"/>
        <v>#NAME?</v>
      </c>
      <c r="F1959" s="193" t="e">
        <f ca="1"/>
        <v>#NAME?</v>
      </c>
      <c r="G1959" s="193" t="e">
        <f ca="1"/>
        <v>#NAME?</v>
      </c>
      <c r="H1959" s="193" t="e">
        <f ca="1"/>
        <v>#NAME?</v>
      </c>
      <c r="J1959" s="193" t="e">
        <f ca="1"/>
        <v>#NAME?</v>
      </c>
      <c r="K1959" s="193" t="e">
        <f ca="1"/>
        <v>#NAME?</v>
      </c>
      <c r="L1959" s="193" t="e">
        <f ca="1"/>
        <v>#NAME?</v>
      </c>
      <c r="N1959" s="193" t="e">
        <f ca="1"/>
        <v>#NAME?</v>
      </c>
      <c r="O1959" s="193" t="e">
        <f ca="1"/>
        <v>#NAME?</v>
      </c>
      <c r="P1959" s="193" t="e">
        <f ca="1"/>
        <v>#NAME?</v>
      </c>
    </row>
    <row r="1960" spans="1:16">
      <c r="A1960" s="2">
        <v>1953</v>
      </c>
      <c r="B1960" s="193" t="e">
        <f ca="1"/>
        <v>#NAME?</v>
      </c>
      <c r="C1960" s="193" t="e">
        <f ca="1"/>
        <v>#NAME?</v>
      </c>
      <c r="D1960" s="193" t="e">
        <f ca="1"/>
        <v>#NAME?</v>
      </c>
      <c r="F1960" s="193" t="e">
        <f ca="1"/>
        <v>#NAME?</v>
      </c>
      <c r="G1960" s="193" t="e">
        <f ca="1"/>
        <v>#NAME?</v>
      </c>
      <c r="H1960" s="193" t="e">
        <f ca="1"/>
        <v>#NAME?</v>
      </c>
      <c r="J1960" s="193" t="e">
        <f ca="1"/>
        <v>#NAME?</v>
      </c>
      <c r="K1960" s="193" t="e">
        <f ca="1"/>
        <v>#NAME?</v>
      </c>
      <c r="L1960" s="193" t="e">
        <f ca="1"/>
        <v>#NAME?</v>
      </c>
      <c r="N1960" s="193" t="e">
        <f ca="1"/>
        <v>#NAME?</v>
      </c>
      <c r="O1960" s="193" t="e">
        <f ca="1"/>
        <v>#NAME?</v>
      </c>
      <c r="P1960" s="193" t="e">
        <f ca="1"/>
        <v>#NAME?</v>
      </c>
    </row>
    <row r="1961" spans="1:16">
      <c r="A1961" s="2">
        <v>1954</v>
      </c>
      <c r="B1961" s="193" t="e">
        <f ca="1"/>
        <v>#NAME?</v>
      </c>
      <c r="C1961" s="193" t="e">
        <f ca="1"/>
        <v>#NAME?</v>
      </c>
      <c r="D1961" s="193" t="e">
        <f ca="1"/>
        <v>#NAME?</v>
      </c>
      <c r="F1961" s="193" t="e">
        <f ca="1"/>
        <v>#NAME?</v>
      </c>
      <c r="G1961" s="193" t="e">
        <f ca="1"/>
        <v>#NAME?</v>
      </c>
      <c r="H1961" s="193" t="e">
        <f ca="1"/>
        <v>#NAME?</v>
      </c>
      <c r="J1961" s="193" t="e">
        <f ca="1"/>
        <v>#NAME?</v>
      </c>
      <c r="K1961" s="193" t="e">
        <f ca="1"/>
        <v>#NAME?</v>
      </c>
      <c r="L1961" s="193" t="e">
        <f ca="1"/>
        <v>#NAME?</v>
      </c>
      <c r="N1961" s="193" t="e">
        <f ca="1"/>
        <v>#NAME?</v>
      </c>
      <c r="O1961" s="193" t="e">
        <f ca="1"/>
        <v>#NAME?</v>
      </c>
      <c r="P1961" s="193" t="e">
        <f ca="1"/>
        <v>#NAME?</v>
      </c>
    </row>
    <row r="1962" spans="1:16">
      <c r="A1962" s="2">
        <v>1955</v>
      </c>
      <c r="B1962" s="193" t="e">
        <f ca="1"/>
        <v>#NAME?</v>
      </c>
      <c r="C1962" s="193" t="e">
        <f ca="1"/>
        <v>#NAME?</v>
      </c>
      <c r="D1962" s="193" t="e">
        <f ca="1"/>
        <v>#NAME?</v>
      </c>
      <c r="F1962" s="193" t="e">
        <f ca="1"/>
        <v>#NAME?</v>
      </c>
      <c r="G1962" s="193" t="e">
        <f ca="1"/>
        <v>#NAME?</v>
      </c>
      <c r="H1962" s="193" t="e">
        <f ca="1"/>
        <v>#NAME?</v>
      </c>
      <c r="J1962" s="193" t="e">
        <f ca="1"/>
        <v>#NAME?</v>
      </c>
      <c r="K1962" s="193" t="e">
        <f ca="1"/>
        <v>#NAME?</v>
      </c>
      <c r="L1962" s="193" t="e">
        <f ca="1"/>
        <v>#NAME?</v>
      </c>
      <c r="N1962" s="193" t="e">
        <f ca="1"/>
        <v>#NAME?</v>
      </c>
      <c r="O1962" s="193" t="e">
        <f ca="1"/>
        <v>#NAME?</v>
      </c>
      <c r="P1962" s="193" t="e">
        <f ca="1"/>
        <v>#NAME?</v>
      </c>
    </row>
    <row r="1963" spans="1:16">
      <c r="A1963" s="2">
        <v>1956</v>
      </c>
      <c r="B1963" s="193" t="e">
        <f ca="1"/>
        <v>#NAME?</v>
      </c>
      <c r="C1963" s="193" t="e">
        <f ca="1"/>
        <v>#NAME?</v>
      </c>
      <c r="D1963" s="193" t="e">
        <f ca="1"/>
        <v>#NAME?</v>
      </c>
      <c r="F1963" s="193" t="e">
        <f ca="1"/>
        <v>#NAME?</v>
      </c>
      <c r="G1963" s="193" t="e">
        <f ca="1"/>
        <v>#NAME?</v>
      </c>
      <c r="H1963" s="193" t="e">
        <f ca="1"/>
        <v>#NAME?</v>
      </c>
      <c r="J1963" s="193" t="e">
        <f ca="1"/>
        <v>#NAME?</v>
      </c>
      <c r="K1963" s="193" t="e">
        <f ca="1"/>
        <v>#NAME?</v>
      </c>
      <c r="L1963" s="193" t="e">
        <f ca="1"/>
        <v>#NAME?</v>
      </c>
      <c r="N1963" s="193" t="e">
        <f ca="1"/>
        <v>#NAME?</v>
      </c>
      <c r="O1963" s="193" t="e">
        <f ca="1"/>
        <v>#NAME?</v>
      </c>
      <c r="P1963" s="193" t="e">
        <f ca="1"/>
        <v>#NAME?</v>
      </c>
    </row>
    <row r="1964" spans="1:16">
      <c r="A1964" s="2">
        <v>1957</v>
      </c>
      <c r="B1964" s="193" t="e">
        <f ca="1"/>
        <v>#NAME?</v>
      </c>
      <c r="C1964" s="193" t="e">
        <f ca="1"/>
        <v>#NAME?</v>
      </c>
      <c r="D1964" s="193" t="e">
        <f ca="1"/>
        <v>#NAME?</v>
      </c>
      <c r="F1964" s="193" t="e">
        <f ca="1"/>
        <v>#NAME?</v>
      </c>
      <c r="G1964" s="193" t="e">
        <f ca="1"/>
        <v>#NAME?</v>
      </c>
      <c r="H1964" s="193" t="e">
        <f ca="1"/>
        <v>#NAME?</v>
      </c>
      <c r="J1964" s="193" t="e">
        <f ca="1"/>
        <v>#NAME?</v>
      </c>
      <c r="K1964" s="193" t="e">
        <f ca="1"/>
        <v>#NAME?</v>
      </c>
      <c r="L1964" s="193" t="e">
        <f ca="1"/>
        <v>#NAME?</v>
      </c>
      <c r="N1964" s="193" t="e">
        <f ca="1"/>
        <v>#NAME?</v>
      </c>
      <c r="O1964" s="193" t="e">
        <f ca="1"/>
        <v>#NAME?</v>
      </c>
      <c r="P1964" s="193" t="e">
        <f ca="1"/>
        <v>#NAME?</v>
      </c>
    </row>
    <row r="1965" spans="1:16">
      <c r="A1965" s="2">
        <v>1958</v>
      </c>
      <c r="B1965" s="193" t="e">
        <f ca="1"/>
        <v>#NAME?</v>
      </c>
      <c r="C1965" s="193" t="e">
        <f ca="1"/>
        <v>#NAME?</v>
      </c>
      <c r="D1965" s="193" t="e">
        <f ca="1"/>
        <v>#NAME?</v>
      </c>
      <c r="F1965" s="193" t="e">
        <f ca="1"/>
        <v>#NAME?</v>
      </c>
      <c r="G1965" s="193" t="e">
        <f ca="1"/>
        <v>#NAME?</v>
      </c>
      <c r="H1965" s="193" t="e">
        <f ca="1"/>
        <v>#NAME?</v>
      </c>
      <c r="J1965" s="193" t="e">
        <f ca="1"/>
        <v>#NAME?</v>
      </c>
      <c r="K1965" s="193" t="e">
        <f ca="1"/>
        <v>#NAME?</v>
      </c>
      <c r="L1965" s="193" t="e">
        <f ca="1"/>
        <v>#NAME?</v>
      </c>
      <c r="N1965" s="193" t="e">
        <f ca="1"/>
        <v>#NAME?</v>
      </c>
      <c r="O1965" s="193" t="e">
        <f ca="1"/>
        <v>#NAME?</v>
      </c>
      <c r="P1965" s="193" t="e">
        <f ca="1"/>
        <v>#NAME?</v>
      </c>
    </row>
    <row r="1966" spans="1:16">
      <c r="A1966" s="2">
        <v>1959</v>
      </c>
      <c r="B1966" s="193" t="e">
        <f ca="1"/>
        <v>#NAME?</v>
      </c>
      <c r="C1966" s="193" t="e">
        <f ca="1"/>
        <v>#NAME?</v>
      </c>
      <c r="D1966" s="193" t="e">
        <f ca="1"/>
        <v>#NAME?</v>
      </c>
      <c r="F1966" s="193" t="e">
        <f ca="1"/>
        <v>#NAME?</v>
      </c>
      <c r="G1966" s="193" t="e">
        <f ca="1"/>
        <v>#NAME?</v>
      </c>
      <c r="H1966" s="193" t="e">
        <f ca="1"/>
        <v>#NAME?</v>
      </c>
      <c r="J1966" s="193" t="e">
        <f ca="1"/>
        <v>#NAME?</v>
      </c>
      <c r="K1966" s="193" t="e">
        <f ca="1"/>
        <v>#NAME?</v>
      </c>
      <c r="L1966" s="193" t="e">
        <f ca="1"/>
        <v>#NAME?</v>
      </c>
      <c r="N1966" s="193" t="e">
        <f ca="1"/>
        <v>#NAME?</v>
      </c>
      <c r="O1966" s="193" t="e">
        <f ca="1"/>
        <v>#NAME?</v>
      </c>
      <c r="P1966" s="193" t="e">
        <f ca="1"/>
        <v>#NAME?</v>
      </c>
    </row>
    <row r="1967" spans="1:16">
      <c r="A1967" s="2">
        <v>1960</v>
      </c>
      <c r="B1967" s="193" t="e">
        <f ca="1"/>
        <v>#NAME?</v>
      </c>
      <c r="C1967" s="193" t="e">
        <f ca="1"/>
        <v>#NAME?</v>
      </c>
      <c r="D1967" s="193" t="e">
        <f ca="1"/>
        <v>#NAME?</v>
      </c>
      <c r="F1967" s="193" t="e">
        <f ca="1"/>
        <v>#NAME?</v>
      </c>
      <c r="G1967" s="193" t="e">
        <f ca="1"/>
        <v>#NAME?</v>
      </c>
      <c r="H1967" s="193" t="e">
        <f ca="1"/>
        <v>#NAME?</v>
      </c>
      <c r="J1967" s="193" t="e">
        <f ca="1"/>
        <v>#NAME?</v>
      </c>
      <c r="K1967" s="193" t="e">
        <f ca="1"/>
        <v>#NAME?</v>
      </c>
      <c r="L1967" s="193" t="e">
        <f ca="1"/>
        <v>#NAME?</v>
      </c>
      <c r="N1967" s="193" t="e">
        <f ca="1"/>
        <v>#NAME?</v>
      </c>
      <c r="O1967" s="193" t="e">
        <f ca="1"/>
        <v>#NAME?</v>
      </c>
      <c r="P1967" s="193" t="e">
        <f ca="1"/>
        <v>#NAME?</v>
      </c>
    </row>
    <row r="1968" spans="1:16">
      <c r="A1968" s="2">
        <v>1961</v>
      </c>
      <c r="B1968" s="193" t="e">
        <f ca="1"/>
        <v>#NAME?</v>
      </c>
      <c r="C1968" s="193" t="e">
        <f ca="1"/>
        <v>#NAME?</v>
      </c>
      <c r="D1968" s="193" t="e">
        <f ca="1"/>
        <v>#NAME?</v>
      </c>
      <c r="F1968" s="193" t="e">
        <f ca="1"/>
        <v>#NAME?</v>
      </c>
      <c r="G1968" s="193" t="e">
        <f ca="1"/>
        <v>#NAME?</v>
      </c>
      <c r="H1968" s="193" t="e">
        <f ca="1"/>
        <v>#NAME?</v>
      </c>
      <c r="J1968" s="193" t="e">
        <f ca="1"/>
        <v>#NAME?</v>
      </c>
      <c r="K1968" s="193" t="e">
        <f ca="1"/>
        <v>#NAME?</v>
      </c>
      <c r="L1968" s="193" t="e">
        <f ca="1"/>
        <v>#NAME?</v>
      </c>
      <c r="N1968" s="193" t="e">
        <f ca="1"/>
        <v>#NAME?</v>
      </c>
      <c r="O1968" s="193" t="e">
        <f ca="1"/>
        <v>#NAME?</v>
      </c>
      <c r="P1968" s="193" t="e">
        <f ca="1"/>
        <v>#NAME?</v>
      </c>
    </row>
    <row r="1969" spans="1:16">
      <c r="A1969" s="2">
        <v>1962</v>
      </c>
      <c r="B1969" s="193" t="e">
        <f ca="1"/>
        <v>#NAME?</v>
      </c>
      <c r="C1969" s="193" t="e">
        <f ca="1"/>
        <v>#NAME?</v>
      </c>
      <c r="D1969" s="193" t="e">
        <f ca="1"/>
        <v>#NAME?</v>
      </c>
      <c r="F1969" s="193" t="e">
        <f ca="1"/>
        <v>#NAME?</v>
      </c>
      <c r="G1969" s="193" t="e">
        <f ca="1"/>
        <v>#NAME?</v>
      </c>
      <c r="H1969" s="193" t="e">
        <f ca="1"/>
        <v>#NAME?</v>
      </c>
      <c r="J1969" s="193" t="e">
        <f ca="1"/>
        <v>#NAME?</v>
      </c>
      <c r="K1969" s="193" t="e">
        <f ca="1"/>
        <v>#NAME?</v>
      </c>
      <c r="L1969" s="193" t="e">
        <f ca="1"/>
        <v>#NAME?</v>
      </c>
      <c r="N1969" s="193" t="e">
        <f ca="1"/>
        <v>#NAME?</v>
      </c>
      <c r="O1969" s="193" t="e">
        <f ca="1"/>
        <v>#NAME?</v>
      </c>
      <c r="P1969" s="193" t="e">
        <f ca="1"/>
        <v>#NAME?</v>
      </c>
    </row>
    <row r="1970" spans="1:16">
      <c r="A1970" s="2">
        <v>1963</v>
      </c>
      <c r="B1970" s="193" t="e">
        <f ca="1"/>
        <v>#NAME?</v>
      </c>
      <c r="C1970" s="193" t="e">
        <f ca="1"/>
        <v>#NAME?</v>
      </c>
      <c r="D1970" s="193" t="e">
        <f ca="1"/>
        <v>#NAME?</v>
      </c>
      <c r="F1970" s="193" t="e">
        <f ca="1"/>
        <v>#NAME?</v>
      </c>
      <c r="G1970" s="193" t="e">
        <f ca="1"/>
        <v>#NAME?</v>
      </c>
      <c r="H1970" s="193" t="e">
        <f ca="1"/>
        <v>#NAME?</v>
      </c>
      <c r="J1970" s="193" t="e">
        <f ca="1"/>
        <v>#NAME?</v>
      </c>
      <c r="K1970" s="193" t="e">
        <f ca="1"/>
        <v>#NAME?</v>
      </c>
      <c r="L1970" s="193" t="e">
        <f ca="1"/>
        <v>#NAME?</v>
      </c>
      <c r="N1970" s="193" t="e">
        <f ca="1"/>
        <v>#NAME?</v>
      </c>
      <c r="O1970" s="193" t="e">
        <f ca="1"/>
        <v>#NAME?</v>
      </c>
      <c r="P1970" s="193" t="e">
        <f ca="1"/>
        <v>#NAME?</v>
      </c>
    </row>
    <row r="1971" spans="1:16">
      <c r="A1971" s="2">
        <v>1964</v>
      </c>
      <c r="B1971" s="193" t="e">
        <f ca="1"/>
        <v>#NAME?</v>
      </c>
      <c r="C1971" s="193" t="e">
        <f ca="1"/>
        <v>#NAME?</v>
      </c>
      <c r="D1971" s="193" t="e">
        <f ca="1"/>
        <v>#NAME?</v>
      </c>
      <c r="F1971" s="193" t="e">
        <f ca="1"/>
        <v>#NAME?</v>
      </c>
      <c r="G1971" s="193" t="e">
        <f ca="1"/>
        <v>#NAME?</v>
      </c>
      <c r="H1971" s="193" t="e">
        <f ca="1"/>
        <v>#NAME?</v>
      </c>
      <c r="J1971" s="193" t="e">
        <f ca="1"/>
        <v>#NAME?</v>
      </c>
      <c r="K1971" s="193" t="e">
        <f ca="1"/>
        <v>#NAME?</v>
      </c>
      <c r="L1971" s="193" t="e">
        <f ca="1"/>
        <v>#NAME?</v>
      </c>
      <c r="N1971" s="193" t="e">
        <f ca="1"/>
        <v>#NAME?</v>
      </c>
      <c r="O1971" s="193" t="e">
        <f ca="1"/>
        <v>#NAME?</v>
      </c>
      <c r="P1971" s="193" t="e">
        <f ca="1"/>
        <v>#NAME?</v>
      </c>
    </row>
    <row r="1972" spans="1:16">
      <c r="A1972" s="2">
        <v>1965</v>
      </c>
      <c r="B1972" s="193" t="e">
        <f ca="1"/>
        <v>#NAME?</v>
      </c>
      <c r="C1972" s="193" t="e">
        <f ca="1"/>
        <v>#NAME?</v>
      </c>
      <c r="D1972" s="193" t="e">
        <f ca="1"/>
        <v>#NAME?</v>
      </c>
      <c r="F1972" s="193" t="e">
        <f ca="1"/>
        <v>#NAME?</v>
      </c>
      <c r="G1972" s="193" t="e">
        <f ca="1"/>
        <v>#NAME?</v>
      </c>
      <c r="H1972" s="193" t="e">
        <f ca="1"/>
        <v>#NAME?</v>
      </c>
      <c r="J1972" s="193" t="e">
        <f ca="1"/>
        <v>#NAME?</v>
      </c>
      <c r="K1972" s="193" t="e">
        <f ca="1"/>
        <v>#NAME?</v>
      </c>
      <c r="L1972" s="193" t="e">
        <f ca="1"/>
        <v>#NAME?</v>
      </c>
      <c r="N1972" s="193" t="e">
        <f ca="1"/>
        <v>#NAME?</v>
      </c>
      <c r="O1972" s="193" t="e">
        <f ca="1"/>
        <v>#NAME?</v>
      </c>
      <c r="P1972" s="193" t="e">
        <f ca="1"/>
        <v>#NAME?</v>
      </c>
    </row>
    <row r="1973" spans="1:16">
      <c r="A1973" s="2">
        <v>1966</v>
      </c>
      <c r="B1973" s="193" t="e">
        <f ca="1"/>
        <v>#NAME?</v>
      </c>
      <c r="C1973" s="193" t="e">
        <f ca="1"/>
        <v>#NAME?</v>
      </c>
      <c r="D1973" s="193" t="e">
        <f ca="1"/>
        <v>#NAME?</v>
      </c>
      <c r="F1973" s="193" t="e">
        <f ca="1"/>
        <v>#NAME?</v>
      </c>
      <c r="G1973" s="193" t="e">
        <f ca="1"/>
        <v>#NAME?</v>
      </c>
      <c r="H1973" s="193" t="e">
        <f ca="1"/>
        <v>#NAME?</v>
      </c>
      <c r="J1973" s="193" t="e">
        <f ca="1"/>
        <v>#NAME?</v>
      </c>
      <c r="K1973" s="193" t="e">
        <f ca="1"/>
        <v>#NAME?</v>
      </c>
      <c r="L1973" s="193" t="e">
        <f ca="1"/>
        <v>#NAME?</v>
      </c>
      <c r="N1973" s="193" t="e">
        <f ca="1"/>
        <v>#NAME?</v>
      </c>
      <c r="O1973" s="193" t="e">
        <f ca="1"/>
        <v>#NAME?</v>
      </c>
      <c r="P1973" s="193" t="e">
        <f ca="1"/>
        <v>#NAME?</v>
      </c>
    </row>
    <row r="1974" spans="1:16">
      <c r="A1974" s="2">
        <v>1967</v>
      </c>
      <c r="B1974" s="193" t="e">
        <f ca="1"/>
        <v>#NAME?</v>
      </c>
      <c r="C1974" s="193" t="e">
        <f ca="1"/>
        <v>#NAME?</v>
      </c>
      <c r="D1974" s="193" t="e">
        <f ca="1"/>
        <v>#NAME?</v>
      </c>
      <c r="F1974" s="193" t="e">
        <f ca="1"/>
        <v>#NAME?</v>
      </c>
      <c r="G1974" s="193" t="e">
        <f ca="1"/>
        <v>#NAME?</v>
      </c>
      <c r="H1974" s="193" t="e">
        <f ca="1"/>
        <v>#NAME?</v>
      </c>
      <c r="J1974" s="193" t="e">
        <f ca="1"/>
        <v>#NAME?</v>
      </c>
      <c r="K1974" s="193" t="e">
        <f ca="1"/>
        <v>#NAME?</v>
      </c>
      <c r="L1974" s="193" t="e">
        <f ca="1"/>
        <v>#NAME?</v>
      </c>
      <c r="N1974" s="193" t="e">
        <f ca="1"/>
        <v>#NAME?</v>
      </c>
      <c r="O1974" s="193" t="e">
        <f ca="1"/>
        <v>#NAME?</v>
      </c>
      <c r="P1974" s="193" t="e">
        <f ca="1"/>
        <v>#NAME?</v>
      </c>
    </row>
    <row r="1975" spans="1:16">
      <c r="A1975" s="2">
        <v>1968</v>
      </c>
      <c r="B1975" s="193" t="e">
        <f ca="1"/>
        <v>#NAME?</v>
      </c>
      <c r="C1975" s="193" t="e">
        <f ca="1"/>
        <v>#NAME?</v>
      </c>
      <c r="D1975" s="193" t="e">
        <f ca="1"/>
        <v>#NAME?</v>
      </c>
      <c r="F1975" s="193" t="e">
        <f ca="1"/>
        <v>#NAME?</v>
      </c>
      <c r="G1975" s="193" t="e">
        <f ca="1"/>
        <v>#NAME?</v>
      </c>
      <c r="H1975" s="193" t="e">
        <f ca="1"/>
        <v>#NAME?</v>
      </c>
      <c r="J1975" s="193" t="e">
        <f ca="1"/>
        <v>#NAME?</v>
      </c>
      <c r="K1975" s="193" t="e">
        <f ca="1"/>
        <v>#NAME?</v>
      </c>
      <c r="L1975" s="193" t="e">
        <f ca="1"/>
        <v>#NAME?</v>
      </c>
      <c r="N1975" s="193" t="e">
        <f ca="1"/>
        <v>#NAME?</v>
      </c>
      <c r="O1975" s="193" t="e">
        <f ca="1"/>
        <v>#NAME?</v>
      </c>
      <c r="P1975" s="193" t="e">
        <f ca="1"/>
        <v>#NAME?</v>
      </c>
    </row>
    <row r="1976" spans="1:16">
      <c r="A1976" s="2">
        <v>1969</v>
      </c>
      <c r="B1976" s="193" t="e">
        <f ca="1"/>
        <v>#NAME?</v>
      </c>
      <c r="C1976" s="193" t="e">
        <f ca="1"/>
        <v>#NAME?</v>
      </c>
      <c r="D1976" s="193" t="e">
        <f ca="1"/>
        <v>#NAME?</v>
      </c>
      <c r="F1976" s="193" t="e">
        <f ca="1"/>
        <v>#NAME?</v>
      </c>
      <c r="G1976" s="193" t="e">
        <f ca="1"/>
        <v>#NAME?</v>
      </c>
      <c r="H1976" s="193" t="e">
        <f ca="1"/>
        <v>#NAME?</v>
      </c>
      <c r="J1976" s="193" t="e">
        <f ca="1"/>
        <v>#NAME?</v>
      </c>
      <c r="K1976" s="193" t="e">
        <f ca="1"/>
        <v>#NAME?</v>
      </c>
      <c r="L1976" s="193" t="e">
        <f ca="1"/>
        <v>#NAME?</v>
      </c>
      <c r="N1976" s="193" t="e">
        <f ca="1"/>
        <v>#NAME?</v>
      </c>
      <c r="O1976" s="193" t="e">
        <f ca="1"/>
        <v>#NAME?</v>
      </c>
      <c r="P1976" s="193" t="e">
        <f ca="1"/>
        <v>#NAME?</v>
      </c>
    </row>
    <row r="1977" spans="1:16">
      <c r="A1977" s="2">
        <v>1970</v>
      </c>
      <c r="B1977" s="193" t="e">
        <f ca="1"/>
        <v>#NAME?</v>
      </c>
      <c r="C1977" s="193" t="e">
        <f ca="1"/>
        <v>#NAME?</v>
      </c>
      <c r="D1977" s="193" t="e">
        <f ca="1"/>
        <v>#NAME?</v>
      </c>
      <c r="F1977" s="193" t="e">
        <f ca="1"/>
        <v>#NAME?</v>
      </c>
      <c r="G1977" s="193" t="e">
        <f ca="1"/>
        <v>#NAME?</v>
      </c>
      <c r="H1977" s="193" t="e">
        <f ca="1"/>
        <v>#NAME?</v>
      </c>
      <c r="J1977" s="193" t="e">
        <f ca="1"/>
        <v>#NAME?</v>
      </c>
      <c r="K1977" s="193" t="e">
        <f ca="1"/>
        <v>#NAME?</v>
      </c>
      <c r="L1977" s="193" t="e">
        <f ca="1"/>
        <v>#NAME?</v>
      </c>
      <c r="N1977" s="193" t="e">
        <f ca="1"/>
        <v>#NAME?</v>
      </c>
      <c r="O1977" s="193" t="e">
        <f ca="1"/>
        <v>#NAME?</v>
      </c>
      <c r="P1977" s="193" t="e">
        <f ca="1"/>
        <v>#NAME?</v>
      </c>
    </row>
    <row r="1978" spans="1:16">
      <c r="A1978" s="2">
        <v>1971</v>
      </c>
      <c r="B1978" s="193" t="e">
        <f ca="1"/>
        <v>#NAME?</v>
      </c>
      <c r="C1978" s="193" t="e">
        <f ca="1"/>
        <v>#NAME?</v>
      </c>
      <c r="D1978" s="193" t="e">
        <f ca="1"/>
        <v>#NAME?</v>
      </c>
      <c r="F1978" s="193" t="e">
        <f ca="1"/>
        <v>#NAME?</v>
      </c>
      <c r="G1978" s="193" t="e">
        <f ca="1"/>
        <v>#NAME?</v>
      </c>
      <c r="H1978" s="193" t="e">
        <f ca="1"/>
        <v>#NAME?</v>
      </c>
      <c r="J1978" s="193" t="e">
        <f ca="1"/>
        <v>#NAME?</v>
      </c>
      <c r="K1978" s="193" t="e">
        <f ca="1"/>
        <v>#NAME?</v>
      </c>
      <c r="L1978" s="193" t="e">
        <f ca="1"/>
        <v>#NAME?</v>
      </c>
      <c r="N1978" s="193" t="e">
        <f ca="1"/>
        <v>#NAME?</v>
      </c>
      <c r="O1978" s="193" t="e">
        <f ca="1"/>
        <v>#NAME?</v>
      </c>
      <c r="P1978" s="193" t="e">
        <f ca="1"/>
        <v>#NAME?</v>
      </c>
    </row>
    <row r="1979" spans="1:16">
      <c r="A1979" s="2">
        <v>1972</v>
      </c>
      <c r="B1979" s="193" t="e">
        <f ca="1"/>
        <v>#NAME?</v>
      </c>
      <c r="C1979" s="193" t="e">
        <f ca="1"/>
        <v>#NAME?</v>
      </c>
      <c r="D1979" s="193" t="e">
        <f ca="1"/>
        <v>#NAME?</v>
      </c>
      <c r="F1979" s="193" t="e">
        <f ca="1"/>
        <v>#NAME?</v>
      </c>
      <c r="G1979" s="193" t="e">
        <f ca="1"/>
        <v>#NAME?</v>
      </c>
      <c r="H1979" s="193" t="e">
        <f ca="1"/>
        <v>#NAME?</v>
      </c>
      <c r="J1979" s="193" t="e">
        <f ca="1"/>
        <v>#NAME?</v>
      </c>
      <c r="K1979" s="193" t="e">
        <f ca="1"/>
        <v>#NAME?</v>
      </c>
      <c r="L1979" s="193" t="e">
        <f ca="1"/>
        <v>#NAME?</v>
      </c>
      <c r="N1979" s="193" t="e">
        <f ca="1"/>
        <v>#NAME?</v>
      </c>
      <c r="O1979" s="193" t="e">
        <f ca="1"/>
        <v>#NAME?</v>
      </c>
      <c r="P1979" s="193" t="e">
        <f ca="1"/>
        <v>#NAME?</v>
      </c>
    </row>
    <row r="1980" spans="1:16">
      <c r="A1980" s="2">
        <v>1973</v>
      </c>
      <c r="B1980" s="193" t="e">
        <f ca="1"/>
        <v>#NAME?</v>
      </c>
      <c r="C1980" s="193" t="e">
        <f ca="1"/>
        <v>#NAME?</v>
      </c>
      <c r="D1980" s="193" t="e">
        <f ca="1"/>
        <v>#NAME?</v>
      </c>
      <c r="F1980" s="193" t="e">
        <f ca="1"/>
        <v>#NAME?</v>
      </c>
      <c r="G1980" s="193" t="e">
        <f ca="1"/>
        <v>#NAME?</v>
      </c>
      <c r="H1980" s="193" t="e">
        <f ca="1"/>
        <v>#NAME?</v>
      </c>
      <c r="J1980" s="193" t="e">
        <f ca="1"/>
        <v>#NAME?</v>
      </c>
      <c r="K1980" s="193" t="e">
        <f ca="1"/>
        <v>#NAME?</v>
      </c>
      <c r="L1980" s="193" t="e">
        <f ca="1"/>
        <v>#NAME?</v>
      </c>
      <c r="N1980" s="193" t="e">
        <f ca="1"/>
        <v>#NAME?</v>
      </c>
      <c r="O1980" s="193" t="e">
        <f ca="1"/>
        <v>#NAME?</v>
      </c>
      <c r="P1980" s="193" t="e">
        <f ca="1"/>
        <v>#NAME?</v>
      </c>
    </row>
    <row r="1981" spans="1:16">
      <c r="A1981" s="2">
        <v>1974</v>
      </c>
      <c r="B1981" s="193" t="e">
        <f ca="1"/>
        <v>#NAME?</v>
      </c>
      <c r="C1981" s="193" t="e">
        <f ca="1"/>
        <v>#NAME?</v>
      </c>
      <c r="D1981" s="193" t="e">
        <f ca="1"/>
        <v>#NAME?</v>
      </c>
      <c r="F1981" s="193" t="e">
        <f ca="1"/>
        <v>#NAME?</v>
      </c>
      <c r="G1981" s="193" t="e">
        <f ca="1"/>
        <v>#NAME?</v>
      </c>
      <c r="H1981" s="193" t="e">
        <f ca="1"/>
        <v>#NAME?</v>
      </c>
      <c r="J1981" s="193" t="e">
        <f ca="1"/>
        <v>#NAME?</v>
      </c>
      <c r="K1981" s="193" t="e">
        <f ca="1"/>
        <v>#NAME?</v>
      </c>
      <c r="L1981" s="193" t="e">
        <f ca="1"/>
        <v>#NAME?</v>
      </c>
      <c r="N1981" s="193" t="e">
        <f ca="1"/>
        <v>#NAME?</v>
      </c>
      <c r="O1981" s="193" t="e">
        <f ca="1"/>
        <v>#NAME?</v>
      </c>
      <c r="P1981" s="193" t="e">
        <f ca="1"/>
        <v>#NAME?</v>
      </c>
    </row>
    <row r="1982" spans="1:16">
      <c r="A1982" s="2">
        <v>1975</v>
      </c>
      <c r="B1982" s="193" t="e">
        <f ca="1"/>
        <v>#NAME?</v>
      </c>
      <c r="C1982" s="193" t="e">
        <f ca="1"/>
        <v>#NAME?</v>
      </c>
      <c r="D1982" s="193" t="e">
        <f ca="1"/>
        <v>#NAME?</v>
      </c>
      <c r="F1982" s="193" t="e">
        <f ca="1"/>
        <v>#NAME?</v>
      </c>
      <c r="G1982" s="193" t="e">
        <f ca="1"/>
        <v>#NAME?</v>
      </c>
      <c r="H1982" s="193" t="e">
        <f ca="1"/>
        <v>#NAME?</v>
      </c>
      <c r="J1982" s="193" t="e">
        <f ca="1"/>
        <v>#NAME?</v>
      </c>
      <c r="K1982" s="193" t="e">
        <f ca="1"/>
        <v>#NAME?</v>
      </c>
      <c r="L1982" s="193" t="e">
        <f ca="1"/>
        <v>#NAME?</v>
      </c>
      <c r="N1982" s="193" t="e">
        <f ca="1"/>
        <v>#NAME?</v>
      </c>
      <c r="O1982" s="193" t="e">
        <f ca="1"/>
        <v>#NAME?</v>
      </c>
      <c r="P1982" s="193" t="e">
        <f ca="1"/>
        <v>#NAME?</v>
      </c>
    </row>
    <row r="1983" spans="1:16">
      <c r="A1983" s="2">
        <v>1976</v>
      </c>
      <c r="B1983" s="193" t="e">
        <f ca="1"/>
        <v>#NAME?</v>
      </c>
      <c r="C1983" s="193" t="e">
        <f ca="1"/>
        <v>#NAME?</v>
      </c>
      <c r="D1983" s="193" t="e">
        <f ca="1"/>
        <v>#NAME?</v>
      </c>
      <c r="F1983" s="193" t="e">
        <f ca="1"/>
        <v>#NAME?</v>
      </c>
      <c r="G1983" s="193" t="e">
        <f ca="1"/>
        <v>#NAME?</v>
      </c>
      <c r="H1983" s="193" t="e">
        <f ca="1"/>
        <v>#NAME?</v>
      </c>
      <c r="J1983" s="193" t="e">
        <f ca="1"/>
        <v>#NAME?</v>
      </c>
      <c r="K1983" s="193" t="e">
        <f ca="1"/>
        <v>#NAME?</v>
      </c>
      <c r="L1983" s="193" t="e">
        <f ca="1"/>
        <v>#NAME?</v>
      </c>
      <c r="N1983" s="193" t="e">
        <f ca="1"/>
        <v>#NAME?</v>
      </c>
      <c r="O1983" s="193" t="e">
        <f ca="1"/>
        <v>#NAME?</v>
      </c>
      <c r="P1983" s="193" t="e">
        <f ca="1"/>
        <v>#NAME?</v>
      </c>
    </row>
    <row r="1984" spans="1:16">
      <c r="A1984" s="2">
        <v>1977</v>
      </c>
      <c r="B1984" s="193" t="e">
        <f ca="1"/>
        <v>#NAME?</v>
      </c>
      <c r="C1984" s="193" t="e">
        <f ca="1"/>
        <v>#NAME?</v>
      </c>
      <c r="D1984" s="193" t="e">
        <f ca="1"/>
        <v>#NAME?</v>
      </c>
      <c r="F1984" s="193" t="e">
        <f ca="1"/>
        <v>#NAME?</v>
      </c>
      <c r="G1984" s="193" t="e">
        <f ca="1"/>
        <v>#NAME?</v>
      </c>
      <c r="H1984" s="193" t="e">
        <f ca="1"/>
        <v>#NAME?</v>
      </c>
      <c r="J1984" s="193" t="e">
        <f ca="1"/>
        <v>#NAME?</v>
      </c>
      <c r="K1984" s="193" t="e">
        <f ca="1"/>
        <v>#NAME?</v>
      </c>
      <c r="L1984" s="193" t="e">
        <f ca="1"/>
        <v>#NAME?</v>
      </c>
      <c r="N1984" s="193" t="e">
        <f ca="1"/>
        <v>#NAME?</v>
      </c>
      <c r="O1984" s="193" t="e">
        <f ca="1"/>
        <v>#NAME?</v>
      </c>
      <c r="P1984" s="193" t="e">
        <f ca="1"/>
        <v>#NAME?</v>
      </c>
    </row>
    <row r="1985" spans="1:16">
      <c r="A1985" s="2">
        <v>1978</v>
      </c>
      <c r="B1985" s="193" t="e">
        <f ca="1"/>
        <v>#NAME?</v>
      </c>
      <c r="C1985" s="193" t="e">
        <f ca="1"/>
        <v>#NAME?</v>
      </c>
      <c r="D1985" s="193" t="e">
        <f ca="1"/>
        <v>#NAME?</v>
      </c>
      <c r="F1985" s="193" t="e">
        <f ca="1"/>
        <v>#NAME?</v>
      </c>
      <c r="G1985" s="193" t="e">
        <f ca="1"/>
        <v>#NAME?</v>
      </c>
      <c r="H1985" s="193" t="e">
        <f ca="1"/>
        <v>#NAME?</v>
      </c>
      <c r="J1985" s="193" t="e">
        <f ca="1"/>
        <v>#NAME?</v>
      </c>
      <c r="K1985" s="193" t="e">
        <f ca="1"/>
        <v>#NAME?</v>
      </c>
      <c r="L1985" s="193" t="e">
        <f ca="1"/>
        <v>#NAME?</v>
      </c>
      <c r="N1985" s="193" t="e">
        <f ca="1"/>
        <v>#NAME?</v>
      </c>
      <c r="O1985" s="193" t="e">
        <f ca="1"/>
        <v>#NAME?</v>
      </c>
      <c r="P1985" s="193" t="e">
        <f ca="1"/>
        <v>#NAME?</v>
      </c>
    </row>
    <row r="1986" spans="1:16">
      <c r="A1986" s="2">
        <v>1979</v>
      </c>
      <c r="B1986" s="193" t="e">
        <f ca="1"/>
        <v>#NAME?</v>
      </c>
      <c r="C1986" s="193" t="e">
        <f ca="1"/>
        <v>#NAME?</v>
      </c>
      <c r="D1986" s="193" t="e">
        <f ca="1"/>
        <v>#NAME?</v>
      </c>
      <c r="F1986" s="193" t="e">
        <f ca="1"/>
        <v>#NAME?</v>
      </c>
      <c r="G1986" s="193" t="e">
        <f ca="1"/>
        <v>#NAME?</v>
      </c>
      <c r="H1986" s="193" t="e">
        <f ca="1"/>
        <v>#NAME?</v>
      </c>
      <c r="J1986" s="193" t="e">
        <f ca="1"/>
        <v>#NAME?</v>
      </c>
      <c r="K1986" s="193" t="e">
        <f ca="1"/>
        <v>#NAME?</v>
      </c>
      <c r="L1986" s="193" t="e">
        <f ca="1"/>
        <v>#NAME?</v>
      </c>
      <c r="N1986" s="193" t="e">
        <f ca="1"/>
        <v>#NAME?</v>
      </c>
      <c r="O1986" s="193" t="e">
        <f ca="1"/>
        <v>#NAME?</v>
      </c>
      <c r="P1986" s="193" t="e">
        <f ca="1"/>
        <v>#NAME?</v>
      </c>
    </row>
    <row r="1987" spans="1:16">
      <c r="A1987" s="2">
        <v>1980</v>
      </c>
      <c r="B1987" s="193" t="e">
        <f ca="1"/>
        <v>#NAME?</v>
      </c>
      <c r="C1987" s="193" t="e">
        <f ca="1"/>
        <v>#NAME?</v>
      </c>
      <c r="D1987" s="193" t="e">
        <f ca="1"/>
        <v>#NAME?</v>
      </c>
      <c r="F1987" s="193" t="e">
        <f ca="1"/>
        <v>#NAME?</v>
      </c>
      <c r="G1987" s="193" t="e">
        <f ca="1"/>
        <v>#NAME?</v>
      </c>
      <c r="H1987" s="193" t="e">
        <f ca="1"/>
        <v>#NAME?</v>
      </c>
      <c r="J1987" s="193" t="e">
        <f ca="1"/>
        <v>#NAME?</v>
      </c>
      <c r="K1987" s="193" t="e">
        <f ca="1"/>
        <v>#NAME?</v>
      </c>
      <c r="L1987" s="193" t="e">
        <f ca="1"/>
        <v>#NAME?</v>
      </c>
      <c r="N1987" s="193" t="e">
        <f ca="1"/>
        <v>#NAME?</v>
      </c>
      <c r="O1987" s="193" t="e">
        <f ca="1"/>
        <v>#NAME?</v>
      </c>
      <c r="P1987" s="193" t="e">
        <f ca="1"/>
        <v>#NAME?</v>
      </c>
    </row>
    <row r="1988" spans="1:16">
      <c r="A1988" s="2">
        <v>1981</v>
      </c>
      <c r="B1988" s="193" t="e">
        <f ca="1"/>
        <v>#NAME?</v>
      </c>
      <c r="C1988" s="193" t="e">
        <f ca="1"/>
        <v>#NAME?</v>
      </c>
      <c r="D1988" s="193" t="e">
        <f ca="1"/>
        <v>#NAME?</v>
      </c>
      <c r="F1988" s="193" t="e">
        <f ca="1"/>
        <v>#NAME?</v>
      </c>
      <c r="G1988" s="193" t="e">
        <f ca="1"/>
        <v>#NAME?</v>
      </c>
      <c r="H1988" s="193" t="e">
        <f ca="1"/>
        <v>#NAME?</v>
      </c>
      <c r="J1988" s="193" t="e">
        <f ca="1"/>
        <v>#NAME?</v>
      </c>
      <c r="K1988" s="193" t="e">
        <f ca="1"/>
        <v>#NAME?</v>
      </c>
      <c r="L1988" s="193" t="e">
        <f ca="1"/>
        <v>#NAME?</v>
      </c>
      <c r="N1988" s="193" t="e">
        <f ca="1"/>
        <v>#NAME?</v>
      </c>
      <c r="O1988" s="193" t="e">
        <f ca="1"/>
        <v>#NAME?</v>
      </c>
      <c r="P1988" s="193" t="e">
        <f ca="1"/>
        <v>#NAME?</v>
      </c>
    </row>
    <row r="1989" spans="1:16">
      <c r="A1989" s="2">
        <v>1982</v>
      </c>
      <c r="B1989" s="193" t="e">
        <f ca="1"/>
        <v>#NAME?</v>
      </c>
      <c r="C1989" s="193" t="e">
        <f ca="1"/>
        <v>#NAME?</v>
      </c>
      <c r="D1989" s="193" t="e">
        <f ca="1"/>
        <v>#NAME?</v>
      </c>
      <c r="F1989" s="193" t="e">
        <f ca="1"/>
        <v>#NAME?</v>
      </c>
      <c r="G1989" s="193" t="e">
        <f ca="1"/>
        <v>#NAME?</v>
      </c>
      <c r="H1989" s="193" t="e">
        <f ca="1"/>
        <v>#NAME?</v>
      </c>
      <c r="J1989" s="193" t="e">
        <f ca="1"/>
        <v>#NAME?</v>
      </c>
      <c r="K1989" s="193" t="e">
        <f ca="1"/>
        <v>#NAME?</v>
      </c>
      <c r="L1989" s="193" t="e">
        <f ca="1"/>
        <v>#NAME?</v>
      </c>
      <c r="N1989" s="193" t="e">
        <f ca="1"/>
        <v>#NAME?</v>
      </c>
      <c r="O1989" s="193" t="e">
        <f ca="1"/>
        <v>#NAME?</v>
      </c>
      <c r="P1989" s="193" t="e">
        <f ca="1"/>
        <v>#NAME?</v>
      </c>
    </row>
    <row r="1990" spans="1:16">
      <c r="A1990" s="2">
        <v>1983</v>
      </c>
      <c r="B1990" s="193" t="e">
        <f ca="1"/>
        <v>#NAME?</v>
      </c>
      <c r="C1990" s="193" t="e">
        <f ca="1"/>
        <v>#NAME?</v>
      </c>
      <c r="D1990" s="193" t="e">
        <f ca="1"/>
        <v>#NAME?</v>
      </c>
      <c r="F1990" s="193" t="e">
        <f ca="1"/>
        <v>#NAME?</v>
      </c>
      <c r="G1990" s="193" t="e">
        <f ca="1"/>
        <v>#NAME?</v>
      </c>
      <c r="H1990" s="193" t="e">
        <f ca="1"/>
        <v>#NAME?</v>
      </c>
      <c r="J1990" s="193" t="e">
        <f ca="1"/>
        <v>#NAME?</v>
      </c>
      <c r="K1990" s="193" t="e">
        <f ca="1"/>
        <v>#NAME?</v>
      </c>
      <c r="L1990" s="193" t="e">
        <f ca="1"/>
        <v>#NAME?</v>
      </c>
      <c r="N1990" s="193" t="e">
        <f ca="1"/>
        <v>#NAME?</v>
      </c>
      <c r="O1990" s="193" t="e">
        <f ca="1"/>
        <v>#NAME?</v>
      </c>
      <c r="P1990" s="193" t="e">
        <f ca="1"/>
        <v>#NAME?</v>
      </c>
    </row>
    <row r="1991" spans="1:16">
      <c r="A1991" s="2">
        <v>1984</v>
      </c>
      <c r="B1991" s="193" t="e">
        <f ca="1"/>
        <v>#NAME?</v>
      </c>
      <c r="C1991" s="193" t="e">
        <f ca="1"/>
        <v>#NAME?</v>
      </c>
      <c r="D1991" s="193" t="e">
        <f ca="1"/>
        <v>#NAME?</v>
      </c>
      <c r="F1991" s="193" t="e">
        <f ca="1"/>
        <v>#NAME?</v>
      </c>
      <c r="G1991" s="193" t="e">
        <f ca="1"/>
        <v>#NAME?</v>
      </c>
      <c r="H1991" s="193" t="e">
        <f ca="1"/>
        <v>#NAME?</v>
      </c>
      <c r="J1991" s="193" t="e">
        <f ca="1"/>
        <v>#NAME?</v>
      </c>
      <c r="K1991" s="193" t="e">
        <f ca="1"/>
        <v>#NAME?</v>
      </c>
      <c r="L1991" s="193" t="e">
        <f ca="1"/>
        <v>#NAME?</v>
      </c>
      <c r="N1991" s="193" t="e">
        <f ca="1"/>
        <v>#NAME?</v>
      </c>
      <c r="O1991" s="193" t="e">
        <f ca="1"/>
        <v>#NAME?</v>
      </c>
      <c r="P1991" s="193" t="e">
        <f ca="1"/>
        <v>#NAME?</v>
      </c>
    </row>
    <row r="1992" spans="1:16">
      <c r="A1992" s="2">
        <v>1985</v>
      </c>
      <c r="B1992" s="193" t="e">
        <f ca="1"/>
        <v>#NAME?</v>
      </c>
      <c r="C1992" s="193" t="e">
        <f ca="1"/>
        <v>#NAME?</v>
      </c>
      <c r="D1992" s="193" t="e">
        <f ca="1"/>
        <v>#NAME?</v>
      </c>
      <c r="F1992" s="193" t="e">
        <f ca="1"/>
        <v>#NAME?</v>
      </c>
      <c r="G1992" s="193" t="e">
        <f ca="1"/>
        <v>#NAME?</v>
      </c>
      <c r="H1992" s="193" t="e">
        <f ca="1"/>
        <v>#NAME?</v>
      </c>
      <c r="J1992" s="193" t="e">
        <f ca="1"/>
        <v>#NAME?</v>
      </c>
      <c r="K1992" s="193" t="e">
        <f ca="1"/>
        <v>#NAME?</v>
      </c>
      <c r="L1992" s="193" t="e">
        <f ca="1"/>
        <v>#NAME?</v>
      </c>
      <c r="N1992" s="193" t="e">
        <f ca="1"/>
        <v>#NAME?</v>
      </c>
      <c r="O1992" s="193" t="e">
        <f ca="1"/>
        <v>#NAME?</v>
      </c>
      <c r="P1992" s="193" t="e">
        <f ca="1"/>
        <v>#NAME?</v>
      </c>
    </row>
    <row r="1993" spans="1:16">
      <c r="A1993" s="2">
        <v>1986</v>
      </c>
      <c r="B1993" s="193" t="e">
        <f ca="1"/>
        <v>#NAME?</v>
      </c>
      <c r="C1993" s="193" t="e">
        <f ca="1"/>
        <v>#NAME?</v>
      </c>
      <c r="D1993" s="193" t="e">
        <f ca="1"/>
        <v>#NAME?</v>
      </c>
      <c r="F1993" s="193" t="e">
        <f ca="1"/>
        <v>#NAME?</v>
      </c>
      <c r="G1993" s="193" t="e">
        <f ca="1"/>
        <v>#NAME?</v>
      </c>
      <c r="H1993" s="193" t="e">
        <f ca="1"/>
        <v>#NAME?</v>
      </c>
      <c r="J1993" s="193" t="e">
        <f ca="1"/>
        <v>#NAME?</v>
      </c>
      <c r="K1993" s="193" t="e">
        <f ca="1"/>
        <v>#NAME?</v>
      </c>
      <c r="L1993" s="193" t="e">
        <f ca="1"/>
        <v>#NAME?</v>
      </c>
      <c r="N1993" s="193" t="e">
        <f ca="1"/>
        <v>#NAME?</v>
      </c>
      <c r="O1993" s="193" t="e">
        <f ca="1"/>
        <v>#NAME?</v>
      </c>
      <c r="P1993" s="193" t="e">
        <f ca="1"/>
        <v>#NAME?</v>
      </c>
    </row>
    <row r="1994" spans="1:16">
      <c r="A1994" s="2">
        <v>1987</v>
      </c>
      <c r="B1994" s="193" t="e">
        <f ca="1"/>
        <v>#NAME?</v>
      </c>
      <c r="C1994" s="193" t="e">
        <f ca="1"/>
        <v>#NAME?</v>
      </c>
      <c r="D1994" s="193" t="e">
        <f ca="1"/>
        <v>#NAME?</v>
      </c>
      <c r="F1994" s="193" t="e">
        <f ca="1"/>
        <v>#NAME?</v>
      </c>
      <c r="G1994" s="193" t="e">
        <f ca="1"/>
        <v>#NAME?</v>
      </c>
      <c r="H1994" s="193" t="e">
        <f ca="1"/>
        <v>#NAME?</v>
      </c>
      <c r="J1994" s="193" t="e">
        <f ca="1"/>
        <v>#NAME?</v>
      </c>
      <c r="K1994" s="193" t="e">
        <f ca="1"/>
        <v>#NAME?</v>
      </c>
      <c r="L1994" s="193" t="e">
        <f ca="1"/>
        <v>#NAME?</v>
      </c>
      <c r="N1994" s="193" t="e">
        <f ca="1"/>
        <v>#NAME?</v>
      </c>
      <c r="O1994" s="193" t="e">
        <f ca="1"/>
        <v>#NAME?</v>
      </c>
      <c r="P1994" s="193" t="e">
        <f ca="1"/>
        <v>#NAME?</v>
      </c>
    </row>
    <row r="1995" spans="1:16">
      <c r="A1995" s="2">
        <v>1988</v>
      </c>
      <c r="B1995" s="193" t="e">
        <f ca="1"/>
        <v>#NAME?</v>
      </c>
      <c r="C1995" s="193" t="e">
        <f ca="1"/>
        <v>#NAME?</v>
      </c>
      <c r="D1995" s="193" t="e">
        <f ca="1"/>
        <v>#NAME?</v>
      </c>
      <c r="F1995" s="193" t="e">
        <f ca="1"/>
        <v>#NAME?</v>
      </c>
      <c r="G1995" s="193" t="e">
        <f ca="1"/>
        <v>#NAME?</v>
      </c>
      <c r="H1995" s="193" t="e">
        <f ca="1"/>
        <v>#NAME?</v>
      </c>
      <c r="J1995" s="193" t="e">
        <f ca="1"/>
        <v>#NAME?</v>
      </c>
      <c r="K1995" s="193" t="e">
        <f ca="1"/>
        <v>#NAME?</v>
      </c>
      <c r="L1995" s="193" t="e">
        <f ca="1"/>
        <v>#NAME?</v>
      </c>
      <c r="N1995" s="193" t="e">
        <f ca="1"/>
        <v>#NAME?</v>
      </c>
      <c r="O1995" s="193" t="e">
        <f ca="1"/>
        <v>#NAME?</v>
      </c>
      <c r="P1995" s="193" t="e">
        <f ca="1"/>
        <v>#NAME?</v>
      </c>
    </row>
    <row r="1996" spans="1:16">
      <c r="A1996" s="2">
        <v>1989</v>
      </c>
      <c r="B1996" s="193" t="e">
        <f ca="1"/>
        <v>#NAME?</v>
      </c>
      <c r="C1996" s="193" t="e">
        <f ca="1"/>
        <v>#NAME?</v>
      </c>
      <c r="D1996" s="193" t="e">
        <f ca="1"/>
        <v>#NAME?</v>
      </c>
      <c r="F1996" s="193" t="e">
        <f ca="1"/>
        <v>#NAME?</v>
      </c>
      <c r="G1996" s="193" t="e">
        <f ca="1"/>
        <v>#NAME?</v>
      </c>
      <c r="H1996" s="193" t="e">
        <f ca="1"/>
        <v>#NAME?</v>
      </c>
      <c r="J1996" s="193" t="e">
        <f ca="1"/>
        <v>#NAME?</v>
      </c>
      <c r="K1996" s="193" t="e">
        <f ca="1"/>
        <v>#NAME?</v>
      </c>
      <c r="L1996" s="193" t="e">
        <f ca="1"/>
        <v>#NAME?</v>
      </c>
      <c r="N1996" s="193" t="e">
        <f ca="1"/>
        <v>#NAME?</v>
      </c>
      <c r="O1996" s="193" t="e">
        <f ca="1"/>
        <v>#NAME?</v>
      </c>
      <c r="P1996" s="193" t="e">
        <f ca="1"/>
        <v>#NAME?</v>
      </c>
    </row>
    <row r="1997" spans="1:16">
      <c r="A1997" s="2">
        <v>1990</v>
      </c>
      <c r="B1997" s="193" t="e">
        <f ca="1"/>
        <v>#NAME?</v>
      </c>
      <c r="C1997" s="193" t="e">
        <f ca="1"/>
        <v>#NAME?</v>
      </c>
      <c r="D1997" s="193" t="e">
        <f ca="1"/>
        <v>#NAME?</v>
      </c>
      <c r="F1997" s="193" t="e">
        <f ca="1"/>
        <v>#NAME?</v>
      </c>
      <c r="G1997" s="193" t="e">
        <f ca="1"/>
        <v>#NAME?</v>
      </c>
      <c r="H1997" s="193" t="e">
        <f ca="1"/>
        <v>#NAME?</v>
      </c>
      <c r="J1997" s="193" t="e">
        <f ca="1"/>
        <v>#NAME?</v>
      </c>
      <c r="K1997" s="193" t="e">
        <f ca="1"/>
        <v>#NAME?</v>
      </c>
      <c r="L1997" s="193" t="e">
        <f ca="1"/>
        <v>#NAME?</v>
      </c>
      <c r="N1997" s="193" t="e">
        <f ca="1"/>
        <v>#NAME?</v>
      </c>
      <c r="O1997" s="193" t="e">
        <f ca="1"/>
        <v>#NAME?</v>
      </c>
      <c r="P1997" s="193" t="e">
        <f ca="1"/>
        <v>#NAME?</v>
      </c>
    </row>
    <row r="1998" spans="1:16">
      <c r="A1998" s="2">
        <v>1991</v>
      </c>
      <c r="B1998" s="193" t="e">
        <f ca="1"/>
        <v>#NAME?</v>
      </c>
      <c r="C1998" s="193" t="e">
        <f ca="1"/>
        <v>#NAME?</v>
      </c>
      <c r="D1998" s="193" t="e">
        <f ca="1"/>
        <v>#NAME?</v>
      </c>
      <c r="F1998" s="193" t="e">
        <f ca="1"/>
        <v>#NAME?</v>
      </c>
      <c r="G1998" s="193" t="e">
        <f ca="1"/>
        <v>#NAME?</v>
      </c>
      <c r="H1998" s="193" t="e">
        <f ca="1"/>
        <v>#NAME?</v>
      </c>
      <c r="J1998" s="193" t="e">
        <f ca="1"/>
        <v>#NAME?</v>
      </c>
      <c r="K1998" s="193" t="e">
        <f ca="1"/>
        <v>#NAME?</v>
      </c>
      <c r="L1998" s="193" t="e">
        <f ca="1"/>
        <v>#NAME?</v>
      </c>
      <c r="N1998" s="193" t="e">
        <f ca="1"/>
        <v>#NAME?</v>
      </c>
      <c r="O1998" s="193" t="e">
        <f ca="1"/>
        <v>#NAME?</v>
      </c>
      <c r="P1998" s="193" t="e">
        <f ca="1"/>
        <v>#NAME?</v>
      </c>
    </row>
    <row r="1999" spans="1:16">
      <c r="A1999" s="2">
        <v>1992</v>
      </c>
      <c r="B1999" s="193" t="e">
        <f ca="1"/>
        <v>#NAME?</v>
      </c>
      <c r="C1999" s="193" t="e">
        <f ca="1"/>
        <v>#NAME?</v>
      </c>
      <c r="D1999" s="193" t="e">
        <f ca="1"/>
        <v>#NAME?</v>
      </c>
      <c r="F1999" s="193" t="e">
        <f ca="1"/>
        <v>#NAME?</v>
      </c>
      <c r="G1999" s="193" t="e">
        <f ca="1"/>
        <v>#NAME?</v>
      </c>
      <c r="H1999" s="193" t="e">
        <f ca="1"/>
        <v>#NAME?</v>
      </c>
      <c r="J1999" s="193" t="e">
        <f ca="1"/>
        <v>#NAME?</v>
      </c>
      <c r="K1999" s="193" t="e">
        <f ca="1"/>
        <v>#NAME?</v>
      </c>
      <c r="L1999" s="193" t="e">
        <f ca="1"/>
        <v>#NAME?</v>
      </c>
      <c r="N1999" s="193" t="e">
        <f ca="1"/>
        <v>#NAME?</v>
      </c>
      <c r="O1999" s="193" t="e">
        <f ca="1"/>
        <v>#NAME?</v>
      </c>
      <c r="P1999" s="193" t="e">
        <f ca="1"/>
        <v>#NAME?</v>
      </c>
    </row>
    <row r="2000" spans="1:16">
      <c r="A2000" s="2">
        <v>1993</v>
      </c>
      <c r="B2000" s="193" t="e">
        <f ca="1"/>
        <v>#NAME?</v>
      </c>
      <c r="C2000" s="193" t="e">
        <f ca="1"/>
        <v>#NAME?</v>
      </c>
      <c r="D2000" s="193" t="e">
        <f ca="1"/>
        <v>#NAME?</v>
      </c>
      <c r="F2000" s="193" t="e">
        <f ca="1"/>
        <v>#NAME?</v>
      </c>
      <c r="G2000" s="193" t="e">
        <f ca="1"/>
        <v>#NAME?</v>
      </c>
      <c r="H2000" s="193" t="e">
        <f ca="1"/>
        <v>#NAME?</v>
      </c>
      <c r="J2000" s="193" t="e">
        <f ca="1"/>
        <v>#NAME?</v>
      </c>
      <c r="K2000" s="193" t="e">
        <f ca="1"/>
        <v>#NAME?</v>
      </c>
      <c r="L2000" s="193" t="e">
        <f ca="1"/>
        <v>#NAME?</v>
      </c>
      <c r="N2000" s="193" t="e">
        <f ca="1"/>
        <v>#NAME?</v>
      </c>
      <c r="O2000" s="193" t="e">
        <f ca="1"/>
        <v>#NAME?</v>
      </c>
      <c r="P2000" s="193" t="e">
        <f ca="1"/>
        <v>#NAME?</v>
      </c>
    </row>
    <row r="2001" spans="1:16">
      <c r="A2001" s="2">
        <v>1994</v>
      </c>
      <c r="B2001" s="193" t="e">
        <f ca="1"/>
        <v>#NAME?</v>
      </c>
      <c r="C2001" s="193" t="e">
        <f ca="1"/>
        <v>#NAME?</v>
      </c>
      <c r="D2001" s="193" t="e">
        <f ca="1"/>
        <v>#NAME?</v>
      </c>
      <c r="F2001" s="193" t="e">
        <f ca="1"/>
        <v>#NAME?</v>
      </c>
      <c r="G2001" s="193" t="e">
        <f ca="1"/>
        <v>#NAME?</v>
      </c>
      <c r="H2001" s="193" t="e">
        <f ca="1"/>
        <v>#NAME?</v>
      </c>
      <c r="J2001" s="193" t="e">
        <f ca="1"/>
        <v>#NAME?</v>
      </c>
      <c r="K2001" s="193" t="e">
        <f ca="1"/>
        <v>#NAME?</v>
      </c>
      <c r="L2001" s="193" t="e">
        <f ca="1"/>
        <v>#NAME?</v>
      </c>
      <c r="N2001" s="193" t="e">
        <f ca="1"/>
        <v>#NAME?</v>
      </c>
      <c r="O2001" s="193" t="e">
        <f ca="1"/>
        <v>#NAME?</v>
      </c>
      <c r="P2001" s="193" t="e">
        <f ca="1"/>
        <v>#NAME?</v>
      </c>
    </row>
    <row r="2002" spans="1:16">
      <c r="A2002" s="2">
        <v>1995</v>
      </c>
      <c r="B2002" s="193" t="e">
        <f ca="1"/>
        <v>#NAME?</v>
      </c>
      <c r="C2002" s="193" t="e">
        <f ca="1"/>
        <v>#NAME?</v>
      </c>
      <c r="D2002" s="193" t="e">
        <f ca="1"/>
        <v>#NAME?</v>
      </c>
      <c r="F2002" s="193" t="e">
        <f ca="1"/>
        <v>#NAME?</v>
      </c>
      <c r="G2002" s="193" t="e">
        <f ca="1"/>
        <v>#NAME?</v>
      </c>
      <c r="H2002" s="193" t="e">
        <f ca="1"/>
        <v>#NAME?</v>
      </c>
      <c r="J2002" s="193" t="e">
        <f ca="1"/>
        <v>#NAME?</v>
      </c>
      <c r="K2002" s="193" t="e">
        <f ca="1"/>
        <v>#NAME?</v>
      </c>
      <c r="L2002" s="193" t="e">
        <f ca="1"/>
        <v>#NAME?</v>
      </c>
      <c r="N2002" s="193" t="e">
        <f ca="1"/>
        <v>#NAME?</v>
      </c>
      <c r="O2002" s="193" t="e">
        <f ca="1"/>
        <v>#NAME?</v>
      </c>
      <c r="P2002" s="193" t="e">
        <f ca="1"/>
        <v>#NAME?</v>
      </c>
    </row>
    <row r="2003" spans="1:16">
      <c r="A2003" s="2">
        <v>1996</v>
      </c>
      <c r="B2003" s="193" t="e">
        <f ca="1"/>
        <v>#NAME?</v>
      </c>
      <c r="C2003" s="193" t="e">
        <f ca="1"/>
        <v>#NAME?</v>
      </c>
      <c r="D2003" s="193" t="e">
        <f ca="1"/>
        <v>#NAME?</v>
      </c>
      <c r="F2003" s="193" t="e">
        <f ca="1"/>
        <v>#NAME?</v>
      </c>
      <c r="G2003" s="193" t="e">
        <f ca="1"/>
        <v>#NAME?</v>
      </c>
      <c r="H2003" s="193" t="e">
        <f ca="1"/>
        <v>#NAME?</v>
      </c>
      <c r="J2003" s="193" t="e">
        <f ca="1"/>
        <v>#NAME?</v>
      </c>
      <c r="K2003" s="193" t="e">
        <f ca="1"/>
        <v>#NAME?</v>
      </c>
      <c r="L2003" s="193" t="e">
        <f ca="1"/>
        <v>#NAME?</v>
      </c>
      <c r="N2003" s="193" t="e">
        <f ca="1"/>
        <v>#NAME?</v>
      </c>
      <c r="O2003" s="193" t="e">
        <f ca="1"/>
        <v>#NAME?</v>
      </c>
      <c r="P2003" s="193" t="e">
        <f ca="1"/>
        <v>#NAME?</v>
      </c>
    </row>
    <row r="2004" spans="1:16">
      <c r="A2004" s="2">
        <v>1997</v>
      </c>
      <c r="B2004" s="193" t="e">
        <f ca="1"/>
        <v>#NAME?</v>
      </c>
      <c r="C2004" s="193" t="e">
        <f ca="1"/>
        <v>#NAME?</v>
      </c>
      <c r="D2004" s="193" t="e">
        <f ca="1"/>
        <v>#NAME?</v>
      </c>
      <c r="F2004" s="193" t="e">
        <f ca="1"/>
        <v>#NAME?</v>
      </c>
      <c r="G2004" s="193" t="e">
        <f ca="1"/>
        <v>#NAME?</v>
      </c>
      <c r="H2004" s="193" t="e">
        <f ca="1"/>
        <v>#NAME?</v>
      </c>
      <c r="J2004" s="193" t="e">
        <f ca="1"/>
        <v>#NAME?</v>
      </c>
      <c r="K2004" s="193" t="e">
        <f ca="1"/>
        <v>#NAME?</v>
      </c>
      <c r="L2004" s="193" t="e">
        <f ca="1"/>
        <v>#NAME?</v>
      </c>
      <c r="N2004" s="193" t="e">
        <f ca="1"/>
        <v>#NAME?</v>
      </c>
      <c r="O2004" s="193" t="e">
        <f ca="1"/>
        <v>#NAME?</v>
      </c>
      <c r="P2004" s="193" t="e">
        <f ca="1"/>
        <v>#NAME?</v>
      </c>
    </row>
    <row r="2005" spans="1:16">
      <c r="A2005" s="2">
        <v>1998</v>
      </c>
      <c r="B2005" s="193" t="e">
        <f ca="1"/>
        <v>#NAME?</v>
      </c>
      <c r="C2005" s="193" t="e">
        <f ca="1"/>
        <v>#NAME?</v>
      </c>
      <c r="D2005" s="193" t="e">
        <f ca="1"/>
        <v>#NAME?</v>
      </c>
      <c r="F2005" s="193" t="e">
        <f ca="1"/>
        <v>#NAME?</v>
      </c>
      <c r="G2005" s="193" t="e">
        <f ca="1"/>
        <v>#NAME?</v>
      </c>
      <c r="H2005" s="193" t="e">
        <f ca="1"/>
        <v>#NAME?</v>
      </c>
      <c r="J2005" s="193" t="e">
        <f ca="1"/>
        <v>#NAME?</v>
      </c>
      <c r="K2005" s="193" t="e">
        <f ca="1"/>
        <v>#NAME?</v>
      </c>
      <c r="L2005" s="193" t="e">
        <f ca="1"/>
        <v>#NAME?</v>
      </c>
      <c r="N2005" s="193" t="e">
        <f ca="1"/>
        <v>#NAME?</v>
      </c>
      <c r="O2005" s="193" t="e">
        <f ca="1"/>
        <v>#NAME?</v>
      </c>
      <c r="P2005" s="193" t="e">
        <f ca="1"/>
        <v>#NAME?</v>
      </c>
    </row>
    <row r="2006" spans="1:16">
      <c r="A2006" s="2">
        <v>1999</v>
      </c>
      <c r="B2006" s="193" t="e">
        <f ca="1"/>
        <v>#NAME?</v>
      </c>
      <c r="C2006" s="193" t="e">
        <f ca="1"/>
        <v>#NAME?</v>
      </c>
      <c r="D2006" s="193" t="e">
        <f ca="1"/>
        <v>#NAME?</v>
      </c>
      <c r="F2006" s="193" t="e">
        <f ca="1"/>
        <v>#NAME?</v>
      </c>
      <c r="G2006" s="193" t="e">
        <f ca="1"/>
        <v>#NAME?</v>
      </c>
      <c r="H2006" s="193" t="e">
        <f ca="1"/>
        <v>#NAME?</v>
      </c>
      <c r="J2006" s="193" t="e">
        <f ca="1"/>
        <v>#NAME?</v>
      </c>
      <c r="K2006" s="193" t="e">
        <f ca="1"/>
        <v>#NAME?</v>
      </c>
      <c r="L2006" s="193" t="e">
        <f ca="1"/>
        <v>#NAME?</v>
      </c>
      <c r="N2006" s="193" t="e">
        <f ca="1"/>
        <v>#NAME?</v>
      </c>
      <c r="O2006" s="193" t="e">
        <f ca="1"/>
        <v>#NAME?</v>
      </c>
      <c r="P2006" s="193" t="e">
        <f ca="1"/>
        <v>#NAME?</v>
      </c>
    </row>
    <row r="2007" spans="1:16">
      <c r="A2007" s="2">
        <v>2000</v>
      </c>
      <c r="B2007" s="193" t="e">
        <f ca="1"/>
        <v>#NAME?</v>
      </c>
      <c r="C2007" s="193" t="e">
        <f ca="1"/>
        <v>#NAME?</v>
      </c>
      <c r="D2007" s="193" t="e">
        <f ca="1"/>
        <v>#NAME?</v>
      </c>
      <c r="F2007" s="193" t="e">
        <f ca="1"/>
        <v>#NAME?</v>
      </c>
      <c r="G2007" s="193" t="e">
        <f ca="1"/>
        <v>#NAME?</v>
      </c>
      <c r="H2007" s="193" t="e">
        <f ca="1"/>
        <v>#NAME?</v>
      </c>
      <c r="J2007" s="193" t="e">
        <f ca="1"/>
        <v>#NAME?</v>
      </c>
      <c r="K2007" s="193" t="e">
        <f ca="1"/>
        <v>#NAME?</v>
      </c>
      <c r="L2007" s="193" t="e">
        <f ca="1"/>
        <v>#NAME?</v>
      </c>
      <c r="N2007" s="193" t="e">
        <f ca="1"/>
        <v>#NAME?</v>
      </c>
      <c r="O2007" s="193" t="e">
        <f ca="1"/>
        <v>#NAME?</v>
      </c>
      <c r="P2007" s="193" t="e">
        <f ca="1"/>
        <v>#NAME?</v>
      </c>
    </row>
    <row r="2008" spans="1:16">
      <c r="A2008" s="2">
        <v>2001</v>
      </c>
      <c r="B2008" s="193" t="e">
        <f ca="1"/>
        <v>#NAME?</v>
      </c>
      <c r="C2008" s="193" t="e">
        <f ca="1"/>
        <v>#NAME?</v>
      </c>
      <c r="D2008" s="193" t="e">
        <f ca="1"/>
        <v>#NAME?</v>
      </c>
      <c r="F2008" s="193" t="e">
        <f ca="1"/>
        <v>#NAME?</v>
      </c>
      <c r="G2008" s="193" t="e">
        <f ca="1"/>
        <v>#NAME?</v>
      </c>
      <c r="H2008" s="193" t="e">
        <f ca="1"/>
        <v>#NAME?</v>
      </c>
      <c r="J2008" s="193" t="e">
        <f ca="1"/>
        <v>#NAME?</v>
      </c>
      <c r="K2008" s="193" t="e">
        <f ca="1"/>
        <v>#NAME?</v>
      </c>
      <c r="L2008" s="193" t="e">
        <f ca="1"/>
        <v>#NAME?</v>
      </c>
      <c r="N2008" s="193" t="e">
        <f ca="1"/>
        <v>#NAME?</v>
      </c>
      <c r="O2008" s="193" t="e">
        <f ca="1"/>
        <v>#NAME?</v>
      </c>
      <c r="P2008" s="193" t="e">
        <f ca="1"/>
        <v>#NAME?</v>
      </c>
    </row>
    <row r="2009" spans="1:16">
      <c r="A2009" s="2">
        <v>2002</v>
      </c>
      <c r="B2009" s="193" t="e">
        <f ca="1"/>
        <v>#NAME?</v>
      </c>
      <c r="C2009" s="193" t="e">
        <f ca="1"/>
        <v>#NAME?</v>
      </c>
      <c r="D2009" s="193" t="e">
        <f ca="1"/>
        <v>#NAME?</v>
      </c>
      <c r="F2009" s="193" t="e">
        <f ca="1"/>
        <v>#NAME?</v>
      </c>
      <c r="G2009" s="193" t="e">
        <f ca="1"/>
        <v>#NAME?</v>
      </c>
      <c r="H2009" s="193" t="e">
        <f ca="1"/>
        <v>#NAME?</v>
      </c>
      <c r="J2009" s="193" t="e">
        <f ca="1"/>
        <v>#NAME?</v>
      </c>
      <c r="K2009" s="193" t="e">
        <f ca="1"/>
        <v>#NAME?</v>
      </c>
      <c r="L2009" s="193" t="e">
        <f ca="1"/>
        <v>#NAME?</v>
      </c>
      <c r="N2009" s="193" t="e">
        <f ca="1"/>
        <v>#NAME?</v>
      </c>
      <c r="O2009" s="193" t="e">
        <f ca="1"/>
        <v>#NAME?</v>
      </c>
      <c r="P2009" s="193" t="e">
        <f ca="1"/>
        <v>#NAME?</v>
      </c>
    </row>
    <row r="2010" spans="1:16">
      <c r="A2010" s="2">
        <v>2003</v>
      </c>
      <c r="B2010" s="193" t="e">
        <f ca="1"/>
        <v>#NAME?</v>
      </c>
      <c r="C2010" s="193" t="e">
        <f ca="1"/>
        <v>#NAME?</v>
      </c>
      <c r="D2010" s="193" t="e">
        <f ca="1"/>
        <v>#NAME?</v>
      </c>
      <c r="F2010" s="193" t="e">
        <f ca="1"/>
        <v>#NAME?</v>
      </c>
      <c r="G2010" s="193" t="e">
        <f ca="1"/>
        <v>#NAME?</v>
      </c>
      <c r="H2010" s="193" t="e">
        <f ca="1"/>
        <v>#NAME?</v>
      </c>
      <c r="J2010" s="193" t="e">
        <f ca="1"/>
        <v>#NAME?</v>
      </c>
      <c r="K2010" s="193" t="e">
        <f ca="1"/>
        <v>#NAME?</v>
      </c>
      <c r="L2010" s="193" t="e">
        <f ca="1"/>
        <v>#NAME?</v>
      </c>
      <c r="N2010" s="193" t="e">
        <f ca="1"/>
        <v>#NAME?</v>
      </c>
      <c r="O2010" s="193" t="e">
        <f ca="1"/>
        <v>#NAME?</v>
      </c>
      <c r="P2010" s="193" t="e">
        <f ca="1"/>
        <v>#NAME?</v>
      </c>
    </row>
    <row r="2011" spans="1:16">
      <c r="A2011" s="2">
        <v>2004</v>
      </c>
      <c r="B2011" s="193" t="e">
        <f ca="1"/>
        <v>#NAME?</v>
      </c>
      <c r="C2011" s="193" t="e">
        <f ca="1"/>
        <v>#NAME?</v>
      </c>
      <c r="D2011" s="193" t="e">
        <f ca="1"/>
        <v>#NAME?</v>
      </c>
      <c r="F2011" s="193" t="e">
        <f ca="1"/>
        <v>#NAME?</v>
      </c>
      <c r="G2011" s="193" t="e">
        <f ca="1"/>
        <v>#NAME?</v>
      </c>
      <c r="H2011" s="193" t="e">
        <f ca="1"/>
        <v>#NAME?</v>
      </c>
      <c r="J2011" s="193" t="e">
        <f ca="1"/>
        <v>#NAME?</v>
      </c>
      <c r="K2011" s="193" t="e">
        <f ca="1"/>
        <v>#NAME?</v>
      </c>
      <c r="L2011" s="193" t="e">
        <f ca="1"/>
        <v>#NAME?</v>
      </c>
      <c r="N2011" s="193" t="e">
        <f ca="1"/>
        <v>#NAME?</v>
      </c>
      <c r="O2011" s="193" t="e">
        <f ca="1"/>
        <v>#NAME?</v>
      </c>
      <c r="P2011" s="193" t="e">
        <f ca="1"/>
        <v>#NAME?</v>
      </c>
    </row>
    <row r="2012" spans="1:16">
      <c r="A2012" s="2">
        <v>2005</v>
      </c>
      <c r="B2012" s="193" t="e">
        <f ca="1"/>
        <v>#NAME?</v>
      </c>
      <c r="C2012" s="193" t="e">
        <f ca="1"/>
        <v>#NAME?</v>
      </c>
      <c r="D2012" s="193" t="e">
        <f ca="1"/>
        <v>#NAME?</v>
      </c>
      <c r="F2012" s="193" t="e">
        <f ca="1"/>
        <v>#NAME?</v>
      </c>
      <c r="G2012" s="193" t="e">
        <f ca="1"/>
        <v>#NAME?</v>
      </c>
      <c r="H2012" s="193" t="e">
        <f ca="1"/>
        <v>#NAME?</v>
      </c>
      <c r="J2012" s="193" t="e">
        <f ca="1"/>
        <v>#NAME?</v>
      </c>
      <c r="K2012" s="193" t="e">
        <f ca="1"/>
        <v>#NAME?</v>
      </c>
      <c r="L2012" s="193" t="e">
        <f ca="1"/>
        <v>#NAME?</v>
      </c>
      <c r="N2012" s="193" t="e">
        <f ca="1"/>
        <v>#NAME?</v>
      </c>
      <c r="O2012" s="193" t="e">
        <f ca="1"/>
        <v>#NAME?</v>
      </c>
      <c r="P2012" s="193" t="e">
        <f ca="1"/>
        <v>#NAME?</v>
      </c>
    </row>
    <row r="2013" spans="1:16">
      <c r="A2013" s="2">
        <v>2006</v>
      </c>
      <c r="B2013" s="193" t="e">
        <f ca="1"/>
        <v>#NAME?</v>
      </c>
      <c r="C2013" s="193" t="e">
        <f ca="1"/>
        <v>#NAME?</v>
      </c>
      <c r="D2013" s="193" t="e">
        <f ca="1"/>
        <v>#NAME?</v>
      </c>
      <c r="F2013" s="193" t="e">
        <f ca="1"/>
        <v>#NAME?</v>
      </c>
      <c r="G2013" s="193" t="e">
        <f ca="1"/>
        <v>#NAME?</v>
      </c>
      <c r="H2013" s="193" t="e">
        <f ca="1"/>
        <v>#NAME?</v>
      </c>
      <c r="J2013" s="193" t="e">
        <f ca="1"/>
        <v>#NAME?</v>
      </c>
      <c r="K2013" s="193" t="e">
        <f ca="1"/>
        <v>#NAME?</v>
      </c>
      <c r="L2013" s="193" t="e">
        <f ca="1"/>
        <v>#NAME?</v>
      </c>
      <c r="N2013" s="193" t="e">
        <f ca="1"/>
        <v>#NAME?</v>
      </c>
      <c r="O2013" s="193" t="e">
        <f ca="1"/>
        <v>#NAME?</v>
      </c>
      <c r="P2013" s="193" t="e">
        <f ca="1"/>
        <v>#NAME?</v>
      </c>
    </row>
    <row r="2014" spans="1:16">
      <c r="A2014" s="2">
        <v>2007</v>
      </c>
      <c r="B2014" s="193" t="e">
        <f ca="1"/>
        <v>#NAME?</v>
      </c>
      <c r="C2014" s="193" t="e">
        <f ca="1"/>
        <v>#NAME?</v>
      </c>
      <c r="D2014" s="193" t="e">
        <f ca="1"/>
        <v>#NAME?</v>
      </c>
      <c r="F2014" s="193" t="e">
        <f ca="1"/>
        <v>#NAME?</v>
      </c>
      <c r="G2014" s="193" t="e">
        <f ca="1"/>
        <v>#NAME?</v>
      </c>
      <c r="H2014" s="193" t="e">
        <f ca="1"/>
        <v>#NAME?</v>
      </c>
      <c r="J2014" s="193" t="e">
        <f ca="1"/>
        <v>#NAME?</v>
      </c>
      <c r="K2014" s="193" t="e">
        <f ca="1"/>
        <v>#NAME?</v>
      </c>
      <c r="L2014" s="193" t="e">
        <f ca="1"/>
        <v>#NAME?</v>
      </c>
      <c r="N2014" s="193" t="e">
        <f ca="1"/>
        <v>#NAME?</v>
      </c>
      <c r="O2014" s="193" t="e">
        <f ca="1"/>
        <v>#NAME?</v>
      </c>
      <c r="P2014" s="193" t="e">
        <f ca="1"/>
        <v>#NAME?</v>
      </c>
    </row>
    <row r="2015" spans="1:16">
      <c r="A2015" s="2">
        <v>2008</v>
      </c>
      <c r="B2015" s="193" t="e">
        <f ca="1"/>
        <v>#NAME?</v>
      </c>
      <c r="C2015" s="193" t="e">
        <f ca="1"/>
        <v>#NAME?</v>
      </c>
      <c r="D2015" s="193" t="e">
        <f ca="1"/>
        <v>#NAME?</v>
      </c>
      <c r="F2015" s="193" t="e">
        <f ca="1"/>
        <v>#NAME?</v>
      </c>
      <c r="G2015" s="193" t="e">
        <f ca="1"/>
        <v>#NAME?</v>
      </c>
      <c r="H2015" s="193" t="e">
        <f ca="1"/>
        <v>#NAME?</v>
      </c>
      <c r="J2015" s="193" t="e">
        <f ca="1"/>
        <v>#NAME?</v>
      </c>
      <c r="K2015" s="193" t="e">
        <f ca="1"/>
        <v>#NAME?</v>
      </c>
      <c r="L2015" s="193" t="e">
        <f ca="1"/>
        <v>#NAME?</v>
      </c>
      <c r="N2015" s="193" t="e">
        <f ca="1"/>
        <v>#NAME?</v>
      </c>
      <c r="O2015" s="193" t="e">
        <f ca="1"/>
        <v>#NAME?</v>
      </c>
      <c r="P2015" s="193" t="e">
        <f ca="1"/>
        <v>#NAME?</v>
      </c>
    </row>
    <row r="2016" spans="1:16">
      <c r="A2016" s="2">
        <v>2009</v>
      </c>
      <c r="B2016" s="193" t="e">
        <f ca="1"/>
        <v>#NAME?</v>
      </c>
      <c r="C2016" s="193" t="e">
        <f ca="1"/>
        <v>#NAME?</v>
      </c>
      <c r="D2016" s="193" t="e">
        <f ca="1"/>
        <v>#NAME?</v>
      </c>
      <c r="F2016" s="193" t="e">
        <f ca="1"/>
        <v>#NAME?</v>
      </c>
      <c r="G2016" s="193" t="e">
        <f ca="1"/>
        <v>#NAME?</v>
      </c>
      <c r="H2016" s="193" t="e">
        <f ca="1"/>
        <v>#NAME?</v>
      </c>
      <c r="J2016" s="193" t="e">
        <f ca="1"/>
        <v>#NAME?</v>
      </c>
      <c r="K2016" s="193" t="e">
        <f ca="1"/>
        <v>#NAME?</v>
      </c>
      <c r="L2016" s="193" t="e">
        <f ca="1"/>
        <v>#NAME?</v>
      </c>
      <c r="N2016" s="193" t="e">
        <f ca="1"/>
        <v>#NAME?</v>
      </c>
      <c r="O2016" s="193" t="e">
        <f ca="1"/>
        <v>#NAME?</v>
      </c>
      <c r="P2016" s="193" t="e">
        <f ca="1"/>
        <v>#NAME?</v>
      </c>
    </row>
    <row r="2017" spans="1:16">
      <c r="A2017" s="2">
        <v>2010</v>
      </c>
      <c r="B2017" s="193" t="e">
        <f ca="1"/>
        <v>#NAME?</v>
      </c>
      <c r="C2017" s="193" t="e">
        <f ca="1"/>
        <v>#NAME?</v>
      </c>
      <c r="D2017" s="193" t="e">
        <f ca="1"/>
        <v>#NAME?</v>
      </c>
      <c r="F2017" s="193" t="e">
        <f ca="1"/>
        <v>#NAME?</v>
      </c>
      <c r="G2017" s="193" t="e">
        <f ca="1"/>
        <v>#NAME?</v>
      </c>
      <c r="H2017" s="193" t="e">
        <f ca="1"/>
        <v>#NAME?</v>
      </c>
      <c r="J2017" s="193" t="e">
        <f ca="1"/>
        <v>#NAME?</v>
      </c>
      <c r="K2017" s="193" t="e">
        <f ca="1"/>
        <v>#NAME?</v>
      </c>
      <c r="L2017" s="193" t="e">
        <f ca="1"/>
        <v>#NAME?</v>
      </c>
      <c r="N2017" s="193" t="e">
        <f ca="1"/>
        <v>#NAME?</v>
      </c>
      <c r="O2017" s="193" t="e">
        <f ca="1"/>
        <v>#NAME?</v>
      </c>
      <c r="P2017" s="193" t="e">
        <f ca="1"/>
        <v>#NAME?</v>
      </c>
    </row>
    <row r="2018" spans="1:16">
      <c r="A2018" s="2">
        <v>2011</v>
      </c>
      <c r="B2018" s="193" t="e">
        <f ca="1"/>
        <v>#NAME?</v>
      </c>
      <c r="C2018" s="193" t="e">
        <f ca="1"/>
        <v>#NAME?</v>
      </c>
      <c r="D2018" s="193" t="e">
        <f ca="1"/>
        <v>#NAME?</v>
      </c>
      <c r="F2018" s="193" t="e">
        <f ca="1"/>
        <v>#NAME?</v>
      </c>
      <c r="G2018" s="193" t="e">
        <f ca="1"/>
        <v>#NAME?</v>
      </c>
      <c r="H2018" s="193" t="e">
        <f ca="1"/>
        <v>#NAME?</v>
      </c>
      <c r="J2018" s="193" t="e">
        <f ca="1"/>
        <v>#NAME?</v>
      </c>
      <c r="K2018" s="193" t="e">
        <f ca="1"/>
        <v>#NAME?</v>
      </c>
      <c r="L2018" s="193" t="e">
        <f ca="1"/>
        <v>#NAME?</v>
      </c>
      <c r="N2018" s="193" t="e">
        <f ca="1"/>
        <v>#NAME?</v>
      </c>
      <c r="O2018" s="193" t="e">
        <f ca="1"/>
        <v>#NAME?</v>
      </c>
      <c r="P2018" s="193" t="e">
        <f ca="1"/>
        <v>#NAME?</v>
      </c>
    </row>
    <row r="2019" spans="1:16">
      <c r="A2019" s="2">
        <v>2012</v>
      </c>
      <c r="B2019" s="193" t="e">
        <f ca="1"/>
        <v>#NAME?</v>
      </c>
      <c r="C2019" s="193" t="e">
        <f ca="1"/>
        <v>#NAME?</v>
      </c>
      <c r="D2019" s="193" t="e">
        <f ca="1"/>
        <v>#NAME?</v>
      </c>
      <c r="F2019" s="193" t="e">
        <f ca="1"/>
        <v>#NAME?</v>
      </c>
      <c r="G2019" s="193" t="e">
        <f ca="1"/>
        <v>#NAME?</v>
      </c>
      <c r="H2019" s="193" t="e">
        <f ca="1"/>
        <v>#NAME?</v>
      </c>
      <c r="J2019" s="193" t="e">
        <f ca="1"/>
        <v>#NAME?</v>
      </c>
      <c r="K2019" s="193" t="e">
        <f ca="1"/>
        <v>#NAME?</v>
      </c>
      <c r="L2019" s="193" t="e">
        <f ca="1"/>
        <v>#NAME?</v>
      </c>
      <c r="N2019" s="193" t="e">
        <f ca="1"/>
        <v>#NAME?</v>
      </c>
      <c r="O2019" s="193" t="e">
        <f ca="1"/>
        <v>#NAME?</v>
      </c>
      <c r="P2019" s="193" t="e">
        <f ca="1"/>
        <v>#NAME?</v>
      </c>
    </row>
    <row r="2020" spans="1:16">
      <c r="A2020" s="2">
        <v>2013</v>
      </c>
      <c r="B2020" s="193" t="e">
        <f ca="1"/>
        <v>#NAME?</v>
      </c>
      <c r="C2020" s="193" t="e">
        <f ca="1"/>
        <v>#NAME?</v>
      </c>
      <c r="D2020" s="193" t="e">
        <f ca="1"/>
        <v>#NAME?</v>
      </c>
      <c r="F2020" s="193" t="e">
        <f ca="1"/>
        <v>#NAME?</v>
      </c>
      <c r="G2020" s="193" t="e">
        <f ca="1"/>
        <v>#NAME?</v>
      </c>
      <c r="H2020" s="193" t="e">
        <f ca="1"/>
        <v>#NAME?</v>
      </c>
      <c r="J2020" s="193" t="e">
        <f ca="1"/>
        <v>#NAME?</v>
      </c>
      <c r="K2020" s="193" t="e">
        <f ca="1"/>
        <v>#NAME?</v>
      </c>
      <c r="L2020" s="193" t="e">
        <f ca="1"/>
        <v>#NAME?</v>
      </c>
      <c r="N2020" s="193" t="e">
        <f ca="1"/>
        <v>#NAME?</v>
      </c>
      <c r="O2020" s="193" t="e">
        <f ca="1"/>
        <v>#NAME?</v>
      </c>
      <c r="P2020" s="193" t="e">
        <f ca="1"/>
        <v>#NAME?</v>
      </c>
    </row>
    <row r="2021" spans="1:16">
      <c r="A2021" s="2">
        <v>2014</v>
      </c>
      <c r="B2021" s="193" t="e">
        <f ca="1"/>
        <v>#NAME?</v>
      </c>
      <c r="C2021" s="193" t="e">
        <f ca="1"/>
        <v>#NAME?</v>
      </c>
      <c r="D2021" s="193" t="e">
        <f ca="1"/>
        <v>#NAME?</v>
      </c>
      <c r="F2021" s="193" t="e">
        <f ca="1"/>
        <v>#NAME?</v>
      </c>
      <c r="G2021" s="193" t="e">
        <f ca="1"/>
        <v>#NAME?</v>
      </c>
      <c r="H2021" s="193" t="e">
        <f ca="1"/>
        <v>#NAME?</v>
      </c>
      <c r="J2021" s="193" t="e">
        <f ca="1"/>
        <v>#NAME?</v>
      </c>
      <c r="K2021" s="193" t="e">
        <f ca="1"/>
        <v>#NAME?</v>
      </c>
      <c r="L2021" s="193" t="e">
        <f ca="1"/>
        <v>#NAME?</v>
      </c>
      <c r="N2021" s="193" t="e">
        <f ca="1"/>
        <v>#NAME?</v>
      </c>
      <c r="O2021" s="193" t="e">
        <f ca="1"/>
        <v>#NAME?</v>
      </c>
      <c r="P2021" s="193" t="e">
        <f ca="1"/>
        <v>#NAME?</v>
      </c>
    </row>
    <row r="2022" spans="1:16">
      <c r="A2022" s="2">
        <v>2015</v>
      </c>
      <c r="B2022" s="193" t="e">
        <f ca="1"/>
        <v>#NAME?</v>
      </c>
      <c r="C2022" s="193" t="e">
        <f ca="1"/>
        <v>#NAME?</v>
      </c>
      <c r="D2022" s="193" t="e">
        <f ca="1"/>
        <v>#NAME?</v>
      </c>
      <c r="F2022" s="193" t="e">
        <f ca="1"/>
        <v>#NAME?</v>
      </c>
      <c r="G2022" s="193" t="e">
        <f ca="1"/>
        <v>#NAME?</v>
      </c>
      <c r="H2022" s="193" t="e">
        <f ca="1"/>
        <v>#NAME?</v>
      </c>
      <c r="J2022" s="193" t="e">
        <f ca="1"/>
        <v>#NAME?</v>
      </c>
      <c r="K2022" s="193" t="e">
        <f ca="1"/>
        <v>#NAME?</v>
      </c>
      <c r="L2022" s="193" t="e">
        <f ca="1"/>
        <v>#NAME?</v>
      </c>
      <c r="N2022" s="193" t="e">
        <f ca="1"/>
        <v>#NAME?</v>
      </c>
      <c r="O2022" s="193" t="e">
        <f ca="1"/>
        <v>#NAME?</v>
      </c>
      <c r="P2022" s="193" t="e">
        <f ca="1"/>
        <v>#NAME?</v>
      </c>
    </row>
    <row r="2023" spans="1:16">
      <c r="A2023" s="2">
        <v>2016</v>
      </c>
      <c r="B2023" s="193" t="e">
        <f ca="1"/>
        <v>#NAME?</v>
      </c>
      <c r="C2023" s="193" t="e">
        <f ca="1"/>
        <v>#NAME?</v>
      </c>
      <c r="D2023" s="193" t="e">
        <f ca="1"/>
        <v>#NAME?</v>
      </c>
      <c r="F2023" s="193" t="e">
        <f ca="1"/>
        <v>#NAME?</v>
      </c>
      <c r="G2023" s="193" t="e">
        <f ca="1"/>
        <v>#NAME?</v>
      </c>
      <c r="H2023" s="193" t="e">
        <f ca="1"/>
        <v>#NAME?</v>
      </c>
      <c r="J2023" s="193" t="e">
        <f ca="1"/>
        <v>#NAME?</v>
      </c>
      <c r="K2023" s="193" t="e">
        <f ca="1"/>
        <v>#NAME?</v>
      </c>
      <c r="L2023" s="193" t="e">
        <f ca="1"/>
        <v>#NAME?</v>
      </c>
      <c r="N2023" s="193" t="e">
        <f ca="1"/>
        <v>#NAME?</v>
      </c>
      <c r="O2023" s="193" t="e">
        <f ca="1"/>
        <v>#NAME?</v>
      </c>
      <c r="P2023" s="193" t="e">
        <f ca="1"/>
        <v>#NAME?</v>
      </c>
    </row>
    <row r="2024" spans="1:16">
      <c r="A2024" s="2">
        <v>2017</v>
      </c>
      <c r="B2024" s="193" t="e">
        <f ca="1"/>
        <v>#NAME?</v>
      </c>
      <c r="C2024" s="193" t="e">
        <f ca="1"/>
        <v>#NAME?</v>
      </c>
      <c r="D2024" s="193" t="e">
        <f ca="1"/>
        <v>#NAME?</v>
      </c>
      <c r="F2024" s="193" t="e">
        <f ca="1"/>
        <v>#NAME?</v>
      </c>
      <c r="G2024" s="193" t="e">
        <f ca="1"/>
        <v>#NAME?</v>
      </c>
      <c r="H2024" s="193" t="e">
        <f ca="1"/>
        <v>#NAME?</v>
      </c>
      <c r="J2024" s="193" t="e">
        <f ca="1"/>
        <v>#NAME?</v>
      </c>
      <c r="K2024" s="193" t="e">
        <f ca="1"/>
        <v>#NAME?</v>
      </c>
      <c r="L2024" s="193" t="e">
        <f ca="1"/>
        <v>#NAME?</v>
      </c>
      <c r="N2024" s="193" t="e">
        <f ca="1"/>
        <v>#NAME?</v>
      </c>
      <c r="O2024" s="193" t="e">
        <f ca="1"/>
        <v>#NAME?</v>
      </c>
      <c r="P2024" s="193" t="e">
        <f ca="1"/>
        <v>#NAME?</v>
      </c>
    </row>
    <row r="2025" spans="1:16">
      <c r="A2025" s="2">
        <v>2018</v>
      </c>
      <c r="B2025" s="193" t="e">
        <f ca="1"/>
        <v>#NAME?</v>
      </c>
      <c r="C2025" s="193" t="e">
        <f ca="1"/>
        <v>#NAME?</v>
      </c>
      <c r="D2025" s="193" t="e">
        <f ca="1"/>
        <v>#NAME?</v>
      </c>
      <c r="F2025" s="193" t="e">
        <f ca="1"/>
        <v>#NAME?</v>
      </c>
      <c r="G2025" s="193" t="e">
        <f ca="1"/>
        <v>#NAME?</v>
      </c>
      <c r="H2025" s="193" t="e">
        <f ca="1"/>
        <v>#NAME?</v>
      </c>
      <c r="J2025" s="193" t="e">
        <f ca="1"/>
        <v>#NAME?</v>
      </c>
      <c r="K2025" s="193" t="e">
        <f ca="1"/>
        <v>#NAME?</v>
      </c>
      <c r="L2025" s="193" t="e">
        <f ca="1"/>
        <v>#NAME?</v>
      </c>
      <c r="N2025" s="193" t="e">
        <f ca="1"/>
        <v>#NAME?</v>
      </c>
      <c r="O2025" s="193" t="e">
        <f ca="1"/>
        <v>#NAME?</v>
      </c>
      <c r="P2025" s="193" t="e">
        <f ca="1"/>
        <v>#NAME?</v>
      </c>
    </row>
    <row r="2026" spans="1:16">
      <c r="A2026" s="2">
        <v>2019</v>
      </c>
      <c r="B2026" s="193" t="e">
        <f ca="1"/>
        <v>#NAME?</v>
      </c>
      <c r="C2026" s="193" t="e">
        <f ca="1"/>
        <v>#NAME?</v>
      </c>
      <c r="D2026" s="193" t="e">
        <f ca="1"/>
        <v>#NAME?</v>
      </c>
      <c r="F2026" s="193" t="e">
        <f ca="1"/>
        <v>#NAME?</v>
      </c>
      <c r="G2026" s="193" t="e">
        <f ca="1"/>
        <v>#NAME?</v>
      </c>
      <c r="H2026" s="193" t="e">
        <f ca="1"/>
        <v>#NAME?</v>
      </c>
      <c r="J2026" s="193" t="e">
        <f ca="1"/>
        <v>#NAME?</v>
      </c>
      <c r="K2026" s="193" t="e">
        <f ca="1"/>
        <v>#NAME?</v>
      </c>
      <c r="L2026" s="193" t="e">
        <f ca="1"/>
        <v>#NAME?</v>
      </c>
      <c r="N2026" s="193" t="e">
        <f ca="1"/>
        <v>#NAME?</v>
      </c>
      <c r="O2026" s="193" t="e">
        <f ca="1"/>
        <v>#NAME?</v>
      </c>
      <c r="P2026" s="193" t="e">
        <f ca="1"/>
        <v>#NAME?</v>
      </c>
    </row>
    <row r="2027" spans="1:16">
      <c r="A2027" s="2">
        <v>2020</v>
      </c>
      <c r="B2027" s="193" t="e">
        <f ca="1"/>
        <v>#NAME?</v>
      </c>
      <c r="C2027" s="193" t="e">
        <f ca="1"/>
        <v>#NAME?</v>
      </c>
      <c r="D2027" s="193" t="e">
        <f ca="1"/>
        <v>#NAME?</v>
      </c>
      <c r="F2027" s="193" t="e">
        <f ca="1"/>
        <v>#NAME?</v>
      </c>
      <c r="G2027" s="193" t="e">
        <f ca="1"/>
        <v>#NAME?</v>
      </c>
      <c r="H2027" s="193" t="e">
        <f ca="1"/>
        <v>#NAME?</v>
      </c>
      <c r="J2027" s="193" t="e">
        <f ca="1"/>
        <v>#NAME?</v>
      </c>
      <c r="K2027" s="193" t="e">
        <f ca="1"/>
        <v>#NAME?</v>
      </c>
      <c r="L2027" s="193" t="e">
        <f ca="1"/>
        <v>#NAME?</v>
      </c>
      <c r="N2027" s="193" t="e">
        <f ca="1"/>
        <v>#NAME?</v>
      </c>
      <c r="O2027" s="193" t="e">
        <f ca="1"/>
        <v>#NAME?</v>
      </c>
      <c r="P2027" s="193" t="e">
        <f ca="1"/>
        <v>#NAME?</v>
      </c>
    </row>
    <row r="2028" spans="1:16">
      <c r="A2028" s="2">
        <v>2021</v>
      </c>
      <c r="B2028" s="193" t="e">
        <f ca="1"/>
        <v>#NAME?</v>
      </c>
      <c r="C2028" s="193" t="e">
        <f ca="1"/>
        <v>#NAME?</v>
      </c>
      <c r="D2028" s="193" t="e">
        <f ca="1"/>
        <v>#NAME?</v>
      </c>
      <c r="F2028" s="193" t="e">
        <f ca="1"/>
        <v>#NAME?</v>
      </c>
      <c r="G2028" s="193" t="e">
        <f ca="1"/>
        <v>#NAME?</v>
      </c>
      <c r="H2028" s="193" t="e">
        <f ca="1"/>
        <v>#NAME?</v>
      </c>
      <c r="J2028" s="193" t="e">
        <f ca="1"/>
        <v>#NAME?</v>
      </c>
      <c r="K2028" s="193" t="e">
        <f ca="1"/>
        <v>#NAME?</v>
      </c>
      <c r="L2028" s="193" t="e">
        <f ca="1"/>
        <v>#NAME?</v>
      </c>
      <c r="N2028" s="193" t="e">
        <f ca="1"/>
        <v>#NAME?</v>
      </c>
      <c r="O2028" s="193" t="e">
        <f ca="1"/>
        <v>#NAME?</v>
      </c>
      <c r="P2028" s="193" t="e">
        <f ca="1"/>
        <v>#NAME?</v>
      </c>
    </row>
    <row r="2029" spans="1:16">
      <c r="A2029" s="2">
        <v>2022</v>
      </c>
      <c r="B2029" s="193" t="e">
        <f ca="1"/>
        <v>#NAME?</v>
      </c>
      <c r="C2029" s="193" t="e">
        <f ca="1"/>
        <v>#NAME?</v>
      </c>
      <c r="D2029" s="193" t="e">
        <f ca="1"/>
        <v>#NAME?</v>
      </c>
      <c r="F2029" s="193" t="e">
        <f ca="1"/>
        <v>#NAME?</v>
      </c>
      <c r="G2029" s="193" t="e">
        <f ca="1"/>
        <v>#NAME?</v>
      </c>
      <c r="H2029" s="193" t="e">
        <f ca="1"/>
        <v>#NAME?</v>
      </c>
      <c r="J2029" s="193" t="e">
        <f ca="1"/>
        <v>#NAME?</v>
      </c>
      <c r="K2029" s="193" t="e">
        <f ca="1"/>
        <v>#NAME?</v>
      </c>
      <c r="L2029" s="193" t="e">
        <f ca="1"/>
        <v>#NAME?</v>
      </c>
      <c r="N2029" s="193" t="e">
        <f ca="1"/>
        <v>#NAME?</v>
      </c>
      <c r="O2029" s="193" t="e">
        <f ca="1"/>
        <v>#NAME?</v>
      </c>
      <c r="P2029" s="193" t="e">
        <f ca="1"/>
        <v>#NAME?</v>
      </c>
    </row>
    <row r="2030" spans="1:16">
      <c r="A2030" s="2">
        <v>2023</v>
      </c>
      <c r="B2030" s="193" t="e">
        <f ca="1"/>
        <v>#NAME?</v>
      </c>
      <c r="C2030" s="193" t="e">
        <f ca="1"/>
        <v>#NAME?</v>
      </c>
      <c r="D2030" s="193" t="e">
        <f ca="1"/>
        <v>#NAME?</v>
      </c>
      <c r="F2030" s="193" t="e">
        <f ca="1"/>
        <v>#NAME?</v>
      </c>
      <c r="G2030" s="193" t="e">
        <f ca="1"/>
        <v>#NAME?</v>
      </c>
      <c r="H2030" s="193" t="e">
        <f ca="1"/>
        <v>#NAME?</v>
      </c>
      <c r="J2030" s="193" t="e">
        <f ca="1"/>
        <v>#NAME?</v>
      </c>
      <c r="K2030" s="193" t="e">
        <f ca="1"/>
        <v>#NAME?</v>
      </c>
      <c r="L2030" s="193" t="e">
        <f ca="1"/>
        <v>#NAME?</v>
      </c>
      <c r="N2030" s="193" t="e">
        <f ca="1"/>
        <v>#NAME?</v>
      </c>
      <c r="O2030" s="193" t="e">
        <f ca="1"/>
        <v>#NAME?</v>
      </c>
      <c r="P2030" s="193" t="e">
        <f ca="1"/>
        <v>#NAME?</v>
      </c>
    </row>
    <row r="2031" spans="1:16">
      <c r="A2031" s="2">
        <v>2024</v>
      </c>
      <c r="B2031" s="193" t="e">
        <f ca="1"/>
        <v>#NAME?</v>
      </c>
      <c r="C2031" s="193" t="e">
        <f ca="1"/>
        <v>#NAME?</v>
      </c>
      <c r="D2031" s="193" t="e">
        <f ca="1"/>
        <v>#NAME?</v>
      </c>
      <c r="F2031" s="193" t="e">
        <f ca="1"/>
        <v>#NAME?</v>
      </c>
      <c r="G2031" s="193" t="e">
        <f ca="1"/>
        <v>#NAME?</v>
      </c>
      <c r="H2031" s="193" t="e">
        <f ca="1"/>
        <v>#NAME?</v>
      </c>
      <c r="J2031" s="193" t="e">
        <f ca="1"/>
        <v>#NAME?</v>
      </c>
      <c r="K2031" s="193" t="e">
        <f ca="1"/>
        <v>#NAME?</v>
      </c>
      <c r="L2031" s="193" t="e">
        <f ca="1"/>
        <v>#NAME?</v>
      </c>
      <c r="N2031" s="193" t="e">
        <f ca="1"/>
        <v>#NAME?</v>
      </c>
      <c r="O2031" s="193" t="e">
        <f ca="1"/>
        <v>#NAME?</v>
      </c>
      <c r="P2031" s="193" t="e">
        <f ca="1"/>
        <v>#NAME?</v>
      </c>
    </row>
    <row r="2032" spans="1:16">
      <c r="A2032" s="2">
        <v>2025</v>
      </c>
      <c r="B2032" s="193" t="e">
        <f ca="1"/>
        <v>#NAME?</v>
      </c>
      <c r="C2032" s="193" t="e">
        <f ca="1"/>
        <v>#NAME?</v>
      </c>
      <c r="D2032" s="193" t="e">
        <f ca="1"/>
        <v>#NAME?</v>
      </c>
      <c r="F2032" s="193" t="e">
        <f ca="1"/>
        <v>#NAME?</v>
      </c>
      <c r="G2032" s="193" t="e">
        <f ca="1"/>
        <v>#NAME?</v>
      </c>
      <c r="H2032" s="193" t="e">
        <f ca="1"/>
        <v>#NAME?</v>
      </c>
      <c r="J2032" s="193" t="e">
        <f ca="1"/>
        <v>#NAME?</v>
      </c>
      <c r="K2032" s="193" t="e">
        <f ca="1"/>
        <v>#NAME?</v>
      </c>
      <c r="L2032" s="193" t="e">
        <f ca="1"/>
        <v>#NAME?</v>
      </c>
      <c r="N2032" s="193" t="e">
        <f ca="1"/>
        <v>#NAME?</v>
      </c>
      <c r="O2032" s="193" t="e">
        <f ca="1"/>
        <v>#NAME?</v>
      </c>
      <c r="P2032" s="193" t="e">
        <f ca="1"/>
        <v>#NAME?</v>
      </c>
    </row>
    <row r="2033" spans="1:16">
      <c r="A2033" s="2">
        <v>2026</v>
      </c>
      <c r="B2033" s="193" t="e">
        <f ca="1"/>
        <v>#NAME?</v>
      </c>
      <c r="C2033" s="193" t="e">
        <f ca="1"/>
        <v>#NAME?</v>
      </c>
      <c r="D2033" s="193" t="e">
        <f ca="1"/>
        <v>#NAME?</v>
      </c>
      <c r="F2033" s="193" t="e">
        <f ca="1"/>
        <v>#NAME?</v>
      </c>
      <c r="G2033" s="193" t="e">
        <f ca="1"/>
        <v>#NAME?</v>
      </c>
      <c r="H2033" s="193" t="e">
        <f ca="1"/>
        <v>#NAME?</v>
      </c>
      <c r="J2033" s="193" t="e">
        <f ca="1"/>
        <v>#NAME?</v>
      </c>
      <c r="K2033" s="193" t="e">
        <f ca="1"/>
        <v>#NAME?</v>
      </c>
      <c r="L2033" s="193" t="e">
        <f ca="1"/>
        <v>#NAME?</v>
      </c>
      <c r="N2033" s="193" t="e">
        <f ca="1"/>
        <v>#NAME?</v>
      </c>
      <c r="O2033" s="193" t="e">
        <f ca="1"/>
        <v>#NAME?</v>
      </c>
      <c r="P2033" s="193" t="e">
        <f ca="1"/>
        <v>#NAME?</v>
      </c>
    </row>
    <row r="2034" spans="1:16">
      <c r="A2034" s="2">
        <v>2027</v>
      </c>
      <c r="B2034" s="193" t="e">
        <f ca="1"/>
        <v>#NAME?</v>
      </c>
      <c r="C2034" s="193" t="e">
        <f ca="1"/>
        <v>#NAME?</v>
      </c>
      <c r="D2034" s="193" t="e">
        <f ca="1"/>
        <v>#NAME?</v>
      </c>
      <c r="F2034" s="193" t="e">
        <f ca="1"/>
        <v>#NAME?</v>
      </c>
      <c r="G2034" s="193" t="e">
        <f ca="1"/>
        <v>#NAME?</v>
      </c>
      <c r="H2034" s="193" t="e">
        <f ca="1"/>
        <v>#NAME?</v>
      </c>
      <c r="J2034" s="193" t="e">
        <f ca="1"/>
        <v>#NAME?</v>
      </c>
      <c r="K2034" s="193" t="e">
        <f ca="1"/>
        <v>#NAME?</v>
      </c>
      <c r="L2034" s="193" t="e">
        <f ca="1"/>
        <v>#NAME?</v>
      </c>
      <c r="N2034" s="193" t="e">
        <f ca="1"/>
        <v>#NAME?</v>
      </c>
      <c r="O2034" s="193" t="e">
        <f ca="1"/>
        <v>#NAME?</v>
      </c>
      <c r="P2034" s="193" t="e">
        <f ca="1"/>
        <v>#NAME?</v>
      </c>
    </row>
    <row r="2035" spans="1:16">
      <c r="A2035" s="2">
        <v>2028</v>
      </c>
      <c r="B2035" s="193" t="e">
        <f ca="1"/>
        <v>#NAME?</v>
      </c>
      <c r="C2035" s="193" t="e">
        <f ca="1"/>
        <v>#NAME?</v>
      </c>
      <c r="D2035" s="193" t="e">
        <f ca="1"/>
        <v>#NAME?</v>
      </c>
      <c r="F2035" s="193" t="e">
        <f ca="1"/>
        <v>#NAME?</v>
      </c>
      <c r="G2035" s="193" t="e">
        <f ca="1"/>
        <v>#NAME?</v>
      </c>
      <c r="H2035" s="193" t="e">
        <f ca="1"/>
        <v>#NAME?</v>
      </c>
      <c r="J2035" s="193" t="e">
        <f ca="1"/>
        <v>#NAME?</v>
      </c>
      <c r="K2035" s="193" t="e">
        <f ca="1"/>
        <v>#NAME?</v>
      </c>
      <c r="L2035" s="193" t="e">
        <f ca="1"/>
        <v>#NAME?</v>
      </c>
      <c r="N2035" s="193" t="e">
        <f ca="1"/>
        <v>#NAME?</v>
      </c>
      <c r="O2035" s="193" t="e">
        <f ca="1"/>
        <v>#NAME?</v>
      </c>
      <c r="P2035" s="193" t="e">
        <f ca="1"/>
        <v>#NAME?</v>
      </c>
    </row>
    <row r="2036" spans="1:16">
      <c r="A2036" s="2">
        <v>2029</v>
      </c>
      <c r="B2036" s="193" t="e">
        <f ca="1"/>
        <v>#NAME?</v>
      </c>
      <c r="C2036" s="193" t="e">
        <f ca="1"/>
        <v>#NAME?</v>
      </c>
      <c r="D2036" s="193" t="e">
        <f ca="1"/>
        <v>#NAME?</v>
      </c>
      <c r="F2036" s="193" t="e">
        <f ca="1"/>
        <v>#NAME?</v>
      </c>
      <c r="G2036" s="193" t="e">
        <f ca="1"/>
        <v>#NAME?</v>
      </c>
      <c r="H2036" s="193" t="e">
        <f ca="1"/>
        <v>#NAME?</v>
      </c>
      <c r="J2036" s="193" t="e">
        <f ca="1"/>
        <v>#NAME?</v>
      </c>
      <c r="K2036" s="193" t="e">
        <f ca="1"/>
        <v>#NAME?</v>
      </c>
      <c r="L2036" s="193" t="e">
        <f ca="1"/>
        <v>#NAME?</v>
      </c>
      <c r="N2036" s="193" t="e">
        <f ca="1"/>
        <v>#NAME?</v>
      </c>
      <c r="O2036" s="193" t="e">
        <f ca="1"/>
        <v>#NAME?</v>
      </c>
      <c r="P2036" s="193" t="e">
        <f ca="1"/>
        <v>#NAME?</v>
      </c>
    </row>
    <row r="2037" spans="1:16">
      <c r="A2037" s="2">
        <v>2030</v>
      </c>
      <c r="B2037" s="193" t="e">
        <f ca="1"/>
        <v>#NAME?</v>
      </c>
      <c r="C2037" s="193" t="e">
        <f ca="1"/>
        <v>#NAME?</v>
      </c>
      <c r="D2037" s="193" t="e">
        <f ca="1"/>
        <v>#NAME?</v>
      </c>
      <c r="F2037" s="193" t="e">
        <f ca="1"/>
        <v>#NAME?</v>
      </c>
      <c r="G2037" s="193" t="e">
        <f ca="1"/>
        <v>#NAME?</v>
      </c>
      <c r="H2037" s="193" t="e">
        <f ca="1"/>
        <v>#NAME?</v>
      </c>
      <c r="J2037" s="193" t="e">
        <f ca="1"/>
        <v>#NAME?</v>
      </c>
      <c r="K2037" s="193" t="e">
        <f ca="1"/>
        <v>#NAME?</v>
      </c>
      <c r="L2037" s="193" t="e">
        <f ca="1"/>
        <v>#NAME?</v>
      </c>
      <c r="N2037" s="193" t="e">
        <f ca="1"/>
        <v>#NAME?</v>
      </c>
      <c r="O2037" s="193" t="e">
        <f ca="1"/>
        <v>#NAME?</v>
      </c>
      <c r="P2037" s="193" t="e">
        <f ca="1"/>
        <v>#NAME?</v>
      </c>
    </row>
    <row r="2038" spans="1:16">
      <c r="A2038" s="2">
        <v>2031</v>
      </c>
      <c r="B2038" s="193" t="e">
        <f ca="1"/>
        <v>#NAME?</v>
      </c>
      <c r="C2038" s="193" t="e">
        <f ca="1"/>
        <v>#NAME?</v>
      </c>
      <c r="D2038" s="193" t="e">
        <f ca="1"/>
        <v>#NAME?</v>
      </c>
      <c r="F2038" s="193" t="e">
        <f ca="1"/>
        <v>#NAME?</v>
      </c>
      <c r="G2038" s="193" t="e">
        <f ca="1"/>
        <v>#NAME?</v>
      </c>
      <c r="H2038" s="193" t="e">
        <f ca="1"/>
        <v>#NAME?</v>
      </c>
      <c r="J2038" s="193" t="e">
        <f ca="1"/>
        <v>#NAME?</v>
      </c>
      <c r="K2038" s="193" t="e">
        <f ca="1"/>
        <v>#NAME?</v>
      </c>
      <c r="L2038" s="193" t="e">
        <f ca="1"/>
        <v>#NAME?</v>
      </c>
      <c r="N2038" s="193" t="e">
        <f ca="1"/>
        <v>#NAME?</v>
      </c>
      <c r="O2038" s="193" t="e">
        <f ca="1"/>
        <v>#NAME?</v>
      </c>
      <c r="P2038" s="193" t="e">
        <f ca="1"/>
        <v>#NAME?</v>
      </c>
    </row>
    <row r="2039" spans="1:16">
      <c r="A2039" s="2">
        <v>2032</v>
      </c>
      <c r="B2039" s="193" t="e">
        <f ca="1"/>
        <v>#NAME?</v>
      </c>
      <c r="C2039" s="193" t="e">
        <f ca="1"/>
        <v>#NAME?</v>
      </c>
      <c r="D2039" s="193" t="e">
        <f ca="1"/>
        <v>#NAME?</v>
      </c>
      <c r="F2039" s="193" t="e">
        <f ca="1"/>
        <v>#NAME?</v>
      </c>
      <c r="G2039" s="193" t="e">
        <f ca="1"/>
        <v>#NAME?</v>
      </c>
      <c r="H2039" s="193" t="e">
        <f ca="1"/>
        <v>#NAME?</v>
      </c>
      <c r="J2039" s="193" t="e">
        <f ca="1"/>
        <v>#NAME?</v>
      </c>
      <c r="K2039" s="193" t="e">
        <f ca="1"/>
        <v>#NAME?</v>
      </c>
      <c r="L2039" s="193" t="e">
        <f ca="1"/>
        <v>#NAME?</v>
      </c>
      <c r="N2039" s="193" t="e">
        <f ca="1"/>
        <v>#NAME?</v>
      </c>
      <c r="O2039" s="193" t="e">
        <f ca="1"/>
        <v>#NAME?</v>
      </c>
      <c r="P2039" s="193" t="e">
        <f ca="1"/>
        <v>#NAME?</v>
      </c>
    </row>
    <row r="2040" spans="1:16">
      <c r="A2040" s="2">
        <v>2033</v>
      </c>
      <c r="B2040" s="193" t="e">
        <f ca="1"/>
        <v>#NAME?</v>
      </c>
      <c r="C2040" s="193" t="e">
        <f ca="1"/>
        <v>#NAME?</v>
      </c>
      <c r="D2040" s="193" t="e">
        <f ca="1"/>
        <v>#NAME?</v>
      </c>
      <c r="F2040" s="193" t="e">
        <f ca="1"/>
        <v>#NAME?</v>
      </c>
      <c r="G2040" s="193" t="e">
        <f ca="1"/>
        <v>#NAME?</v>
      </c>
      <c r="H2040" s="193" t="e">
        <f ca="1"/>
        <v>#NAME?</v>
      </c>
      <c r="J2040" s="193" t="e">
        <f ca="1"/>
        <v>#NAME?</v>
      </c>
      <c r="K2040" s="193" t="e">
        <f ca="1"/>
        <v>#NAME?</v>
      </c>
      <c r="L2040" s="193" t="e">
        <f ca="1"/>
        <v>#NAME?</v>
      </c>
      <c r="N2040" s="193" t="e">
        <f ca="1"/>
        <v>#NAME?</v>
      </c>
      <c r="O2040" s="193" t="e">
        <f ca="1"/>
        <v>#NAME?</v>
      </c>
      <c r="P2040" s="193" t="e">
        <f ca="1"/>
        <v>#NAME?</v>
      </c>
    </row>
    <row r="2041" spans="1:16">
      <c r="A2041" s="2">
        <v>2034</v>
      </c>
      <c r="B2041" s="193" t="e">
        <f ca="1"/>
        <v>#NAME?</v>
      </c>
      <c r="C2041" s="193" t="e">
        <f ca="1"/>
        <v>#NAME?</v>
      </c>
      <c r="D2041" s="193" t="e">
        <f ca="1"/>
        <v>#NAME?</v>
      </c>
      <c r="F2041" s="193" t="e">
        <f ca="1"/>
        <v>#NAME?</v>
      </c>
      <c r="G2041" s="193" t="e">
        <f ca="1"/>
        <v>#NAME?</v>
      </c>
      <c r="H2041" s="193" t="e">
        <f ca="1"/>
        <v>#NAME?</v>
      </c>
      <c r="J2041" s="193" t="e">
        <f ca="1"/>
        <v>#NAME?</v>
      </c>
      <c r="K2041" s="193" t="e">
        <f ca="1"/>
        <v>#NAME?</v>
      </c>
      <c r="L2041" s="193" t="e">
        <f ca="1"/>
        <v>#NAME?</v>
      </c>
      <c r="N2041" s="193" t="e">
        <f ca="1"/>
        <v>#NAME?</v>
      </c>
      <c r="O2041" s="193" t="e">
        <f ca="1"/>
        <v>#NAME?</v>
      </c>
      <c r="P2041" s="193" t="e">
        <f ca="1"/>
        <v>#NAME?</v>
      </c>
    </row>
    <row r="2042" spans="1:16">
      <c r="A2042" s="2">
        <v>2035</v>
      </c>
      <c r="B2042" s="193" t="e">
        <f ca="1"/>
        <v>#NAME?</v>
      </c>
      <c r="C2042" s="193" t="e">
        <f ca="1"/>
        <v>#NAME?</v>
      </c>
      <c r="D2042" s="193" t="e">
        <f ca="1"/>
        <v>#NAME?</v>
      </c>
      <c r="F2042" s="193" t="e">
        <f ca="1"/>
        <v>#NAME?</v>
      </c>
      <c r="G2042" s="193" t="e">
        <f ca="1"/>
        <v>#NAME?</v>
      </c>
      <c r="H2042" s="193" t="e">
        <f ca="1"/>
        <v>#NAME?</v>
      </c>
      <c r="J2042" s="193" t="e">
        <f ca="1"/>
        <v>#NAME?</v>
      </c>
      <c r="K2042" s="193" t="e">
        <f ca="1"/>
        <v>#NAME?</v>
      </c>
      <c r="L2042" s="193" t="e">
        <f ca="1"/>
        <v>#NAME?</v>
      </c>
      <c r="N2042" s="193" t="e">
        <f ca="1"/>
        <v>#NAME?</v>
      </c>
      <c r="O2042" s="193" t="e">
        <f ca="1"/>
        <v>#NAME?</v>
      </c>
      <c r="P2042" s="193" t="e">
        <f ca="1"/>
        <v>#NAME?</v>
      </c>
    </row>
    <row r="2043" spans="1:16">
      <c r="A2043" s="2">
        <v>2036</v>
      </c>
      <c r="B2043" s="193" t="e">
        <f ca="1"/>
        <v>#NAME?</v>
      </c>
      <c r="C2043" s="193" t="e">
        <f ca="1"/>
        <v>#NAME?</v>
      </c>
      <c r="D2043" s="193" t="e">
        <f ca="1"/>
        <v>#NAME?</v>
      </c>
      <c r="F2043" s="193" t="e">
        <f ca="1"/>
        <v>#NAME?</v>
      </c>
      <c r="G2043" s="193" t="e">
        <f ca="1"/>
        <v>#NAME?</v>
      </c>
      <c r="H2043" s="193" t="e">
        <f ca="1"/>
        <v>#NAME?</v>
      </c>
      <c r="J2043" s="193" t="e">
        <f ca="1"/>
        <v>#NAME?</v>
      </c>
      <c r="K2043" s="193" t="e">
        <f ca="1"/>
        <v>#NAME?</v>
      </c>
      <c r="L2043" s="193" t="e">
        <f ca="1"/>
        <v>#NAME?</v>
      </c>
      <c r="N2043" s="193" t="e">
        <f ca="1"/>
        <v>#NAME?</v>
      </c>
      <c r="O2043" s="193" t="e">
        <f ca="1"/>
        <v>#NAME?</v>
      </c>
      <c r="P2043" s="193" t="e">
        <f ca="1"/>
        <v>#NAME?</v>
      </c>
    </row>
    <row r="2044" spans="1:16">
      <c r="A2044" s="2">
        <v>2037</v>
      </c>
      <c r="B2044" s="193" t="e">
        <f ca="1"/>
        <v>#NAME?</v>
      </c>
      <c r="C2044" s="193" t="e">
        <f ca="1"/>
        <v>#NAME?</v>
      </c>
      <c r="D2044" s="193" t="e">
        <f ca="1"/>
        <v>#NAME?</v>
      </c>
      <c r="F2044" s="193" t="e">
        <f ca="1"/>
        <v>#NAME?</v>
      </c>
      <c r="G2044" s="193" t="e">
        <f ca="1"/>
        <v>#NAME?</v>
      </c>
      <c r="H2044" s="193" t="e">
        <f ca="1"/>
        <v>#NAME?</v>
      </c>
      <c r="J2044" s="193" t="e">
        <f ca="1"/>
        <v>#NAME?</v>
      </c>
      <c r="K2044" s="193" t="e">
        <f ca="1"/>
        <v>#NAME?</v>
      </c>
      <c r="L2044" s="193" t="e">
        <f ca="1"/>
        <v>#NAME?</v>
      </c>
      <c r="N2044" s="193" t="e">
        <f ca="1"/>
        <v>#NAME?</v>
      </c>
      <c r="O2044" s="193" t="e">
        <f ca="1"/>
        <v>#NAME?</v>
      </c>
      <c r="P2044" s="193" t="e">
        <f ca="1"/>
        <v>#NAME?</v>
      </c>
    </row>
    <row r="2045" spans="1:16">
      <c r="A2045" s="2">
        <v>2038</v>
      </c>
      <c r="B2045" s="193" t="e">
        <f ca="1"/>
        <v>#NAME?</v>
      </c>
      <c r="C2045" s="193" t="e">
        <f ca="1"/>
        <v>#NAME?</v>
      </c>
      <c r="D2045" s="193" t="e">
        <f ca="1"/>
        <v>#NAME?</v>
      </c>
      <c r="F2045" s="193" t="e">
        <f ca="1"/>
        <v>#NAME?</v>
      </c>
      <c r="G2045" s="193" t="e">
        <f ca="1"/>
        <v>#NAME?</v>
      </c>
      <c r="H2045" s="193" t="e">
        <f ca="1"/>
        <v>#NAME?</v>
      </c>
      <c r="J2045" s="193" t="e">
        <f ca="1"/>
        <v>#NAME?</v>
      </c>
      <c r="K2045" s="193" t="e">
        <f ca="1"/>
        <v>#NAME?</v>
      </c>
      <c r="L2045" s="193" t="e">
        <f ca="1"/>
        <v>#NAME?</v>
      </c>
      <c r="N2045" s="193" t="e">
        <f ca="1"/>
        <v>#NAME?</v>
      </c>
      <c r="O2045" s="193" t="e">
        <f ca="1"/>
        <v>#NAME?</v>
      </c>
      <c r="P2045" s="193" t="e">
        <f ca="1"/>
        <v>#NAME?</v>
      </c>
    </row>
    <row r="2046" spans="1:16">
      <c r="A2046" s="2">
        <v>2039</v>
      </c>
      <c r="B2046" s="193" t="e">
        <f ca="1"/>
        <v>#NAME?</v>
      </c>
      <c r="C2046" s="193" t="e">
        <f ca="1"/>
        <v>#NAME?</v>
      </c>
      <c r="D2046" s="193" t="e">
        <f ca="1"/>
        <v>#NAME?</v>
      </c>
      <c r="F2046" s="193" t="e">
        <f ca="1"/>
        <v>#NAME?</v>
      </c>
      <c r="G2046" s="193" t="e">
        <f ca="1"/>
        <v>#NAME?</v>
      </c>
      <c r="H2046" s="193" t="e">
        <f ca="1"/>
        <v>#NAME?</v>
      </c>
      <c r="J2046" s="193" t="e">
        <f ca="1"/>
        <v>#NAME?</v>
      </c>
      <c r="K2046" s="193" t="e">
        <f ca="1"/>
        <v>#NAME?</v>
      </c>
      <c r="L2046" s="193" t="e">
        <f ca="1"/>
        <v>#NAME?</v>
      </c>
      <c r="N2046" s="193" t="e">
        <f ca="1"/>
        <v>#NAME?</v>
      </c>
      <c r="O2046" s="193" t="e">
        <f ca="1"/>
        <v>#NAME?</v>
      </c>
      <c r="P2046" s="193" t="e">
        <f ca="1"/>
        <v>#NAME?</v>
      </c>
    </row>
    <row r="2047" spans="1:16">
      <c r="A2047" s="2">
        <v>2040</v>
      </c>
      <c r="B2047" s="193" t="e">
        <f ca="1"/>
        <v>#NAME?</v>
      </c>
      <c r="C2047" s="193" t="e">
        <f ca="1"/>
        <v>#NAME?</v>
      </c>
      <c r="D2047" s="193" t="e">
        <f ca="1"/>
        <v>#NAME?</v>
      </c>
      <c r="F2047" s="193" t="e">
        <f ca="1"/>
        <v>#NAME?</v>
      </c>
      <c r="G2047" s="193" t="e">
        <f ca="1"/>
        <v>#NAME?</v>
      </c>
      <c r="H2047" s="193" t="e">
        <f ca="1"/>
        <v>#NAME?</v>
      </c>
      <c r="J2047" s="193" t="e">
        <f ca="1"/>
        <v>#NAME?</v>
      </c>
      <c r="K2047" s="193" t="e">
        <f ca="1"/>
        <v>#NAME?</v>
      </c>
      <c r="L2047" s="193" t="e">
        <f ca="1"/>
        <v>#NAME?</v>
      </c>
      <c r="N2047" s="193" t="e">
        <f ca="1"/>
        <v>#NAME?</v>
      </c>
      <c r="O2047" s="193" t="e">
        <f ca="1"/>
        <v>#NAME?</v>
      </c>
      <c r="P2047" s="193" t="e">
        <f ca="1"/>
        <v>#NAME?</v>
      </c>
    </row>
    <row r="2048" spans="1:16">
      <c r="A2048" s="2">
        <v>2041</v>
      </c>
      <c r="B2048" s="193" t="e">
        <f ca="1"/>
        <v>#NAME?</v>
      </c>
      <c r="C2048" s="193" t="e">
        <f ca="1"/>
        <v>#NAME?</v>
      </c>
      <c r="D2048" s="193" t="e">
        <f ca="1"/>
        <v>#NAME?</v>
      </c>
      <c r="F2048" s="193" t="e">
        <f ca="1"/>
        <v>#NAME?</v>
      </c>
      <c r="G2048" s="193" t="e">
        <f ca="1"/>
        <v>#NAME?</v>
      </c>
      <c r="H2048" s="193" t="e">
        <f ca="1"/>
        <v>#NAME?</v>
      </c>
      <c r="J2048" s="193" t="e">
        <f ca="1"/>
        <v>#NAME?</v>
      </c>
      <c r="K2048" s="193" t="e">
        <f ca="1"/>
        <v>#NAME?</v>
      </c>
      <c r="L2048" s="193" t="e">
        <f ca="1"/>
        <v>#NAME?</v>
      </c>
      <c r="N2048" s="193" t="e">
        <f ca="1"/>
        <v>#NAME?</v>
      </c>
      <c r="O2048" s="193" t="e">
        <f ca="1"/>
        <v>#NAME?</v>
      </c>
      <c r="P2048" s="193" t="e">
        <f ca="1"/>
        <v>#NAME?</v>
      </c>
    </row>
    <row r="2049" spans="1:16">
      <c r="A2049" s="2">
        <v>2042</v>
      </c>
      <c r="B2049" s="193" t="e">
        <f ca="1"/>
        <v>#NAME?</v>
      </c>
      <c r="C2049" s="193" t="e">
        <f ca="1"/>
        <v>#NAME?</v>
      </c>
      <c r="D2049" s="193" t="e">
        <f ca="1"/>
        <v>#NAME?</v>
      </c>
      <c r="F2049" s="193" t="e">
        <f ca="1"/>
        <v>#NAME?</v>
      </c>
      <c r="G2049" s="193" t="e">
        <f ca="1"/>
        <v>#NAME?</v>
      </c>
      <c r="H2049" s="193" t="e">
        <f ca="1"/>
        <v>#NAME?</v>
      </c>
      <c r="J2049" s="193" t="e">
        <f ca="1"/>
        <v>#NAME?</v>
      </c>
      <c r="K2049" s="193" t="e">
        <f ca="1"/>
        <v>#NAME?</v>
      </c>
      <c r="L2049" s="193" t="e">
        <f ca="1"/>
        <v>#NAME?</v>
      </c>
      <c r="N2049" s="193" t="e">
        <f ca="1"/>
        <v>#NAME?</v>
      </c>
      <c r="O2049" s="193" t="e">
        <f ca="1"/>
        <v>#NAME?</v>
      </c>
      <c r="P2049" s="193" t="e">
        <f ca="1"/>
        <v>#NAME?</v>
      </c>
    </row>
    <row r="2050" spans="1:16">
      <c r="A2050" s="2">
        <v>2043</v>
      </c>
      <c r="B2050" s="193" t="e">
        <f ca="1"/>
        <v>#NAME?</v>
      </c>
      <c r="C2050" s="193" t="e">
        <f ca="1"/>
        <v>#NAME?</v>
      </c>
      <c r="D2050" s="193" t="e">
        <f ca="1"/>
        <v>#NAME?</v>
      </c>
      <c r="F2050" s="193" t="e">
        <f ca="1"/>
        <v>#NAME?</v>
      </c>
      <c r="G2050" s="193" t="e">
        <f ca="1"/>
        <v>#NAME?</v>
      </c>
      <c r="H2050" s="193" t="e">
        <f ca="1"/>
        <v>#NAME?</v>
      </c>
      <c r="J2050" s="193" t="e">
        <f ca="1"/>
        <v>#NAME?</v>
      </c>
      <c r="K2050" s="193" t="e">
        <f ca="1"/>
        <v>#NAME?</v>
      </c>
      <c r="L2050" s="193" t="e">
        <f ca="1"/>
        <v>#NAME?</v>
      </c>
      <c r="N2050" s="193" t="e">
        <f ca="1"/>
        <v>#NAME?</v>
      </c>
      <c r="O2050" s="193" t="e">
        <f ca="1"/>
        <v>#NAME?</v>
      </c>
      <c r="P2050" s="193" t="e">
        <f ca="1"/>
        <v>#NAME?</v>
      </c>
    </row>
    <row r="2051" spans="1:16">
      <c r="A2051" s="2">
        <v>2044</v>
      </c>
      <c r="B2051" s="193" t="e">
        <f ca="1"/>
        <v>#NAME?</v>
      </c>
      <c r="C2051" s="193" t="e">
        <f ca="1"/>
        <v>#NAME?</v>
      </c>
      <c r="D2051" s="193" t="e">
        <f ca="1"/>
        <v>#NAME?</v>
      </c>
      <c r="F2051" s="193" t="e">
        <f ca="1"/>
        <v>#NAME?</v>
      </c>
      <c r="G2051" s="193" t="e">
        <f ca="1"/>
        <v>#NAME?</v>
      </c>
      <c r="H2051" s="193" t="e">
        <f ca="1"/>
        <v>#NAME?</v>
      </c>
      <c r="J2051" s="193" t="e">
        <f ca="1"/>
        <v>#NAME?</v>
      </c>
      <c r="K2051" s="193" t="e">
        <f ca="1"/>
        <v>#NAME?</v>
      </c>
      <c r="L2051" s="193" t="e">
        <f ca="1"/>
        <v>#NAME?</v>
      </c>
      <c r="N2051" s="193" t="e">
        <f ca="1"/>
        <v>#NAME?</v>
      </c>
      <c r="O2051" s="193" t="e">
        <f ca="1"/>
        <v>#NAME?</v>
      </c>
      <c r="P2051" s="193" t="e">
        <f ca="1"/>
        <v>#NAME?</v>
      </c>
    </row>
    <row r="2052" spans="1:16">
      <c r="A2052" s="2">
        <v>2045</v>
      </c>
      <c r="B2052" s="193" t="e">
        <f ca="1"/>
        <v>#NAME?</v>
      </c>
      <c r="C2052" s="193" t="e">
        <f ca="1"/>
        <v>#NAME?</v>
      </c>
      <c r="D2052" s="193" t="e">
        <f ca="1"/>
        <v>#NAME?</v>
      </c>
      <c r="F2052" s="193" t="e">
        <f ca="1"/>
        <v>#NAME?</v>
      </c>
      <c r="G2052" s="193" t="e">
        <f ca="1"/>
        <v>#NAME?</v>
      </c>
      <c r="H2052" s="193" t="e">
        <f ca="1"/>
        <v>#NAME?</v>
      </c>
      <c r="J2052" s="193" t="e">
        <f ca="1"/>
        <v>#NAME?</v>
      </c>
      <c r="K2052" s="193" t="e">
        <f ca="1"/>
        <v>#NAME?</v>
      </c>
      <c r="L2052" s="193" t="e">
        <f ca="1"/>
        <v>#NAME?</v>
      </c>
      <c r="N2052" s="193" t="e">
        <f ca="1"/>
        <v>#NAME?</v>
      </c>
      <c r="O2052" s="193" t="e">
        <f ca="1"/>
        <v>#NAME?</v>
      </c>
      <c r="P2052" s="193" t="e">
        <f ca="1"/>
        <v>#NAME?</v>
      </c>
    </row>
    <row r="2053" spans="1:16">
      <c r="A2053" s="2">
        <v>2046</v>
      </c>
      <c r="B2053" s="193" t="e">
        <f ca="1"/>
        <v>#NAME?</v>
      </c>
      <c r="C2053" s="193" t="e">
        <f ca="1"/>
        <v>#NAME?</v>
      </c>
      <c r="D2053" s="193" t="e">
        <f ca="1"/>
        <v>#NAME?</v>
      </c>
      <c r="F2053" s="193" t="e">
        <f ca="1"/>
        <v>#NAME?</v>
      </c>
      <c r="G2053" s="193" t="e">
        <f ca="1"/>
        <v>#NAME?</v>
      </c>
      <c r="H2053" s="193" t="e">
        <f ca="1"/>
        <v>#NAME?</v>
      </c>
      <c r="J2053" s="193" t="e">
        <f ca="1"/>
        <v>#NAME?</v>
      </c>
      <c r="K2053" s="193" t="e">
        <f ca="1"/>
        <v>#NAME?</v>
      </c>
      <c r="L2053" s="193" t="e">
        <f ca="1"/>
        <v>#NAME?</v>
      </c>
      <c r="N2053" s="193" t="e">
        <f ca="1"/>
        <v>#NAME?</v>
      </c>
      <c r="O2053" s="193" t="e">
        <f ca="1"/>
        <v>#NAME?</v>
      </c>
      <c r="P2053" s="193" t="e">
        <f ca="1"/>
        <v>#NAME?</v>
      </c>
    </row>
    <row r="2054" spans="1:16">
      <c r="A2054" s="2">
        <v>2047</v>
      </c>
      <c r="B2054" s="193" t="e">
        <f ca="1"/>
        <v>#NAME?</v>
      </c>
      <c r="C2054" s="193" t="e">
        <f ca="1"/>
        <v>#NAME?</v>
      </c>
      <c r="D2054" s="193" t="e">
        <f ca="1"/>
        <v>#NAME?</v>
      </c>
      <c r="F2054" s="193" t="e">
        <f ca="1"/>
        <v>#NAME?</v>
      </c>
      <c r="G2054" s="193" t="e">
        <f ca="1"/>
        <v>#NAME?</v>
      </c>
      <c r="H2054" s="193" t="e">
        <f ca="1"/>
        <v>#NAME?</v>
      </c>
      <c r="J2054" s="193" t="e">
        <f ca="1"/>
        <v>#NAME?</v>
      </c>
      <c r="K2054" s="193" t="e">
        <f ca="1"/>
        <v>#NAME?</v>
      </c>
      <c r="L2054" s="193" t="e">
        <f ca="1"/>
        <v>#NAME?</v>
      </c>
      <c r="N2054" s="193" t="e">
        <f ca="1"/>
        <v>#NAME?</v>
      </c>
      <c r="O2054" s="193" t="e">
        <f ca="1"/>
        <v>#NAME?</v>
      </c>
      <c r="P2054" s="193" t="e">
        <f ca="1"/>
        <v>#NAME?</v>
      </c>
    </row>
    <row r="2055" spans="1:16">
      <c r="A2055" s="2">
        <v>2048</v>
      </c>
      <c r="B2055" s="193" t="e">
        <f ca="1"/>
        <v>#NAME?</v>
      </c>
      <c r="C2055" s="193" t="e">
        <f ca="1"/>
        <v>#NAME?</v>
      </c>
      <c r="D2055" s="193" t="e">
        <f ca="1"/>
        <v>#NAME?</v>
      </c>
      <c r="F2055" s="193" t="e">
        <f ca="1"/>
        <v>#NAME?</v>
      </c>
      <c r="G2055" s="193" t="e">
        <f ca="1"/>
        <v>#NAME?</v>
      </c>
      <c r="H2055" s="193" t="e">
        <f ca="1"/>
        <v>#NAME?</v>
      </c>
      <c r="J2055" s="193" t="e">
        <f ca="1"/>
        <v>#NAME?</v>
      </c>
      <c r="K2055" s="193" t="e">
        <f ca="1"/>
        <v>#NAME?</v>
      </c>
      <c r="L2055" s="193" t="e">
        <f ca="1"/>
        <v>#NAME?</v>
      </c>
      <c r="N2055" s="193" t="e">
        <f ca="1"/>
        <v>#NAME?</v>
      </c>
      <c r="O2055" s="193" t="e">
        <f ca="1"/>
        <v>#NAME?</v>
      </c>
      <c r="P2055" s="193" t="e">
        <f ca="1"/>
        <v>#NAME?</v>
      </c>
    </row>
    <row r="2056" spans="1:16">
      <c r="A2056" s="2">
        <v>2049</v>
      </c>
      <c r="B2056" s="193" t="e">
        <f ca="1"/>
        <v>#NAME?</v>
      </c>
      <c r="C2056" s="193" t="e">
        <f ca="1"/>
        <v>#NAME?</v>
      </c>
      <c r="D2056" s="193" t="e">
        <f ca="1"/>
        <v>#NAME?</v>
      </c>
      <c r="F2056" s="193" t="e">
        <f ca="1"/>
        <v>#NAME?</v>
      </c>
      <c r="G2056" s="193" t="e">
        <f ca="1"/>
        <v>#NAME?</v>
      </c>
      <c r="H2056" s="193" t="e">
        <f ca="1"/>
        <v>#NAME?</v>
      </c>
      <c r="J2056" s="193" t="e">
        <f ca="1"/>
        <v>#NAME?</v>
      </c>
      <c r="K2056" s="193" t="e">
        <f ca="1"/>
        <v>#NAME?</v>
      </c>
      <c r="L2056" s="193" t="e">
        <f ca="1"/>
        <v>#NAME?</v>
      </c>
      <c r="N2056" s="193" t="e">
        <f ca="1"/>
        <v>#NAME?</v>
      </c>
      <c r="O2056" s="193" t="e">
        <f ca="1"/>
        <v>#NAME?</v>
      </c>
      <c r="P2056" s="193" t="e">
        <f ca="1"/>
        <v>#NAME?</v>
      </c>
    </row>
    <row r="2057" spans="1:16">
      <c r="A2057" s="2">
        <v>2050</v>
      </c>
      <c r="B2057" s="193" t="e">
        <f ca="1"/>
        <v>#NAME?</v>
      </c>
      <c r="C2057" s="193" t="e">
        <f ca="1"/>
        <v>#NAME?</v>
      </c>
      <c r="D2057" s="193" t="e">
        <f ca="1"/>
        <v>#NAME?</v>
      </c>
      <c r="F2057" s="193" t="e">
        <f ca="1"/>
        <v>#NAME?</v>
      </c>
      <c r="G2057" s="193" t="e">
        <f ca="1"/>
        <v>#NAME?</v>
      </c>
      <c r="H2057" s="193" t="e">
        <f ca="1"/>
        <v>#NAME?</v>
      </c>
      <c r="J2057" s="193" t="e">
        <f ca="1"/>
        <v>#NAME?</v>
      </c>
      <c r="K2057" s="193" t="e">
        <f ca="1"/>
        <v>#NAME?</v>
      </c>
      <c r="L2057" s="193" t="e">
        <f ca="1"/>
        <v>#NAME?</v>
      </c>
      <c r="N2057" s="193" t="e">
        <f ca="1"/>
        <v>#NAME?</v>
      </c>
      <c r="O2057" s="193" t="e">
        <f ca="1"/>
        <v>#NAME?</v>
      </c>
      <c r="P2057" s="193" t="e">
        <f ca="1"/>
        <v>#NAME?</v>
      </c>
    </row>
    <row r="2058" spans="1:16">
      <c r="A2058" s="2">
        <v>2051</v>
      </c>
      <c r="B2058" s="193" t="e">
        <f ca="1"/>
        <v>#NAME?</v>
      </c>
      <c r="C2058" s="193" t="e">
        <f ca="1"/>
        <v>#NAME?</v>
      </c>
      <c r="D2058" s="193" t="e">
        <f ca="1"/>
        <v>#NAME?</v>
      </c>
      <c r="F2058" s="193" t="e">
        <f ca="1"/>
        <v>#NAME?</v>
      </c>
      <c r="G2058" s="193" t="e">
        <f ca="1"/>
        <v>#NAME?</v>
      </c>
      <c r="H2058" s="193" t="e">
        <f ca="1"/>
        <v>#NAME?</v>
      </c>
      <c r="J2058" s="193" t="e">
        <f ca="1"/>
        <v>#NAME?</v>
      </c>
      <c r="K2058" s="193" t="e">
        <f ca="1"/>
        <v>#NAME?</v>
      </c>
      <c r="L2058" s="193" t="e">
        <f ca="1"/>
        <v>#NAME?</v>
      </c>
      <c r="N2058" s="193" t="e">
        <f ca="1"/>
        <v>#NAME?</v>
      </c>
      <c r="O2058" s="193" t="e">
        <f ca="1"/>
        <v>#NAME?</v>
      </c>
      <c r="P2058" s="193" t="e">
        <f ca="1"/>
        <v>#NAME?</v>
      </c>
    </row>
    <row r="2059" spans="1:16">
      <c r="A2059" s="2">
        <v>2052</v>
      </c>
      <c r="B2059" s="193" t="e">
        <f ca="1"/>
        <v>#NAME?</v>
      </c>
      <c r="C2059" s="193" t="e">
        <f ca="1"/>
        <v>#NAME?</v>
      </c>
      <c r="D2059" s="193" t="e">
        <f ca="1"/>
        <v>#NAME?</v>
      </c>
      <c r="F2059" s="193" t="e">
        <f ca="1"/>
        <v>#NAME?</v>
      </c>
      <c r="G2059" s="193" t="e">
        <f ca="1"/>
        <v>#NAME?</v>
      </c>
      <c r="H2059" s="193" t="e">
        <f ca="1"/>
        <v>#NAME?</v>
      </c>
      <c r="J2059" s="193" t="e">
        <f ca="1"/>
        <v>#NAME?</v>
      </c>
      <c r="K2059" s="193" t="e">
        <f ca="1"/>
        <v>#NAME?</v>
      </c>
      <c r="L2059" s="193" t="e">
        <f ca="1"/>
        <v>#NAME?</v>
      </c>
      <c r="N2059" s="193" t="e">
        <f ca="1"/>
        <v>#NAME?</v>
      </c>
      <c r="O2059" s="193" t="e">
        <f ca="1"/>
        <v>#NAME?</v>
      </c>
      <c r="P2059" s="193" t="e">
        <f ca="1"/>
        <v>#NAME?</v>
      </c>
    </row>
    <row r="2060" spans="1:16">
      <c r="A2060" s="2">
        <v>2053</v>
      </c>
      <c r="B2060" s="193" t="e">
        <f ca="1"/>
        <v>#NAME?</v>
      </c>
      <c r="C2060" s="193" t="e">
        <f ca="1"/>
        <v>#NAME?</v>
      </c>
      <c r="D2060" s="193" t="e">
        <f ca="1"/>
        <v>#NAME?</v>
      </c>
      <c r="F2060" s="193" t="e">
        <f ca="1"/>
        <v>#NAME?</v>
      </c>
      <c r="G2060" s="193" t="e">
        <f ca="1"/>
        <v>#NAME?</v>
      </c>
      <c r="H2060" s="193" t="e">
        <f ca="1"/>
        <v>#NAME?</v>
      </c>
      <c r="J2060" s="193" t="e">
        <f ca="1"/>
        <v>#NAME?</v>
      </c>
      <c r="K2060" s="193" t="e">
        <f ca="1"/>
        <v>#NAME?</v>
      </c>
      <c r="L2060" s="193" t="e">
        <f ca="1"/>
        <v>#NAME?</v>
      </c>
      <c r="N2060" s="193" t="e">
        <f ca="1"/>
        <v>#NAME?</v>
      </c>
      <c r="O2060" s="193" t="e">
        <f ca="1"/>
        <v>#NAME?</v>
      </c>
      <c r="P2060" s="193" t="e">
        <f ca="1"/>
        <v>#NAME?</v>
      </c>
    </row>
    <row r="2061" spans="1:16">
      <c r="A2061" s="2">
        <v>2054</v>
      </c>
      <c r="B2061" s="193" t="e">
        <f ca="1"/>
        <v>#NAME?</v>
      </c>
      <c r="C2061" s="193" t="e">
        <f ca="1"/>
        <v>#NAME?</v>
      </c>
      <c r="D2061" s="193" t="e">
        <f ca="1"/>
        <v>#NAME?</v>
      </c>
      <c r="F2061" s="193" t="e">
        <f ca="1"/>
        <v>#NAME?</v>
      </c>
      <c r="G2061" s="193" t="e">
        <f ca="1"/>
        <v>#NAME?</v>
      </c>
      <c r="H2061" s="193" t="e">
        <f ca="1"/>
        <v>#NAME?</v>
      </c>
      <c r="J2061" s="193" t="e">
        <f ca="1"/>
        <v>#NAME?</v>
      </c>
      <c r="K2061" s="193" t="e">
        <f ca="1"/>
        <v>#NAME?</v>
      </c>
      <c r="L2061" s="193" t="e">
        <f ca="1"/>
        <v>#NAME?</v>
      </c>
      <c r="N2061" s="193" t="e">
        <f ca="1"/>
        <v>#NAME?</v>
      </c>
      <c r="O2061" s="193" t="e">
        <f ca="1"/>
        <v>#NAME?</v>
      </c>
      <c r="P2061" s="193" t="e">
        <f ca="1"/>
        <v>#NAME?</v>
      </c>
    </row>
    <row r="2062" spans="1:16">
      <c r="A2062" s="2">
        <v>2055</v>
      </c>
      <c r="B2062" s="193" t="e">
        <f ca="1"/>
        <v>#NAME?</v>
      </c>
      <c r="C2062" s="193" t="e">
        <f ca="1"/>
        <v>#NAME?</v>
      </c>
      <c r="D2062" s="193" t="e">
        <f ca="1"/>
        <v>#NAME?</v>
      </c>
      <c r="F2062" s="193" t="e">
        <f ca="1"/>
        <v>#NAME?</v>
      </c>
      <c r="G2062" s="193" t="e">
        <f ca="1"/>
        <v>#NAME?</v>
      </c>
      <c r="H2062" s="193" t="e">
        <f ca="1"/>
        <v>#NAME?</v>
      </c>
      <c r="J2062" s="193" t="e">
        <f ca="1"/>
        <v>#NAME?</v>
      </c>
      <c r="K2062" s="193" t="e">
        <f ca="1"/>
        <v>#NAME?</v>
      </c>
      <c r="L2062" s="193" t="e">
        <f ca="1"/>
        <v>#NAME?</v>
      </c>
      <c r="N2062" s="193" t="e">
        <f ca="1"/>
        <v>#NAME?</v>
      </c>
      <c r="O2062" s="193" t="e">
        <f ca="1"/>
        <v>#NAME?</v>
      </c>
      <c r="P2062" s="193" t="e">
        <f ca="1"/>
        <v>#NAME?</v>
      </c>
    </row>
    <row r="2063" spans="1:16">
      <c r="A2063" s="2">
        <v>2056</v>
      </c>
      <c r="B2063" s="193" t="e">
        <f ca="1"/>
        <v>#NAME?</v>
      </c>
      <c r="C2063" s="193" t="e">
        <f ca="1"/>
        <v>#NAME?</v>
      </c>
      <c r="D2063" s="193" t="e">
        <f ca="1"/>
        <v>#NAME?</v>
      </c>
      <c r="F2063" s="193" t="e">
        <f ca="1"/>
        <v>#NAME?</v>
      </c>
      <c r="G2063" s="193" t="e">
        <f ca="1"/>
        <v>#NAME?</v>
      </c>
      <c r="H2063" s="193" t="e">
        <f ca="1"/>
        <v>#NAME?</v>
      </c>
      <c r="J2063" s="193" t="e">
        <f ca="1"/>
        <v>#NAME?</v>
      </c>
      <c r="K2063" s="193" t="e">
        <f ca="1"/>
        <v>#NAME?</v>
      </c>
      <c r="L2063" s="193" t="e">
        <f ca="1"/>
        <v>#NAME?</v>
      </c>
      <c r="N2063" s="193" t="e">
        <f ca="1"/>
        <v>#NAME?</v>
      </c>
      <c r="O2063" s="193" t="e">
        <f ca="1"/>
        <v>#NAME?</v>
      </c>
      <c r="P2063" s="193" t="e">
        <f ca="1"/>
        <v>#NAME?</v>
      </c>
    </row>
    <row r="2064" spans="1:16">
      <c r="A2064" s="2">
        <v>2057</v>
      </c>
      <c r="B2064" s="193" t="e">
        <f ca="1"/>
        <v>#NAME?</v>
      </c>
      <c r="C2064" s="193" t="e">
        <f ca="1"/>
        <v>#NAME?</v>
      </c>
      <c r="D2064" s="193" t="e">
        <f ca="1"/>
        <v>#NAME?</v>
      </c>
      <c r="F2064" s="193" t="e">
        <f ca="1"/>
        <v>#NAME?</v>
      </c>
      <c r="G2064" s="193" t="e">
        <f ca="1"/>
        <v>#NAME?</v>
      </c>
      <c r="H2064" s="193" t="e">
        <f ca="1"/>
        <v>#NAME?</v>
      </c>
      <c r="J2064" s="193" t="e">
        <f ca="1"/>
        <v>#NAME?</v>
      </c>
      <c r="K2064" s="193" t="e">
        <f ca="1"/>
        <v>#NAME?</v>
      </c>
      <c r="L2064" s="193" t="e">
        <f ca="1"/>
        <v>#NAME?</v>
      </c>
      <c r="N2064" s="193" t="e">
        <f ca="1"/>
        <v>#NAME?</v>
      </c>
      <c r="O2064" s="193" t="e">
        <f ca="1"/>
        <v>#NAME?</v>
      </c>
      <c r="P2064" s="193" t="e">
        <f ca="1"/>
        <v>#NAME?</v>
      </c>
    </row>
    <row r="2065" spans="1:16">
      <c r="A2065" s="2">
        <v>2058</v>
      </c>
      <c r="B2065" s="193" t="e">
        <f ca="1"/>
        <v>#NAME?</v>
      </c>
      <c r="C2065" s="193" t="e">
        <f ca="1"/>
        <v>#NAME?</v>
      </c>
      <c r="D2065" s="193" t="e">
        <f ca="1"/>
        <v>#NAME?</v>
      </c>
      <c r="F2065" s="193" t="e">
        <f ca="1"/>
        <v>#NAME?</v>
      </c>
      <c r="G2065" s="193" t="e">
        <f ca="1"/>
        <v>#NAME?</v>
      </c>
      <c r="H2065" s="193" t="e">
        <f ca="1"/>
        <v>#NAME?</v>
      </c>
      <c r="J2065" s="193" t="e">
        <f ca="1"/>
        <v>#NAME?</v>
      </c>
      <c r="K2065" s="193" t="e">
        <f ca="1"/>
        <v>#NAME?</v>
      </c>
      <c r="L2065" s="193" t="e">
        <f ca="1"/>
        <v>#NAME?</v>
      </c>
      <c r="N2065" s="193" t="e">
        <f ca="1"/>
        <v>#NAME?</v>
      </c>
      <c r="O2065" s="193" t="e">
        <f ca="1"/>
        <v>#NAME?</v>
      </c>
      <c r="P2065" s="193" t="e">
        <f ca="1"/>
        <v>#NAME?</v>
      </c>
    </row>
    <row r="2066" spans="1:16">
      <c r="A2066" s="2">
        <v>2059</v>
      </c>
      <c r="B2066" s="193" t="e">
        <f ca="1"/>
        <v>#NAME?</v>
      </c>
      <c r="C2066" s="193" t="e">
        <f ca="1"/>
        <v>#NAME?</v>
      </c>
      <c r="D2066" s="193" t="e">
        <f ca="1"/>
        <v>#NAME?</v>
      </c>
      <c r="F2066" s="193" t="e">
        <f ca="1"/>
        <v>#NAME?</v>
      </c>
      <c r="G2066" s="193" t="e">
        <f ca="1"/>
        <v>#NAME?</v>
      </c>
      <c r="H2066" s="193" t="e">
        <f ca="1"/>
        <v>#NAME?</v>
      </c>
      <c r="J2066" s="193" t="e">
        <f ca="1"/>
        <v>#NAME?</v>
      </c>
      <c r="K2066" s="193" t="e">
        <f ca="1"/>
        <v>#NAME?</v>
      </c>
      <c r="L2066" s="193" t="e">
        <f ca="1"/>
        <v>#NAME?</v>
      </c>
      <c r="N2066" s="193" t="e">
        <f ca="1"/>
        <v>#NAME?</v>
      </c>
      <c r="O2066" s="193" t="e">
        <f ca="1"/>
        <v>#NAME?</v>
      </c>
      <c r="P2066" s="193" t="e">
        <f ca="1"/>
        <v>#NAME?</v>
      </c>
    </row>
    <row r="2067" spans="1:16">
      <c r="A2067" s="2">
        <v>2060</v>
      </c>
      <c r="B2067" s="193" t="e">
        <f ca="1"/>
        <v>#NAME?</v>
      </c>
      <c r="C2067" s="193" t="e">
        <f ca="1"/>
        <v>#NAME?</v>
      </c>
      <c r="D2067" s="193" t="e">
        <f ca="1"/>
        <v>#NAME?</v>
      </c>
      <c r="F2067" s="193" t="e">
        <f ca="1"/>
        <v>#NAME?</v>
      </c>
      <c r="G2067" s="193" t="e">
        <f ca="1"/>
        <v>#NAME?</v>
      </c>
      <c r="H2067" s="193" t="e">
        <f ca="1"/>
        <v>#NAME?</v>
      </c>
      <c r="J2067" s="193" t="e">
        <f ca="1"/>
        <v>#NAME?</v>
      </c>
      <c r="K2067" s="193" t="e">
        <f ca="1"/>
        <v>#NAME?</v>
      </c>
      <c r="L2067" s="193" t="e">
        <f ca="1"/>
        <v>#NAME?</v>
      </c>
      <c r="N2067" s="193" t="e">
        <f ca="1"/>
        <v>#NAME?</v>
      </c>
      <c r="O2067" s="193" t="e">
        <f ca="1"/>
        <v>#NAME?</v>
      </c>
      <c r="P2067" s="193" t="e">
        <f ca="1"/>
        <v>#NAME?</v>
      </c>
    </row>
    <row r="2068" spans="1:16">
      <c r="A2068" s="2">
        <v>2061</v>
      </c>
      <c r="B2068" s="193" t="e">
        <f ca="1"/>
        <v>#NAME?</v>
      </c>
      <c r="C2068" s="193" t="e">
        <f ca="1"/>
        <v>#NAME?</v>
      </c>
      <c r="D2068" s="193" t="e">
        <f ca="1"/>
        <v>#NAME?</v>
      </c>
      <c r="F2068" s="193" t="e">
        <f ca="1"/>
        <v>#NAME?</v>
      </c>
      <c r="G2068" s="193" t="e">
        <f ca="1"/>
        <v>#NAME?</v>
      </c>
      <c r="H2068" s="193" t="e">
        <f ca="1"/>
        <v>#NAME?</v>
      </c>
      <c r="J2068" s="193" t="e">
        <f ca="1"/>
        <v>#NAME?</v>
      </c>
      <c r="K2068" s="193" t="e">
        <f ca="1"/>
        <v>#NAME?</v>
      </c>
      <c r="L2068" s="193" t="e">
        <f ca="1"/>
        <v>#NAME?</v>
      </c>
      <c r="N2068" s="193" t="e">
        <f ca="1"/>
        <v>#NAME?</v>
      </c>
      <c r="O2068" s="193" t="e">
        <f ca="1"/>
        <v>#NAME?</v>
      </c>
      <c r="P2068" s="193" t="e">
        <f ca="1"/>
        <v>#NAME?</v>
      </c>
    </row>
    <row r="2069" spans="1:16">
      <c r="A2069" s="2">
        <v>2062</v>
      </c>
      <c r="B2069" s="193" t="e">
        <f ca="1"/>
        <v>#NAME?</v>
      </c>
      <c r="C2069" s="193" t="e">
        <f ca="1"/>
        <v>#NAME?</v>
      </c>
      <c r="D2069" s="193" t="e">
        <f ca="1"/>
        <v>#NAME?</v>
      </c>
      <c r="F2069" s="193" t="e">
        <f ca="1"/>
        <v>#NAME?</v>
      </c>
      <c r="G2069" s="193" t="e">
        <f ca="1"/>
        <v>#NAME?</v>
      </c>
      <c r="H2069" s="193" t="e">
        <f ca="1"/>
        <v>#NAME?</v>
      </c>
      <c r="J2069" s="193" t="e">
        <f ca="1"/>
        <v>#NAME?</v>
      </c>
      <c r="K2069" s="193" t="e">
        <f ca="1"/>
        <v>#NAME?</v>
      </c>
      <c r="L2069" s="193" t="e">
        <f ca="1"/>
        <v>#NAME?</v>
      </c>
      <c r="N2069" s="193" t="e">
        <f ca="1"/>
        <v>#NAME?</v>
      </c>
      <c r="O2069" s="193" t="e">
        <f ca="1"/>
        <v>#NAME?</v>
      </c>
      <c r="P2069" s="193" t="e">
        <f ca="1"/>
        <v>#NAME?</v>
      </c>
    </row>
    <row r="2070" spans="1:16">
      <c r="A2070" s="2">
        <v>2063</v>
      </c>
      <c r="B2070" s="193" t="e">
        <f ca="1"/>
        <v>#NAME?</v>
      </c>
      <c r="C2070" s="193" t="e">
        <f ca="1"/>
        <v>#NAME?</v>
      </c>
      <c r="D2070" s="193" t="e">
        <f ca="1"/>
        <v>#NAME?</v>
      </c>
      <c r="F2070" s="193" t="e">
        <f ca="1"/>
        <v>#NAME?</v>
      </c>
      <c r="G2070" s="193" t="e">
        <f ca="1"/>
        <v>#NAME?</v>
      </c>
      <c r="H2070" s="193" t="e">
        <f ca="1"/>
        <v>#NAME?</v>
      </c>
      <c r="J2070" s="193" t="e">
        <f ca="1"/>
        <v>#NAME?</v>
      </c>
      <c r="K2070" s="193" t="e">
        <f ca="1"/>
        <v>#NAME?</v>
      </c>
      <c r="L2070" s="193" t="e">
        <f ca="1"/>
        <v>#NAME?</v>
      </c>
      <c r="N2070" s="193" t="e">
        <f ca="1"/>
        <v>#NAME?</v>
      </c>
      <c r="O2070" s="193" t="e">
        <f ca="1"/>
        <v>#NAME?</v>
      </c>
      <c r="P2070" s="193" t="e">
        <f ca="1"/>
        <v>#NAME?</v>
      </c>
    </row>
    <row r="2071" spans="1:16">
      <c r="A2071" s="2">
        <v>2064</v>
      </c>
      <c r="B2071" s="193" t="e">
        <f ca="1"/>
        <v>#NAME?</v>
      </c>
      <c r="C2071" s="193" t="e">
        <f ca="1"/>
        <v>#NAME?</v>
      </c>
      <c r="D2071" s="193" t="e">
        <f ca="1"/>
        <v>#NAME?</v>
      </c>
      <c r="F2071" s="193" t="e">
        <f ca="1"/>
        <v>#NAME?</v>
      </c>
      <c r="G2071" s="193" t="e">
        <f ca="1"/>
        <v>#NAME?</v>
      </c>
      <c r="H2071" s="193" t="e">
        <f ca="1"/>
        <v>#NAME?</v>
      </c>
      <c r="J2071" s="193" t="e">
        <f ca="1"/>
        <v>#NAME?</v>
      </c>
      <c r="K2071" s="193" t="e">
        <f ca="1"/>
        <v>#NAME?</v>
      </c>
      <c r="L2071" s="193" t="e">
        <f ca="1"/>
        <v>#NAME?</v>
      </c>
      <c r="N2071" s="193" t="e">
        <f ca="1"/>
        <v>#NAME?</v>
      </c>
      <c r="O2071" s="193" t="e">
        <f ca="1"/>
        <v>#NAME?</v>
      </c>
      <c r="P2071" s="193" t="e">
        <f ca="1"/>
        <v>#NAME?</v>
      </c>
    </row>
    <row r="2072" spans="1:16">
      <c r="A2072" s="2">
        <v>2065</v>
      </c>
      <c r="B2072" s="193" t="e">
        <f ca="1"/>
        <v>#NAME?</v>
      </c>
      <c r="C2072" s="193" t="e">
        <f ca="1"/>
        <v>#NAME?</v>
      </c>
      <c r="D2072" s="193" t="e">
        <f ca="1"/>
        <v>#NAME?</v>
      </c>
      <c r="F2072" s="193" t="e">
        <f ca="1"/>
        <v>#NAME?</v>
      </c>
      <c r="G2072" s="193" t="e">
        <f ca="1"/>
        <v>#NAME?</v>
      </c>
      <c r="H2072" s="193" t="e">
        <f ca="1"/>
        <v>#NAME?</v>
      </c>
      <c r="J2072" s="193" t="e">
        <f ca="1"/>
        <v>#NAME?</v>
      </c>
      <c r="K2072" s="193" t="e">
        <f ca="1"/>
        <v>#NAME?</v>
      </c>
      <c r="L2072" s="193" t="e">
        <f ca="1"/>
        <v>#NAME?</v>
      </c>
      <c r="N2072" s="193" t="e">
        <f ca="1"/>
        <v>#NAME?</v>
      </c>
      <c r="O2072" s="193" t="e">
        <f ca="1"/>
        <v>#NAME?</v>
      </c>
      <c r="P2072" s="193" t="e">
        <f ca="1"/>
        <v>#NAME?</v>
      </c>
    </row>
    <row r="2073" spans="1:16">
      <c r="A2073" s="2">
        <v>2066</v>
      </c>
      <c r="B2073" s="193" t="e">
        <f ca="1"/>
        <v>#NAME?</v>
      </c>
      <c r="C2073" s="193" t="e">
        <f ca="1"/>
        <v>#NAME?</v>
      </c>
      <c r="D2073" s="193" t="e">
        <f ca="1"/>
        <v>#NAME?</v>
      </c>
      <c r="F2073" s="193" t="e">
        <f ca="1"/>
        <v>#NAME?</v>
      </c>
      <c r="G2073" s="193" t="e">
        <f ca="1"/>
        <v>#NAME?</v>
      </c>
      <c r="H2073" s="193" t="e">
        <f ca="1"/>
        <v>#NAME?</v>
      </c>
      <c r="J2073" s="193" t="e">
        <f ca="1"/>
        <v>#NAME?</v>
      </c>
      <c r="K2073" s="193" t="e">
        <f ca="1"/>
        <v>#NAME?</v>
      </c>
      <c r="L2073" s="193" t="e">
        <f ca="1"/>
        <v>#NAME?</v>
      </c>
      <c r="N2073" s="193" t="e">
        <f ca="1"/>
        <v>#NAME?</v>
      </c>
      <c r="O2073" s="193" t="e">
        <f ca="1"/>
        <v>#NAME?</v>
      </c>
      <c r="P2073" s="193" t="e">
        <f ca="1"/>
        <v>#NAME?</v>
      </c>
    </row>
    <row r="2074" spans="1:16">
      <c r="A2074" s="2">
        <v>2067</v>
      </c>
      <c r="B2074" s="193" t="e">
        <f ca="1"/>
        <v>#NAME?</v>
      </c>
      <c r="C2074" s="193" t="e">
        <f ca="1"/>
        <v>#NAME?</v>
      </c>
      <c r="D2074" s="193" t="e">
        <f ca="1"/>
        <v>#NAME?</v>
      </c>
      <c r="F2074" s="193" t="e">
        <f ca="1"/>
        <v>#NAME?</v>
      </c>
      <c r="G2074" s="193" t="e">
        <f ca="1"/>
        <v>#NAME?</v>
      </c>
      <c r="H2074" s="193" t="e">
        <f ca="1"/>
        <v>#NAME?</v>
      </c>
      <c r="J2074" s="193" t="e">
        <f ca="1"/>
        <v>#NAME?</v>
      </c>
      <c r="K2074" s="193" t="e">
        <f ca="1"/>
        <v>#NAME?</v>
      </c>
      <c r="L2074" s="193" t="e">
        <f ca="1"/>
        <v>#NAME?</v>
      </c>
      <c r="N2074" s="193" t="e">
        <f ca="1"/>
        <v>#NAME?</v>
      </c>
      <c r="O2074" s="193" t="e">
        <f ca="1"/>
        <v>#NAME?</v>
      </c>
      <c r="P2074" s="193" t="e">
        <f ca="1"/>
        <v>#NAME?</v>
      </c>
    </row>
    <row r="2075" spans="1:16">
      <c r="A2075" s="2">
        <v>2068</v>
      </c>
      <c r="B2075" s="193" t="e">
        <f ca="1"/>
        <v>#NAME?</v>
      </c>
      <c r="C2075" s="193" t="e">
        <f ca="1"/>
        <v>#NAME?</v>
      </c>
      <c r="D2075" s="193" t="e">
        <f ca="1"/>
        <v>#NAME?</v>
      </c>
      <c r="F2075" s="193" t="e">
        <f ca="1"/>
        <v>#NAME?</v>
      </c>
      <c r="G2075" s="193" t="e">
        <f ca="1"/>
        <v>#NAME?</v>
      </c>
      <c r="H2075" s="193" t="e">
        <f ca="1"/>
        <v>#NAME?</v>
      </c>
      <c r="J2075" s="193" t="e">
        <f ca="1"/>
        <v>#NAME?</v>
      </c>
      <c r="K2075" s="193" t="e">
        <f ca="1"/>
        <v>#NAME?</v>
      </c>
      <c r="L2075" s="193" t="e">
        <f ca="1"/>
        <v>#NAME?</v>
      </c>
      <c r="N2075" s="193" t="e">
        <f ca="1"/>
        <v>#NAME?</v>
      </c>
      <c r="O2075" s="193" t="e">
        <f ca="1"/>
        <v>#NAME?</v>
      </c>
      <c r="P2075" s="193" t="e">
        <f ca="1"/>
        <v>#NAME?</v>
      </c>
    </row>
    <row r="2076" spans="1:16">
      <c r="A2076" s="2">
        <v>2069</v>
      </c>
      <c r="B2076" s="193" t="e">
        <f ca="1"/>
        <v>#NAME?</v>
      </c>
      <c r="C2076" s="193" t="e">
        <f ca="1"/>
        <v>#NAME?</v>
      </c>
      <c r="D2076" s="193" t="e">
        <f ca="1"/>
        <v>#NAME?</v>
      </c>
      <c r="F2076" s="193" t="e">
        <f ca="1"/>
        <v>#NAME?</v>
      </c>
      <c r="G2076" s="193" t="e">
        <f ca="1"/>
        <v>#NAME?</v>
      </c>
      <c r="H2076" s="193" t="e">
        <f ca="1"/>
        <v>#NAME?</v>
      </c>
      <c r="J2076" s="193" t="e">
        <f ca="1"/>
        <v>#NAME?</v>
      </c>
      <c r="K2076" s="193" t="e">
        <f ca="1"/>
        <v>#NAME?</v>
      </c>
      <c r="L2076" s="193" t="e">
        <f ca="1"/>
        <v>#NAME?</v>
      </c>
      <c r="N2076" s="193" t="e">
        <f ca="1"/>
        <v>#NAME?</v>
      </c>
      <c r="O2076" s="193" t="e">
        <f ca="1"/>
        <v>#NAME?</v>
      </c>
      <c r="P2076" s="193" t="e">
        <f ca="1"/>
        <v>#NAME?</v>
      </c>
    </row>
    <row r="2077" spans="1:16">
      <c r="A2077" s="2">
        <v>2070</v>
      </c>
      <c r="B2077" s="193" t="e">
        <f ca="1"/>
        <v>#NAME?</v>
      </c>
      <c r="C2077" s="193" t="e">
        <f ca="1"/>
        <v>#NAME?</v>
      </c>
      <c r="D2077" s="193" t="e">
        <f ca="1"/>
        <v>#NAME?</v>
      </c>
      <c r="F2077" s="193" t="e">
        <f ca="1"/>
        <v>#NAME?</v>
      </c>
      <c r="G2077" s="193" t="e">
        <f ca="1"/>
        <v>#NAME?</v>
      </c>
      <c r="H2077" s="193" t="e">
        <f ca="1"/>
        <v>#NAME?</v>
      </c>
      <c r="J2077" s="193" t="e">
        <f ca="1"/>
        <v>#NAME?</v>
      </c>
      <c r="K2077" s="193" t="e">
        <f ca="1"/>
        <v>#NAME?</v>
      </c>
      <c r="L2077" s="193" t="e">
        <f ca="1"/>
        <v>#NAME?</v>
      </c>
      <c r="N2077" s="193" t="e">
        <f ca="1"/>
        <v>#NAME?</v>
      </c>
      <c r="O2077" s="193" t="e">
        <f ca="1"/>
        <v>#NAME?</v>
      </c>
      <c r="P2077" s="193" t="e">
        <f ca="1"/>
        <v>#NAME?</v>
      </c>
    </row>
    <row r="2078" spans="1:16">
      <c r="A2078" s="2">
        <v>2071</v>
      </c>
      <c r="B2078" s="193" t="e">
        <f ca="1"/>
        <v>#NAME?</v>
      </c>
      <c r="C2078" s="193" t="e">
        <f ca="1"/>
        <v>#NAME?</v>
      </c>
      <c r="D2078" s="193" t="e">
        <f ca="1"/>
        <v>#NAME?</v>
      </c>
      <c r="F2078" s="193" t="e">
        <f ca="1"/>
        <v>#NAME?</v>
      </c>
      <c r="G2078" s="193" t="e">
        <f ca="1"/>
        <v>#NAME?</v>
      </c>
      <c r="H2078" s="193" t="e">
        <f ca="1"/>
        <v>#NAME?</v>
      </c>
      <c r="J2078" s="193" t="e">
        <f ca="1"/>
        <v>#NAME?</v>
      </c>
      <c r="K2078" s="193" t="e">
        <f ca="1"/>
        <v>#NAME?</v>
      </c>
      <c r="L2078" s="193" t="e">
        <f ca="1"/>
        <v>#NAME?</v>
      </c>
      <c r="N2078" s="193" t="e">
        <f ca="1"/>
        <v>#NAME?</v>
      </c>
      <c r="O2078" s="193" t="e">
        <f ca="1"/>
        <v>#NAME?</v>
      </c>
      <c r="P2078" s="193" t="e">
        <f ca="1"/>
        <v>#NAME?</v>
      </c>
    </row>
    <row r="2079" spans="1:16">
      <c r="A2079" s="2">
        <v>2072</v>
      </c>
      <c r="B2079" s="193" t="e">
        <f ca="1"/>
        <v>#NAME?</v>
      </c>
      <c r="C2079" s="193" t="e">
        <f ca="1"/>
        <v>#NAME?</v>
      </c>
      <c r="D2079" s="193" t="e">
        <f ca="1"/>
        <v>#NAME?</v>
      </c>
      <c r="F2079" s="193" t="e">
        <f ca="1"/>
        <v>#NAME?</v>
      </c>
      <c r="G2079" s="193" t="e">
        <f ca="1"/>
        <v>#NAME?</v>
      </c>
      <c r="H2079" s="193" t="e">
        <f ca="1"/>
        <v>#NAME?</v>
      </c>
      <c r="J2079" s="193" t="e">
        <f ca="1"/>
        <v>#NAME?</v>
      </c>
      <c r="K2079" s="193" t="e">
        <f ca="1"/>
        <v>#NAME?</v>
      </c>
      <c r="L2079" s="193" t="e">
        <f ca="1"/>
        <v>#NAME?</v>
      </c>
      <c r="N2079" s="193" t="e">
        <f ca="1"/>
        <v>#NAME?</v>
      </c>
      <c r="O2079" s="193" t="e">
        <f ca="1"/>
        <v>#NAME?</v>
      </c>
      <c r="P2079" s="193" t="e">
        <f ca="1"/>
        <v>#NAME?</v>
      </c>
    </row>
    <row r="2080" spans="1:16">
      <c r="A2080" s="2">
        <v>2073</v>
      </c>
      <c r="B2080" s="193" t="e">
        <f ca="1"/>
        <v>#NAME?</v>
      </c>
      <c r="C2080" s="193" t="e">
        <f ca="1"/>
        <v>#NAME?</v>
      </c>
      <c r="D2080" s="193" t="e">
        <f ca="1"/>
        <v>#NAME?</v>
      </c>
      <c r="F2080" s="193" t="e">
        <f ca="1"/>
        <v>#NAME?</v>
      </c>
      <c r="G2080" s="193" t="e">
        <f ca="1"/>
        <v>#NAME?</v>
      </c>
      <c r="H2080" s="193" t="e">
        <f ca="1"/>
        <v>#NAME?</v>
      </c>
      <c r="J2080" s="193" t="e">
        <f ca="1"/>
        <v>#NAME?</v>
      </c>
      <c r="K2080" s="193" t="e">
        <f ca="1"/>
        <v>#NAME?</v>
      </c>
      <c r="L2080" s="193" t="e">
        <f ca="1"/>
        <v>#NAME?</v>
      </c>
      <c r="N2080" s="193" t="e">
        <f ca="1"/>
        <v>#NAME?</v>
      </c>
      <c r="O2080" s="193" t="e">
        <f ca="1"/>
        <v>#NAME?</v>
      </c>
      <c r="P2080" s="193" t="e">
        <f ca="1"/>
        <v>#NAME?</v>
      </c>
    </row>
    <row r="2081" spans="1:16">
      <c r="A2081" s="2">
        <v>2074</v>
      </c>
      <c r="B2081" s="193" t="e">
        <f ca="1"/>
        <v>#NAME?</v>
      </c>
      <c r="C2081" s="193" t="e">
        <f ca="1"/>
        <v>#NAME?</v>
      </c>
      <c r="D2081" s="193" t="e">
        <f ca="1"/>
        <v>#NAME?</v>
      </c>
      <c r="F2081" s="193" t="e">
        <f ca="1"/>
        <v>#NAME?</v>
      </c>
      <c r="G2081" s="193" t="e">
        <f ca="1"/>
        <v>#NAME?</v>
      </c>
      <c r="H2081" s="193" t="e">
        <f ca="1"/>
        <v>#NAME?</v>
      </c>
      <c r="J2081" s="193" t="e">
        <f ca="1"/>
        <v>#NAME?</v>
      </c>
      <c r="K2081" s="193" t="e">
        <f ca="1"/>
        <v>#NAME?</v>
      </c>
      <c r="L2081" s="193" t="e">
        <f ca="1"/>
        <v>#NAME?</v>
      </c>
      <c r="N2081" s="193" t="e">
        <f ca="1"/>
        <v>#NAME?</v>
      </c>
      <c r="O2081" s="193" t="e">
        <f ca="1"/>
        <v>#NAME?</v>
      </c>
      <c r="P2081" s="193" t="e">
        <f ca="1"/>
        <v>#NAME?</v>
      </c>
    </row>
    <row r="2082" spans="1:16">
      <c r="A2082" s="2">
        <v>2075</v>
      </c>
      <c r="B2082" s="193" t="e">
        <f ca="1"/>
        <v>#NAME?</v>
      </c>
      <c r="C2082" s="193" t="e">
        <f ca="1"/>
        <v>#NAME?</v>
      </c>
      <c r="D2082" s="193" t="e">
        <f ca="1"/>
        <v>#NAME?</v>
      </c>
      <c r="F2082" s="193" t="e">
        <f ca="1"/>
        <v>#NAME?</v>
      </c>
      <c r="G2082" s="193" t="e">
        <f ca="1"/>
        <v>#NAME?</v>
      </c>
      <c r="H2082" s="193" t="e">
        <f ca="1"/>
        <v>#NAME?</v>
      </c>
      <c r="J2082" s="193" t="e">
        <f ca="1"/>
        <v>#NAME?</v>
      </c>
      <c r="K2082" s="193" t="e">
        <f ca="1"/>
        <v>#NAME?</v>
      </c>
      <c r="L2082" s="193" t="e">
        <f ca="1"/>
        <v>#NAME?</v>
      </c>
      <c r="N2082" s="193" t="e">
        <f ca="1"/>
        <v>#NAME?</v>
      </c>
      <c r="O2082" s="193" t="e">
        <f ca="1"/>
        <v>#NAME?</v>
      </c>
      <c r="P2082" s="193" t="e">
        <f ca="1"/>
        <v>#NAME?</v>
      </c>
    </row>
    <row r="2083" spans="1:16">
      <c r="A2083" s="2">
        <v>2076</v>
      </c>
      <c r="B2083" s="193" t="e">
        <f ca="1"/>
        <v>#NAME?</v>
      </c>
      <c r="C2083" s="193" t="e">
        <f ca="1"/>
        <v>#NAME?</v>
      </c>
      <c r="D2083" s="193" t="e">
        <f ca="1"/>
        <v>#NAME?</v>
      </c>
      <c r="F2083" s="193" t="e">
        <f ca="1"/>
        <v>#NAME?</v>
      </c>
      <c r="G2083" s="193" t="e">
        <f ca="1"/>
        <v>#NAME?</v>
      </c>
      <c r="H2083" s="193" t="e">
        <f ca="1"/>
        <v>#NAME?</v>
      </c>
      <c r="J2083" s="193" t="e">
        <f ca="1"/>
        <v>#NAME?</v>
      </c>
      <c r="K2083" s="193" t="e">
        <f ca="1"/>
        <v>#NAME?</v>
      </c>
      <c r="L2083" s="193" t="e">
        <f ca="1"/>
        <v>#NAME?</v>
      </c>
      <c r="N2083" s="193" t="e">
        <f ca="1"/>
        <v>#NAME?</v>
      </c>
      <c r="O2083" s="193" t="e">
        <f ca="1"/>
        <v>#NAME?</v>
      </c>
      <c r="P2083" s="193" t="e">
        <f ca="1"/>
        <v>#NAME?</v>
      </c>
    </row>
    <row r="2084" spans="1:16">
      <c r="A2084" s="2">
        <v>2077</v>
      </c>
      <c r="B2084" s="193" t="e">
        <f ca="1"/>
        <v>#NAME?</v>
      </c>
      <c r="C2084" s="193" t="e">
        <f ca="1"/>
        <v>#NAME?</v>
      </c>
      <c r="D2084" s="193" t="e">
        <f ca="1"/>
        <v>#NAME?</v>
      </c>
      <c r="F2084" s="193" t="e">
        <f ca="1"/>
        <v>#NAME?</v>
      </c>
      <c r="G2084" s="193" t="e">
        <f ca="1"/>
        <v>#NAME?</v>
      </c>
      <c r="H2084" s="193" t="e">
        <f ca="1"/>
        <v>#NAME?</v>
      </c>
      <c r="J2084" s="193" t="e">
        <f ca="1"/>
        <v>#NAME?</v>
      </c>
      <c r="K2084" s="193" t="e">
        <f ca="1"/>
        <v>#NAME?</v>
      </c>
      <c r="L2084" s="193" t="e">
        <f ca="1"/>
        <v>#NAME?</v>
      </c>
      <c r="N2084" s="193" t="e">
        <f ca="1"/>
        <v>#NAME?</v>
      </c>
      <c r="O2084" s="193" t="e">
        <f ca="1"/>
        <v>#NAME?</v>
      </c>
      <c r="P2084" s="193" t="e">
        <f ca="1"/>
        <v>#NAME?</v>
      </c>
    </row>
    <row r="2085" spans="1:16">
      <c r="A2085" s="2">
        <v>2078</v>
      </c>
      <c r="B2085" s="193" t="e">
        <f ca="1"/>
        <v>#NAME?</v>
      </c>
      <c r="C2085" s="193" t="e">
        <f ca="1"/>
        <v>#NAME?</v>
      </c>
      <c r="D2085" s="193" t="e">
        <f ca="1"/>
        <v>#NAME?</v>
      </c>
      <c r="F2085" s="193" t="e">
        <f ca="1"/>
        <v>#NAME?</v>
      </c>
      <c r="G2085" s="193" t="e">
        <f ca="1"/>
        <v>#NAME?</v>
      </c>
      <c r="H2085" s="193" t="e">
        <f ca="1"/>
        <v>#NAME?</v>
      </c>
      <c r="J2085" s="193" t="e">
        <f ca="1"/>
        <v>#NAME?</v>
      </c>
      <c r="K2085" s="193" t="e">
        <f ca="1"/>
        <v>#NAME?</v>
      </c>
      <c r="L2085" s="193" t="e">
        <f ca="1"/>
        <v>#NAME?</v>
      </c>
      <c r="N2085" s="193" t="e">
        <f ca="1"/>
        <v>#NAME?</v>
      </c>
      <c r="O2085" s="193" t="e">
        <f ca="1"/>
        <v>#NAME?</v>
      </c>
      <c r="P2085" s="193" t="e">
        <f ca="1"/>
        <v>#NAME?</v>
      </c>
    </row>
    <row r="2086" spans="1:16">
      <c r="A2086" s="2">
        <v>2079</v>
      </c>
      <c r="B2086" s="193" t="e">
        <f ca="1"/>
        <v>#NAME?</v>
      </c>
      <c r="C2086" s="193" t="e">
        <f ca="1"/>
        <v>#NAME?</v>
      </c>
      <c r="D2086" s="193" t="e">
        <f ca="1"/>
        <v>#NAME?</v>
      </c>
      <c r="F2086" s="193" t="e">
        <f ca="1"/>
        <v>#NAME?</v>
      </c>
      <c r="G2086" s="193" t="e">
        <f ca="1"/>
        <v>#NAME?</v>
      </c>
      <c r="H2086" s="193" t="e">
        <f ca="1"/>
        <v>#NAME?</v>
      </c>
      <c r="J2086" s="193" t="e">
        <f ca="1"/>
        <v>#NAME?</v>
      </c>
      <c r="K2086" s="193" t="e">
        <f ca="1"/>
        <v>#NAME?</v>
      </c>
      <c r="L2086" s="193" t="e">
        <f ca="1"/>
        <v>#NAME?</v>
      </c>
      <c r="N2086" s="193" t="e">
        <f ca="1"/>
        <v>#NAME?</v>
      </c>
      <c r="O2086" s="193" t="e">
        <f ca="1"/>
        <v>#NAME?</v>
      </c>
      <c r="P2086" s="193" t="e">
        <f ca="1"/>
        <v>#NAME?</v>
      </c>
    </row>
    <row r="2087" spans="1:16">
      <c r="A2087" s="2">
        <v>2080</v>
      </c>
      <c r="B2087" s="193" t="e">
        <f ca="1"/>
        <v>#NAME?</v>
      </c>
      <c r="C2087" s="193" t="e">
        <f ca="1"/>
        <v>#NAME?</v>
      </c>
      <c r="D2087" s="193" t="e">
        <f ca="1"/>
        <v>#NAME?</v>
      </c>
      <c r="F2087" s="193" t="e">
        <f ca="1"/>
        <v>#NAME?</v>
      </c>
      <c r="G2087" s="193" t="e">
        <f ca="1"/>
        <v>#NAME?</v>
      </c>
      <c r="H2087" s="193" t="e">
        <f ca="1"/>
        <v>#NAME?</v>
      </c>
      <c r="J2087" s="193" t="e">
        <f ca="1"/>
        <v>#NAME?</v>
      </c>
      <c r="K2087" s="193" t="e">
        <f ca="1"/>
        <v>#NAME?</v>
      </c>
      <c r="L2087" s="193" t="e">
        <f ca="1"/>
        <v>#NAME?</v>
      </c>
      <c r="N2087" s="193" t="e">
        <f ca="1"/>
        <v>#NAME?</v>
      </c>
      <c r="O2087" s="193" t="e">
        <f ca="1"/>
        <v>#NAME?</v>
      </c>
      <c r="P2087" s="193" t="e">
        <f ca="1"/>
        <v>#NAME?</v>
      </c>
    </row>
    <row r="2088" spans="1:16">
      <c r="A2088" s="2">
        <v>2081</v>
      </c>
      <c r="B2088" s="193" t="e">
        <f ca="1"/>
        <v>#NAME?</v>
      </c>
      <c r="C2088" s="193" t="e">
        <f ca="1"/>
        <v>#NAME?</v>
      </c>
      <c r="D2088" s="193" t="e">
        <f ca="1"/>
        <v>#NAME?</v>
      </c>
      <c r="F2088" s="193" t="e">
        <f ca="1"/>
        <v>#NAME?</v>
      </c>
      <c r="G2088" s="193" t="e">
        <f ca="1"/>
        <v>#NAME?</v>
      </c>
      <c r="H2088" s="193" t="e">
        <f ca="1"/>
        <v>#NAME?</v>
      </c>
      <c r="J2088" s="193" t="e">
        <f ca="1"/>
        <v>#NAME?</v>
      </c>
      <c r="K2088" s="193" t="e">
        <f ca="1"/>
        <v>#NAME?</v>
      </c>
      <c r="L2088" s="193" t="e">
        <f ca="1"/>
        <v>#NAME?</v>
      </c>
      <c r="N2088" s="193" t="e">
        <f ca="1"/>
        <v>#NAME?</v>
      </c>
      <c r="O2088" s="193" t="e">
        <f ca="1"/>
        <v>#NAME?</v>
      </c>
      <c r="P2088" s="193" t="e">
        <f ca="1"/>
        <v>#NAME?</v>
      </c>
    </row>
    <row r="2089" spans="1:16">
      <c r="A2089" s="2">
        <v>2082</v>
      </c>
      <c r="B2089" s="193" t="e">
        <f ca="1"/>
        <v>#NAME?</v>
      </c>
      <c r="C2089" s="193" t="e">
        <f ca="1"/>
        <v>#NAME?</v>
      </c>
      <c r="D2089" s="193" t="e">
        <f ca="1"/>
        <v>#NAME?</v>
      </c>
      <c r="F2089" s="193" t="e">
        <f ca="1"/>
        <v>#NAME?</v>
      </c>
      <c r="G2089" s="193" t="e">
        <f ca="1"/>
        <v>#NAME?</v>
      </c>
      <c r="H2089" s="193" t="e">
        <f ca="1"/>
        <v>#NAME?</v>
      </c>
      <c r="J2089" s="193" t="e">
        <f ca="1"/>
        <v>#NAME?</v>
      </c>
      <c r="K2089" s="193" t="e">
        <f ca="1"/>
        <v>#NAME?</v>
      </c>
      <c r="L2089" s="193" t="e">
        <f ca="1"/>
        <v>#NAME?</v>
      </c>
      <c r="N2089" s="193" t="e">
        <f ca="1"/>
        <v>#NAME?</v>
      </c>
      <c r="O2089" s="193" t="e">
        <f ca="1"/>
        <v>#NAME?</v>
      </c>
      <c r="P2089" s="193" t="e">
        <f ca="1"/>
        <v>#NAME?</v>
      </c>
    </row>
    <row r="2090" spans="1:16">
      <c r="A2090" s="2">
        <v>2083</v>
      </c>
      <c r="B2090" s="193" t="e">
        <f ca="1"/>
        <v>#NAME?</v>
      </c>
      <c r="C2090" s="193" t="e">
        <f ca="1"/>
        <v>#NAME?</v>
      </c>
      <c r="D2090" s="193" t="e">
        <f ca="1"/>
        <v>#NAME?</v>
      </c>
      <c r="F2090" s="193" t="e">
        <f ca="1"/>
        <v>#NAME?</v>
      </c>
      <c r="G2090" s="193" t="e">
        <f ca="1"/>
        <v>#NAME?</v>
      </c>
      <c r="H2090" s="193" t="e">
        <f ca="1"/>
        <v>#NAME?</v>
      </c>
      <c r="J2090" s="193" t="e">
        <f ca="1"/>
        <v>#NAME?</v>
      </c>
      <c r="K2090" s="193" t="e">
        <f ca="1"/>
        <v>#NAME?</v>
      </c>
      <c r="L2090" s="193" t="e">
        <f ca="1"/>
        <v>#NAME?</v>
      </c>
      <c r="N2090" s="193" t="e">
        <f ca="1"/>
        <v>#NAME?</v>
      </c>
      <c r="O2090" s="193" t="e">
        <f ca="1"/>
        <v>#NAME?</v>
      </c>
      <c r="P2090" s="193" t="e">
        <f ca="1"/>
        <v>#NAME?</v>
      </c>
    </row>
    <row r="2091" spans="1:16">
      <c r="A2091" s="2">
        <v>2084</v>
      </c>
      <c r="B2091" s="193" t="e">
        <f ca="1"/>
        <v>#NAME?</v>
      </c>
      <c r="C2091" s="193" t="e">
        <f ca="1"/>
        <v>#NAME?</v>
      </c>
      <c r="D2091" s="193" t="e">
        <f ca="1"/>
        <v>#NAME?</v>
      </c>
      <c r="F2091" s="193" t="e">
        <f ca="1"/>
        <v>#NAME?</v>
      </c>
      <c r="G2091" s="193" t="e">
        <f ca="1"/>
        <v>#NAME?</v>
      </c>
      <c r="H2091" s="193" t="e">
        <f ca="1"/>
        <v>#NAME?</v>
      </c>
      <c r="J2091" s="193" t="e">
        <f ca="1"/>
        <v>#NAME?</v>
      </c>
      <c r="K2091" s="193" t="e">
        <f ca="1"/>
        <v>#NAME?</v>
      </c>
      <c r="L2091" s="193" t="e">
        <f ca="1"/>
        <v>#NAME?</v>
      </c>
      <c r="N2091" s="193" t="e">
        <f ca="1"/>
        <v>#NAME?</v>
      </c>
      <c r="O2091" s="193" t="e">
        <f ca="1"/>
        <v>#NAME?</v>
      </c>
      <c r="P2091" s="193" t="e">
        <f ca="1"/>
        <v>#NAME?</v>
      </c>
    </row>
    <row r="2092" spans="1:16">
      <c r="A2092" s="2">
        <v>2085</v>
      </c>
      <c r="B2092" s="193" t="e">
        <f ca="1"/>
        <v>#NAME?</v>
      </c>
      <c r="C2092" s="193" t="e">
        <f ca="1"/>
        <v>#NAME?</v>
      </c>
      <c r="D2092" s="193" t="e">
        <f ca="1"/>
        <v>#NAME?</v>
      </c>
      <c r="F2092" s="193" t="e">
        <f ca="1"/>
        <v>#NAME?</v>
      </c>
      <c r="G2092" s="193" t="e">
        <f ca="1"/>
        <v>#NAME?</v>
      </c>
      <c r="H2092" s="193" t="e">
        <f ca="1"/>
        <v>#NAME?</v>
      </c>
      <c r="J2092" s="193" t="e">
        <f ca="1"/>
        <v>#NAME?</v>
      </c>
      <c r="K2092" s="193" t="e">
        <f ca="1"/>
        <v>#NAME?</v>
      </c>
      <c r="L2092" s="193" t="e">
        <f ca="1"/>
        <v>#NAME?</v>
      </c>
      <c r="N2092" s="193" t="e">
        <f ca="1"/>
        <v>#NAME?</v>
      </c>
      <c r="O2092" s="193" t="e">
        <f ca="1"/>
        <v>#NAME?</v>
      </c>
      <c r="P2092" s="193" t="e">
        <f ca="1"/>
        <v>#NAME?</v>
      </c>
    </row>
    <row r="2093" spans="1:16">
      <c r="A2093" s="2">
        <v>2086</v>
      </c>
      <c r="B2093" s="193" t="e">
        <f ca="1"/>
        <v>#NAME?</v>
      </c>
      <c r="C2093" s="193" t="e">
        <f ca="1"/>
        <v>#NAME?</v>
      </c>
      <c r="D2093" s="193" t="e">
        <f ca="1"/>
        <v>#NAME?</v>
      </c>
      <c r="F2093" s="193" t="e">
        <f ca="1"/>
        <v>#NAME?</v>
      </c>
      <c r="G2093" s="193" t="e">
        <f ca="1"/>
        <v>#NAME?</v>
      </c>
      <c r="H2093" s="193" t="e">
        <f ca="1"/>
        <v>#NAME?</v>
      </c>
      <c r="J2093" s="193" t="e">
        <f ca="1"/>
        <v>#NAME?</v>
      </c>
      <c r="K2093" s="193" t="e">
        <f ca="1"/>
        <v>#NAME?</v>
      </c>
      <c r="L2093" s="193" t="e">
        <f ca="1"/>
        <v>#NAME?</v>
      </c>
      <c r="N2093" s="193" t="e">
        <f ca="1"/>
        <v>#NAME?</v>
      </c>
      <c r="O2093" s="193" t="e">
        <f ca="1"/>
        <v>#NAME?</v>
      </c>
      <c r="P2093" s="193" t="e">
        <f ca="1"/>
        <v>#NAME?</v>
      </c>
    </row>
    <row r="2094" spans="1:16">
      <c r="A2094" s="2">
        <v>2087</v>
      </c>
      <c r="B2094" s="193" t="e">
        <f ca="1"/>
        <v>#NAME?</v>
      </c>
      <c r="C2094" s="193" t="e">
        <f ca="1"/>
        <v>#NAME?</v>
      </c>
      <c r="D2094" s="193" t="e">
        <f ca="1"/>
        <v>#NAME?</v>
      </c>
      <c r="F2094" s="193" t="e">
        <f ca="1"/>
        <v>#NAME?</v>
      </c>
      <c r="G2094" s="193" t="e">
        <f ca="1"/>
        <v>#NAME?</v>
      </c>
      <c r="H2094" s="193" t="e">
        <f ca="1"/>
        <v>#NAME?</v>
      </c>
      <c r="J2094" s="193" t="e">
        <f ca="1"/>
        <v>#NAME?</v>
      </c>
      <c r="K2094" s="193" t="e">
        <f ca="1"/>
        <v>#NAME?</v>
      </c>
      <c r="L2094" s="193" t="e">
        <f ca="1"/>
        <v>#NAME?</v>
      </c>
      <c r="N2094" s="193" t="e">
        <f ca="1"/>
        <v>#NAME?</v>
      </c>
      <c r="O2094" s="193" t="e">
        <f ca="1"/>
        <v>#NAME?</v>
      </c>
      <c r="P2094" s="193" t="e">
        <f ca="1"/>
        <v>#NAME?</v>
      </c>
    </row>
    <row r="2095" spans="1:16">
      <c r="A2095" s="2">
        <v>2088</v>
      </c>
      <c r="B2095" s="193" t="e">
        <f ca="1"/>
        <v>#NAME?</v>
      </c>
      <c r="C2095" s="193" t="e">
        <f ca="1"/>
        <v>#NAME?</v>
      </c>
      <c r="D2095" s="193" t="e">
        <f ca="1"/>
        <v>#NAME?</v>
      </c>
      <c r="F2095" s="193" t="e">
        <f ca="1"/>
        <v>#NAME?</v>
      </c>
      <c r="G2095" s="193" t="e">
        <f ca="1"/>
        <v>#NAME?</v>
      </c>
      <c r="H2095" s="193" t="e">
        <f ca="1"/>
        <v>#NAME?</v>
      </c>
      <c r="J2095" s="193" t="e">
        <f ca="1"/>
        <v>#NAME?</v>
      </c>
      <c r="K2095" s="193" t="e">
        <f ca="1"/>
        <v>#NAME?</v>
      </c>
      <c r="L2095" s="193" t="e">
        <f ca="1"/>
        <v>#NAME?</v>
      </c>
      <c r="N2095" s="193" t="e">
        <f ca="1"/>
        <v>#NAME?</v>
      </c>
      <c r="O2095" s="193" t="e">
        <f ca="1"/>
        <v>#NAME?</v>
      </c>
      <c r="P2095" s="193" t="e">
        <f ca="1"/>
        <v>#NAME?</v>
      </c>
    </row>
    <row r="2096" spans="1:16">
      <c r="A2096" s="2">
        <v>2089</v>
      </c>
      <c r="B2096" s="193" t="e">
        <f ca="1"/>
        <v>#NAME?</v>
      </c>
      <c r="C2096" s="193" t="e">
        <f ca="1"/>
        <v>#NAME?</v>
      </c>
      <c r="D2096" s="193" t="e">
        <f ca="1"/>
        <v>#NAME?</v>
      </c>
      <c r="F2096" s="193" t="e">
        <f ca="1"/>
        <v>#NAME?</v>
      </c>
      <c r="G2096" s="193" t="e">
        <f ca="1"/>
        <v>#NAME?</v>
      </c>
      <c r="H2096" s="193" t="e">
        <f ca="1"/>
        <v>#NAME?</v>
      </c>
      <c r="J2096" s="193" t="e">
        <f ca="1"/>
        <v>#NAME?</v>
      </c>
      <c r="K2096" s="193" t="e">
        <f ca="1"/>
        <v>#NAME?</v>
      </c>
      <c r="L2096" s="193" t="e">
        <f ca="1"/>
        <v>#NAME?</v>
      </c>
      <c r="N2096" s="193" t="e">
        <f ca="1"/>
        <v>#NAME?</v>
      </c>
      <c r="O2096" s="193" t="e">
        <f ca="1"/>
        <v>#NAME?</v>
      </c>
      <c r="P2096" s="193" t="e">
        <f ca="1"/>
        <v>#NAME?</v>
      </c>
    </row>
    <row r="2097" spans="1:16">
      <c r="A2097" s="2">
        <v>2090</v>
      </c>
      <c r="B2097" s="193" t="e">
        <f ca="1"/>
        <v>#NAME?</v>
      </c>
      <c r="C2097" s="193" t="e">
        <f ca="1"/>
        <v>#NAME?</v>
      </c>
      <c r="D2097" s="193" t="e">
        <f ca="1"/>
        <v>#NAME?</v>
      </c>
      <c r="F2097" s="193" t="e">
        <f ca="1"/>
        <v>#NAME?</v>
      </c>
      <c r="G2097" s="193" t="e">
        <f ca="1"/>
        <v>#NAME?</v>
      </c>
      <c r="H2097" s="193" t="e">
        <f ca="1"/>
        <v>#NAME?</v>
      </c>
      <c r="J2097" s="193" t="e">
        <f ca="1"/>
        <v>#NAME?</v>
      </c>
      <c r="K2097" s="193" t="e">
        <f ca="1"/>
        <v>#NAME?</v>
      </c>
      <c r="L2097" s="193" t="e">
        <f ca="1"/>
        <v>#NAME?</v>
      </c>
      <c r="N2097" s="193" t="e">
        <f ca="1"/>
        <v>#NAME?</v>
      </c>
      <c r="O2097" s="193" t="e">
        <f ca="1"/>
        <v>#NAME?</v>
      </c>
      <c r="P2097" s="193" t="e">
        <f ca="1"/>
        <v>#NAME?</v>
      </c>
    </row>
    <row r="2098" spans="1:16">
      <c r="A2098" s="2">
        <v>2091</v>
      </c>
      <c r="B2098" s="193" t="e">
        <f ca="1"/>
        <v>#NAME?</v>
      </c>
      <c r="C2098" s="193" t="e">
        <f ca="1"/>
        <v>#NAME?</v>
      </c>
      <c r="D2098" s="193" t="e">
        <f ca="1"/>
        <v>#NAME?</v>
      </c>
      <c r="F2098" s="193" t="e">
        <f ca="1"/>
        <v>#NAME?</v>
      </c>
      <c r="G2098" s="193" t="e">
        <f ca="1"/>
        <v>#NAME?</v>
      </c>
      <c r="H2098" s="193" t="e">
        <f ca="1"/>
        <v>#NAME?</v>
      </c>
      <c r="J2098" s="193" t="e">
        <f ca="1"/>
        <v>#NAME?</v>
      </c>
      <c r="K2098" s="193" t="e">
        <f ca="1"/>
        <v>#NAME?</v>
      </c>
      <c r="L2098" s="193" t="e">
        <f ca="1"/>
        <v>#NAME?</v>
      </c>
      <c r="N2098" s="193" t="e">
        <f ca="1"/>
        <v>#NAME?</v>
      </c>
      <c r="O2098" s="193" t="e">
        <f ca="1"/>
        <v>#NAME?</v>
      </c>
      <c r="P2098" s="193" t="e">
        <f ca="1"/>
        <v>#NAME?</v>
      </c>
    </row>
    <row r="2099" spans="1:16">
      <c r="A2099" s="2">
        <v>2092</v>
      </c>
      <c r="B2099" s="193" t="e">
        <f ca="1"/>
        <v>#NAME?</v>
      </c>
      <c r="C2099" s="193" t="e">
        <f ca="1"/>
        <v>#NAME?</v>
      </c>
      <c r="D2099" s="193" t="e">
        <f ca="1"/>
        <v>#NAME?</v>
      </c>
      <c r="F2099" s="193" t="e">
        <f ca="1"/>
        <v>#NAME?</v>
      </c>
      <c r="G2099" s="193" t="e">
        <f ca="1"/>
        <v>#NAME?</v>
      </c>
      <c r="H2099" s="193" t="e">
        <f ca="1"/>
        <v>#NAME?</v>
      </c>
      <c r="J2099" s="193" t="e">
        <f ca="1"/>
        <v>#NAME?</v>
      </c>
      <c r="K2099" s="193" t="e">
        <f ca="1"/>
        <v>#NAME?</v>
      </c>
      <c r="L2099" s="193" t="e">
        <f ca="1"/>
        <v>#NAME?</v>
      </c>
      <c r="N2099" s="193" t="e">
        <f ca="1"/>
        <v>#NAME?</v>
      </c>
      <c r="O2099" s="193" t="e">
        <f ca="1"/>
        <v>#NAME?</v>
      </c>
      <c r="P2099" s="193" t="e">
        <f ca="1"/>
        <v>#NAME?</v>
      </c>
    </row>
    <row r="2100" spans="1:16">
      <c r="A2100" s="2">
        <v>2093</v>
      </c>
      <c r="B2100" s="193" t="e">
        <f ca="1"/>
        <v>#NAME?</v>
      </c>
      <c r="C2100" s="193" t="e">
        <f ca="1"/>
        <v>#NAME?</v>
      </c>
      <c r="D2100" s="193" t="e">
        <f ca="1"/>
        <v>#NAME?</v>
      </c>
      <c r="F2100" s="193" t="e">
        <f ca="1"/>
        <v>#NAME?</v>
      </c>
      <c r="G2100" s="193" t="e">
        <f ca="1"/>
        <v>#NAME?</v>
      </c>
      <c r="H2100" s="193" t="e">
        <f ca="1"/>
        <v>#NAME?</v>
      </c>
      <c r="J2100" s="193" t="e">
        <f ca="1"/>
        <v>#NAME?</v>
      </c>
      <c r="K2100" s="193" t="e">
        <f ca="1"/>
        <v>#NAME?</v>
      </c>
      <c r="L2100" s="193" t="e">
        <f ca="1"/>
        <v>#NAME?</v>
      </c>
      <c r="N2100" s="193" t="e">
        <f ca="1"/>
        <v>#NAME?</v>
      </c>
      <c r="O2100" s="193" t="e">
        <f ca="1"/>
        <v>#NAME?</v>
      </c>
      <c r="P2100" s="193" t="e">
        <f ca="1"/>
        <v>#NAME?</v>
      </c>
    </row>
    <row r="2101" spans="1:16">
      <c r="A2101" s="2">
        <v>2094</v>
      </c>
      <c r="B2101" s="193" t="e">
        <f ca="1"/>
        <v>#NAME?</v>
      </c>
      <c r="C2101" s="193" t="e">
        <f ca="1"/>
        <v>#NAME?</v>
      </c>
      <c r="D2101" s="193" t="e">
        <f ca="1"/>
        <v>#NAME?</v>
      </c>
      <c r="F2101" s="193" t="e">
        <f ca="1"/>
        <v>#NAME?</v>
      </c>
      <c r="G2101" s="193" t="e">
        <f ca="1"/>
        <v>#NAME?</v>
      </c>
      <c r="H2101" s="193" t="e">
        <f ca="1"/>
        <v>#NAME?</v>
      </c>
      <c r="J2101" s="193" t="e">
        <f ca="1"/>
        <v>#NAME?</v>
      </c>
      <c r="K2101" s="193" t="e">
        <f ca="1"/>
        <v>#NAME?</v>
      </c>
      <c r="L2101" s="193" t="e">
        <f ca="1"/>
        <v>#NAME?</v>
      </c>
      <c r="N2101" s="193" t="e">
        <f ca="1"/>
        <v>#NAME?</v>
      </c>
      <c r="O2101" s="193" t="e">
        <f ca="1"/>
        <v>#NAME?</v>
      </c>
      <c r="P2101" s="193" t="e">
        <f ca="1"/>
        <v>#NAME?</v>
      </c>
    </row>
    <row r="2102" spans="1:16">
      <c r="A2102" s="2">
        <v>2095</v>
      </c>
      <c r="B2102" s="193" t="e">
        <f ca="1"/>
        <v>#NAME?</v>
      </c>
      <c r="C2102" s="193" t="e">
        <f ca="1"/>
        <v>#NAME?</v>
      </c>
      <c r="D2102" s="193" t="e">
        <f ca="1"/>
        <v>#NAME?</v>
      </c>
      <c r="F2102" s="193" t="e">
        <f ca="1"/>
        <v>#NAME?</v>
      </c>
      <c r="G2102" s="193" t="e">
        <f ca="1"/>
        <v>#NAME?</v>
      </c>
      <c r="H2102" s="193" t="e">
        <f ca="1"/>
        <v>#NAME?</v>
      </c>
      <c r="J2102" s="193" t="e">
        <f ca="1"/>
        <v>#NAME?</v>
      </c>
      <c r="K2102" s="193" t="e">
        <f ca="1"/>
        <v>#NAME?</v>
      </c>
      <c r="L2102" s="193" t="e">
        <f ca="1"/>
        <v>#NAME?</v>
      </c>
      <c r="N2102" s="193" t="e">
        <f ca="1"/>
        <v>#NAME?</v>
      </c>
      <c r="O2102" s="193" t="e">
        <f ca="1"/>
        <v>#NAME?</v>
      </c>
      <c r="P2102" s="193" t="e">
        <f ca="1"/>
        <v>#NAME?</v>
      </c>
    </row>
    <row r="2103" spans="1:16">
      <c r="A2103" s="2">
        <v>2096</v>
      </c>
      <c r="B2103" s="193" t="e">
        <f ca="1"/>
        <v>#NAME?</v>
      </c>
      <c r="C2103" s="193" t="e">
        <f ca="1"/>
        <v>#NAME?</v>
      </c>
      <c r="D2103" s="193" t="e">
        <f ca="1"/>
        <v>#NAME?</v>
      </c>
      <c r="F2103" s="193" t="e">
        <f ca="1"/>
        <v>#NAME?</v>
      </c>
      <c r="G2103" s="193" t="e">
        <f ca="1"/>
        <v>#NAME?</v>
      </c>
      <c r="H2103" s="193" t="e">
        <f ca="1"/>
        <v>#NAME?</v>
      </c>
      <c r="J2103" s="193" t="e">
        <f ca="1"/>
        <v>#NAME?</v>
      </c>
      <c r="K2103" s="193" t="e">
        <f ca="1"/>
        <v>#NAME?</v>
      </c>
      <c r="L2103" s="193" t="e">
        <f ca="1"/>
        <v>#NAME?</v>
      </c>
      <c r="N2103" s="193" t="e">
        <f ca="1"/>
        <v>#NAME?</v>
      </c>
      <c r="O2103" s="193" t="e">
        <f ca="1"/>
        <v>#NAME?</v>
      </c>
      <c r="P2103" s="193" t="e">
        <f ca="1"/>
        <v>#NAME?</v>
      </c>
    </row>
    <row r="2104" spans="1:16">
      <c r="A2104" s="2">
        <v>2097</v>
      </c>
      <c r="B2104" s="193" t="e">
        <f ca="1"/>
        <v>#NAME?</v>
      </c>
      <c r="C2104" s="193" t="e">
        <f ca="1"/>
        <v>#NAME?</v>
      </c>
      <c r="D2104" s="193" t="e">
        <f ca="1"/>
        <v>#NAME?</v>
      </c>
      <c r="F2104" s="193" t="e">
        <f ca="1"/>
        <v>#NAME?</v>
      </c>
      <c r="G2104" s="193" t="e">
        <f ca="1"/>
        <v>#NAME?</v>
      </c>
      <c r="H2104" s="193" t="e">
        <f ca="1"/>
        <v>#NAME?</v>
      </c>
      <c r="J2104" s="193" t="e">
        <f ca="1"/>
        <v>#NAME?</v>
      </c>
      <c r="K2104" s="193" t="e">
        <f ca="1"/>
        <v>#NAME?</v>
      </c>
      <c r="L2104" s="193" t="e">
        <f ca="1"/>
        <v>#NAME?</v>
      </c>
      <c r="N2104" s="193" t="e">
        <f ca="1"/>
        <v>#NAME?</v>
      </c>
      <c r="O2104" s="193" t="e">
        <f ca="1"/>
        <v>#NAME?</v>
      </c>
      <c r="P2104" s="193" t="e">
        <f ca="1"/>
        <v>#NAME?</v>
      </c>
    </row>
    <row r="2105" spans="1:16">
      <c r="A2105" s="2">
        <v>2098</v>
      </c>
      <c r="B2105" s="193" t="e">
        <f ca="1"/>
        <v>#NAME?</v>
      </c>
      <c r="C2105" s="193" t="e">
        <f ca="1"/>
        <v>#NAME?</v>
      </c>
      <c r="D2105" s="193" t="e">
        <f ca="1"/>
        <v>#NAME?</v>
      </c>
      <c r="F2105" s="193" t="e">
        <f ca="1"/>
        <v>#NAME?</v>
      </c>
      <c r="G2105" s="193" t="e">
        <f ca="1"/>
        <v>#NAME?</v>
      </c>
      <c r="H2105" s="193" t="e">
        <f ca="1"/>
        <v>#NAME?</v>
      </c>
      <c r="J2105" s="193" t="e">
        <f ca="1"/>
        <v>#NAME?</v>
      </c>
      <c r="K2105" s="193" t="e">
        <f ca="1"/>
        <v>#NAME?</v>
      </c>
      <c r="L2105" s="193" t="e">
        <f ca="1"/>
        <v>#NAME?</v>
      </c>
      <c r="N2105" s="193" t="e">
        <f ca="1"/>
        <v>#NAME?</v>
      </c>
      <c r="O2105" s="193" t="e">
        <f ca="1"/>
        <v>#NAME?</v>
      </c>
      <c r="P2105" s="193" t="e">
        <f ca="1"/>
        <v>#NAME?</v>
      </c>
    </row>
    <row r="2106" spans="1:16">
      <c r="A2106" s="2">
        <v>2099</v>
      </c>
      <c r="B2106" s="193" t="e">
        <f ca="1"/>
        <v>#NAME?</v>
      </c>
      <c r="C2106" s="193" t="e">
        <f ca="1"/>
        <v>#NAME?</v>
      </c>
      <c r="D2106" s="193" t="e">
        <f ca="1"/>
        <v>#NAME?</v>
      </c>
      <c r="F2106" s="193" t="e">
        <f ca="1"/>
        <v>#NAME?</v>
      </c>
      <c r="G2106" s="193" t="e">
        <f ca="1"/>
        <v>#NAME?</v>
      </c>
      <c r="H2106" s="193" t="e">
        <f ca="1"/>
        <v>#NAME?</v>
      </c>
      <c r="J2106" s="193" t="e">
        <f ca="1"/>
        <v>#NAME?</v>
      </c>
      <c r="K2106" s="193" t="e">
        <f ca="1"/>
        <v>#NAME?</v>
      </c>
      <c r="L2106" s="193" t="e">
        <f ca="1"/>
        <v>#NAME?</v>
      </c>
      <c r="N2106" s="193" t="e">
        <f ca="1"/>
        <v>#NAME?</v>
      </c>
      <c r="O2106" s="193" t="e">
        <f ca="1"/>
        <v>#NAME?</v>
      </c>
      <c r="P2106" s="193" t="e">
        <f ca="1"/>
        <v>#NAME?</v>
      </c>
    </row>
    <row r="2107" spans="1:16">
      <c r="A2107" s="2">
        <v>2100</v>
      </c>
      <c r="B2107" s="193" t="e">
        <f ca="1"/>
        <v>#NAME?</v>
      </c>
      <c r="C2107" s="193" t="e">
        <f ca="1"/>
        <v>#NAME?</v>
      </c>
      <c r="D2107" s="193" t="e">
        <f ca="1"/>
        <v>#NAME?</v>
      </c>
      <c r="F2107" s="193" t="e">
        <f ca="1"/>
        <v>#NAME?</v>
      </c>
      <c r="G2107" s="193" t="e">
        <f ca="1"/>
        <v>#NAME?</v>
      </c>
      <c r="H2107" s="193" t="e">
        <f ca="1"/>
        <v>#NAME?</v>
      </c>
      <c r="J2107" s="193" t="e">
        <f ca="1"/>
        <v>#NAME?</v>
      </c>
      <c r="K2107" s="193" t="e">
        <f ca="1"/>
        <v>#NAME?</v>
      </c>
      <c r="L2107" s="193" t="e">
        <f ca="1"/>
        <v>#NAME?</v>
      </c>
      <c r="N2107" s="193" t="e">
        <f ca="1"/>
        <v>#NAME?</v>
      </c>
      <c r="O2107" s="193" t="e">
        <f ca="1"/>
        <v>#NAME?</v>
      </c>
      <c r="P2107" s="193" t="e">
        <f ca="1"/>
        <v>#NAME?</v>
      </c>
    </row>
    <row r="2108" spans="1:16">
      <c r="A2108" s="2">
        <v>2101</v>
      </c>
      <c r="B2108" s="193" t="e">
        <f ca="1"/>
        <v>#NAME?</v>
      </c>
      <c r="C2108" s="193" t="e">
        <f ca="1"/>
        <v>#NAME?</v>
      </c>
      <c r="D2108" s="193" t="e">
        <f ca="1"/>
        <v>#NAME?</v>
      </c>
      <c r="F2108" s="193" t="e">
        <f ca="1"/>
        <v>#NAME?</v>
      </c>
      <c r="G2108" s="193" t="e">
        <f ca="1"/>
        <v>#NAME?</v>
      </c>
      <c r="H2108" s="193" t="e">
        <f ca="1"/>
        <v>#NAME?</v>
      </c>
      <c r="J2108" s="193" t="e">
        <f ca="1"/>
        <v>#NAME?</v>
      </c>
      <c r="K2108" s="193" t="e">
        <f ca="1"/>
        <v>#NAME?</v>
      </c>
      <c r="L2108" s="193" t="e">
        <f ca="1"/>
        <v>#NAME?</v>
      </c>
      <c r="N2108" s="193" t="e">
        <f ca="1"/>
        <v>#NAME?</v>
      </c>
      <c r="O2108" s="193" t="e">
        <f ca="1"/>
        <v>#NAME?</v>
      </c>
      <c r="P2108" s="193" t="e">
        <f ca="1"/>
        <v>#NAME?</v>
      </c>
    </row>
    <row r="2109" spans="1:16">
      <c r="A2109" s="2">
        <v>2102</v>
      </c>
      <c r="B2109" s="193" t="e">
        <f ca="1"/>
        <v>#NAME?</v>
      </c>
      <c r="C2109" s="193" t="e">
        <f ca="1"/>
        <v>#NAME?</v>
      </c>
      <c r="D2109" s="193" t="e">
        <f ca="1"/>
        <v>#NAME?</v>
      </c>
      <c r="F2109" s="193" t="e">
        <f ca="1"/>
        <v>#NAME?</v>
      </c>
      <c r="G2109" s="193" t="e">
        <f ca="1"/>
        <v>#NAME?</v>
      </c>
      <c r="H2109" s="193" t="e">
        <f ca="1"/>
        <v>#NAME?</v>
      </c>
      <c r="J2109" s="193" t="e">
        <f ca="1"/>
        <v>#NAME?</v>
      </c>
      <c r="K2109" s="193" t="e">
        <f ca="1"/>
        <v>#NAME?</v>
      </c>
      <c r="L2109" s="193" t="e">
        <f ca="1"/>
        <v>#NAME?</v>
      </c>
      <c r="N2109" s="193" t="e">
        <f ca="1"/>
        <v>#NAME?</v>
      </c>
      <c r="O2109" s="193" t="e">
        <f ca="1"/>
        <v>#NAME?</v>
      </c>
      <c r="P2109" s="193" t="e">
        <f ca="1"/>
        <v>#NAME?</v>
      </c>
    </row>
    <row r="2110" spans="1:16">
      <c r="A2110" s="2">
        <v>2103</v>
      </c>
      <c r="B2110" s="193" t="e">
        <f ca="1"/>
        <v>#NAME?</v>
      </c>
      <c r="C2110" s="193" t="e">
        <f ca="1"/>
        <v>#NAME?</v>
      </c>
      <c r="D2110" s="193" t="e">
        <f ca="1"/>
        <v>#NAME?</v>
      </c>
      <c r="F2110" s="193" t="e">
        <f ca="1"/>
        <v>#NAME?</v>
      </c>
      <c r="G2110" s="193" t="e">
        <f ca="1"/>
        <v>#NAME?</v>
      </c>
      <c r="H2110" s="193" t="e">
        <f ca="1"/>
        <v>#NAME?</v>
      </c>
      <c r="J2110" s="193" t="e">
        <f ca="1"/>
        <v>#NAME?</v>
      </c>
      <c r="K2110" s="193" t="e">
        <f ca="1"/>
        <v>#NAME?</v>
      </c>
      <c r="L2110" s="193" t="e">
        <f ca="1"/>
        <v>#NAME?</v>
      </c>
      <c r="N2110" s="193" t="e">
        <f ca="1"/>
        <v>#NAME?</v>
      </c>
      <c r="O2110" s="193" t="e">
        <f ca="1"/>
        <v>#NAME?</v>
      </c>
      <c r="P2110" s="193" t="e">
        <f ca="1"/>
        <v>#NAME?</v>
      </c>
    </row>
    <row r="2111" spans="1:16">
      <c r="A2111" s="2">
        <v>2104</v>
      </c>
      <c r="B2111" s="193" t="e">
        <f ca="1"/>
        <v>#NAME?</v>
      </c>
      <c r="C2111" s="193" t="e">
        <f ca="1"/>
        <v>#NAME?</v>
      </c>
      <c r="D2111" s="193" t="e">
        <f ca="1"/>
        <v>#NAME?</v>
      </c>
      <c r="F2111" s="193" t="e">
        <f ca="1"/>
        <v>#NAME?</v>
      </c>
      <c r="G2111" s="193" t="e">
        <f ca="1"/>
        <v>#NAME?</v>
      </c>
      <c r="H2111" s="193" t="e">
        <f ca="1"/>
        <v>#NAME?</v>
      </c>
      <c r="J2111" s="193" t="e">
        <f ca="1"/>
        <v>#NAME?</v>
      </c>
      <c r="K2111" s="193" t="e">
        <f ca="1"/>
        <v>#NAME?</v>
      </c>
      <c r="L2111" s="193" t="e">
        <f ca="1"/>
        <v>#NAME?</v>
      </c>
      <c r="N2111" s="193" t="e">
        <f ca="1"/>
        <v>#NAME?</v>
      </c>
      <c r="O2111" s="193" t="e">
        <f ca="1"/>
        <v>#NAME?</v>
      </c>
      <c r="P2111" s="193" t="e">
        <f ca="1"/>
        <v>#NAME?</v>
      </c>
    </row>
    <row r="2112" spans="1:16">
      <c r="A2112" s="2">
        <v>2105</v>
      </c>
      <c r="B2112" s="193" t="e">
        <f ca="1"/>
        <v>#NAME?</v>
      </c>
      <c r="C2112" s="193" t="e">
        <f ca="1"/>
        <v>#NAME?</v>
      </c>
      <c r="D2112" s="193" t="e">
        <f ca="1"/>
        <v>#NAME?</v>
      </c>
      <c r="F2112" s="193" t="e">
        <f ca="1"/>
        <v>#NAME?</v>
      </c>
      <c r="G2112" s="193" t="e">
        <f ca="1"/>
        <v>#NAME?</v>
      </c>
      <c r="H2112" s="193" t="e">
        <f ca="1"/>
        <v>#NAME?</v>
      </c>
      <c r="J2112" s="193" t="e">
        <f ca="1"/>
        <v>#NAME?</v>
      </c>
      <c r="K2112" s="193" t="e">
        <f ca="1"/>
        <v>#NAME?</v>
      </c>
      <c r="L2112" s="193" t="e">
        <f ca="1"/>
        <v>#NAME?</v>
      </c>
      <c r="N2112" s="193" t="e">
        <f ca="1"/>
        <v>#NAME?</v>
      </c>
      <c r="O2112" s="193" t="e">
        <f ca="1"/>
        <v>#NAME?</v>
      </c>
      <c r="P2112" s="193" t="e">
        <f ca="1"/>
        <v>#NAME?</v>
      </c>
    </row>
    <row r="2113" spans="1:16">
      <c r="A2113" s="2">
        <v>2106</v>
      </c>
      <c r="B2113" s="193" t="e">
        <f ca="1"/>
        <v>#NAME?</v>
      </c>
      <c r="C2113" s="193" t="e">
        <f ca="1"/>
        <v>#NAME?</v>
      </c>
      <c r="D2113" s="193" t="e">
        <f ca="1"/>
        <v>#NAME?</v>
      </c>
      <c r="F2113" s="193" t="e">
        <f ca="1"/>
        <v>#NAME?</v>
      </c>
      <c r="G2113" s="193" t="e">
        <f ca="1"/>
        <v>#NAME?</v>
      </c>
      <c r="H2113" s="193" t="e">
        <f ca="1"/>
        <v>#NAME?</v>
      </c>
      <c r="J2113" s="193" t="e">
        <f ca="1"/>
        <v>#NAME?</v>
      </c>
      <c r="K2113" s="193" t="e">
        <f ca="1"/>
        <v>#NAME?</v>
      </c>
      <c r="L2113" s="193" t="e">
        <f ca="1"/>
        <v>#NAME?</v>
      </c>
      <c r="N2113" s="193" t="e">
        <f ca="1"/>
        <v>#NAME?</v>
      </c>
      <c r="O2113" s="193" t="e">
        <f ca="1"/>
        <v>#NAME?</v>
      </c>
      <c r="P2113" s="193" t="e">
        <f ca="1"/>
        <v>#NAME?</v>
      </c>
    </row>
    <row r="2114" spans="1:16">
      <c r="A2114" s="2">
        <v>2107</v>
      </c>
      <c r="B2114" s="193" t="e">
        <f ca="1"/>
        <v>#NAME?</v>
      </c>
      <c r="C2114" s="193" t="e">
        <f ca="1"/>
        <v>#NAME?</v>
      </c>
      <c r="D2114" s="193" t="e">
        <f ca="1"/>
        <v>#NAME?</v>
      </c>
      <c r="F2114" s="193" t="e">
        <f ca="1"/>
        <v>#NAME?</v>
      </c>
      <c r="G2114" s="193" t="e">
        <f ca="1"/>
        <v>#NAME?</v>
      </c>
      <c r="H2114" s="193" t="e">
        <f ca="1"/>
        <v>#NAME?</v>
      </c>
      <c r="J2114" s="193" t="e">
        <f ca="1"/>
        <v>#NAME?</v>
      </c>
      <c r="K2114" s="193" t="e">
        <f ca="1"/>
        <v>#NAME?</v>
      </c>
      <c r="L2114" s="193" t="e">
        <f ca="1"/>
        <v>#NAME?</v>
      </c>
      <c r="N2114" s="193" t="e">
        <f ca="1"/>
        <v>#NAME?</v>
      </c>
      <c r="O2114" s="193" t="e">
        <f ca="1"/>
        <v>#NAME?</v>
      </c>
      <c r="P2114" s="193" t="e">
        <f ca="1"/>
        <v>#NAME?</v>
      </c>
    </row>
    <row r="2115" spans="1:16">
      <c r="A2115" s="2">
        <v>2108</v>
      </c>
      <c r="B2115" s="193" t="e">
        <f ca="1"/>
        <v>#NAME?</v>
      </c>
      <c r="C2115" s="193" t="e">
        <f ca="1"/>
        <v>#NAME?</v>
      </c>
      <c r="D2115" s="193" t="e">
        <f ca="1"/>
        <v>#NAME?</v>
      </c>
      <c r="F2115" s="193" t="e">
        <f ca="1"/>
        <v>#NAME?</v>
      </c>
      <c r="G2115" s="193" t="e">
        <f ca="1"/>
        <v>#NAME?</v>
      </c>
      <c r="H2115" s="193" t="e">
        <f ca="1"/>
        <v>#NAME?</v>
      </c>
      <c r="J2115" s="193" t="e">
        <f ca="1"/>
        <v>#NAME?</v>
      </c>
      <c r="K2115" s="193" t="e">
        <f ca="1"/>
        <v>#NAME?</v>
      </c>
      <c r="L2115" s="193" t="e">
        <f ca="1"/>
        <v>#NAME?</v>
      </c>
      <c r="N2115" s="193" t="e">
        <f ca="1"/>
        <v>#NAME?</v>
      </c>
      <c r="O2115" s="193" t="e">
        <f ca="1"/>
        <v>#NAME?</v>
      </c>
      <c r="P2115" s="193" t="e">
        <f ca="1"/>
        <v>#NAME?</v>
      </c>
    </row>
    <row r="2116" spans="1:16">
      <c r="A2116" s="2">
        <v>2109</v>
      </c>
      <c r="B2116" s="193" t="e">
        <f ca="1"/>
        <v>#NAME?</v>
      </c>
      <c r="C2116" s="193" t="e">
        <f ca="1"/>
        <v>#NAME?</v>
      </c>
      <c r="D2116" s="193" t="e">
        <f ca="1"/>
        <v>#NAME?</v>
      </c>
      <c r="F2116" s="193" t="e">
        <f ca="1"/>
        <v>#NAME?</v>
      </c>
      <c r="G2116" s="193" t="e">
        <f ca="1"/>
        <v>#NAME?</v>
      </c>
      <c r="H2116" s="193" t="e">
        <f ca="1"/>
        <v>#NAME?</v>
      </c>
      <c r="J2116" s="193" t="e">
        <f ca="1"/>
        <v>#NAME?</v>
      </c>
      <c r="K2116" s="193" t="e">
        <f ca="1"/>
        <v>#NAME?</v>
      </c>
      <c r="L2116" s="193" t="e">
        <f ca="1"/>
        <v>#NAME?</v>
      </c>
      <c r="N2116" s="193" t="e">
        <f ca="1"/>
        <v>#NAME?</v>
      </c>
      <c r="O2116" s="193" t="e">
        <f ca="1"/>
        <v>#NAME?</v>
      </c>
      <c r="P2116" s="193" t="e">
        <f ca="1"/>
        <v>#NAME?</v>
      </c>
    </row>
    <row r="2117" spans="1:16">
      <c r="A2117" s="2">
        <v>2110</v>
      </c>
      <c r="B2117" s="193" t="e">
        <f ca="1"/>
        <v>#NAME?</v>
      </c>
      <c r="C2117" s="193" t="e">
        <f ca="1"/>
        <v>#NAME?</v>
      </c>
      <c r="D2117" s="193" t="e">
        <f ca="1"/>
        <v>#NAME?</v>
      </c>
      <c r="F2117" s="193" t="e">
        <f ca="1"/>
        <v>#NAME?</v>
      </c>
      <c r="G2117" s="193" t="e">
        <f ca="1"/>
        <v>#NAME?</v>
      </c>
      <c r="H2117" s="193" t="e">
        <f ca="1"/>
        <v>#NAME?</v>
      </c>
      <c r="J2117" s="193" t="e">
        <f ca="1"/>
        <v>#NAME?</v>
      </c>
      <c r="K2117" s="193" t="e">
        <f ca="1"/>
        <v>#NAME?</v>
      </c>
      <c r="L2117" s="193" t="e">
        <f ca="1"/>
        <v>#NAME?</v>
      </c>
      <c r="N2117" s="193" t="e">
        <f ca="1"/>
        <v>#NAME?</v>
      </c>
      <c r="O2117" s="193" t="e">
        <f ca="1"/>
        <v>#NAME?</v>
      </c>
      <c r="P2117" s="193" t="e">
        <f ca="1"/>
        <v>#NAME?</v>
      </c>
    </row>
    <row r="2118" spans="1:16">
      <c r="A2118" s="2">
        <v>2111</v>
      </c>
      <c r="B2118" s="193" t="e">
        <f ca="1"/>
        <v>#NAME?</v>
      </c>
      <c r="C2118" s="193" t="e">
        <f ca="1"/>
        <v>#NAME?</v>
      </c>
      <c r="D2118" s="193" t="e">
        <f ca="1"/>
        <v>#NAME?</v>
      </c>
      <c r="F2118" s="193" t="e">
        <f ca="1"/>
        <v>#NAME?</v>
      </c>
      <c r="G2118" s="193" t="e">
        <f ca="1"/>
        <v>#NAME?</v>
      </c>
      <c r="H2118" s="193" t="e">
        <f ca="1"/>
        <v>#NAME?</v>
      </c>
      <c r="J2118" s="193" t="e">
        <f ca="1"/>
        <v>#NAME?</v>
      </c>
      <c r="K2118" s="193" t="e">
        <f ca="1"/>
        <v>#NAME?</v>
      </c>
      <c r="L2118" s="193" t="e">
        <f ca="1"/>
        <v>#NAME?</v>
      </c>
      <c r="N2118" s="193" t="e">
        <f ca="1"/>
        <v>#NAME?</v>
      </c>
      <c r="O2118" s="193" t="e">
        <f ca="1"/>
        <v>#NAME?</v>
      </c>
      <c r="P2118" s="193" t="e">
        <f ca="1"/>
        <v>#NAME?</v>
      </c>
    </row>
    <row r="2119" spans="1:16">
      <c r="A2119" s="2">
        <v>2112</v>
      </c>
      <c r="B2119" s="193" t="e">
        <f ca="1"/>
        <v>#NAME?</v>
      </c>
      <c r="C2119" s="193" t="e">
        <f ca="1"/>
        <v>#NAME?</v>
      </c>
      <c r="D2119" s="193" t="e">
        <f ca="1"/>
        <v>#NAME?</v>
      </c>
      <c r="F2119" s="193" t="e">
        <f ca="1"/>
        <v>#NAME?</v>
      </c>
      <c r="G2119" s="193" t="e">
        <f ca="1"/>
        <v>#NAME?</v>
      </c>
      <c r="H2119" s="193" t="e">
        <f ca="1"/>
        <v>#NAME?</v>
      </c>
      <c r="J2119" s="193" t="e">
        <f ca="1"/>
        <v>#NAME?</v>
      </c>
      <c r="K2119" s="193" t="e">
        <f ca="1"/>
        <v>#NAME?</v>
      </c>
      <c r="L2119" s="193" t="e">
        <f ca="1"/>
        <v>#NAME?</v>
      </c>
      <c r="N2119" s="193" t="e">
        <f ca="1"/>
        <v>#NAME?</v>
      </c>
      <c r="O2119" s="193" t="e">
        <f ca="1"/>
        <v>#NAME?</v>
      </c>
      <c r="P2119" s="193" t="e">
        <f ca="1"/>
        <v>#NAME?</v>
      </c>
    </row>
    <row r="2120" spans="1:16">
      <c r="A2120" s="2">
        <v>2113</v>
      </c>
      <c r="B2120" s="193" t="e">
        <f ca="1"/>
        <v>#NAME?</v>
      </c>
      <c r="C2120" s="193" t="e">
        <f ca="1"/>
        <v>#NAME?</v>
      </c>
      <c r="D2120" s="193" t="e">
        <f ca="1"/>
        <v>#NAME?</v>
      </c>
      <c r="F2120" s="193" t="e">
        <f ca="1"/>
        <v>#NAME?</v>
      </c>
      <c r="G2120" s="193" t="e">
        <f ca="1"/>
        <v>#NAME?</v>
      </c>
      <c r="H2120" s="193" t="e">
        <f ca="1"/>
        <v>#NAME?</v>
      </c>
      <c r="J2120" s="193" t="e">
        <f ca="1"/>
        <v>#NAME?</v>
      </c>
      <c r="K2120" s="193" t="e">
        <f ca="1"/>
        <v>#NAME?</v>
      </c>
      <c r="L2120" s="193" t="e">
        <f ca="1"/>
        <v>#NAME?</v>
      </c>
      <c r="N2120" s="193" t="e">
        <f ca="1"/>
        <v>#NAME?</v>
      </c>
      <c r="O2120" s="193" t="e">
        <f ca="1"/>
        <v>#NAME?</v>
      </c>
      <c r="P2120" s="193" t="e">
        <f ca="1"/>
        <v>#NAME?</v>
      </c>
    </row>
    <row r="2121" spans="1:16">
      <c r="A2121" s="2">
        <v>2114</v>
      </c>
      <c r="B2121" s="193" t="e">
        <f ca="1"/>
        <v>#NAME?</v>
      </c>
      <c r="C2121" s="193" t="e">
        <f ca="1"/>
        <v>#NAME?</v>
      </c>
      <c r="D2121" s="193" t="e">
        <f ca="1"/>
        <v>#NAME?</v>
      </c>
      <c r="F2121" s="193" t="e">
        <f ca="1"/>
        <v>#NAME?</v>
      </c>
      <c r="G2121" s="193" t="e">
        <f ca="1"/>
        <v>#NAME?</v>
      </c>
      <c r="H2121" s="193" t="e">
        <f ca="1"/>
        <v>#NAME?</v>
      </c>
      <c r="J2121" s="193" t="e">
        <f ca="1"/>
        <v>#NAME?</v>
      </c>
      <c r="K2121" s="193" t="e">
        <f ca="1"/>
        <v>#NAME?</v>
      </c>
      <c r="L2121" s="193" t="e">
        <f ca="1"/>
        <v>#NAME?</v>
      </c>
      <c r="N2121" s="193" t="e">
        <f ca="1"/>
        <v>#NAME?</v>
      </c>
      <c r="O2121" s="193" t="e">
        <f ca="1"/>
        <v>#NAME?</v>
      </c>
      <c r="P2121" s="193" t="e">
        <f ca="1"/>
        <v>#NAME?</v>
      </c>
    </row>
    <row r="2122" spans="1:16">
      <c r="A2122" s="2">
        <v>2115</v>
      </c>
      <c r="B2122" s="193" t="e">
        <f ca="1"/>
        <v>#NAME?</v>
      </c>
      <c r="C2122" s="193" t="e">
        <f ca="1"/>
        <v>#NAME?</v>
      </c>
      <c r="D2122" s="193" t="e">
        <f ca="1"/>
        <v>#NAME?</v>
      </c>
      <c r="F2122" s="193" t="e">
        <f ca="1"/>
        <v>#NAME?</v>
      </c>
      <c r="G2122" s="193" t="e">
        <f ca="1"/>
        <v>#NAME?</v>
      </c>
      <c r="H2122" s="193" t="e">
        <f ca="1"/>
        <v>#NAME?</v>
      </c>
      <c r="J2122" s="193" t="e">
        <f ca="1"/>
        <v>#NAME?</v>
      </c>
      <c r="K2122" s="193" t="e">
        <f ca="1"/>
        <v>#NAME?</v>
      </c>
      <c r="L2122" s="193" t="e">
        <f ca="1"/>
        <v>#NAME?</v>
      </c>
      <c r="N2122" s="193" t="e">
        <f ca="1"/>
        <v>#NAME?</v>
      </c>
      <c r="O2122" s="193" t="e">
        <f ca="1"/>
        <v>#NAME?</v>
      </c>
      <c r="P2122" s="193" t="e">
        <f ca="1"/>
        <v>#NAME?</v>
      </c>
    </row>
    <row r="2123" spans="1:16">
      <c r="A2123" s="2">
        <v>2116</v>
      </c>
      <c r="B2123" s="193" t="e">
        <f ca="1"/>
        <v>#NAME?</v>
      </c>
      <c r="C2123" s="193" t="e">
        <f ca="1"/>
        <v>#NAME?</v>
      </c>
      <c r="D2123" s="193" t="e">
        <f ca="1"/>
        <v>#NAME?</v>
      </c>
      <c r="F2123" s="193" t="e">
        <f ca="1"/>
        <v>#NAME?</v>
      </c>
      <c r="G2123" s="193" t="e">
        <f ca="1"/>
        <v>#NAME?</v>
      </c>
      <c r="H2123" s="193" t="e">
        <f ca="1"/>
        <v>#NAME?</v>
      </c>
      <c r="J2123" s="193" t="e">
        <f ca="1"/>
        <v>#NAME?</v>
      </c>
      <c r="K2123" s="193" t="e">
        <f ca="1"/>
        <v>#NAME?</v>
      </c>
      <c r="L2123" s="193" t="e">
        <f ca="1"/>
        <v>#NAME?</v>
      </c>
      <c r="N2123" s="193" t="e">
        <f ca="1"/>
        <v>#NAME?</v>
      </c>
      <c r="O2123" s="193" t="e">
        <f ca="1"/>
        <v>#NAME?</v>
      </c>
      <c r="P2123" s="193" t="e">
        <f ca="1"/>
        <v>#NAME?</v>
      </c>
    </row>
    <row r="2124" spans="1:16">
      <c r="A2124" s="2">
        <v>2117</v>
      </c>
      <c r="B2124" s="193" t="e">
        <f ca="1"/>
        <v>#NAME?</v>
      </c>
      <c r="C2124" s="193" t="e">
        <f ca="1"/>
        <v>#NAME?</v>
      </c>
      <c r="D2124" s="193" t="e">
        <f ca="1"/>
        <v>#NAME?</v>
      </c>
      <c r="F2124" s="193" t="e">
        <f ca="1"/>
        <v>#NAME?</v>
      </c>
      <c r="G2124" s="193" t="e">
        <f ca="1"/>
        <v>#NAME?</v>
      </c>
      <c r="H2124" s="193" t="e">
        <f ca="1"/>
        <v>#NAME?</v>
      </c>
      <c r="J2124" s="193" t="e">
        <f ca="1"/>
        <v>#NAME?</v>
      </c>
      <c r="K2124" s="193" t="e">
        <f ca="1"/>
        <v>#NAME?</v>
      </c>
      <c r="L2124" s="193" t="e">
        <f ca="1"/>
        <v>#NAME?</v>
      </c>
      <c r="N2124" s="193" t="e">
        <f ca="1"/>
        <v>#NAME?</v>
      </c>
      <c r="O2124" s="193" t="e">
        <f ca="1"/>
        <v>#NAME?</v>
      </c>
      <c r="P2124" s="193" t="e">
        <f ca="1"/>
        <v>#NAME?</v>
      </c>
    </row>
    <row r="2125" spans="1:16">
      <c r="A2125" s="2">
        <v>2118</v>
      </c>
      <c r="B2125" s="193" t="e">
        <f ca="1"/>
        <v>#NAME?</v>
      </c>
      <c r="C2125" s="193" t="e">
        <f ca="1"/>
        <v>#NAME?</v>
      </c>
      <c r="D2125" s="193" t="e">
        <f ca="1"/>
        <v>#NAME?</v>
      </c>
      <c r="F2125" s="193" t="e">
        <f ca="1"/>
        <v>#NAME?</v>
      </c>
      <c r="G2125" s="193" t="e">
        <f ca="1"/>
        <v>#NAME?</v>
      </c>
      <c r="H2125" s="193" t="e">
        <f ca="1"/>
        <v>#NAME?</v>
      </c>
      <c r="J2125" s="193" t="e">
        <f ca="1"/>
        <v>#NAME?</v>
      </c>
      <c r="K2125" s="193" t="e">
        <f ca="1"/>
        <v>#NAME?</v>
      </c>
      <c r="L2125" s="193" t="e">
        <f ca="1"/>
        <v>#NAME?</v>
      </c>
      <c r="N2125" s="193" t="e">
        <f ca="1"/>
        <v>#NAME?</v>
      </c>
      <c r="O2125" s="193" t="e">
        <f ca="1"/>
        <v>#NAME?</v>
      </c>
      <c r="P2125" s="193" t="e">
        <f ca="1"/>
        <v>#NAME?</v>
      </c>
    </row>
    <row r="2126" spans="1:16">
      <c r="A2126" s="2">
        <v>2119</v>
      </c>
      <c r="B2126" s="193" t="e">
        <f ca="1"/>
        <v>#NAME?</v>
      </c>
      <c r="C2126" s="193" t="e">
        <f ca="1"/>
        <v>#NAME?</v>
      </c>
      <c r="D2126" s="193" t="e">
        <f ca="1"/>
        <v>#NAME?</v>
      </c>
      <c r="F2126" s="193" t="e">
        <f ca="1"/>
        <v>#NAME?</v>
      </c>
      <c r="G2126" s="193" t="e">
        <f ca="1"/>
        <v>#NAME?</v>
      </c>
      <c r="H2126" s="193" t="e">
        <f ca="1"/>
        <v>#NAME?</v>
      </c>
      <c r="J2126" s="193" t="e">
        <f ca="1"/>
        <v>#NAME?</v>
      </c>
      <c r="K2126" s="193" t="e">
        <f ca="1"/>
        <v>#NAME?</v>
      </c>
      <c r="L2126" s="193" t="e">
        <f ca="1"/>
        <v>#NAME?</v>
      </c>
      <c r="N2126" s="193" t="e">
        <f ca="1"/>
        <v>#NAME?</v>
      </c>
      <c r="O2126" s="193" t="e">
        <f ca="1"/>
        <v>#NAME?</v>
      </c>
      <c r="P2126" s="193" t="e">
        <f ca="1"/>
        <v>#NAME?</v>
      </c>
    </row>
    <row r="2127" spans="1:16">
      <c r="A2127" s="2">
        <v>2120</v>
      </c>
      <c r="B2127" s="193" t="e">
        <f ca="1"/>
        <v>#NAME?</v>
      </c>
      <c r="C2127" s="193" t="e">
        <f ca="1"/>
        <v>#NAME?</v>
      </c>
      <c r="D2127" s="193" t="e">
        <f ca="1"/>
        <v>#NAME?</v>
      </c>
      <c r="F2127" s="193" t="e">
        <f ca="1"/>
        <v>#NAME?</v>
      </c>
      <c r="G2127" s="193" t="e">
        <f ca="1"/>
        <v>#NAME?</v>
      </c>
      <c r="H2127" s="193" t="e">
        <f ca="1"/>
        <v>#NAME?</v>
      </c>
      <c r="J2127" s="193" t="e">
        <f ca="1"/>
        <v>#NAME?</v>
      </c>
      <c r="K2127" s="193" t="e">
        <f ca="1"/>
        <v>#NAME?</v>
      </c>
      <c r="L2127" s="193" t="e">
        <f ca="1"/>
        <v>#NAME?</v>
      </c>
      <c r="N2127" s="193" t="e">
        <f ca="1"/>
        <v>#NAME?</v>
      </c>
      <c r="O2127" s="193" t="e">
        <f ca="1"/>
        <v>#NAME?</v>
      </c>
      <c r="P2127" s="193" t="e">
        <f ca="1"/>
        <v>#NAME?</v>
      </c>
    </row>
    <row r="2128" spans="1:16">
      <c r="A2128" s="2">
        <v>2121</v>
      </c>
      <c r="B2128" s="193" t="e">
        <f ca="1"/>
        <v>#NAME?</v>
      </c>
      <c r="C2128" s="193" t="e">
        <f ca="1"/>
        <v>#NAME?</v>
      </c>
      <c r="D2128" s="193" t="e">
        <f ca="1"/>
        <v>#NAME?</v>
      </c>
      <c r="F2128" s="193" t="e">
        <f ca="1"/>
        <v>#NAME?</v>
      </c>
      <c r="G2128" s="193" t="e">
        <f ca="1"/>
        <v>#NAME?</v>
      </c>
      <c r="H2128" s="193" t="e">
        <f ca="1"/>
        <v>#NAME?</v>
      </c>
      <c r="J2128" s="193" t="e">
        <f ca="1"/>
        <v>#NAME?</v>
      </c>
      <c r="K2128" s="193" t="e">
        <f ca="1"/>
        <v>#NAME?</v>
      </c>
      <c r="L2128" s="193" t="e">
        <f ca="1"/>
        <v>#NAME?</v>
      </c>
      <c r="N2128" s="193" t="e">
        <f ca="1"/>
        <v>#NAME?</v>
      </c>
      <c r="O2128" s="193" t="e">
        <f ca="1"/>
        <v>#NAME?</v>
      </c>
      <c r="P2128" s="193" t="e">
        <f ca="1"/>
        <v>#NAME?</v>
      </c>
    </row>
    <row r="2129" spans="1:16">
      <c r="A2129" s="2">
        <v>2122</v>
      </c>
      <c r="B2129" s="193" t="e">
        <f ca="1"/>
        <v>#NAME?</v>
      </c>
      <c r="C2129" s="193" t="e">
        <f ca="1"/>
        <v>#NAME?</v>
      </c>
      <c r="D2129" s="193" t="e">
        <f ca="1"/>
        <v>#NAME?</v>
      </c>
      <c r="F2129" s="193" t="e">
        <f ca="1"/>
        <v>#NAME?</v>
      </c>
      <c r="G2129" s="193" t="e">
        <f ca="1"/>
        <v>#NAME?</v>
      </c>
      <c r="H2129" s="193" t="e">
        <f ca="1"/>
        <v>#NAME?</v>
      </c>
      <c r="J2129" s="193" t="e">
        <f ca="1"/>
        <v>#NAME?</v>
      </c>
      <c r="K2129" s="193" t="e">
        <f ca="1"/>
        <v>#NAME?</v>
      </c>
      <c r="L2129" s="193" t="e">
        <f ca="1"/>
        <v>#NAME?</v>
      </c>
      <c r="N2129" s="193" t="e">
        <f ca="1"/>
        <v>#NAME?</v>
      </c>
      <c r="O2129" s="193" t="e">
        <f ca="1"/>
        <v>#NAME?</v>
      </c>
      <c r="P2129" s="193" t="e">
        <f ca="1"/>
        <v>#NAME?</v>
      </c>
    </row>
    <row r="2130" spans="1:16">
      <c r="A2130" s="2">
        <v>2123</v>
      </c>
      <c r="B2130" s="193" t="e">
        <f ca="1"/>
        <v>#NAME?</v>
      </c>
      <c r="C2130" s="193" t="e">
        <f ca="1"/>
        <v>#NAME?</v>
      </c>
      <c r="D2130" s="193" t="e">
        <f ca="1"/>
        <v>#NAME?</v>
      </c>
      <c r="F2130" s="193" t="e">
        <f ca="1"/>
        <v>#NAME?</v>
      </c>
      <c r="G2130" s="193" t="e">
        <f ca="1"/>
        <v>#NAME?</v>
      </c>
      <c r="H2130" s="193" t="e">
        <f ca="1"/>
        <v>#NAME?</v>
      </c>
      <c r="J2130" s="193" t="e">
        <f ca="1"/>
        <v>#NAME?</v>
      </c>
      <c r="K2130" s="193" t="e">
        <f ca="1"/>
        <v>#NAME?</v>
      </c>
      <c r="L2130" s="193" t="e">
        <f ca="1"/>
        <v>#NAME?</v>
      </c>
      <c r="N2130" s="193" t="e">
        <f ca="1"/>
        <v>#NAME?</v>
      </c>
      <c r="O2130" s="193" t="e">
        <f ca="1"/>
        <v>#NAME?</v>
      </c>
      <c r="P2130" s="193" t="e">
        <f ca="1"/>
        <v>#NAME?</v>
      </c>
    </row>
    <row r="2131" spans="1:16">
      <c r="A2131" s="2">
        <v>2124</v>
      </c>
      <c r="B2131" s="193" t="e">
        <f ca="1"/>
        <v>#NAME?</v>
      </c>
      <c r="C2131" s="193" t="e">
        <f ca="1"/>
        <v>#NAME?</v>
      </c>
      <c r="D2131" s="193" t="e">
        <f ca="1"/>
        <v>#NAME?</v>
      </c>
      <c r="F2131" s="193" t="e">
        <f ca="1"/>
        <v>#NAME?</v>
      </c>
      <c r="G2131" s="193" t="e">
        <f ca="1"/>
        <v>#NAME?</v>
      </c>
      <c r="H2131" s="193" t="e">
        <f ca="1"/>
        <v>#NAME?</v>
      </c>
      <c r="J2131" s="193" t="e">
        <f ca="1"/>
        <v>#NAME?</v>
      </c>
      <c r="K2131" s="193" t="e">
        <f ca="1"/>
        <v>#NAME?</v>
      </c>
      <c r="L2131" s="193" t="e">
        <f ca="1"/>
        <v>#NAME?</v>
      </c>
      <c r="N2131" s="193" t="e">
        <f ca="1"/>
        <v>#NAME?</v>
      </c>
      <c r="O2131" s="193" t="e">
        <f ca="1"/>
        <v>#NAME?</v>
      </c>
      <c r="P2131" s="193" t="e">
        <f ca="1"/>
        <v>#NAME?</v>
      </c>
    </row>
    <row r="2132" spans="1:16">
      <c r="A2132" s="2">
        <v>2125</v>
      </c>
      <c r="B2132" s="193" t="e">
        <f ca="1"/>
        <v>#NAME?</v>
      </c>
      <c r="C2132" s="193" t="e">
        <f ca="1"/>
        <v>#NAME?</v>
      </c>
      <c r="D2132" s="193" t="e">
        <f ca="1"/>
        <v>#NAME?</v>
      </c>
      <c r="F2132" s="193" t="e">
        <f ca="1"/>
        <v>#NAME?</v>
      </c>
      <c r="G2132" s="193" t="e">
        <f ca="1"/>
        <v>#NAME?</v>
      </c>
      <c r="H2132" s="193" t="e">
        <f ca="1"/>
        <v>#NAME?</v>
      </c>
      <c r="J2132" s="193" t="e">
        <f ca="1"/>
        <v>#NAME?</v>
      </c>
      <c r="K2132" s="193" t="e">
        <f ca="1"/>
        <v>#NAME?</v>
      </c>
      <c r="L2132" s="193" t="e">
        <f ca="1"/>
        <v>#NAME?</v>
      </c>
      <c r="N2132" s="193" t="e">
        <f ca="1"/>
        <v>#NAME?</v>
      </c>
      <c r="O2132" s="193" t="e">
        <f ca="1"/>
        <v>#NAME?</v>
      </c>
      <c r="P2132" s="193" t="e">
        <f ca="1"/>
        <v>#NAME?</v>
      </c>
    </row>
    <row r="2133" spans="1:16">
      <c r="A2133" s="2">
        <v>2126</v>
      </c>
      <c r="B2133" s="193" t="e">
        <f ca="1"/>
        <v>#NAME?</v>
      </c>
      <c r="C2133" s="193" t="e">
        <f ca="1"/>
        <v>#NAME?</v>
      </c>
      <c r="D2133" s="193" t="e">
        <f ca="1"/>
        <v>#NAME?</v>
      </c>
      <c r="F2133" s="193" t="e">
        <f ca="1"/>
        <v>#NAME?</v>
      </c>
      <c r="G2133" s="193" t="e">
        <f ca="1"/>
        <v>#NAME?</v>
      </c>
      <c r="H2133" s="193" t="e">
        <f ca="1"/>
        <v>#NAME?</v>
      </c>
      <c r="J2133" s="193" t="e">
        <f ca="1"/>
        <v>#NAME?</v>
      </c>
      <c r="K2133" s="193" t="e">
        <f ca="1"/>
        <v>#NAME?</v>
      </c>
      <c r="L2133" s="193" t="e">
        <f ca="1"/>
        <v>#NAME?</v>
      </c>
      <c r="N2133" s="193" t="e">
        <f ca="1"/>
        <v>#NAME?</v>
      </c>
      <c r="O2133" s="193" t="e">
        <f ca="1"/>
        <v>#NAME?</v>
      </c>
      <c r="P2133" s="193" t="e">
        <f ca="1"/>
        <v>#NAME?</v>
      </c>
    </row>
    <row r="2134" spans="1:16">
      <c r="A2134" s="2">
        <v>2127</v>
      </c>
      <c r="B2134" s="193" t="e">
        <f ca="1"/>
        <v>#NAME?</v>
      </c>
      <c r="C2134" s="193" t="e">
        <f ca="1"/>
        <v>#NAME?</v>
      </c>
      <c r="D2134" s="193" t="e">
        <f ca="1"/>
        <v>#NAME?</v>
      </c>
      <c r="F2134" s="193" t="e">
        <f ca="1"/>
        <v>#NAME?</v>
      </c>
      <c r="G2134" s="193" t="e">
        <f ca="1"/>
        <v>#NAME?</v>
      </c>
      <c r="H2134" s="193" t="e">
        <f ca="1"/>
        <v>#NAME?</v>
      </c>
      <c r="J2134" s="193" t="e">
        <f ca="1"/>
        <v>#NAME?</v>
      </c>
      <c r="K2134" s="193" t="e">
        <f ca="1"/>
        <v>#NAME?</v>
      </c>
      <c r="L2134" s="193" t="e">
        <f ca="1"/>
        <v>#NAME?</v>
      </c>
      <c r="N2134" s="193" t="e">
        <f ca="1"/>
        <v>#NAME?</v>
      </c>
      <c r="O2134" s="193" t="e">
        <f ca="1"/>
        <v>#NAME?</v>
      </c>
      <c r="P2134" s="193" t="e">
        <f ca="1"/>
        <v>#NAME?</v>
      </c>
    </row>
    <row r="2135" spans="1:16">
      <c r="A2135" s="2">
        <v>2128</v>
      </c>
      <c r="B2135" s="193" t="e">
        <f ca="1"/>
        <v>#NAME?</v>
      </c>
      <c r="C2135" s="193" t="e">
        <f ca="1"/>
        <v>#NAME?</v>
      </c>
      <c r="D2135" s="193" t="e">
        <f ca="1"/>
        <v>#NAME?</v>
      </c>
      <c r="F2135" s="193" t="e">
        <f ca="1"/>
        <v>#NAME?</v>
      </c>
      <c r="G2135" s="193" t="e">
        <f ca="1"/>
        <v>#NAME?</v>
      </c>
      <c r="H2135" s="193" t="e">
        <f ca="1"/>
        <v>#NAME?</v>
      </c>
      <c r="J2135" s="193" t="e">
        <f ca="1"/>
        <v>#NAME?</v>
      </c>
      <c r="K2135" s="193" t="e">
        <f ca="1"/>
        <v>#NAME?</v>
      </c>
      <c r="L2135" s="193" t="e">
        <f ca="1"/>
        <v>#NAME?</v>
      </c>
      <c r="N2135" s="193" t="e">
        <f ca="1"/>
        <v>#NAME?</v>
      </c>
      <c r="O2135" s="193" t="e">
        <f ca="1"/>
        <v>#NAME?</v>
      </c>
      <c r="P2135" s="193" t="e">
        <f ca="1"/>
        <v>#NAME?</v>
      </c>
    </row>
    <row r="2136" spans="1:16">
      <c r="A2136" s="2">
        <v>2129</v>
      </c>
      <c r="B2136" s="193" t="e">
        <f ca="1"/>
        <v>#NAME?</v>
      </c>
      <c r="C2136" s="193" t="e">
        <f ca="1"/>
        <v>#NAME?</v>
      </c>
      <c r="D2136" s="193" t="e">
        <f ca="1"/>
        <v>#NAME?</v>
      </c>
      <c r="F2136" s="193" t="e">
        <f ca="1"/>
        <v>#NAME?</v>
      </c>
      <c r="G2136" s="193" t="e">
        <f ca="1"/>
        <v>#NAME?</v>
      </c>
      <c r="H2136" s="193" t="e">
        <f ca="1"/>
        <v>#NAME?</v>
      </c>
      <c r="J2136" s="193" t="e">
        <f ca="1"/>
        <v>#NAME?</v>
      </c>
      <c r="K2136" s="193" t="e">
        <f ca="1"/>
        <v>#NAME?</v>
      </c>
      <c r="L2136" s="193" t="e">
        <f ca="1"/>
        <v>#NAME?</v>
      </c>
      <c r="N2136" s="193" t="e">
        <f ca="1"/>
        <v>#NAME?</v>
      </c>
      <c r="O2136" s="193" t="e">
        <f ca="1"/>
        <v>#NAME?</v>
      </c>
      <c r="P2136" s="193" t="e">
        <f ca="1"/>
        <v>#NAME?</v>
      </c>
    </row>
    <row r="2137" spans="1:16">
      <c r="A2137" s="2">
        <v>2130</v>
      </c>
      <c r="B2137" s="193" t="e">
        <f ca="1"/>
        <v>#NAME?</v>
      </c>
      <c r="C2137" s="193" t="e">
        <f ca="1"/>
        <v>#NAME?</v>
      </c>
      <c r="D2137" s="193" t="e">
        <f ca="1"/>
        <v>#NAME?</v>
      </c>
      <c r="F2137" s="193" t="e">
        <f ca="1"/>
        <v>#NAME?</v>
      </c>
      <c r="G2137" s="193" t="e">
        <f ca="1"/>
        <v>#NAME?</v>
      </c>
      <c r="H2137" s="193" t="e">
        <f ca="1"/>
        <v>#NAME?</v>
      </c>
      <c r="J2137" s="193" t="e">
        <f ca="1"/>
        <v>#NAME?</v>
      </c>
      <c r="K2137" s="193" t="e">
        <f ca="1"/>
        <v>#NAME?</v>
      </c>
      <c r="L2137" s="193" t="e">
        <f ca="1"/>
        <v>#NAME?</v>
      </c>
      <c r="N2137" s="193" t="e">
        <f ca="1"/>
        <v>#NAME?</v>
      </c>
      <c r="O2137" s="193" t="e">
        <f ca="1"/>
        <v>#NAME?</v>
      </c>
      <c r="P2137" s="193" t="e">
        <f ca="1"/>
        <v>#NAME?</v>
      </c>
    </row>
    <row r="2138" spans="1:16">
      <c r="A2138" s="2">
        <v>2131</v>
      </c>
      <c r="B2138" s="193" t="e">
        <f ca="1"/>
        <v>#NAME?</v>
      </c>
      <c r="C2138" s="193" t="e">
        <f ca="1"/>
        <v>#NAME?</v>
      </c>
      <c r="D2138" s="193" t="e">
        <f ca="1"/>
        <v>#NAME?</v>
      </c>
      <c r="F2138" s="193" t="e">
        <f ca="1"/>
        <v>#NAME?</v>
      </c>
      <c r="G2138" s="193" t="e">
        <f ca="1"/>
        <v>#NAME?</v>
      </c>
      <c r="H2138" s="193" t="e">
        <f ca="1"/>
        <v>#NAME?</v>
      </c>
      <c r="J2138" s="193" t="e">
        <f ca="1"/>
        <v>#NAME?</v>
      </c>
      <c r="K2138" s="193" t="e">
        <f ca="1"/>
        <v>#NAME?</v>
      </c>
      <c r="L2138" s="193" t="e">
        <f ca="1"/>
        <v>#NAME?</v>
      </c>
      <c r="N2138" s="193" t="e">
        <f ca="1"/>
        <v>#NAME?</v>
      </c>
      <c r="O2138" s="193" t="e">
        <f ca="1"/>
        <v>#NAME?</v>
      </c>
      <c r="P2138" s="193" t="e">
        <f ca="1"/>
        <v>#NAME?</v>
      </c>
    </row>
    <row r="2139" spans="1:16">
      <c r="A2139" s="2">
        <v>2132</v>
      </c>
      <c r="B2139" s="193" t="e">
        <f ca="1"/>
        <v>#NAME?</v>
      </c>
      <c r="C2139" s="193" t="e">
        <f ca="1"/>
        <v>#NAME?</v>
      </c>
      <c r="D2139" s="193" t="e">
        <f ca="1"/>
        <v>#NAME?</v>
      </c>
      <c r="F2139" s="193" t="e">
        <f ca="1"/>
        <v>#NAME?</v>
      </c>
      <c r="G2139" s="193" t="e">
        <f ca="1"/>
        <v>#NAME?</v>
      </c>
      <c r="H2139" s="193" t="e">
        <f ca="1"/>
        <v>#NAME?</v>
      </c>
      <c r="J2139" s="193" t="e">
        <f ca="1"/>
        <v>#NAME?</v>
      </c>
      <c r="K2139" s="193" t="e">
        <f ca="1"/>
        <v>#NAME?</v>
      </c>
      <c r="L2139" s="193" t="e">
        <f ca="1"/>
        <v>#NAME?</v>
      </c>
      <c r="N2139" s="193" t="e">
        <f ca="1"/>
        <v>#NAME?</v>
      </c>
      <c r="O2139" s="193" t="e">
        <f ca="1"/>
        <v>#NAME?</v>
      </c>
      <c r="P2139" s="193" t="e">
        <f ca="1"/>
        <v>#NAME?</v>
      </c>
    </row>
    <row r="2140" spans="1:16">
      <c r="A2140" s="2">
        <v>2133</v>
      </c>
      <c r="B2140" s="193" t="e">
        <f ca="1"/>
        <v>#NAME?</v>
      </c>
      <c r="C2140" s="193" t="e">
        <f ca="1"/>
        <v>#NAME?</v>
      </c>
      <c r="D2140" s="193" t="e">
        <f ca="1"/>
        <v>#NAME?</v>
      </c>
      <c r="F2140" s="193" t="e">
        <f ca="1"/>
        <v>#NAME?</v>
      </c>
      <c r="G2140" s="193" t="e">
        <f ca="1"/>
        <v>#NAME?</v>
      </c>
      <c r="H2140" s="193" t="e">
        <f ca="1"/>
        <v>#NAME?</v>
      </c>
      <c r="J2140" s="193" t="e">
        <f ca="1"/>
        <v>#NAME?</v>
      </c>
      <c r="K2140" s="193" t="e">
        <f ca="1"/>
        <v>#NAME?</v>
      </c>
      <c r="L2140" s="193" t="e">
        <f ca="1"/>
        <v>#NAME?</v>
      </c>
      <c r="N2140" s="193" t="e">
        <f ca="1"/>
        <v>#NAME?</v>
      </c>
      <c r="O2140" s="193" t="e">
        <f ca="1"/>
        <v>#NAME?</v>
      </c>
      <c r="P2140" s="193" t="e">
        <f ca="1"/>
        <v>#NAME?</v>
      </c>
    </row>
    <row r="2141" spans="1:16">
      <c r="A2141" s="2">
        <v>2134</v>
      </c>
      <c r="B2141" s="193" t="e">
        <f ca="1"/>
        <v>#NAME?</v>
      </c>
      <c r="C2141" s="193" t="e">
        <f ca="1"/>
        <v>#NAME?</v>
      </c>
      <c r="D2141" s="193" t="e">
        <f ca="1"/>
        <v>#NAME?</v>
      </c>
      <c r="F2141" s="193" t="e">
        <f ca="1"/>
        <v>#NAME?</v>
      </c>
      <c r="G2141" s="193" t="e">
        <f ca="1"/>
        <v>#NAME?</v>
      </c>
      <c r="H2141" s="193" t="e">
        <f ca="1"/>
        <v>#NAME?</v>
      </c>
      <c r="J2141" s="193" t="e">
        <f ca="1"/>
        <v>#NAME?</v>
      </c>
      <c r="K2141" s="193" t="e">
        <f ca="1"/>
        <v>#NAME?</v>
      </c>
      <c r="L2141" s="193" t="e">
        <f ca="1"/>
        <v>#NAME?</v>
      </c>
      <c r="N2141" s="193" t="e">
        <f ca="1"/>
        <v>#NAME?</v>
      </c>
      <c r="O2141" s="193" t="e">
        <f ca="1"/>
        <v>#NAME?</v>
      </c>
      <c r="P2141" s="193" t="e">
        <f ca="1"/>
        <v>#NAME?</v>
      </c>
    </row>
    <row r="2142" spans="1:16">
      <c r="A2142" s="2">
        <v>2135</v>
      </c>
      <c r="B2142" s="193" t="e">
        <f ca="1"/>
        <v>#NAME?</v>
      </c>
      <c r="C2142" s="193" t="e">
        <f ca="1"/>
        <v>#NAME?</v>
      </c>
      <c r="D2142" s="193" t="e">
        <f ca="1"/>
        <v>#NAME?</v>
      </c>
      <c r="F2142" s="193" t="e">
        <f ca="1"/>
        <v>#NAME?</v>
      </c>
      <c r="G2142" s="193" t="e">
        <f ca="1"/>
        <v>#NAME?</v>
      </c>
      <c r="H2142" s="193" t="e">
        <f ca="1"/>
        <v>#NAME?</v>
      </c>
      <c r="J2142" s="193" t="e">
        <f ca="1"/>
        <v>#NAME?</v>
      </c>
      <c r="K2142" s="193" t="e">
        <f ca="1"/>
        <v>#NAME?</v>
      </c>
      <c r="L2142" s="193" t="e">
        <f ca="1"/>
        <v>#NAME?</v>
      </c>
      <c r="N2142" s="193" t="e">
        <f ca="1"/>
        <v>#NAME?</v>
      </c>
      <c r="O2142" s="193" t="e">
        <f ca="1"/>
        <v>#NAME?</v>
      </c>
      <c r="P2142" s="193" t="e">
        <f ca="1"/>
        <v>#NAME?</v>
      </c>
    </row>
    <row r="2143" spans="1:16">
      <c r="A2143" s="2">
        <v>2136</v>
      </c>
      <c r="B2143" s="193" t="e">
        <f ca="1"/>
        <v>#NAME?</v>
      </c>
      <c r="C2143" s="193" t="e">
        <f ca="1"/>
        <v>#NAME?</v>
      </c>
      <c r="D2143" s="193" t="e">
        <f ca="1"/>
        <v>#NAME?</v>
      </c>
      <c r="F2143" s="193" t="e">
        <f ca="1"/>
        <v>#NAME?</v>
      </c>
      <c r="G2143" s="193" t="e">
        <f ca="1"/>
        <v>#NAME?</v>
      </c>
      <c r="H2143" s="193" t="e">
        <f ca="1"/>
        <v>#NAME?</v>
      </c>
      <c r="J2143" s="193" t="e">
        <f ca="1"/>
        <v>#NAME?</v>
      </c>
      <c r="K2143" s="193" t="e">
        <f ca="1"/>
        <v>#NAME?</v>
      </c>
      <c r="L2143" s="193" t="e">
        <f ca="1"/>
        <v>#NAME?</v>
      </c>
      <c r="N2143" s="193" t="e">
        <f ca="1"/>
        <v>#NAME?</v>
      </c>
      <c r="O2143" s="193" t="e">
        <f ca="1"/>
        <v>#NAME?</v>
      </c>
      <c r="P2143" s="193" t="e">
        <f ca="1"/>
        <v>#NAME?</v>
      </c>
    </row>
    <row r="2144" spans="1:16">
      <c r="A2144" s="2">
        <v>2137</v>
      </c>
      <c r="B2144" s="193" t="e">
        <f ca="1"/>
        <v>#NAME?</v>
      </c>
      <c r="C2144" s="193" t="e">
        <f ca="1"/>
        <v>#NAME?</v>
      </c>
      <c r="D2144" s="193" t="e">
        <f ca="1"/>
        <v>#NAME?</v>
      </c>
      <c r="F2144" s="193" t="e">
        <f ca="1"/>
        <v>#NAME?</v>
      </c>
      <c r="G2144" s="193" t="e">
        <f ca="1"/>
        <v>#NAME?</v>
      </c>
      <c r="H2144" s="193" t="e">
        <f ca="1"/>
        <v>#NAME?</v>
      </c>
      <c r="J2144" s="193" t="e">
        <f ca="1"/>
        <v>#NAME?</v>
      </c>
      <c r="K2144" s="193" t="e">
        <f ca="1"/>
        <v>#NAME?</v>
      </c>
      <c r="L2144" s="193" t="e">
        <f ca="1"/>
        <v>#NAME?</v>
      </c>
      <c r="N2144" s="193" t="e">
        <f ca="1"/>
        <v>#NAME?</v>
      </c>
      <c r="O2144" s="193" t="e">
        <f ca="1"/>
        <v>#NAME?</v>
      </c>
      <c r="P2144" s="193" t="e">
        <f ca="1"/>
        <v>#NAME?</v>
      </c>
    </row>
    <row r="2145" spans="1:16">
      <c r="A2145" s="2">
        <v>2138</v>
      </c>
      <c r="B2145" s="193" t="e">
        <f ca="1"/>
        <v>#NAME?</v>
      </c>
      <c r="C2145" s="193" t="e">
        <f ca="1"/>
        <v>#NAME?</v>
      </c>
      <c r="D2145" s="193" t="e">
        <f ca="1"/>
        <v>#NAME?</v>
      </c>
      <c r="F2145" s="193" t="e">
        <f ca="1"/>
        <v>#NAME?</v>
      </c>
      <c r="G2145" s="193" t="e">
        <f ca="1"/>
        <v>#NAME?</v>
      </c>
      <c r="H2145" s="193" t="e">
        <f ca="1"/>
        <v>#NAME?</v>
      </c>
      <c r="J2145" s="193" t="e">
        <f ca="1"/>
        <v>#NAME?</v>
      </c>
      <c r="K2145" s="193" t="e">
        <f ca="1"/>
        <v>#NAME?</v>
      </c>
      <c r="L2145" s="193" t="e">
        <f ca="1"/>
        <v>#NAME?</v>
      </c>
      <c r="N2145" s="193" t="e">
        <f ca="1"/>
        <v>#NAME?</v>
      </c>
      <c r="O2145" s="193" t="e">
        <f ca="1"/>
        <v>#NAME?</v>
      </c>
      <c r="P2145" s="193" t="e">
        <f ca="1"/>
        <v>#NAME?</v>
      </c>
    </row>
    <row r="2146" spans="1:16">
      <c r="A2146" s="2">
        <v>2139</v>
      </c>
      <c r="B2146" s="193" t="e">
        <f ca="1"/>
        <v>#NAME?</v>
      </c>
      <c r="C2146" s="193" t="e">
        <f ca="1"/>
        <v>#NAME?</v>
      </c>
      <c r="D2146" s="193" t="e">
        <f ca="1"/>
        <v>#NAME?</v>
      </c>
      <c r="F2146" s="193" t="e">
        <f ca="1"/>
        <v>#NAME?</v>
      </c>
      <c r="G2146" s="193" t="e">
        <f ca="1"/>
        <v>#NAME?</v>
      </c>
      <c r="H2146" s="193" t="e">
        <f ca="1"/>
        <v>#NAME?</v>
      </c>
      <c r="J2146" s="193" t="e">
        <f ca="1"/>
        <v>#NAME?</v>
      </c>
      <c r="K2146" s="193" t="e">
        <f ca="1"/>
        <v>#NAME?</v>
      </c>
      <c r="L2146" s="193" t="e">
        <f ca="1"/>
        <v>#NAME?</v>
      </c>
      <c r="N2146" s="193" t="e">
        <f ca="1"/>
        <v>#NAME?</v>
      </c>
      <c r="O2146" s="193" t="e">
        <f ca="1"/>
        <v>#NAME?</v>
      </c>
      <c r="P2146" s="193" t="e">
        <f ca="1"/>
        <v>#NAME?</v>
      </c>
    </row>
    <row r="2147" spans="1:16">
      <c r="A2147" s="2">
        <v>2140</v>
      </c>
      <c r="B2147" s="193" t="e">
        <f ca="1"/>
        <v>#NAME?</v>
      </c>
      <c r="C2147" s="193" t="e">
        <f ca="1"/>
        <v>#NAME?</v>
      </c>
      <c r="D2147" s="193" t="e">
        <f ca="1"/>
        <v>#NAME?</v>
      </c>
      <c r="F2147" s="193" t="e">
        <f ca="1"/>
        <v>#NAME?</v>
      </c>
      <c r="G2147" s="193" t="e">
        <f ca="1"/>
        <v>#NAME?</v>
      </c>
      <c r="H2147" s="193" t="e">
        <f ca="1"/>
        <v>#NAME?</v>
      </c>
      <c r="J2147" s="193" t="e">
        <f ca="1"/>
        <v>#NAME?</v>
      </c>
      <c r="K2147" s="193" t="e">
        <f ca="1"/>
        <v>#NAME?</v>
      </c>
      <c r="L2147" s="193" t="e">
        <f ca="1"/>
        <v>#NAME?</v>
      </c>
      <c r="N2147" s="193" t="e">
        <f ca="1"/>
        <v>#NAME?</v>
      </c>
      <c r="O2147" s="193" t="e">
        <f ca="1"/>
        <v>#NAME?</v>
      </c>
      <c r="P2147" s="193" t="e">
        <f ca="1"/>
        <v>#NAME?</v>
      </c>
    </row>
    <row r="2148" spans="1:16">
      <c r="A2148" s="2">
        <v>2141</v>
      </c>
      <c r="B2148" s="193" t="e">
        <f ca="1"/>
        <v>#NAME?</v>
      </c>
      <c r="C2148" s="193" t="e">
        <f ca="1"/>
        <v>#NAME?</v>
      </c>
      <c r="D2148" s="193" t="e">
        <f ca="1"/>
        <v>#NAME?</v>
      </c>
      <c r="F2148" s="193" t="e">
        <f ca="1"/>
        <v>#NAME?</v>
      </c>
      <c r="G2148" s="193" t="e">
        <f ca="1"/>
        <v>#NAME?</v>
      </c>
      <c r="H2148" s="193" t="e">
        <f ca="1"/>
        <v>#NAME?</v>
      </c>
      <c r="J2148" s="193" t="e">
        <f ca="1"/>
        <v>#NAME?</v>
      </c>
      <c r="K2148" s="193" t="e">
        <f ca="1"/>
        <v>#NAME?</v>
      </c>
      <c r="L2148" s="193" t="e">
        <f ca="1"/>
        <v>#NAME?</v>
      </c>
      <c r="N2148" s="193" t="e">
        <f ca="1"/>
        <v>#NAME?</v>
      </c>
      <c r="O2148" s="193" t="e">
        <f ca="1"/>
        <v>#NAME?</v>
      </c>
      <c r="P2148" s="193" t="e">
        <f ca="1"/>
        <v>#NAME?</v>
      </c>
    </row>
    <row r="2149" spans="1:16">
      <c r="A2149" s="2">
        <v>2142</v>
      </c>
      <c r="B2149" s="193" t="e">
        <f ca="1"/>
        <v>#NAME?</v>
      </c>
      <c r="C2149" s="193" t="e">
        <f ca="1"/>
        <v>#NAME?</v>
      </c>
      <c r="D2149" s="193" t="e">
        <f ca="1"/>
        <v>#NAME?</v>
      </c>
      <c r="F2149" s="193" t="e">
        <f ca="1"/>
        <v>#NAME?</v>
      </c>
      <c r="G2149" s="193" t="e">
        <f ca="1"/>
        <v>#NAME?</v>
      </c>
      <c r="H2149" s="193" t="e">
        <f ca="1"/>
        <v>#NAME?</v>
      </c>
      <c r="J2149" s="193" t="e">
        <f ca="1"/>
        <v>#NAME?</v>
      </c>
      <c r="K2149" s="193" t="e">
        <f ca="1"/>
        <v>#NAME?</v>
      </c>
      <c r="L2149" s="193" t="e">
        <f ca="1"/>
        <v>#NAME?</v>
      </c>
      <c r="N2149" s="193" t="e">
        <f ca="1"/>
        <v>#NAME?</v>
      </c>
      <c r="O2149" s="193" t="e">
        <f ca="1"/>
        <v>#NAME?</v>
      </c>
      <c r="P2149" s="193" t="e">
        <f ca="1"/>
        <v>#NAME?</v>
      </c>
    </row>
    <row r="2150" spans="1:16">
      <c r="A2150" s="2">
        <v>2143</v>
      </c>
      <c r="B2150" s="193" t="e">
        <f ca="1"/>
        <v>#NAME?</v>
      </c>
      <c r="C2150" s="193" t="e">
        <f ca="1"/>
        <v>#NAME?</v>
      </c>
      <c r="D2150" s="193" t="e">
        <f ca="1"/>
        <v>#NAME?</v>
      </c>
      <c r="F2150" s="193" t="e">
        <f ca="1"/>
        <v>#NAME?</v>
      </c>
      <c r="G2150" s="193" t="e">
        <f ca="1"/>
        <v>#NAME?</v>
      </c>
      <c r="H2150" s="193" t="e">
        <f ca="1"/>
        <v>#NAME?</v>
      </c>
      <c r="J2150" s="193" t="e">
        <f ca="1"/>
        <v>#NAME?</v>
      </c>
      <c r="K2150" s="193" t="e">
        <f ca="1"/>
        <v>#NAME?</v>
      </c>
      <c r="L2150" s="193" t="e">
        <f ca="1"/>
        <v>#NAME?</v>
      </c>
      <c r="N2150" s="193" t="e">
        <f ca="1"/>
        <v>#NAME?</v>
      </c>
      <c r="O2150" s="193" t="e">
        <f ca="1"/>
        <v>#NAME?</v>
      </c>
      <c r="P2150" s="193" t="e">
        <f ca="1"/>
        <v>#NAME?</v>
      </c>
    </row>
    <row r="2151" spans="1:16">
      <c r="A2151" s="2">
        <v>2144</v>
      </c>
      <c r="B2151" s="193" t="e">
        <f ca="1"/>
        <v>#NAME?</v>
      </c>
      <c r="C2151" s="193" t="e">
        <f ca="1"/>
        <v>#NAME?</v>
      </c>
      <c r="D2151" s="193" t="e">
        <f ca="1"/>
        <v>#NAME?</v>
      </c>
      <c r="F2151" s="193" t="e">
        <f ca="1"/>
        <v>#NAME?</v>
      </c>
      <c r="G2151" s="193" t="e">
        <f ca="1"/>
        <v>#NAME?</v>
      </c>
      <c r="H2151" s="193" t="e">
        <f ca="1"/>
        <v>#NAME?</v>
      </c>
      <c r="J2151" s="193" t="e">
        <f ca="1"/>
        <v>#NAME?</v>
      </c>
      <c r="K2151" s="193" t="e">
        <f ca="1"/>
        <v>#NAME?</v>
      </c>
      <c r="L2151" s="193" t="e">
        <f ca="1"/>
        <v>#NAME?</v>
      </c>
      <c r="N2151" s="193" t="e">
        <f ca="1"/>
        <v>#NAME?</v>
      </c>
      <c r="O2151" s="193" t="e">
        <f ca="1"/>
        <v>#NAME?</v>
      </c>
      <c r="P2151" s="193" t="e">
        <f ca="1"/>
        <v>#NAME?</v>
      </c>
    </row>
    <row r="2152" spans="1:16">
      <c r="A2152" s="2">
        <v>2145</v>
      </c>
      <c r="B2152" s="193" t="e">
        <f ca="1"/>
        <v>#NAME?</v>
      </c>
      <c r="C2152" s="193" t="e">
        <f ca="1"/>
        <v>#NAME?</v>
      </c>
      <c r="D2152" s="193" t="e">
        <f ca="1"/>
        <v>#NAME?</v>
      </c>
      <c r="F2152" s="193" t="e">
        <f ca="1"/>
        <v>#NAME?</v>
      </c>
      <c r="G2152" s="193" t="e">
        <f ca="1"/>
        <v>#NAME?</v>
      </c>
      <c r="H2152" s="193" t="e">
        <f ca="1"/>
        <v>#NAME?</v>
      </c>
      <c r="J2152" s="193" t="e">
        <f ca="1"/>
        <v>#NAME?</v>
      </c>
      <c r="K2152" s="193" t="e">
        <f ca="1"/>
        <v>#NAME?</v>
      </c>
      <c r="L2152" s="193" t="e">
        <f ca="1"/>
        <v>#NAME?</v>
      </c>
      <c r="N2152" s="193" t="e">
        <f ca="1"/>
        <v>#NAME?</v>
      </c>
      <c r="O2152" s="193" t="e">
        <f ca="1"/>
        <v>#NAME?</v>
      </c>
      <c r="P2152" s="193" t="e">
        <f ca="1"/>
        <v>#NAME?</v>
      </c>
    </row>
    <row r="2153" spans="1:16">
      <c r="A2153" s="2">
        <v>2146</v>
      </c>
      <c r="B2153" s="193" t="e">
        <f ca="1"/>
        <v>#NAME?</v>
      </c>
      <c r="C2153" s="193" t="e">
        <f ca="1"/>
        <v>#NAME?</v>
      </c>
      <c r="D2153" s="193" t="e">
        <f ca="1"/>
        <v>#NAME?</v>
      </c>
      <c r="F2153" s="193" t="e">
        <f ca="1"/>
        <v>#NAME?</v>
      </c>
      <c r="G2153" s="193" t="e">
        <f ca="1"/>
        <v>#NAME?</v>
      </c>
      <c r="H2153" s="193" t="e">
        <f ca="1"/>
        <v>#NAME?</v>
      </c>
      <c r="J2153" s="193" t="e">
        <f ca="1"/>
        <v>#NAME?</v>
      </c>
      <c r="K2153" s="193" t="e">
        <f ca="1"/>
        <v>#NAME?</v>
      </c>
      <c r="L2153" s="193" t="e">
        <f ca="1"/>
        <v>#NAME?</v>
      </c>
      <c r="N2153" s="193" t="e">
        <f ca="1"/>
        <v>#NAME?</v>
      </c>
      <c r="O2153" s="193" t="e">
        <f ca="1"/>
        <v>#NAME?</v>
      </c>
      <c r="P2153" s="193" t="e">
        <f ca="1"/>
        <v>#NAME?</v>
      </c>
    </row>
    <row r="2154" spans="1:16">
      <c r="A2154" s="2">
        <v>2147</v>
      </c>
      <c r="B2154" s="193" t="e">
        <f ca="1"/>
        <v>#NAME?</v>
      </c>
      <c r="C2154" s="193" t="e">
        <f ca="1"/>
        <v>#NAME?</v>
      </c>
      <c r="D2154" s="193" t="e">
        <f ca="1"/>
        <v>#NAME?</v>
      </c>
      <c r="F2154" s="193" t="e">
        <f ca="1"/>
        <v>#NAME?</v>
      </c>
      <c r="G2154" s="193" t="e">
        <f ca="1"/>
        <v>#NAME?</v>
      </c>
      <c r="H2154" s="193" t="e">
        <f ca="1"/>
        <v>#NAME?</v>
      </c>
      <c r="J2154" s="193" t="e">
        <f ca="1"/>
        <v>#NAME?</v>
      </c>
      <c r="K2154" s="193" t="e">
        <f ca="1"/>
        <v>#NAME?</v>
      </c>
      <c r="L2154" s="193" t="e">
        <f ca="1"/>
        <v>#NAME?</v>
      </c>
      <c r="N2154" s="193" t="e">
        <f ca="1"/>
        <v>#NAME?</v>
      </c>
      <c r="O2154" s="193" t="e">
        <f ca="1"/>
        <v>#NAME?</v>
      </c>
      <c r="P2154" s="193" t="e">
        <f ca="1"/>
        <v>#NAME?</v>
      </c>
    </row>
    <row r="2155" spans="1:16">
      <c r="A2155" s="2">
        <v>2148</v>
      </c>
      <c r="B2155" s="193" t="e">
        <f ca="1"/>
        <v>#NAME?</v>
      </c>
      <c r="C2155" s="193" t="e">
        <f ca="1"/>
        <v>#NAME?</v>
      </c>
      <c r="D2155" s="193" t="e">
        <f ca="1"/>
        <v>#NAME?</v>
      </c>
      <c r="F2155" s="193" t="e">
        <f ca="1"/>
        <v>#NAME?</v>
      </c>
      <c r="G2155" s="193" t="e">
        <f ca="1"/>
        <v>#NAME?</v>
      </c>
      <c r="H2155" s="193" t="e">
        <f ca="1"/>
        <v>#NAME?</v>
      </c>
      <c r="J2155" s="193" t="e">
        <f ca="1"/>
        <v>#NAME?</v>
      </c>
      <c r="K2155" s="193" t="e">
        <f ca="1"/>
        <v>#NAME?</v>
      </c>
      <c r="L2155" s="193" t="e">
        <f ca="1"/>
        <v>#NAME?</v>
      </c>
      <c r="N2155" s="193" t="e">
        <f ca="1"/>
        <v>#NAME?</v>
      </c>
      <c r="O2155" s="193" t="e">
        <f ca="1"/>
        <v>#NAME?</v>
      </c>
      <c r="P2155" s="193" t="e">
        <f ca="1"/>
        <v>#NAME?</v>
      </c>
    </row>
    <row r="2156" spans="1:16">
      <c r="A2156" s="2">
        <v>2149</v>
      </c>
      <c r="B2156" s="193" t="e">
        <f ca="1"/>
        <v>#NAME?</v>
      </c>
      <c r="C2156" s="193" t="e">
        <f ca="1"/>
        <v>#NAME?</v>
      </c>
      <c r="D2156" s="193" t="e">
        <f ca="1"/>
        <v>#NAME?</v>
      </c>
      <c r="F2156" s="193" t="e">
        <f ca="1"/>
        <v>#NAME?</v>
      </c>
      <c r="G2156" s="193" t="e">
        <f ca="1"/>
        <v>#NAME?</v>
      </c>
      <c r="H2156" s="193" t="e">
        <f ca="1"/>
        <v>#NAME?</v>
      </c>
      <c r="J2156" s="193" t="e">
        <f ca="1"/>
        <v>#NAME?</v>
      </c>
      <c r="K2156" s="193" t="e">
        <f ca="1"/>
        <v>#NAME?</v>
      </c>
      <c r="L2156" s="193" t="e">
        <f ca="1"/>
        <v>#NAME?</v>
      </c>
      <c r="N2156" s="193" t="e">
        <f ca="1"/>
        <v>#NAME?</v>
      </c>
      <c r="O2156" s="193" t="e">
        <f ca="1"/>
        <v>#NAME?</v>
      </c>
      <c r="P2156" s="193" t="e">
        <f ca="1"/>
        <v>#NAME?</v>
      </c>
    </row>
    <row r="2157" spans="1:16">
      <c r="A2157" s="2">
        <v>2150</v>
      </c>
      <c r="B2157" s="193" t="e">
        <f ca="1"/>
        <v>#NAME?</v>
      </c>
      <c r="C2157" s="193" t="e">
        <f ca="1"/>
        <v>#NAME?</v>
      </c>
      <c r="D2157" s="193" t="e">
        <f ca="1"/>
        <v>#NAME?</v>
      </c>
      <c r="F2157" s="193" t="e">
        <f ca="1"/>
        <v>#NAME?</v>
      </c>
      <c r="G2157" s="193" t="e">
        <f ca="1"/>
        <v>#NAME?</v>
      </c>
      <c r="H2157" s="193" t="e">
        <f ca="1"/>
        <v>#NAME?</v>
      </c>
      <c r="J2157" s="193" t="e">
        <f ca="1"/>
        <v>#NAME?</v>
      </c>
      <c r="K2157" s="193" t="e">
        <f ca="1"/>
        <v>#NAME?</v>
      </c>
      <c r="L2157" s="193" t="e">
        <f ca="1"/>
        <v>#NAME?</v>
      </c>
      <c r="N2157" s="193" t="e">
        <f ca="1"/>
        <v>#NAME?</v>
      </c>
      <c r="O2157" s="193" t="e">
        <f ca="1"/>
        <v>#NAME?</v>
      </c>
      <c r="P2157" s="193" t="e">
        <f ca="1"/>
        <v>#NAME?</v>
      </c>
    </row>
    <row r="2158" spans="1:16">
      <c r="A2158" s="2">
        <v>2151</v>
      </c>
      <c r="B2158" s="193" t="e">
        <f ca="1"/>
        <v>#NAME?</v>
      </c>
      <c r="C2158" s="193" t="e">
        <f ca="1"/>
        <v>#NAME?</v>
      </c>
      <c r="D2158" s="193" t="e">
        <f ca="1"/>
        <v>#NAME?</v>
      </c>
      <c r="F2158" s="193" t="e">
        <f ca="1"/>
        <v>#NAME?</v>
      </c>
      <c r="G2158" s="193" t="e">
        <f ca="1"/>
        <v>#NAME?</v>
      </c>
      <c r="H2158" s="193" t="e">
        <f ca="1"/>
        <v>#NAME?</v>
      </c>
      <c r="J2158" s="193" t="e">
        <f ca="1"/>
        <v>#NAME?</v>
      </c>
      <c r="K2158" s="193" t="e">
        <f ca="1"/>
        <v>#NAME?</v>
      </c>
      <c r="L2158" s="193" t="e">
        <f ca="1"/>
        <v>#NAME?</v>
      </c>
      <c r="N2158" s="193" t="e">
        <f ca="1"/>
        <v>#NAME?</v>
      </c>
      <c r="O2158" s="193" t="e">
        <f ca="1"/>
        <v>#NAME?</v>
      </c>
      <c r="P2158" s="193" t="e">
        <f ca="1"/>
        <v>#NAME?</v>
      </c>
    </row>
    <row r="2159" spans="1:16">
      <c r="A2159" s="2">
        <v>2152</v>
      </c>
      <c r="B2159" s="193" t="e">
        <f ca="1"/>
        <v>#NAME?</v>
      </c>
      <c r="C2159" s="193" t="e">
        <f ca="1"/>
        <v>#NAME?</v>
      </c>
      <c r="D2159" s="193" t="e">
        <f ca="1"/>
        <v>#NAME?</v>
      </c>
      <c r="F2159" s="193" t="e">
        <f ca="1"/>
        <v>#NAME?</v>
      </c>
      <c r="G2159" s="193" t="e">
        <f ca="1"/>
        <v>#NAME?</v>
      </c>
      <c r="H2159" s="193" t="e">
        <f ca="1"/>
        <v>#NAME?</v>
      </c>
      <c r="J2159" s="193" t="e">
        <f ca="1"/>
        <v>#NAME?</v>
      </c>
      <c r="K2159" s="193" t="e">
        <f ca="1"/>
        <v>#NAME?</v>
      </c>
      <c r="L2159" s="193" t="e">
        <f ca="1"/>
        <v>#NAME?</v>
      </c>
      <c r="N2159" s="193" t="e">
        <f ca="1"/>
        <v>#NAME?</v>
      </c>
      <c r="O2159" s="193" t="e">
        <f ca="1"/>
        <v>#NAME?</v>
      </c>
      <c r="P2159" s="193" t="e">
        <f ca="1"/>
        <v>#NAME?</v>
      </c>
    </row>
    <row r="2160" spans="1:16">
      <c r="A2160" s="2">
        <v>2153</v>
      </c>
      <c r="B2160" s="193" t="e">
        <f ca="1"/>
        <v>#NAME?</v>
      </c>
      <c r="C2160" s="193" t="e">
        <f ca="1"/>
        <v>#NAME?</v>
      </c>
      <c r="D2160" s="193" t="e">
        <f ca="1"/>
        <v>#NAME?</v>
      </c>
      <c r="F2160" s="193" t="e">
        <f ca="1"/>
        <v>#NAME?</v>
      </c>
      <c r="G2160" s="193" t="e">
        <f ca="1"/>
        <v>#NAME?</v>
      </c>
      <c r="H2160" s="193" t="e">
        <f ca="1"/>
        <v>#NAME?</v>
      </c>
      <c r="J2160" s="193" t="e">
        <f ca="1"/>
        <v>#NAME?</v>
      </c>
      <c r="K2160" s="193" t="e">
        <f ca="1"/>
        <v>#NAME?</v>
      </c>
      <c r="L2160" s="193" t="e">
        <f ca="1"/>
        <v>#NAME?</v>
      </c>
      <c r="N2160" s="193" t="e">
        <f ca="1"/>
        <v>#NAME?</v>
      </c>
      <c r="O2160" s="193" t="e">
        <f ca="1"/>
        <v>#NAME?</v>
      </c>
      <c r="P2160" s="193" t="e">
        <f ca="1"/>
        <v>#NAME?</v>
      </c>
    </row>
    <row r="2161" spans="1:16">
      <c r="A2161" s="2">
        <v>2154</v>
      </c>
      <c r="B2161" s="193" t="e">
        <f ca="1"/>
        <v>#NAME?</v>
      </c>
      <c r="C2161" s="193" t="e">
        <f ca="1"/>
        <v>#NAME?</v>
      </c>
      <c r="D2161" s="193" t="e">
        <f ca="1"/>
        <v>#NAME?</v>
      </c>
      <c r="F2161" s="193" t="e">
        <f ca="1"/>
        <v>#NAME?</v>
      </c>
      <c r="G2161" s="193" t="e">
        <f ca="1"/>
        <v>#NAME?</v>
      </c>
      <c r="H2161" s="193" t="e">
        <f ca="1"/>
        <v>#NAME?</v>
      </c>
      <c r="J2161" s="193" t="e">
        <f ca="1"/>
        <v>#NAME?</v>
      </c>
      <c r="K2161" s="193" t="e">
        <f ca="1"/>
        <v>#NAME?</v>
      </c>
      <c r="L2161" s="193" t="e">
        <f ca="1"/>
        <v>#NAME?</v>
      </c>
      <c r="N2161" s="193" t="e">
        <f ca="1"/>
        <v>#NAME?</v>
      </c>
      <c r="O2161" s="193" t="e">
        <f ca="1"/>
        <v>#NAME?</v>
      </c>
      <c r="P2161" s="193" t="e">
        <f ca="1"/>
        <v>#NAME?</v>
      </c>
    </row>
    <row r="2162" spans="1:16">
      <c r="A2162" s="2">
        <v>2155</v>
      </c>
      <c r="B2162" s="193" t="e">
        <f ca="1"/>
        <v>#NAME?</v>
      </c>
      <c r="C2162" s="193" t="e">
        <f ca="1"/>
        <v>#NAME?</v>
      </c>
      <c r="D2162" s="193" t="e">
        <f ca="1"/>
        <v>#NAME?</v>
      </c>
      <c r="F2162" s="193" t="e">
        <f ca="1"/>
        <v>#NAME?</v>
      </c>
      <c r="G2162" s="193" t="e">
        <f ca="1"/>
        <v>#NAME?</v>
      </c>
      <c r="H2162" s="193" t="e">
        <f ca="1"/>
        <v>#NAME?</v>
      </c>
      <c r="J2162" s="193" t="e">
        <f ca="1"/>
        <v>#NAME?</v>
      </c>
      <c r="K2162" s="193" t="e">
        <f ca="1"/>
        <v>#NAME?</v>
      </c>
      <c r="L2162" s="193" t="e">
        <f ca="1"/>
        <v>#NAME?</v>
      </c>
      <c r="N2162" s="193" t="e">
        <f ca="1"/>
        <v>#NAME?</v>
      </c>
      <c r="O2162" s="193" t="e">
        <f ca="1"/>
        <v>#NAME?</v>
      </c>
      <c r="P2162" s="193" t="e">
        <f ca="1"/>
        <v>#NAME?</v>
      </c>
    </row>
    <row r="2163" spans="1:16">
      <c r="A2163" s="2">
        <v>2156</v>
      </c>
      <c r="B2163" s="193" t="e">
        <f ca="1"/>
        <v>#NAME?</v>
      </c>
      <c r="C2163" s="193" t="e">
        <f ca="1"/>
        <v>#NAME?</v>
      </c>
      <c r="D2163" s="193" t="e">
        <f ca="1"/>
        <v>#NAME?</v>
      </c>
      <c r="F2163" s="193" t="e">
        <f ca="1"/>
        <v>#NAME?</v>
      </c>
      <c r="G2163" s="193" t="e">
        <f ca="1"/>
        <v>#NAME?</v>
      </c>
      <c r="H2163" s="193" t="e">
        <f ca="1"/>
        <v>#NAME?</v>
      </c>
      <c r="J2163" s="193" t="e">
        <f ca="1"/>
        <v>#NAME?</v>
      </c>
      <c r="K2163" s="193" t="e">
        <f ca="1"/>
        <v>#NAME?</v>
      </c>
      <c r="L2163" s="193" t="e">
        <f ca="1"/>
        <v>#NAME?</v>
      </c>
      <c r="N2163" s="193" t="e">
        <f ca="1"/>
        <v>#NAME?</v>
      </c>
      <c r="O2163" s="193" t="e">
        <f ca="1"/>
        <v>#NAME?</v>
      </c>
      <c r="P2163" s="193" t="e">
        <f ca="1"/>
        <v>#NAME?</v>
      </c>
    </row>
    <row r="2164" spans="1:16">
      <c r="A2164" s="2">
        <v>2157</v>
      </c>
      <c r="B2164" s="193" t="e">
        <f ca="1"/>
        <v>#NAME?</v>
      </c>
      <c r="C2164" s="193" t="e">
        <f ca="1"/>
        <v>#NAME?</v>
      </c>
      <c r="D2164" s="193" t="e">
        <f ca="1"/>
        <v>#NAME?</v>
      </c>
      <c r="F2164" s="193" t="e">
        <f ca="1"/>
        <v>#NAME?</v>
      </c>
      <c r="G2164" s="193" t="e">
        <f ca="1"/>
        <v>#NAME?</v>
      </c>
      <c r="H2164" s="193" t="e">
        <f ca="1"/>
        <v>#NAME?</v>
      </c>
      <c r="J2164" s="193" t="e">
        <f ca="1"/>
        <v>#NAME?</v>
      </c>
      <c r="K2164" s="193" t="e">
        <f ca="1"/>
        <v>#NAME?</v>
      </c>
      <c r="L2164" s="193" t="e">
        <f ca="1"/>
        <v>#NAME?</v>
      </c>
      <c r="N2164" s="193" t="e">
        <f ca="1"/>
        <v>#NAME?</v>
      </c>
      <c r="O2164" s="193" t="e">
        <f ca="1"/>
        <v>#NAME?</v>
      </c>
      <c r="P2164" s="193" t="e">
        <f ca="1"/>
        <v>#NAME?</v>
      </c>
    </row>
    <row r="2165" spans="1:16">
      <c r="A2165" s="2">
        <v>2158</v>
      </c>
      <c r="B2165" s="193" t="e">
        <f ca="1"/>
        <v>#NAME?</v>
      </c>
      <c r="C2165" s="193" t="e">
        <f ca="1"/>
        <v>#NAME?</v>
      </c>
      <c r="D2165" s="193" t="e">
        <f ca="1"/>
        <v>#NAME?</v>
      </c>
      <c r="F2165" s="193" t="e">
        <f ca="1"/>
        <v>#NAME?</v>
      </c>
      <c r="G2165" s="193" t="e">
        <f ca="1"/>
        <v>#NAME?</v>
      </c>
      <c r="H2165" s="193" t="e">
        <f ca="1"/>
        <v>#NAME?</v>
      </c>
      <c r="J2165" s="193" t="e">
        <f ca="1"/>
        <v>#NAME?</v>
      </c>
      <c r="K2165" s="193" t="e">
        <f ca="1"/>
        <v>#NAME?</v>
      </c>
      <c r="L2165" s="193" t="e">
        <f ca="1"/>
        <v>#NAME?</v>
      </c>
      <c r="N2165" s="193" t="e">
        <f ca="1"/>
        <v>#NAME?</v>
      </c>
      <c r="O2165" s="193" t="e">
        <f ca="1"/>
        <v>#NAME?</v>
      </c>
      <c r="P2165" s="193" t="e">
        <f ca="1"/>
        <v>#NAME?</v>
      </c>
    </row>
    <row r="2166" spans="1:16">
      <c r="A2166" s="2">
        <v>2159</v>
      </c>
      <c r="B2166" s="193" t="e">
        <f ca="1"/>
        <v>#NAME?</v>
      </c>
      <c r="C2166" s="193" t="e">
        <f ca="1"/>
        <v>#NAME?</v>
      </c>
      <c r="D2166" s="193" t="e">
        <f ca="1"/>
        <v>#NAME?</v>
      </c>
      <c r="F2166" s="193" t="e">
        <f ca="1"/>
        <v>#NAME?</v>
      </c>
      <c r="G2166" s="193" t="e">
        <f ca="1"/>
        <v>#NAME?</v>
      </c>
      <c r="H2166" s="193" t="e">
        <f ca="1"/>
        <v>#NAME?</v>
      </c>
      <c r="J2166" s="193" t="e">
        <f ca="1"/>
        <v>#NAME?</v>
      </c>
      <c r="K2166" s="193" t="e">
        <f ca="1"/>
        <v>#NAME?</v>
      </c>
      <c r="L2166" s="193" t="e">
        <f ca="1"/>
        <v>#NAME?</v>
      </c>
      <c r="N2166" s="193" t="e">
        <f ca="1"/>
        <v>#NAME?</v>
      </c>
      <c r="O2166" s="193" t="e">
        <f ca="1"/>
        <v>#NAME?</v>
      </c>
      <c r="P2166" s="193" t="e">
        <f ca="1"/>
        <v>#NAME?</v>
      </c>
    </row>
    <row r="2167" spans="1:16">
      <c r="A2167" s="2">
        <v>2160</v>
      </c>
      <c r="B2167" s="193" t="e">
        <f ca="1"/>
        <v>#NAME?</v>
      </c>
      <c r="C2167" s="193" t="e">
        <f ca="1"/>
        <v>#NAME?</v>
      </c>
      <c r="D2167" s="193" t="e">
        <f ca="1"/>
        <v>#NAME?</v>
      </c>
      <c r="F2167" s="193" t="e">
        <f ca="1"/>
        <v>#NAME?</v>
      </c>
      <c r="G2167" s="193" t="e">
        <f ca="1"/>
        <v>#NAME?</v>
      </c>
      <c r="H2167" s="193" t="e">
        <f ca="1"/>
        <v>#NAME?</v>
      </c>
      <c r="J2167" s="193" t="e">
        <f ca="1"/>
        <v>#NAME?</v>
      </c>
      <c r="K2167" s="193" t="e">
        <f ca="1"/>
        <v>#NAME?</v>
      </c>
      <c r="L2167" s="193" t="e">
        <f ca="1"/>
        <v>#NAME?</v>
      </c>
      <c r="N2167" s="193" t="e">
        <f ca="1"/>
        <v>#NAME?</v>
      </c>
      <c r="O2167" s="193" t="e">
        <f ca="1"/>
        <v>#NAME?</v>
      </c>
      <c r="P2167" s="193" t="e">
        <f ca="1"/>
        <v>#NAME?</v>
      </c>
    </row>
    <row r="2168" spans="1:16">
      <c r="A2168" s="2">
        <v>2161</v>
      </c>
      <c r="B2168" s="193" t="e">
        <f ca="1"/>
        <v>#NAME?</v>
      </c>
      <c r="C2168" s="193" t="e">
        <f ca="1"/>
        <v>#NAME?</v>
      </c>
      <c r="D2168" s="193" t="e">
        <f ca="1"/>
        <v>#NAME?</v>
      </c>
      <c r="F2168" s="193" t="e">
        <f ca="1"/>
        <v>#NAME?</v>
      </c>
      <c r="G2168" s="193" t="e">
        <f ca="1"/>
        <v>#NAME?</v>
      </c>
      <c r="H2168" s="193" t="e">
        <f ca="1"/>
        <v>#NAME?</v>
      </c>
      <c r="J2168" s="193" t="e">
        <f ca="1"/>
        <v>#NAME?</v>
      </c>
      <c r="K2168" s="193" t="e">
        <f ca="1"/>
        <v>#NAME?</v>
      </c>
      <c r="L2168" s="193" t="e">
        <f ca="1"/>
        <v>#NAME?</v>
      </c>
      <c r="N2168" s="193" t="e">
        <f ca="1"/>
        <v>#NAME?</v>
      </c>
      <c r="O2168" s="193" t="e">
        <f ca="1"/>
        <v>#NAME?</v>
      </c>
      <c r="P2168" s="193" t="e">
        <f ca="1"/>
        <v>#NAME?</v>
      </c>
    </row>
    <row r="2169" spans="1:16">
      <c r="A2169" s="2">
        <v>2162</v>
      </c>
      <c r="B2169" s="193" t="e">
        <f ca="1"/>
        <v>#NAME?</v>
      </c>
      <c r="C2169" s="193" t="e">
        <f ca="1"/>
        <v>#NAME?</v>
      </c>
      <c r="D2169" s="193" t="e">
        <f ca="1"/>
        <v>#NAME?</v>
      </c>
      <c r="F2169" s="193" t="e">
        <f ca="1"/>
        <v>#NAME?</v>
      </c>
      <c r="G2169" s="193" t="e">
        <f ca="1"/>
        <v>#NAME?</v>
      </c>
      <c r="H2169" s="193" t="e">
        <f ca="1"/>
        <v>#NAME?</v>
      </c>
      <c r="J2169" s="193" t="e">
        <f ca="1"/>
        <v>#NAME?</v>
      </c>
      <c r="K2169" s="193" t="e">
        <f ca="1"/>
        <v>#NAME?</v>
      </c>
      <c r="L2169" s="193" t="e">
        <f ca="1"/>
        <v>#NAME?</v>
      </c>
      <c r="N2169" s="193" t="e">
        <f ca="1"/>
        <v>#NAME?</v>
      </c>
      <c r="O2169" s="193" t="e">
        <f ca="1"/>
        <v>#NAME?</v>
      </c>
      <c r="P2169" s="193" t="e">
        <f ca="1"/>
        <v>#NAME?</v>
      </c>
    </row>
    <row r="2170" spans="1:16">
      <c r="A2170" s="2">
        <v>2163</v>
      </c>
      <c r="B2170" s="193" t="e">
        <f ca="1"/>
        <v>#NAME?</v>
      </c>
      <c r="C2170" s="193" t="e">
        <f ca="1"/>
        <v>#NAME?</v>
      </c>
      <c r="D2170" s="193" t="e">
        <f ca="1"/>
        <v>#NAME?</v>
      </c>
      <c r="F2170" s="193" t="e">
        <f ca="1"/>
        <v>#NAME?</v>
      </c>
      <c r="G2170" s="193" t="e">
        <f ca="1"/>
        <v>#NAME?</v>
      </c>
      <c r="H2170" s="193" t="e">
        <f ca="1"/>
        <v>#NAME?</v>
      </c>
      <c r="J2170" s="193" t="e">
        <f ca="1"/>
        <v>#NAME?</v>
      </c>
      <c r="K2170" s="193" t="e">
        <f ca="1"/>
        <v>#NAME?</v>
      </c>
      <c r="L2170" s="193" t="e">
        <f ca="1"/>
        <v>#NAME?</v>
      </c>
      <c r="N2170" s="193" t="e">
        <f ca="1"/>
        <v>#NAME?</v>
      </c>
      <c r="O2170" s="193" t="e">
        <f ca="1"/>
        <v>#NAME?</v>
      </c>
      <c r="P2170" s="193" t="e">
        <f ca="1"/>
        <v>#NAME?</v>
      </c>
    </row>
    <row r="2171" spans="1:16">
      <c r="A2171" s="2">
        <v>2164</v>
      </c>
      <c r="B2171" s="193" t="e">
        <f ca="1"/>
        <v>#NAME?</v>
      </c>
      <c r="C2171" s="193" t="e">
        <f ca="1"/>
        <v>#NAME?</v>
      </c>
      <c r="D2171" s="193" t="e">
        <f ca="1"/>
        <v>#NAME?</v>
      </c>
      <c r="F2171" s="193" t="e">
        <f ca="1"/>
        <v>#NAME?</v>
      </c>
      <c r="G2171" s="193" t="e">
        <f ca="1"/>
        <v>#NAME?</v>
      </c>
      <c r="H2171" s="193" t="e">
        <f ca="1"/>
        <v>#NAME?</v>
      </c>
      <c r="J2171" s="193" t="e">
        <f ca="1"/>
        <v>#NAME?</v>
      </c>
      <c r="K2171" s="193" t="e">
        <f ca="1"/>
        <v>#NAME?</v>
      </c>
      <c r="L2171" s="193" t="e">
        <f ca="1"/>
        <v>#NAME?</v>
      </c>
      <c r="N2171" s="193" t="e">
        <f ca="1"/>
        <v>#NAME?</v>
      </c>
      <c r="O2171" s="193" t="e">
        <f ca="1"/>
        <v>#NAME?</v>
      </c>
      <c r="P2171" s="193" t="e">
        <f ca="1"/>
        <v>#NAME?</v>
      </c>
    </row>
    <row r="2172" spans="1:16">
      <c r="A2172" s="2">
        <v>2165</v>
      </c>
      <c r="B2172" s="193" t="e">
        <f ca="1"/>
        <v>#NAME?</v>
      </c>
      <c r="C2172" s="193" t="e">
        <f ca="1"/>
        <v>#NAME?</v>
      </c>
      <c r="D2172" s="193" t="e">
        <f ca="1"/>
        <v>#NAME?</v>
      </c>
      <c r="F2172" s="193" t="e">
        <f ca="1"/>
        <v>#NAME?</v>
      </c>
      <c r="G2172" s="193" t="e">
        <f ca="1"/>
        <v>#NAME?</v>
      </c>
      <c r="H2172" s="193" t="e">
        <f ca="1"/>
        <v>#NAME?</v>
      </c>
      <c r="J2172" s="193" t="e">
        <f ca="1"/>
        <v>#NAME?</v>
      </c>
      <c r="K2172" s="193" t="e">
        <f ca="1"/>
        <v>#NAME?</v>
      </c>
      <c r="L2172" s="193" t="e">
        <f ca="1"/>
        <v>#NAME?</v>
      </c>
      <c r="N2172" s="193" t="e">
        <f ca="1"/>
        <v>#NAME?</v>
      </c>
      <c r="O2172" s="193" t="e">
        <f ca="1"/>
        <v>#NAME?</v>
      </c>
      <c r="P2172" s="193" t="e">
        <f ca="1"/>
        <v>#NAME?</v>
      </c>
    </row>
    <row r="2173" spans="1:16">
      <c r="A2173" s="2">
        <v>2166</v>
      </c>
      <c r="B2173" s="193" t="e">
        <f ca="1"/>
        <v>#NAME?</v>
      </c>
      <c r="C2173" s="193" t="e">
        <f ca="1"/>
        <v>#NAME?</v>
      </c>
      <c r="D2173" s="193" t="e">
        <f ca="1"/>
        <v>#NAME?</v>
      </c>
      <c r="F2173" s="193" t="e">
        <f ca="1"/>
        <v>#NAME?</v>
      </c>
      <c r="G2173" s="193" t="e">
        <f ca="1"/>
        <v>#NAME?</v>
      </c>
      <c r="H2173" s="193" t="e">
        <f ca="1"/>
        <v>#NAME?</v>
      </c>
      <c r="J2173" s="193" t="e">
        <f ca="1"/>
        <v>#NAME?</v>
      </c>
      <c r="K2173" s="193" t="e">
        <f ca="1"/>
        <v>#NAME?</v>
      </c>
      <c r="L2173" s="193" t="e">
        <f ca="1"/>
        <v>#NAME?</v>
      </c>
      <c r="N2173" s="193" t="e">
        <f ca="1"/>
        <v>#NAME?</v>
      </c>
      <c r="O2173" s="193" t="e">
        <f ca="1"/>
        <v>#NAME?</v>
      </c>
      <c r="P2173" s="193" t="e">
        <f ca="1"/>
        <v>#NAME?</v>
      </c>
    </row>
    <row r="2174" spans="1:16">
      <c r="A2174" s="2">
        <v>2167</v>
      </c>
      <c r="B2174" s="193" t="e">
        <f ca="1"/>
        <v>#NAME?</v>
      </c>
      <c r="C2174" s="193" t="e">
        <f ca="1"/>
        <v>#NAME?</v>
      </c>
      <c r="D2174" s="193" t="e">
        <f ca="1"/>
        <v>#NAME?</v>
      </c>
      <c r="F2174" s="193" t="e">
        <f ca="1"/>
        <v>#NAME?</v>
      </c>
      <c r="G2174" s="193" t="e">
        <f ca="1"/>
        <v>#NAME?</v>
      </c>
      <c r="H2174" s="193" t="e">
        <f ca="1"/>
        <v>#NAME?</v>
      </c>
      <c r="J2174" s="193" t="e">
        <f ca="1"/>
        <v>#NAME?</v>
      </c>
      <c r="K2174" s="193" t="e">
        <f ca="1"/>
        <v>#NAME?</v>
      </c>
      <c r="L2174" s="193" t="e">
        <f ca="1"/>
        <v>#NAME?</v>
      </c>
      <c r="N2174" s="193" t="e">
        <f ca="1"/>
        <v>#NAME?</v>
      </c>
      <c r="O2174" s="193" t="e">
        <f ca="1"/>
        <v>#NAME?</v>
      </c>
      <c r="P2174" s="193" t="e">
        <f ca="1"/>
        <v>#NAME?</v>
      </c>
    </row>
    <row r="2175" spans="1:16">
      <c r="A2175" s="2">
        <v>2168</v>
      </c>
      <c r="B2175" s="193" t="e">
        <f ca="1"/>
        <v>#NAME?</v>
      </c>
      <c r="C2175" s="193" t="e">
        <f ca="1"/>
        <v>#NAME?</v>
      </c>
      <c r="D2175" s="193" t="e">
        <f ca="1"/>
        <v>#NAME?</v>
      </c>
      <c r="F2175" s="193" t="e">
        <f ca="1"/>
        <v>#NAME?</v>
      </c>
      <c r="G2175" s="193" t="e">
        <f ca="1"/>
        <v>#NAME?</v>
      </c>
      <c r="H2175" s="193" t="e">
        <f ca="1"/>
        <v>#NAME?</v>
      </c>
      <c r="J2175" s="193" t="e">
        <f ca="1"/>
        <v>#NAME?</v>
      </c>
      <c r="K2175" s="193" t="e">
        <f ca="1"/>
        <v>#NAME?</v>
      </c>
      <c r="L2175" s="193" t="e">
        <f ca="1"/>
        <v>#NAME?</v>
      </c>
      <c r="N2175" s="193" t="e">
        <f ca="1"/>
        <v>#NAME?</v>
      </c>
      <c r="O2175" s="193" t="e">
        <f ca="1"/>
        <v>#NAME?</v>
      </c>
      <c r="P2175" s="193" t="e">
        <f ca="1"/>
        <v>#NAME?</v>
      </c>
    </row>
    <row r="2176" spans="1:16">
      <c r="A2176" s="2">
        <v>2169</v>
      </c>
      <c r="B2176" s="193" t="e">
        <f ca="1"/>
        <v>#NAME?</v>
      </c>
      <c r="C2176" s="193" t="e">
        <f ca="1"/>
        <v>#NAME?</v>
      </c>
      <c r="D2176" s="193" t="e">
        <f ca="1"/>
        <v>#NAME?</v>
      </c>
      <c r="F2176" s="193" t="e">
        <f ca="1"/>
        <v>#NAME?</v>
      </c>
      <c r="G2176" s="193" t="e">
        <f ca="1"/>
        <v>#NAME?</v>
      </c>
      <c r="H2176" s="193" t="e">
        <f ca="1"/>
        <v>#NAME?</v>
      </c>
      <c r="J2176" s="193" t="e">
        <f ca="1"/>
        <v>#NAME?</v>
      </c>
      <c r="K2176" s="193" t="e">
        <f ca="1"/>
        <v>#NAME?</v>
      </c>
      <c r="L2176" s="193" t="e">
        <f ca="1"/>
        <v>#NAME?</v>
      </c>
      <c r="N2176" s="193" t="e">
        <f ca="1"/>
        <v>#NAME?</v>
      </c>
      <c r="O2176" s="193" t="e">
        <f ca="1"/>
        <v>#NAME?</v>
      </c>
      <c r="P2176" s="193" t="e">
        <f ca="1"/>
        <v>#NAME?</v>
      </c>
    </row>
    <row r="2177" spans="1:16">
      <c r="A2177" s="2">
        <v>2170</v>
      </c>
      <c r="B2177" s="193" t="e">
        <f ca="1"/>
        <v>#NAME?</v>
      </c>
      <c r="C2177" s="193" t="e">
        <f ca="1"/>
        <v>#NAME?</v>
      </c>
      <c r="D2177" s="193" t="e">
        <f ca="1"/>
        <v>#NAME?</v>
      </c>
      <c r="F2177" s="193" t="e">
        <f ca="1"/>
        <v>#NAME?</v>
      </c>
      <c r="G2177" s="193" t="e">
        <f ca="1"/>
        <v>#NAME?</v>
      </c>
      <c r="H2177" s="193" t="e">
        <f ca="1"/>
        <v>#NAME?</v>
      </c>
      <c r="J2177" s="193" t="e">
        <f ca="1"/>
        <v>#NAME?</v>
      </c>
      <c r="K2177" s="193" t="e">
        <f ca="1"/>
        <v>#NAME?</v>
      </c>
      <c r="L2177" s="193" t="e">
        <f ca="1"/>
        <v>#NAME?</v>
      </c>
      <c r="N2177" s="193" t="e">
        <f ca="1"/>
        <v>#NAME?</v>
      </c>
      <c r="O2177" s="193" t="e">
        <f ca="1"/>
        <v>#NAME?</v>
      </c>
      <c r="P2177" s="193" t="e">
        <f ca="1"/>
        <v>#NAME?</v>
      </c>
    </row>
    <row r="2178" spans="1:16">
      <c r="A2178" s="2">
        <v>2171</v>
      </c>
      <c r="B2178" s="193" t="e">
        <f ca="1"/>
        <v>#NAME?</v>
      </c>
      <c r="C2178" s="193" t="e">
        <f ca="1"/>
        <v>#NAME?</v>
      </c>
      <c r="D2178" s="193" t="e">
        <f ca="1"/>
        <v>#NAME?</v>
      </c>
      <c r="F2178" s="193" t="e">
        <f ca="1"/>
        <v>#NAME?</v>
      </c>
      <c r="G2178" s="193" t="e">
        <f ca="1"/>
        <v>#NAME?</v>
      </c>
      <c r="H2178" s="193" t="e">
        <f ca="1"/>
        <v>#NAME?</v>
      </c>
      <c r="J2178" s="193" t="e">
        <f ca="1"/>
        <v>#NAME?</v>
      </c>
      <c r="K2178" s="193" t="e">
        <f ca="1"/>
        <v>#NAME?</v>
      </c>
      <c r="L2178" s="193" t="e">
        <f ca="1"/>
        <v>#NAME?</v>
      </c>
      <c r="N2178" s="193" t="e">
        <f ca="1"/>
        <v>#NAME?</v>
      </c>
      <c r="O2178" s="193" t="e">
        <f ca="1"/>
        <v>#NAME?</v>
      </c>
      <c r="P2178" s="193" t="e">
        <f ca="1"/>
        <v>#NAME?</v>
      </c>
    </row>
    <row r="2179" spans="1:16">
      <c r="A2179" s="2">
        <v>2172</v>
      </c>
      <c r="B2179" s="193" t="e">
        <f ca="1"/>
        <v>#NAME?</v>
      </c>
      <c r="C2179" s="193" t="e">
        <f ca="1"/>
        <v>#NAME?</v>
      </c>
      <c r="D2179" s="193" t="e">
        <f ca="1"/>
        <v>#NAME?</v>
      </c>
      <c r="F2179" s="193" t="e">
        <f ca="1"/>
        <v>#NAME?</v>
      </c>
      <c r="G2179" s="193" t="e">
        <f ca="1"/>
        <v>#NAME?</v>
      </c>
      <c r="H2179" s="193" t="e">
        <f ca="1"/>
        <v>#NAME?</v>
      </c>
      <c r="J2179" s="193" t="e">
        <f ca="1"/>
        <v>#NAME?</v>
      </c>
      <c r="K2179" s="193" t="e">
        <f ca="1"/>
        <v>#NAME?</v>
      </c>
      <c r="L2179" s="193" t="e">
        <f ca="1"/>
        <v>#NAME?</v>
      </c>
      <c r="N2179" s="193" t="e">
        <f ca="1"/>
        <v>#NAME?</v>
      </c>
      <c r="O2179" s="193" t="e">
        <f ca="1"/>
        <v>#NAME?</v>
      </c>
      <c r="P2179" s="193" t="e">
        <f ca="1"/>
        <v>#NAME?</v>
      </c>
    </row>
    <row r="2180" spans="1:16">
      <c r="A2180" s="2">
        <v>2173</v>
      </c>
      <c r="B2180" s="193" t="e">
        <f ca="1"/>
        <v>#NAME?</v>
      </c>
      <c r="C2180" s="193" t="e">
        <f ca="1"/>
        <v>#NAME?</v>
      </c>
      <c r="D2180" s="193" t="e">
        <f ca="1"/>
        <v>#NAME?</v>
      </c>
      <c r="F2180" s="193" t="e">
        <f ca="1"/>
        <v>#NAME?</v>
      </c>
      <c r="G2180" s="193" t="e">
        <f ca="1"/>
        <v>#NAME?</v>
      </c>
      <c r="H2180" s="193" t="e">
        <f ca="1"/>
        <v>#NAME?</v>
      </c>
      <c r="J2180" s="193" t="e">
        <f ca="1"/>
        <v>#NAME?</v>
      </c>
      <c r="K2180" s="193" t="e">
        <f ca="1"/>
        <v>#NAME?</v>
      </c>
      <c r="L2180" s="193" t="e">
        <f ca="1"/>
        <v>#NAME?</v>
      </c>
      <c r="N2180" s="193" t="e">
        <f ca="1"/>
        <v>#NAME?</v>
      </c>
      <c r="O2180" s="193" t="e">
        <f ca="1"/>
        <v>#NAME?</v>
      </c>
      <c r="P2180" s="193" t="e">
        <f ca="1"/>
        <v>#NAME?</v>
      </c>
    </row>
    <row r="2181" spans="1:16">
      <c r="A2181" s="2">
        <v>2174</v>
      </c>
      <c r="B2181" s="193" t="e">
        <f ca="1"/>
        <v>#NAME?</v>
      </c>
      <c r="C2181" s="193" t="e">
        <f ca="1"/>
        <v>#NAME?</v>
      </c>
      <c r="D2181" s="193" t="e">
        <f ca="1"/>
        <v>#NAME?</v>
      </c>
      <c r="F2181" s="193" t="e">
        <f ca="1"/>
        <v>#NAME?</v>
      </c>
      <c r="G2181" s="193" t="e">
        <f ca="1"/>
        <v>#NAME?</v>
      </c>
      <c r="H2181" s="193" t="e">
        <f ca="1"/>
        <v>#NAME?</v>
      </c>
      <c r="J2181" s="193" t="e">
        <f ca="1"/>
        <v>#NAME?</v>
      </c>
      <c r="K2181" s="193" t="e">
        <f ca="1"/>
        <v>#NAME?</v>
      </c>
      <c r="L2181" s="193" t="e">
        <f ca="1"/>
        <v>#NAME?</v>
      </c>
      <c r="N2181" s="193" t="e">
        <f ca="1"/>
        <v>#NAME?</v>
      </c>
      <c r="O2181" s="193" t="e">
        <f ca="1"/>
        <v>#NAME?</v>
      </c>
      <c r="P2181" s="193" t="e">
        <f ca="1"/>
        <v>#NAME?</v>
      </c>
    </row>
    <row r="2182" spans="1:16">
      <c r="A2182" s="2">
        <v>2175</v>
      </c>
      <c r="B2182" s="193" t="e">
        <f ca="1"/>
        <v>#NAME?</v>
      </c>
      <c r="C2182" s="193" t="e">
        <f ca="1"/>
        <v>#NAME?</v>
      </c>
      <c r="D2182" s="193" t="e">
        <f ca="1"/>
        <v>#NAME?</v>
      </c>
      <c r="F2182" s="193" t="e">
        <f ca="1"/>
        <v>#NAME?</v>
      </c>
      <c r="G2182" s="193" t="e">
        <f ca="1"/>
        <v>#NAME?</v>
      </c>
      <c r="H2182" s="193" t="e">
        <f ca="1"/>
        <v>#NAME?</v>
      </c>
      <c r="J2182" s="193" t="e">
        <f ca="1"/>
        <v>#NAME?</v>
      </c>
      <c r="K2182" s="193" t="e">
        <f ca="1"/>
        <v>#NAME?</v>
      </c>
      <c r="L2182" s="193" t="e">
        <f ca="1"/>
        <v>#NAME?</v>
      </c>
      <c r="N2182" s="193" t="e">
        <f ca="1"/>
        <v>#NAME?</v>
      </c>
      <c r="O2182" s="193" t="e">
        <f ca="1"/>
        <v>#NAME?</v>
      </c>
      <c r="P2182" s="193" t="e">
        <f ca="1"/>
        <v>#NAME?</v>
      </c>
    </row>
    <row r="2183" spans="1:16">
      <c r="A2183" s="2">
        <v>2176</v>
      </c>
      <c r="B2183" s="193" t="e">
        <f ca="1"/>
        <v>#NAME?</v>
      </c>
      <c r="C2183" s="193" t="e">
        <f ca="1"/>
        <v>#NAME?</v>
      </c>
      <c r="D2183" s="193" t="e">
        <f ca="1"/>
        <v>#NAME?</v>
      </c>
      <c r="F2183" s="193" t="e">
        <f ca="1"/>
        <v>#NAME?</v>
      </c>
      <c r="G2183" s="193" t="e">
        <f ca="1"/>
        <v>#NAME?</v>
      </c>
      <c r="H2183" s="193" t="e">
        <f ca="1"/>
        <v>#NAME?</v>
      </c>
      <c r="J2183" s="193" t="e">
        <f ca="1"/>
        <v>#NAME?</v>
      </c>
      <c r="K2183" s="193" t="e">
        <f ca="1"/>
        <v>#NAME?</v>
      </c>
      <c r="L2183" s="193" t="e">
        <f ca="1"/>
        <v>#NAME?</v>
      </c>
      <c r="N2183" s="193" t="e">
        <f ca="1"/>
        <v>#NAME?</v>
      </c>
      <c r="O2183" s="193" t="e">
        <f ca="1"/>
        <v>#NAME?</v>
      </c>
      <c r="P2183" s="193" t="e">
        <f ca="1"/>
        <v>#NAME?</v>
      </c>
    </row>
    <row r="2184" spans="1:16">
      <c r="A2184" s="2">
        <v>2177</v>
      </c>
      <c r="B2184" s="193" t="e">
        <f ca="1"/>
        <v>#NAME?</v>
      </c>
      <c r="C2184" s="193" t="e">
        <f ca="1"/>
        <v>#NAME?</v>
      </c>
      <c r="D2184" s="193" t="e">
        <f ca="1"/>
        <v>#NAME?</v>
      </c>
      <c r="F2184" s="193" t="e">
        <f ca="1"/>
        <v>#NAME?</v>
      </c>
      <c r="G2184" s="193" t="e">
        <f ca="1"/>
        <v>#NAME?</v>
      </c>
      <c r="H2184" s="193" t="e">
        <f ca="1"/>
        <v>#NAME?</v>
      </c>
      <c r="J2184" s="193" t="e">
        <f ca="1"/>
        <v>#NAME?</v>
      </c>
      <c r="K2184" s="193" t="e">
        <f ca="1"/>
        <v>#NAME?</v>
      </c>
      <c r="L2184" s="193" t="e">
        <f ca="1"/>
        <v>#NAME?</v>
      </c>
      <c r="N2184" s="193" t="e">
        <f ca="1"/>
        <v>#NAME?</v>
      </c>
      <c r="O2184" s="193" t="e">
        <f ca="1"/>
        <v>#NAME?</v>
      </c>
      <c r="P2184" s="193" t="e">
        <f ca="1"/>
        <v>#NAME?</v>
      </c>
    </row>
    <row r="2185" spans="1:16">
      <c r="A2185" s="2">
        <v>2178</v>
      </c>
      <c r="B2185" s="193" t="e">
        <f ca="1"/>
        <v>#NAME?</v>
      </c>
      <c r="C2185" s="193" t="e">
        <f ca="1"/>
        <v>#NAME?</v>
      </c>
      <c r="D2185" s="193" t="e">
        <f ca="1"/>
        <v>#NAME?</v>
      </c>
      <c r="F2185" s="193" t="e">
        <f ca="1"/>
        <v>#NAME?</v>
      </c>
      <c r="G2185" s="193" t="e">
        <f ca="1"/>
        <v>#NAME?</v>
      </c>
      <c r="H2185" s="193" t="e">
        <f ca="1"/>
        <v>#NAME?</v>
      </c>
      <c r="J2185" s="193" t="e">
        <f ca="1"/>
        <v>#NAME?</v>
      </c>
      <c r="K2185" s="193" t="e">
        <f ca="1"/>
        <v>#NAME?</v>
      </c>
      <c r="L2185" s="193" t="e">
        <f ca="1"/>
        <v>#NAME?</v>
      </c>
      <c r="N2185" s="193" t="e">
        <f ca="1"/>
        <v>#NAME?</v>
      </c>
      <c r="O2185" s="193" t="e">
        <f ca="1"/>
        <v>#NAME?</v>
      </c>
      <c r="P2185" s="193" t="e">
        <f ca="1"/>
        <v>#NAME?</v>
      </c>
    </row>
    <row r="2186" spans="1:16">
      <c r="A2186" s="2">
        <v>2179</v>
      </c>
      <c r="B2186" s="193" t="e">
        <f ca="1"/>
        <v>#NAME?</v>
      </c>
      <c r="C2186" s="193" t="e">
        <f ca="1"/>
        <v>#NAME?</v>
      </c>
      <c r="D2186" s="193" t="e">
        <f ca="1"/>
        <v>#NAME?</v>
      </c>
      <c r="F2186" s="193" t="e">
        <f ca="1"/>
        <v>#NAME?</v>
      </c>
      <c r="G2186" s="193" t="e">
        <f ca="1"/>
        <v>#NAME?</v>
      </c>
      <c r="H2186" s="193" t="e">
        <f ca="1"/>
        <v>#NAME?</v>
      </c>
      <c r="J2186" s="193" t="e">
        <f ca="1"/>
        <v>#NAME?</v>
      </c>
      <c r="K2186" s="193" t="e">
        <f ca="1"/>
        <v>#NAME?</v>
      </c>
      <c r="L2186" s="193" t="e">
        <f ca="1"/>
        <v>#NAME?</v>
      </c>
      <c r="N2186" s="193" t="e">
        <f ca="1"/>
        <v>#NAME?</v>
      </c>
      <c r="O2186" s="193" t="e">
        <f ca="1"/>
        <v>#NAME?</v>
      </c>
      <c r="P2186" s="193" t="e">
        <f ca="1"/>
        <v>#NAME?</v>
      </c>
    </row>
    <row r="2187" spans="1:16">
      <c r="A2187" s="2">
        <v>2180</v>
      </c>
      <c r="B2187" s="193" t="e">
        <f ca="1"/>
        <v>#NAME?</v>
      </c>
      <c r="C2187" s="193" t="e">
        <f ca="1"/>
        <v>#NAME?</v>
      </c>
      <c r="D2187" s="193" t="e">
        <f ca="1"/>
        <v>#NAME?</v>
      </c>
      <c r="F2187" s="193" t="e">
        <f ca="1"/>
        <v>#NAME?</v>
      </c>
      <c r="G2187" s="193" t="e">
        <f ca="1"/>
        <v>#NAME?</v>
      </c>
      <c r="H2187" s="193" t="e">
        <f ca="1"/>
        <v>#NAME?</v>
      </c>
      <c r="J2187" s="193" t="e">
        <f ca="1"/>
        <v>#NAME?</v>
      </c>
      <c r="K2187" s="193" t="e">
        <f ca="1"/>
        <v>#NAME?</v>
      </c>
      <c r="L2187" s="193" t="e">
        <f ca="1"/>
        <v>#NAME?</v>
      </c>
      <c r="N2187" s="193" t="e">
        <f ca="1"/>
        <v>#NAME?</v>
      </c>
      <c r="O2187" s="193" t="e">
        <f ca="1"/>
        <v>#NAME?</v>
      </c>
      <c r="P2187" s="193" t="e">
        <f ca="1"/>
        <v>#NAME?</v>
      </c>
    </row>
    <row r="2188" spans="1:16">
      <c r="A2188" s="2">
        <v>2181</v>
      </c>
      <c r="B2188" s="193" t="e">
        <f ca="1"/>
        <v>#NAME?</v>
      </c>
      <c r="C2188" s="193" t="e">
        <f ca="1"/>
        <v>#NAME?</v>
      </c>
      <c r="D2188" s="193" t="e">
        <f ca="1"/>
        <v>#NAME?</v>
      </c>
      <c r="F2188" s="193" t="e">
        <f ca="1"/>
        <v>#NAME?</v>
      </c>
      <c r="G2188" s="193" t="e">
        <f ca="1"/>
        <v>#NAME?</v>
      </c>
      <c r="H2188" s="193" t="e">
        <f ca="1"/>
        <v>#NAME?</v>
      </c>
      <c r="J2188" s="193" t="e">
        <f ca="1"/>
        <v>#NAME?</v>
      </c>
      <c r="K2188" s="193" t="e">
        <f ca="1"/>
        <v>#NAME?</v>
      </c>
      <c r="L2188" s="193" t="e">
        <f ca="1"/>
        <v>#NAME?</v>
      </c>
      <c r="N2188" s="193" t="e">
        <f ca="1"/>
        <v>#NAME?</v>
      </c>
      <c r="O2188" s="193" t="e">
        <f ca="1"/>
        <v>#NAME?</v>
      </c>
      <c r="P2188" s="193" t="e">
        <f ca="1"/>
        <v>#NAME?</v>
      </c>
    </row>
    <row r="2189" spans="1:16">
      <c r="A2189" s="2">
        <v>2182</v>
      </c>
      <c r="B2189" s="193" t="e">
        <f ca="1"/>
        <v>#NAME?</v>
      </c>
      <c r="C2189" s="193" t="e">
        <f ca="1"/>
        <v>#NAME?</v>
      </c>
      <c r="D2189" s="193" t="e">
        <f ca="1"/>
        <v>#NAME?</v>
      </c>
      <c r="F2189" s="193" t="e">
        <f ca="1"/>
        <v>#NAME?</v>
      </c>
      <c r="G2189" s="193" t="e">
        <f ca="1"/>
        <v>#NAME?</v>
      </c>
      <c r="H2189" s="193" t="e">
        <f ca="1"/>
        <v>#NAME?</v>
      </c>
      <c r="J2189" s="193" t="e">
        <f ca="1"/>
        <v>#NAME?</v>
      </c>
      <c r="K2189" s="193" t="e">
        <f ca="1"/>
        <v>#NAME?</v>
      </c>
      <c r="L2189" s="193" t="e">
        <f ca="1"/>
        <v>#NAME?</v>
      </c>
      <c r="N2189" s="193" t="e">
        <f ca="1"/>
        <v>#NAME?</v>
      </c>
      <c r="O2189" s="193" t="e">
        <f ca="1"/>
        <v>#NAME?</v>
      </c>
      <c r="P2189" s="193" t="e">
        <f ca="1"/>
        <v>#NAME?</v>
      </c>
    </row>
    <row r="2190" spans="1:16">
      <c r="A2190" s="2">
        <v>2183</v>
      </c>
      <c r="B2190" s="193" t="e">
        <f ca="1"/>
        <v>#NAME?</v>
      </c>
      <c r="C2190" s="193" t="e">
        <f ca="1"/>
        <v>#NAME?</v>
      </c>
      <c r="D2190" s="193" t="e">
        <f ca="1"/>
        <v>#NAME?</v>
      </c>
      <c r="F2190" s="193" t="e">
        <f ca="1"/>
        <v>#NAME?</v>
      </c>
      <c r="G2190" s="193" t="e">
        <f ca="1"/>
        <v>#NAME?</v>
      </c>
      <c r="H2190" s="193" t="e">
        <f ca="1"/>
        <v>#NAME?</v>
      </c>
      <c r="J2190" s="193" t="e">
        <f ca="1"/>
        <v>#NAME?</v>
      </c>
      <c r="K2190" s="193" t="e">
        <f ca="1"/>
        <v>#NAME?</v>
      </c>
      <c r="L2190" s="193" t="e">
        <f ca="1"/>
        <v>#NAME?</v>
      </c>
      <c r="N2190" s="193" t="e">
        <f ca="1"/>
        <v>#NAME?</v>
      </c>
      <c r="O2190" s="193" t="e">
        <f ca="1"/>
        <v>#NAME?</v>
      </c>
      <c r="P2190" s="193" t="e">
        <f ca="1"/>
        <v>#NAME?</v>
      </c>
    </row>
    <row r="2191" spans="1:16">
      <c r="A2191" s="2">
        <v>2184</v>
      </c>
      <c r="B2191" s="193" t="e">
        <f ca="1"/>
        <v>#NAME?</v>
      </c>
      <c r="C2191" s="193" t="e">
        <f ca="1"/>
        <v>#NAME?</v>
      </c>
      <c r="D2191" s="193" t="e">
        <f ca="1"/>
        <v>#NAME?</v>
      </c>
      <c r="F2191" s="193" t="e">
        <f ca="1"/>
        <v>#NAME?</v>
      </c>
      <c r="G2191" s="193" t="e">
        <f ca="1"/>
        <v>#NAME?</v>
      </c>
      <c r="H2191" s="193" t="e">
        <f ca="1"/>
        <v>#NAME?</v>
      </c>
      <c r="J2191" s="193" t="e">
        <f ca="1"/>
        <v>#NAME?</v>
      </c>
      <c r="K2191" s="193" t="e">
        <f ca="1"/>
        <v>#NAME?</v>
      </c>
      <c r="L2191" s="193" t="e">
        <f ca="1"/>
        <v>#NAME?</v>
      </c>
      <c r="N2191" s="193" t="e">
        <f ca="1"/>
        <v>#NAME?</v>
      </c>
      <c r="O2191" s="193" t="e">
        <f ca="1"/>
        <v>#NAME?</v>
      </c>
      <c r="P2191" s="193" t="e">
        <f ca="1"/>
        <v>#NAME?</v>
      </c>
    </row>
    <row r="2192" spans="1:16">
      <c r="A2192" s="2">
        <v>2185</v>
      </c>
      <c r="B2192" s="193" t="e">
        <f ca="1"/>
        <v>#NAME?</v>
      </c>
      <c r="C2192" s="193" t="e">
        <f ca="1"/>
        <v>#NAME?</v>
      </c>
      <c r="D2192" s="193" t="e">
        <f ca="1"/>
        <v>#NAME?</v>
      </c>
      <c r="F2192" s="193" t="e">
        <f ca="1"/>
        <v>#NAME?</v>
      </c>
      <c r="G2192" s="193" t="e">
        <f ca="1"/>
        <v>#NAME?</v>
      </c>
      <c r="H2192" s="193" t="e">
        <f ca="1"/>
        <v>#NAME?</v>
      </c>
      <c r="J2192" s="193" t="e">
        <f ca="1"/>
        <v>#NAME?</v>
      </c>
      <c r="K2192" s="193" t="e">
        <f ca="1"/>
        <v>#NAME?</v>
      </c>
      <c r="L2192" s="193" t="e">
        <f ca="1"/>
        <v>#NAME?</v>
      </c>
      <c r="N2192" s="193" t="e">
        <f ca="1"/>
        <v>#NAME?</v>
      </c>
      <c r="O2192" s="193" t="e">
        <f ca="1"/>
        <v>#NAME?</v>
      </c>
      <c r="P2192" s="193" t="e">
        <f ca="1"/>
        <v>#NAME?</v>
      </c>
    </row>
    <row r="2193" spans="1:16">
      <c r="A2193" s="2">
        <v>2186</v>
      </c>
      <c r="B2193" s="193" t="e">
        <f ca="1"/>
        <v>#NAME?</v>
      </c>
      <c r="C2193" s="193" t="e">
        <f ca="1"/>
        <v>#NAME?</v>
      </c>
      <c r="D2193" s="193" t="e">
        <f ca="1"/>
        <v>#NAME?</v>
      </c>
      <c r="F2193" s="193" t="e">
        <f ca="1"/>
        <v>#NAME?</v>
      </c>
      <c r="G2193" s="193" t="e">
        <f ca="1"/>
        <v>#NAME?</v>
      </c>
      <c r="H2193" s="193" t="e">
        <f ca="1"/>
        <v>#NAME?</v>
      </c>
      <c r="J2193" s="193" t="e">
        <f ca="1"/>
        <v>#NAME?</v>
      </c>
      <c r="K2193" s="193" t="e">
        <f ca="1"/>
        <v>#NAME?</v>
      </c>
      <c r="L2193" s="193" t="e">
        <f ca="1"/>
        <v>#NAME?</v>
      </c>
      <c r="N2193" s="193" t="e">
        <f ca="1"/>
        <v>#NAME?</v>
      </c>
      <c r="O2193" s="193" t="e">
        <f ca="1"/>
        <v>#NAME?</v>
      </c>
      <c r="P2193" s="193" t="e">
        <f ca="1"/>
        <v>#NAME?</v>
      </c>
    </row>
    <row r="2194" spans="1:16">
      <c r="A2194" s="2">
        <v>2187</v>
      </c>
      <c r="B2194" s="193" t="e">
        <f ca="1"/>
        <v>#NAME?</v>
      </c>
      <c r="C2194" s="193" t="e">
        <f ca="1"/>
        <v>#NAME?</v>
      </c>
      <c r="D2194" s="193" t="e">
        <f ca="1"/>
        <v>#NAME?</v>
      </c>
      <c r="F2194" s="193" t="e">
        <f ca="1"/>
        <v>#NAME?</v>
      </c>
      <c r="G2194" s="193" t="e">
        <f ca="1"/>
        <v>#NAME?</v>
      </c>
      <c r="H2194" s="193" t="e">
        <f ca="1"/>
        <v>#NAME?</v>
      </c>
      <c r="J2194" s="193" t="e">
        <f ca="1"/>
        <v>#NAME?</v>
      </c>
      <c r="K2194" s="193" t="e">
        <f ca="1"/>
        <v>#NAME?</v>
      </c>
      <c r="L2194" s="193" t="e">
        <f ca="1"/>
        <v>#NAME?</v>
      </c>
      <c r="N2194" s="193" t="e">
        <f ca="1"/>
        <v>#NAME?</v>
      </c>
      <c r="O2194" s="193" t="e">
        <f ca="1"/>
        <v>#NAME?</v>
      </c>
      <c r="P2194" s="193" t="e">
        <f ca="1"/>
        <v>#NAME?</v>
      </c>
    </row>
    <row r="2195" spans="1:16">
      <c r="A2195" s="2">
        <v>2188</v>
      </c>
      <c r="B2195" s="193" t="e">
        <f ca="1"/>
        <v>#NAME?</v>
      </c>
      <c r="C2195" s="193" t="e">
        <f ca="1"/>
        <v>#NAME?</v>
      </c>
      <c r="D2195" s="193" t="e">
        <f ca="1"/>
        <v>#NAME?</v>
      </c>
      <c r="F2195" s="193" t="e">
        <f ca="1"/>
        <v>#NAME?</v>
      </c>
      <c r="G2195" s="193" t="e">
        <f ca="1"/>
        <v>#NAME?</v>
      </c>
      <c r="H2195" s="193" t="e">
        <f ca="1"/>
        <v>#NAME?</v>
      </c>
      <c r="J2195" s="193" t="e">
        <f ca="1"/>
        <v>#NAME?</v>
      </c>
      <c r="K2195" s="193" t="e">
        <f ca="1"/>
        <v>#NAME?</v>
      </c>
      <c r="L2195" s="193" t="e">
        <f ca="1"/>
        <v>#NAME?</v>
      </c>
      <c r="N2195" s="193" t="e">
        <f ca="1"/>
        <v>#NAME?</v>
      </c>
      <c r="O2195" s="193" t="e">
        <f ca="1"/>
        <v>#NAME?</v>
      </c>
      <c r="P2195" s="193" t="e">
        <f ca="1"/>
        <v>#NAME?</v>
      </c>
    </row>
    <row r="2196" spans="1:16">
      <c r="A2196" s="2">
        <v>2189</v>
      </c>
      <c r="B2196" s="193" t="e">
        <f ca="1"/>
        <v>#NAME?</v>
      </c>
      <c r="C2196" s="193" t="e">
        <f ca="1"/>
        <v>#NAME?</v>
      </c>
      <c r="D2196" s="193" t="e">
        <f ca="1"/>
        <v>#NAME?</v>
      </c>
      <c r="F2196" s="193" t="e">
        <f ca="1"/>
        <v>#NAME?</v>
      </c>
      <c r="G2196" s="193" t="e">
        <f ca="1"/>
        <v>#NAME?</v>
      </c>
      <c r="H2196" s="193" t="e">
        <f ca="1"/>
        <v>#NAME?</v>
      </c>
      <c r="J2196" s="193" t="e">
        <f ca="1"/>
        <v>#NAME?</v>
      </c>
      <c r="K2196" s="193" t="e">
        <f ca="1"/>
        <v>#NAME?</v>
      </c>
      <c r="L2196" s="193" t="e">
        <f ca="1"/>
        <v>#NAME?</v>
      </c>
      <c r="N2196" s="193" t="e">
        <f ca="1"/>
        <v>#NAME?</v>
      </c>
      <c r="O2196" s="193" t="e">
        <f ca="1"/>
        <v>#NAME?</v>
      </c>
      <c r="P2196" s="193" t="e">
        <f ca="1"/>
        <v>#NAME?</v>
      </c>
    </row>
    <row r="2197" spans="1:16">
      <c r="A2197" s="2">
        <v>2190</v>
      </c>
      <c r="B2197" s="193" t="e">
        <f ca="1"/>
        <v>#NAME?</v>
      </c>
      <c r="C2197" s="193" t="e">
        <f ca="1"/>
        <v>#NAME?</v>
      </c>
      <c r="D2197" s="193" t="e">
        <f ca="1"/>
        <v>#NAME?</v>
      </c>
      <c r="F2197" s="193" t="e">
        <f ca="1"/>
        <v>#NAME?</v>
      </c>
      <c r="G2197" s="193" t="e">
        <f ca="1"/>
        <v>#NAME?</v>
      </c>
      <c r="H2197" s="193" t="e">
        <f ca="1"/>
        <v>#NAME?</v>
      </c>
      <c r="J2197" s="193" t="e">
        <f ca="1"/>
        <v>#NAME?</v>
      </c>
      <c r="K2197" s="193" t="e">
        <f ca="1"/>
        <v>#NAME?</v>
      </c>
      <c r="L2197" s="193" t="e">
        <f ca="1"/>
        <v>#NAME?</v>
      </c>
      <c r="N2197" s="193" t="e">
        <f ca="1"/>
        <v>#NAME?</v>
      </c>
      <c r="O2197" s="193" t="e">
        <f ca="1"/>
        <v>#NAME?</v>
      </c>
      <c r="P2197" s="193" t="e">
        <f ca="1"/>
        <v>#NAME?</v>
      </c>
    </row>
    <row r="2198" spans="1:16">
      <c r="A2198" s="2">
        <v>2191</v>
      </c>
      <c r="B2198" s="193" t="e">
        <f ca="1"/>
        <v>#NAME?</v>
      </c>
      <c r="C2198" s="193" t="e">
        <f ca="1"/>
        <v>#NAME?</v>
      </c>
      <c r="D2198" s="193" t="e">
        <f ca="1"/>
        <v>#NAME?</v>
      </c>
      <c r="F2198" s="193" t="e">
        <f ca="1"/>
        <v>#NAME?</v>
      </c>
      <c r="G2198" s="193" t="e">
        <f ca="1"/>
        <v>#NAME?</v>
      </c>
      <c r="H2198" s="193" t="e">
        <f ca="1"/>
        <v>#NAME?</v>
      </c>
      <c r="J2198" s="193" t="e">
        <f ca="1"/>
        <v>#NAME?</v>
      </c>
      <c r="K2198" s="193" t="e">
        <f ca="1"/>
        <v>#NAME?</v>
      </c>
      <c r="L2198" s="193" t="e">
        <f ca="1"/>
        <v>#NAME?</v>
      </c>
      <c r="N2198" s="193" t="e">
        <f ca="1"/>
        <v>#NAME?</v>
      </c>
      <c r="O2198" s="193" t="e">
        <f ca="1"/>
        <v>#NAME?</v>
      </c>
      <c r="P2198" s="193" t="e">
        <f ca="1"/>
        <v>#NAME?</v>
      </c>
    </row>
    <row r="2199" spans="1:16">
      <c r="A2199" s="2">
        <v>2192</v>
      </c>
      <c r="B2199" s="193" t="e">
        <f ca="1"/>
        <v>#NAME?</v>
      </c>
      <c r="C2199" s="193" t="e">
        <f ca="1"/>
        <v>#NAME?</v>
      </c>
      <c r="D2199" s="193" t="e">
        <f ca="1"/>
        <v>#NAME?</v>
      </c>
      <c r="F2199" s="193" t="e">
        <f ca="1"/>
        <v>#NAME?</v>
      </c>
      <c r="G2199" s="193" t="e">
        <f ca="1"/>
        <v>#NAME?</v>
      </c>
      <c r="H2199" s="193" t="e">
        <f ca="1"/>
        <v>#NAME?</v>
      </c>
      <c r="J2199" s="193" t="e">
        <f ca="1"/>
        <v>#NAME?</v>
      </c>
      <c r="K2199" s="193" t="e">
        <f ca="1"/>
        <v>#NAME?</v>
      </c>
      <c r="L2199" s="193" t="e">
        <f ca="1"/>
        <v>#NAME?</v>
      </c>
      <c r="N2199" s="193" t="e">
        <f ca="1"/>
        <v>#NAME?</v>
      </c>
      <c r="O2199" s="193" t="e">
        <f ca="1"/>
        <v>#NAME?</v>
      </c>
      <c r="P2199" s="193" t="e">
        <f ca="1"/>
        <v>#NAME?</v>
      </c>
    </row>
    <row r="2200" spans="1:16">
      <c r="A2200" s="2">
        <v>2193</v>
      </c>
      <c r="B2200" s="193" t="e">
        <f ca="1"/>
        <v>#NAME?</v>
      </c>
      <c r="C2200" s="193" t="e">
        <f ca="1"/>
        <v>#NAME?</v>
      </c>
      <c r="D2200" s="193" t="e">
        <f ca="1"/>
        <v>#NAME?</v>
      </c>
      <c r="F2200" s="193" t="e">
        <f ca="1"/>
        <v>#NAME?</v>
      </c>
      <c r="G2200" s="193" t="e">
        <f ca="1"/>
        <v>#NAME?</v>
      </c>
      <c r="H2200" s="193" t="e">
        <f ca="1"/>
        <v>#NAME?</v>
      </c>
      <c r="J2200" s="193" t="e">
        <f ca="1"/>
        <v>#NAME?</v>
      </c>
      <c r="K2200" s="193" t="e">
        <f ca="1"/>
        <v>#NAME?</v>
      </c>
      <c r="L2200" s="193" t="e">
        <f ca="1"/>
        <v>#NAME?</v>
      </c>
      <c r="N2200" s="193" t="e">
        <f ca="1"/>
        <v>#NAME?</v>
      </c>
      <c r="O2200" s="193" t="e">
        <f ca="1"/>
        <v>#NAME?</v>
      </c>
      <c r="P2200" s="193" t="e">
        <f ca="1"/>
        <v>#NAME?</v>
      </c>
    </row>
    <row r="2201" spans="1:16">
      <c r="A2201" s="2">
        <v>2194</v>
      </c>
      <c r="B2201" s="193" t="e">
        <f ca="1"/>
        <v>#NAME?</v>
      </c>
      <c r="C2201" s="193" t="e">
        <f ca="1"/>
        <v>#NAME?</v>
      </c>
      <c r="D2201" s="193" t="e">
        <f ca="1"/>
        <v>#NAME?</v>
      </c>
      <c r="F2201" s="193" t="e">
        <f ca="1"/>
        <v>#NAME?</v>
      </c>
      <c r="G2201" s="193" t="e">
        <f ca="1"/>
        <v>#NAME?</v>
      </c>
      <c r="H2201" s="193" t="e">
        <f ca="1"/>
        <v>#NAME?</v>
      </c>
      <c r="J2201" s="193" t="e">
        <f ca="1"/>
        <v>#NAME?</v>
      </c>
      <c r="K2201" s="193" t="e">
        <f ca="1"/>
        <v>#NAME?</v>
      </c>
      <c r="L2201" s="193" t="e">
        <f ca="1"/>
        <v>#NAME?</v>
      </c>
      <c r="N2201" s="193" t="e">
        <f ca="1"/>
        <v>#NAME?</v>
      </c>
      <c r="O2201" s="193" t="e">
        <f ca="1"/>
        <v>#NAME?</v>
      </c>
      <c r="P2201" s="193" t="e">
        <f ca="1"/>
        <v>#NAME?</v>
      </c>
    </row>
    <row r="2202" spans="1:16">
      <c r="A2202" s="2">
        <v>2195</v>
      </c>
      <c r="B2202" s="193" t="e">
        <f ca="1"/>
        <v>#NAME?</v>
      </c>
      <c r="C2202" s="193" t="e">
        <f ca="1"/>
        <v>#NAME?</v>
      </c>
      <c r="D2202" s="193" t="e">
        <f ca="1"/>
        <v>#NAME?</v>
      </c>
      <c r="F2202" s="193" t="e">
        <f ca="1"/>
        <v>#NAME?</v>
      </c>
      <c r="G2202" s="193" t="e">
        <f ca="1"/>
        <v>#NAME?</v>
      </c>
      <c r="H2202" s="193" t="e">
        <f ca="1"/>
        <v>#NAME?</v>
      </c>
      <c r="J2202" s="193" t="e">
        <f ca="1"/>
        <v>#NAME?</v>
      </c>
      <c r="K2202" s="193" t="e">
        <f ca="1"/>
        <v>#NAME?</v>
      </c>
      <c r="L2202" s="193" t="e">
        <f ca="1"/>
        <v>#NAME?</v>
      </c>
      <c r="N2202" s="193" t="e">
        <f ca="1"/>
        <v>#NAME?</v>
      </c>
      <c r="O2202" s="193" t="e">
        <f ca="1"/>
        <v>#NAME?</v>
      </c>
      <c r="P2202" s="193" t="e">
        <f ca="1"/>
        <v>#NAME?</v>
      </c>
    </row>
    <row r="2203" spans="1:16">
      <c r="A2203" s="2">
        <v>2196</v>
      </c>
      <c r="B2203" s="193" t="e">
        <f ca="1"/>
        <v>#NAME?</v>
      </c>
      <c r="C2203" s="193" t="e">
        <f ca="1"/>
        <v>#NAME?</v>
      </c>
      <c r="D2203" s="193" t="e">
        <f ca="1"/>
        <v>#NAME?</v>
      </c>
      <c r="F2203" s="193" t="e">
        <f ca="1"/>
        <v>#NAME?</v>
      </c>
      <c r="G2203" s="193" t="e">
        <f ca="1"/>
        <v>#NAME?</v>
      </c>
      <c r="H2203" s="193" t="e">
        <f ca="1"/>
        <v>#NAME?</v>
      </c>
      <c r="J2203" s="193" t="e">
        <f ca="1"/>
        <v>#NAME?</v>
      </c>
      <c r="K2203" s="193" t="e">
        <f ca="1"/>
        <v>#NAME?</v>
      </c>
      <c r="L2203" s="193" t="e">
        <f ca="1"/>
        <v>#NAME?</v>
      </c>
      <c r="N2203" s="193" t="e">
        <f ca="1"/>
        <v>#NAME?</v>
      </c>
      <c r="O2203" s="193" t="e">
        <f ca="1"/>
        <v>#NAME?</v>
      </c>
      <c r="P2203" s="193" t="e">
        <f ca="1"/>
        <v>#NAME?</v>
      </c>
    </row>
    <row r="2204" spans="1:16">
      <c r="A2204" s="2">
        <v>2197</v>
      </c>
      <c r="B2204" s="193" t="e">
        <f ca="1"/>
        <v>#NAME?</v>
      </c>
      <c r="C2204" s="193" t="e">
        <f ca="1"/>
        <v>#NAME?</v>
      </c>
      <c r="D2204" s="193" t="e">
        <f ca="1"/>
        <v>#NAME?</v>
      </c>
      <c r="F2204" s="193" t="e">
        <f ca="1"/>
        <v>#NAME?</v>
      </c>
      <c r="G2204" s="193" t="e">
        <f ca="1"/>
        <v>#NAME?</v>
      </c>
      <c r="H2204" s="193" t="e">
        <f ca="1"/>
        <v>#NAME?</v>
      </c>
      <c r="J2204" s="193" t="e">
        <f ca="1"/>
        <v>#NAME?</v>
      </c>
      <c r="K2204" s="193" t="e">
        <f ca="1"/>
        <v>#NAME?</v>
      </c>
      <c r="L2204" s="193" t="e">
        <f ca="1"/>
        <v>#NAME?</v>
      </c>
      <c r="N2204" s="193" t="e">
        <f ca="1"/>
        <v>#NAME?</v>
      </c>
      <c r="O2204" s="193" t="e">
        <f ca="1"/>
        <v>#NAME?</v>
      </c>
      <c r="P2204" s="193" t="e">
        <f ca="1"/>
        <v>#NAME?</v>
      </c>
    </row>
    <row r="2205" spans="1:16">
      <c r="A2205" s="2">
        <v>2198</v>
      </c>
      <c r="B2205" s="193" t="e">
        <f ca="1"/>
        <v>#NAME?</v>
      </c>
      <c r="C2205" s="193" t="e">
        <f ca="1"/>
        <v>#NAME?</v>
      </c>
      <c r="D2205" s="193" t="e">
        <f ca="1"/>
        <v>#NAME?</v>
      </c>
      <c r="F2205" s="193" t="e">
        <f ca="1"/>
        <v>#NAME?</v>
      </c>
      <c r="G2205" s="193" t="e">
        <f ca="1"/>
        <v>#NAME?</v>
      </c>
      <c r="H2205" s="193" t="e">
        <f ca="1"/>
        <v>#NAME?</v>
      </c>
      <c r="J2205" s="193" t="e">
        <f ca="1"/>
        <v>#NAME?</v>
      </c>
      <c r="K2205" s="193" t="e">
        <f ca="1"/>
        <v>#NAME?</v>
      </c>
      <c r="L2205" s="193" t="e">
        <f ca="1"/>
        <v>#NAME?</v>
      </c>
      <c r="N2205" s="193" t="e">
        <f ca="1"/>
        <v>#NAME?</v>
      </c>
      <c r="O2205" s="193" t="e">
        <f ca="1"/>
        <v>#NAME?</v>
      </c>
      <c r="P2205" s="193" t="e">
        <f ca="1"/>
        <v>#NAME?</v>
      </c>
    </row>
    <row r="2206" spans="1:16">
      <c r="A2206" s="2">
        <v>2199</v>
      </c>
      <c r="B2206" s="193" t="e">
        <f ca="1"/>
        <v>#NAME?</v>
      </c>
      <c r="C2206" s="193" t="e">
        <f ca="1"/>
        <v>#NAME?</v>
      </c>
      <c r="D2206" s="193" t="e">
        <f ca="1"/>
        <v>#NAME?</v>
      </c>
      <c r="F2206" s="193" t="e">
        <f ca="1"/>
        <v>#NAME?</v>
      </c>
      <c r="G2206" s="193" t="e">
        <f ca="1"/>
        <v>#NAME?</v>
      </c>
      <c r="H2206" s="193" t="e">
        <f ca="1"/>
        <v>#NAME?</v>
      </c>
      <c r="J2206" s="193" t="e">
        <f ca="1"/>
        <v>#NAME?</v>
      </c>
      <c r="K2206" s="193" t="e">
        <f ca="1"/>
        <v>#NAME?</v>
      </c>
      <c r="L2206" s="193" t="e">
        <f ca="1"/>
        <v>#NAME?</v>
      </c>
      <c r="N2206" s="193" t="e">
        <f ca="1"/>
        <v>#NAME?</v>
      </c>
      <c r="O2206" s="193" t="e">
        <f ca="1"/>
        <v>#NAME?</v>
      </c>
      <c r="P2206" s="193" t="e">
        <f ca="1"/>
        <v>#NAME?</v>
      </c>
    </row>
    <row r="2207" spans="1:16">
      <c r="A2207" s="2">
        <v>2200</v>
      </c>
      <c r="B2207" s="193" t="e">
        <f ca="1"/>
        <v>#NAME?</v>
      </c>
      <c r="C2207" s="193" t="e">
        <f ca="1"/>
        <v>#NAME?</v>
      </c>
      <c r="D2207" s="193" t="e">
        <f ca="1"/>
        <v>#NAME?</v>
      </c>
      <c r="F2207" s="193" t="e">
        <f ca="1"/>
        <v>#NAME?</v>
      </c>
      <c r="G2207" s="193" t="e">
        <f ca="1"/>
        <v>#NAME?</v>
      </c>
      <c r="H2207" s="193" t="e">
        <f ca="1"/>
        <v>#NAME?</v>
      </c>
      <c r="J2207" s="193" t="e">
        <f ca="1"/>
        <v>#NAME?</v>
      </c>
      <c r="K2207" s="193" t="e">
        <f ca="1"/>
        <v>#NAME?</v>
      </c>
      <c r="L2207" s="193" t="e">
        <f ca="1"/>
        <v>#NAME?</v>
      </c>
      <c r="N2207" s="193" t="e">
        <f ca="1"/>
        <v>#NAME?</v>
      </c>
      <c r="O2207" s="193" t="e">
        <f ca="1"/>
        <v>#NAME?</v>
      </c>
      <c r="P2207" s="193" t="e">
        <f ca="1"/>
        <v>#NAME?</v>
      </c>
    </row>
    <row r="2208" spans="1:16">
      <c r="A2208" s="2">
        <v>2201</v>
      </c>
      <c r="B2208" s="193" t="e">
        <f ca="1"/>
        <v>#NAME?</v>
      </c>
      <c r="C2208" s="193" t="e">
        <f ca="1"/>
        <v>#NAME?</v>
      </c>
      <c r="D2208" s="193" t="e">
        <f ca="1"/>
        <v>#NAME?</v>
      </c>
      <c r="F2208" s="193" t="e">
        <f ca="1"/>
        <v>#NAME?</v>
      </c>
      <c r="G2208" s="193" t="e">
        <f ca="1"/>
        <v>#NAME?</v>
      </c>
      <c r="H2208" s="193" t="e">
        <f ca="1"/>
        <v>#NAME?</v>
      </c>
      <c r="J2208" s="193" t="e">
        <f ca="1"/>
        <v>#NAME?</v>
      </c>
      <c r="K2208" s="193" t="e">
        <f ca="1"/>
        <v>#NAME?</v>
      </c>
      <c r="L2208" s="193" t="e">
        <f ca="1"/>
        <v>#NAME?</v>
      </c>
      <c r="N2208" s="193" t="e">
        <f ca="1"/>
        <v>#NAME?</v>
      </c>
      <c r="O2208" s="193" t="e">
        <f ca="1"/>
        <v>#NAME?</v>
      </c>
      <c r="P2208" s="193" t="e">
        <f ca="1"/>
        <v>#NAME?</v>
      </c>
    </row>
    <row r="2209" spans="1:16">
      <c r="A2209" s="2">
        <v>2202</v>
      </c>
      <c r="B2209" s="193" t="e">
        <f ca="1"/>
        <v>#NAME?</v>
      </c>
      <c r="C2209" s="193" t="e">
        <f ca="1"/>
        <v>#NAME?</v>
      </c>
      <c r="D2209" s="193" t="e">
        <f ca="1"/>
        <v>#NAME?</v>
      </c>
      <c r="F2209" s="193" t="e">
        <f ca="1"/>
        <v>#NAME?</v>
      </c>
      <c r="G2209" s="193" t="e">
        <f ca="1"/>
        <v>#NAME?</v>
      </c>
      <c r="H2209" s="193" t="e">
        <f ca="1"/>
        <v>#NAME?</v>
      </c>
      <c r="J2209" s="193" t="e">
        <f ca="1"/>
        <v>#NAME?</v>
      </c>
      <c r="K2209" s="193" t="e">
        <f ca="1"/>
        <v>#NAME?</v>
      </c>
      <c r="L2209" s="193" t="e">
        <f ca="1"/>
        <v>#NAME?</v>
      </c>
      <c r="N2209" s="193" t="e">
        <f ca="1"/>
        <v>#NAME?</v>
      </c>
      <c r="O2209" s="193" t="e">
        <f ca="1"/>
        <v>#NAME?</v>
      </c>
      <c r="P2209" s="193" t="e">
        <f ca="1"/>
        <v>#NAME?</v>
      </c>
    </row>
    <row r="2210" spans="1:16">
      <c r="A2210" s="2">
        <v>2203</v>
      </c>
      <c r="B2210" s="193" t="e">
        <f ca="1"/>
        <v>#NAME?</v>
      </c>
      <c r="C2210" s="193" t="e">
        <f ca="1"/>
        <v>#NAME?</v>
      </c>
      <c r="D2210" s="193" t="e">
        <f ca="1"/>
        <v>#NAME?</v>
      </c>
      <c r="F2210" s="193" t="e">
        <f ca="1"/>
        <v>#NAME?</v>
      </c>
      <c r="G2210" s="193" t="e">
        <f ca="1"/>
        <v>#NAME?</v>
      </c>
      <c r="H2210" s="193" t="e">
        <f ca="1"/>
        <v>#NAME?</v>
      </c>
      <c r="J2210" s="193" t="e">
        <f ca="1"/>
        <v>#NAME?</v>
      </c>
      <c r="K2210" s="193" t="e">
        <f ca="1"/>
        <v>#NAME?</v>
      </c>
      <c r="L2210" s="193" t="e">
        <f ca="1"/>
        <v>#NAME?</v>
      </c>
      <c r="N2210" s="193" t="e">
        <f ca="1"/>
        <v>#NAME?</v>
      </c>
      <c r="O2210" s="193" t="e">
        <f ca="1"/>
        <v>#NAME?</v>
      </c>
      <c r="P2210" s="193" t="e">
        <f ca="1"/>
        <v>#NAME?</v>
      </c>
    </row>
    <row r="2211" spans="1:16">
      <c r="A2211" s="2">
        <v>2204</v>
      </c>
      <c r="B2211" s="193" t="e">
        <f ca="1"/>
        <v>#NAME?</v>
      </c>
      <c r="C2211" s="193" t="e">
        <f ca="1"/>
        <v>#NAME?</v>
      </c>
      <c r="D2211" s="193" t="e">
        <f ca="1"/>
        <v>#NAME?</v>
      </c>
      <c r="F2211" s="193" t="e">
        <f ca="1"/>
        <v>#NAME?</v>
      </c>
      <c r="G2211" s="193" t="e">
        <f ca="1"/>
        <v>#NAME?</v>
      </c>
      <c r="H2211" s="193" t="e">
        <f ca="1"/>
        <v>#NAME?</v>
      </c>
      <c r="J2211" s="193" t="e">
        <f ca="1"/>
        <v>#NAME?</v>
      </c>
      <c r="K2211" s="193" t="e">
        <f ca="1"/>
        <v>#NAME?</v>
      </c>
      <c r="L2211" s="193" t="e">
        <f ca="1"/>
        <v>#NAME?</v>
      </c>
      <c r="N2211" s="193" t="e">
        <f ca="1"/>
        <v>#NAME?</v>
      </c>
      <c r="O2211" s="193" t="e">
        <f ca="1"/>
        <v>#NAME?</v>
      </c>
      <c r="P2211" s="193" t="e">
        <f ca="1"/>
        <v>#NAME?</v>
      </c>
    </row>
    <row r="2212" spans="1:16">
      <c r="A2212" s="2">
        <v>2205</v>
      </c>
      <c r="B2212" s="193" t="e">
        <f ca="1"/>
        <v>#NAME?</v>
      </c>
      <c r="C2212" s="193" t="e">
        <f ca="1"/>
        <v>#NAME?</v>
      </c>
      <c r="D2212" s="193" t="e">
        <f ca="1"/>
        <v>#NAME?</v>
      </c>
      <c r="F2212" s="193" t="e">
        <f ca="1"/>
        <v>#NAME?</v>
      </c>
      <c r="G2212" s="193" t="e">
        <f ca="1"/>
        <v>#NAME?</v>
      </c>
      <c r="H2212" s="193" t="e">
        <f ca="1"/>
        <v>#NAME?</v>
      </c>
      <c r="J2212" s="193" t="e">
        <f ca="1"/>
        <v>#NAME?</v>
      </c>
      <c r="K2212" s="193" t="e">
        <f ca="1"/>
        <v>#NAME?</v>
      </c>
      <c r="L2212" s="193" t="e">
        <f ca="1"/>
        <v>#NAME?</v>
      </c>
      <c r="N2212" s="193" t="e">
        <f ca="1"/>
        <v>#NAME?</v>
      </c>
      <c r="O2212" s="193" t="e">
        <f ca="1"/>
        <v>#NAME?</v>
      </c>
      <c r="P2212" s="193" t="e">
        <f ca="1"/>
        <v>#NAME?</v>
      </c>
    </row>
    <row r="2213" spans="1:16">
      <c r="A2213" s="2">
        <v>2206</v>
      </c>
      <c r="B2213" s="193" t="e">
        <f ca="1"/>
        <v>#NAME?</v>
      </c>
      <c r="C2213" s="193" t="e">
        <f ca="1"/>
        <v>#NAME?</v>
      </c>
      <c r="D2213" s="193" t="e">
        <f ca="1"/>
        <v>#NAME?</v>
      </c>
      <c r="F2213" s="193" t="e">
        <f ca="1"/>
        <v>#NAME?</v>
      </c>
      <c r="G2213" s="193" t="e">
        <f ca="1"/>
        <v>#NAME?</v>
      </c>
      <c r="H2213" s="193" t="e">
        <f ca="1"/>
        <v>#NAME?</v>
      </c>
      <c r="J2213" s="193" t="e">
        <f ca="1"/>
        <v>#NAME?</v>
      </c>
      <c r="K2213" s="193" t="e">
        <f ca="1"/>
        <v>#NAME?</v>
      </c>
      <c r="L2213" s="193" t="e">
        <f ca="1"/>
        <v>#NAME?</v>
      </c>
      <c r="N2213" s="193" t="e">
        <f ca="1"/>
        <v>#NAME?</v>
      </c>
      <c r="O2213" s="193" t="e">
        <f ca="1"/>
        <v>#NAME?</v>
      </c>
      <c r="P2213" s="193" t="e">
        <f ca="1"/>
        <v>#NAME?</v>
      </c>
    </row>
    <row r="2214" spans="1:16">
      <c r="A2214" s="2">
        <v>2207</v>
      </c>
      <c r="B2214" s="193" t="e">
        <f ca="1"/>
        <v>#NAME?</v>
      </c>
      <c r="C2214" s="193" t="e">
        <f ca="1"/>
        <v>#NAME?</v>
      </c>
      <c r="D2214" s="193" t="e">
        <f ca="1"/>
        <v>#NAME?</v>
      </c>
      <c r="F2214" s="193" t="e">
        <f ca="1"/>
        <v>#NAME?</v>
      </c>
      <c r="G2214" s="193" t="e">
        <f ca="1"/>
        <v>#NAME?</v>
      </c>
      <c r="H2214" s="193" t="e">
        <f ca="1"/>
        <v>#NAME?</v>
      </c>
      <c r="J2214" s="193" t="e">
        <f ca="1"/>
        <v>#NAME?</v>
      </c>
      <c r="K2214" s="193" t="e">
        <f ca="1"/>
        <v>#NAME?</v>
      </c>
      <c r="L2214" s="193" t="e">
        <f ca="1"/>
        <v>#NAME?</v>
      </c>
      <c r="N2214" s="193" t="e">
        <f ca="1"/>
        <v>#NAME?</v>
      </c>
      <c r="O2214" s="193" t="e">
        <f ca="1"/>
        <v>#NAME?</v>
      </c>
      <c r="P2214" s="193" t="e">
        <f ca="1"/>
        <v>#NAME?</v>
      </c>
    </row>
    <row r="2215" spans="1:16">
      <c r="A2215" s="2">
        <v>2208</v>
      </c>
      <c r="B2215" s="193" t="e">
        <f ca="1"/>
        <v>#NAME?</v>
      </c>
      <c r="C2215" s="193" t="e">
        <f ca="1"/>
        <v>#NAME?</v>
      </c>
      <c r="D2215" s="193" t="e">
        <f ca="1"/>
        <v>#NAME?</v>
      </c>
      <c r="F2215" s="193" t="e">
        <f ca="1"/>
        <v>#NAME?</v>
      </c>
      <c r="G2215" s="193" t="e">
        <f ca="1"/>
        <v>#NAME?</v>
      </c>
      <c r="H2215" s="193" t="e">
        <f ca="1"/>
        <v>#NAME?</v>
      </c>
      <c r="J2215" s="193" t="e">
        <f ca="1"/>
        <v>#NAME?</v>
      </c>
      <c r="K2215" s="193" t="e">
        <f ca="1"/>
        <v>#NAME?</v>
      </c>
      <c r="L2215" s="193" t="e">
        <f ca="1"/>
        <v>#NAME?</v>
      </c>
      <c r="N2215" s="193" t="e">
        <f ca="1"/>
        <v>#NAME?</v>
      </c>
      <c r="O2215" s="193" t="e">
        <f ca="1"/>
        <v>#NAME?</v>
      </c>
      <c r="P2215" s="193" t="e">
        <f ca="1"/>
        <v>#NAME?</v>
      </c>
    </row>
    <row r="2216" spans="1:16">
      <c r="A2216" s="2">
        <v>2209</v>
      </c>
      <c r="B2216" s="193" t="e">
        <f ca="1"/>
        <v>#NAME?</v>
      </c>
      <c r="C2216" s="193" t="e">
        <f ca="1"/>
        <v>#NAME?</v>
      </c>
      <c r="D2216" s="193" t="e">
        <f ca="1"/>
        <v>#NAME?</v>
      </c>
      <c r="F2216" s="193" t="e">
        <f ca="1"/>
        <v>#NAME?</v>
      </c>
      <c r="G2216" s="193" t="e">
        <f ca="1"/>
        <v>#NAME?</v>
      </c>
      <c r="H2216" s="193" t="e">
        <f ca="1"/>
        <v>#NAME?</v>
      </c>
      <c r="J2216" s="193" t="e">
        <f ca="1"/>
        <v>#NAME?</v>
      </c>
      <c r="K2216" s="193" t="e">
        <f ca="1"/>
        <v>#NAME?</v>
      </c>
      <c r="L2216" s="193" t="e">
        <f ca="1"/>
        <v>#NAME?</v>
      </c>
      <c r="N2216" s="193" t="e">
        <f ca="1"/>
        <v>#NAME?</v>
      </c>
      <c r="O2216" s="193" t="e">
        <f ca="1"/>
        <v>#NAME?</v>
      </c>
      <c r="P2216" s="193" t="e">
        <f ca="1"/>
        <v>#NAME?</v>
      </c>
    </row>
    <row r="2217" spans="1:16">
      <c r="A2217" s="2">
        <v>2210</v>
      </c>
      <c r="B2217" s="193" t="e">
        <f ca="1"/>
        <v>#NAME?</v>
      </c>
      <c r="C2217" s="193" t="e">
        <f ca="1"/>
        <v>#NAME?</v>
      </c>
      <c r="D2217" s="193" t="e">
        <f ca="1"/>
        <v>#NAME?</v>
      </c>
      <c r="F2217" s="193" t="e">
        <f ca="1"/>
        <v>#NAME?</v>
      </c>
      <c r="G2217" s="193" t="e">
        <f ca="1"/>
        <v>#NAME?</v>
      </c>
      <c r="H2217" s="193" t="e">
        <f ca="1"/>
        <v>#NAME?</v>
      </c>
      <c r="J2217" s="193" t="e">
        <f ca="1"/>
        <v>#NAME?</v>
      </c>
      <c r="K2217" s="193" t="e">
        <f ca="1"/>
        <v>#NAME?</v>
      </c>
      <c r="L2217" s="193" t="e">
        <f ca="1"/>
        <v>#NAME?</v>
      </c>
      <c r="N2217" s="193" t="e">
        <f ca="1"/>
        <v>#NAME?</v>
      </c>
      <c r="O2217" s="193" t="e">
        <f ca="1"/>
        <v>#NAME?</v>
      </c>
      <c r="P2217" s="193" t="e">
        <f ca="1"/>
        <v>#NAME?</v>
      </c>
    </row>
    <row r="2218" spans="1:16">
      <c r="A2218" s="2">
        <v>2211</v>
      </c>
      <c r="B2218" s="193" t="e">
        <f ca="1"/>
        <v>#NAME?</v>
      </c>
      <c r="C2218" s="193" t="e">
        <f ca="1"/>
        <v>#NAME?</v>
      </c>
      <c r="D2218" s="193" t="e">
        <f ca="1"/>
        <v>#NAME?</v>
      </c>
      <c r="F2218" s="193" t="e">
        <f ca="1"/>
        <v>#NAME?</v>
      </c>
      <c r="G2218" s="193" t="e">
        <f ca="1"/>
        <v>#NAME?</v>
      </c>
      <c r="H2218" s="193" t="e">
        <f ca="1"/>
        <v>#NAME?</v>
      </c>
      <c r="J2218" s="193" t="e">
        <f ca="1"/>
        <v>#NAME?</v>
      </c>
      <c r="K2218" s="193" t="e">
        <f ca="1"/>
        <v>#NAME?</v>
      </c>
      <c r="L2218" s="193" t="e">
        <f ca="1"/>
        <v>#NAME?</v>
      </c>
      <c r="N2218" s="193" t="e">
        <f ca="1"/>
        <v>#NAME?</v>
      </c>
      <c r="O2218" s="193" t="e">
        <f ca="1"/>
        <v>#NAME?</v>
      </c>
      <c r="P2218" s="193" t="e">
        <f ca="1"/>
        <v>#NAME?</v>
      </c>
    </row>
    <row r="2219" spans="1:16">
      <c r="A2219" s="2">
        <v>2212</v>
      </c>
      <c r="B2219" s="193" t="e">
        <f ca="1"/>
        <v>#NAME?</v>
      </c>
      <c r="C2219" s="193" t="e">
        <f ca="1"/>
        <v>#NAME?</v>
      </c>
      <c r="D2219" s="193" t="e">
        <f ca="1"/>
        <v>#NAME?</v>
      </c>
      <c r="F2219" s="193" t="e">
        <f ca="1"/>
        <v>#NAME?</v>
      </c>
      <c r="G2219" s="193" t="e">
        <f ca="1"/>
        <v>#NAME?</v>
      </c>
      <c r="H2219" s="193" t="e">
        <f ca="1"/>
        <v>#NAME?</v>
      </c>
      <c r="J2219" s="193" t="e">
        <f ca="1"/>
        <v>#NAME?</v>
      </c>
      <c r="K2219" s="193" t="e">
        <f ca="1"/>
        <v>#NAME?</v>
      </c>
      <c r="L2219" s="193" t="e">
        <f ca="1"/>
        <v>#NAME?</v>
      </c>
      <c r="N2219" s="193" t="e">
        <f ca="1"/>
        <v>#NAME?</v>
      </c>
      <c r="O2219" s="193" t="e">
        <f ca="1"/>
        <v>#NAME?</v>
      </c>
      <c r="P2219" s="193" t="e">
        <f ca="1"/>
        <v>#NAME?</v>
      </c>
    </row>
    <row r="2220" spans="1:16">
      <c r="A2220" s="2">
        <v>2213</v>
      </c>
      <c r="B2220" s="193" t="e">
        <f ca="1"/>
        <v>#NAME?</v>
      </c>
      <c r="C2220" s="193" t="e">
        <f ca="1"/>
        <v>#NAME?</v>
      </c>
      <c r="D2220" s="193" t="e">
        <f ca="1"/>
        <v>#NAME?</v>
      </c>
      <c r="F2220" s="193" t="e">
        <f ca="1"/>
        <v>#NAME?</v>
      </c>
      <c r="G2220" s="193" t="e">
        <f ca="1"/>
        <v>#NAME?</v>
      </c>
      <c r="H2220" s="193" t="e">
        <f ca="1"/>
        <v>#NAME?</v>
      </c>
      <c r="J2220" s="193" t="e">
        <f ca="1"/>
        <v>#NAME?</v>
      </c>
      <c r="K2220" s="193" t="e">
        <f ca="1"/>
        <v>#NAME?</v>
      </c>
      <c r="L2220" s="193" t="e">
        <f ca="1"/>
        <v>#NAME?</v>
      </c>
      <c r="N2220" s="193" t="e">
        <f ca="1"/>
        <v>#NAME?</v>
      </c>
      <c r="O2220" s="193" t="e">
        <f ca="1"/>
        <v>#NAME?</v>
      </c>
      <c r="P2220" s="193" t="e">
        <f ca="1"/>
        <v>#NAME?</v>
      </c>
    </row>
    <row r="2221" spans="1:16">
      <c r="A2221" s="2">
        <v>2214</v>
      </c>
      <c r="B2221" s="193" t="e">
        <f ca="1"/>
        <v>#NAME?</v>
      </c>
      <c r="C2221" s="193" t="e">
        <f ca="1"/>
        <v>#NAME?</v>
      </c>
      <c r="D2221" s="193" t="e">
        <f ca="1"/>
        <v>#NAME?</v>
      </c>
      <c r="F2221" s="193" t="e">
        <f ca="1"/>
        <v>#NAME?</v>
      </c>
      <c r="G2221" s="193" t="e">
        <f ca="1"/>
        <v>#NAME?</v>
      </c>
      <c r="H2221" s="193" t="e">
        <f ca="1"/>
        <v>#NAME?</v>
      </c>
      <c r="J2221" s="193" t="e">
        <f ca="1"/>
        <v>#NAME?</v>
      </c>
      <c r="K2221" s="193" t="e">
        <f ca="1"/>
        <v>#NAME?</v>
      </c>
      <c r="L2221" s="193" t="e">
        <f ca="1"/>
        <v>#NAME?</v>
      </c>
      <c r="N2221" s="193" t="e">
        <f ca="1"/>
        <v>#NAME?</v>
      </c>
      <c r="O2221" s="193" t="e">
        <f ca="1"/>
        <v>#NAME?</v>
      </c>
      <c r="P2221" s="193" t="e">
        <f ca="1"/>
        <v>#NAME?</v>
      </c>
    </row>
    <row r="2222" spans="1:16">
      <c r="A2222" s="2">
        <v>2215</v>
      </c>
      <c r="B2222" s="193" t="e">
        <f ca="1"/>
        <v>#NAME?</v>
      </c>
      <c r="C2222" s="193" t="e">
        <f ca="1"/>
        <v>#NAME?</v>
      </c>
      <c r="D2222" s="193" t="e">
        <f ca="1"/>
        <v>#NAME?</v>
      </c>
      <c r="F2222" s="193" t="e">
        <f ca="1"/>
        <v>#NAME?</v>
      </c>
      <c r="G2222" s="193" t="e">
        <f ca="1"/>
        <v>#NAME?</v>
      </c>
      <c r="H2222" s="193" t="e">
        <f ca="1"/>
        <v>#NAME?</v>
      </c>
      <c r="J2222" s="193" t="e">
        <f ca="1"/>
        <v>#NAME?</v>
      </c>
      <c r="K2222" s="193" t="e">
        <f ca="1"/>
        <v>#NAME?</v>
      </c>
      <c r="L2222" s="193" t="e">
        <f ca="1"/>
        <v>#NAME?</v>
      </c>
      <c r="N2222" s="193" t="e">
        <f ca="1"/>
        <v>#NAME?</v>
      </c>
      <c r="O2222" s="193" t="e">
        <f ca="1"/>
        <v>#NAME?</v>
      </c>
      <c r="P2222" s="193" t="e">
        <f ca="1"/>
        <v>#NAME?</v>
      </c>
    </row>
    <row r="2223" spans="1:16">
      <c r="A2223" s="2">
        <v>2216</v>
      </c>
      <c r="B2223" s="193" t="e">
        <f ca="1"/>
        <v>#NAME?</v>
      </c>
      <c r="C2223" s="193" t="e">
        <f ca="1"/>
        <v>#NAME?</v>
      </c>
      <c r="D2223" s="193" t="e">
        <f ca="1"/>
        <v>#NAME?</v>
      </c>
      <c r="F2223" s="193" t="e">
        <f ca="1"/>
        <v>#NAME?</v>
      </c>
      <c r="G2223" s="193" t="e">
        <f ca="1"/>
        <v>#NAME?</v>
      </c>
      <c r="H2223" s="193" t="e">
        <f ca="1"/>
        <v>#NAME?</v>
      </c>
      <c r="J2223" s="193" t="e">
        <f ca="1"/>
        <v>#NAME?</v>
      </c>
      <c r="K2223" s="193" t="e">
        <f ca="1"/>
        <v>#NAME?</v>
      </c>
      <c r="L2223" s="193" t="e">
        <f ca="1"/>
        <v>#NAME?</v>
      </c>
      <c r="N2223" s="193" t="e">
        <f ca="1"/>
        <v>#NAME?</v>
      </c>
      <c r="O2223" s="193" t="e">
        <f ca="1"/>
        <v>#NAME?</v>
      </c>
      <c r="P2223" s="193" t="e">
        <f ca="1"/>
        <v>#NAME?</v>
      </c>
    </row>
    <row r="2224" spans="1:16">
      <c r="A2224" s="2">
        <v>2217</v>
      </c>
      <c r="B2224" s="193" t="e">
        <f ca="1"/>
        <v>#NAME?</v>
      </c>
      <c r="C2224" s="193" t="e">
        <f ca="1"/>
        <v>#NAME?</v>
      </c>
      <c r="D2224" s="193" t="e">
        <f ca="1"/>
        <v>#NAME?</v>
      </c>
      <c r="F2224" s="193" t="e">
        <f ca="1"/>
        <v>#NAME?</v>
      </c>
      <c r="G2224" s="193" t="e">
        <f ca="1"/>
        <v>#NAME?</v>
      </c>
      <c r="H2224" s="193" t="e">
        <f ca="1"/>
        <v>#NAME?</v>
      </c>
      <c r="J2224" s="193" t="e">
        <f ca="1"/>
        <v>#NAME?</v>
      </c>
      <c r="K2224" s="193" t="e">
        <f ca="1"/>
        <v>#NAME?</v>
      </c>
      <c r="L2224" s="193" t="e">
        <f ca="1"/>
        <v>#NAME?</v>
      </c>
      <c r="N2224" s="193" t="e">
        <f ca="1"/>
        <v>#NAME?</v>
      </c>
      <c r="O2224" s="193" t="e">
        <f ca="1"/>
        <v>#NAME?</v>
      </c>
      <c r="P2224" s="193" t="e">
        <f ca="1"/>
        <v>#NAME?</v>
      </c>
    </row>
    <row r="2225" spans="1:16">
      <c r="A2225" s="2">
        <v>2218</v>
      </c>
      <c r="B2225" s="193" t="e">
        <f ca="1"/>
        <v>#NAME?</v>
      </c>
      <c r="C2225" s="193" t="e">
        <f ca="1"/>
        <v>#NAME?</v>
      </c>
      <c r="D2225" s="193" t="e">
        <f ca="1"/>
        <v>#NAME?</v>
      </c>
      <c r="F2225" s="193" t="e">
        <f ca="1"/>
        <v>#NAME?</v>
      </c>
      <c r="G2225" s="193" t="e">
        <f ca="1"/>
        <v>#NAME?</v>
      </c>
      <c r="H2225" s="193" t="e">
        <f ca="1"/>
        <v>#NAME?</v>
      </c>
      <c r="J2225" s="193" t="e">
        <f ca="1"/>
        <v>#NAME?</v>
      </c>
      <c r="K2225" s="193" t="e">
        <f ca="1"/>
        <v>#NAME?</v>
      </c>
      <c r="L2225" s="193" t="e">
        <f ca="1"/>
        <v>#NAME?</v>
      </c>
      <c r="N2225" s="193" t="e">
        <f ca="1"/>
        <v>#NAME?</v>
      </c>
      <c r="O2225" s="193" t="e">
        <f ca="1"/>
        <v>#NAME?</v>
      </c>
      <c r="P2225" s="193" t="e">
        <f ca="1"/>
        <v>#NAME?</v>
      </c>
    </row>
    <row r="2226" spans="1:16">
      <c r="A2226" s="2">
        <v>2219</v>
      </c>
      <c r="B2226" s="193" t="e">
        <f ca="1"/>
        <v>#NAME?</v>
      </c>
      <c r="C2226" s="193" t="e">
        <f ca="1"/>
        <v>#NAME?</v>
      </c>
      <c r="D2226" s="193" t="e">
        <f ca="1"/>
        <v>#NAME?</v>
      </c>
      <c r="F2226" s="193" t="e">
        <f ca="1"/>
        <v>#NAME?</v>
      </c>
      <c r="G2226" s="193" t="e">
        <f ca="1"/>
        <v>#NAME?</v>
      </c>
      <c r="H2226" s="193" t="e">
        <f ca="1"/>
        <v>#NAME?</v>
      </c>
      <c r="J2226" s="193" t="e">
        <f ca="1"/>
        <v>#NAME?</v>
      </c>
      <c r="K2226" s="193" t="e">
        <f ca="1"/>
        <v>#NAME?</v>
      </c>
      <c r="L2226" s="193" t="e">
        <f ca="1"/>
        <v>#NAME?</v>
      </c>
      <c r="N2226" s="193" t="e">
        <f ca="1"/>
        <v>#NAME?</v>
      </c>
      <c r="O2226" s="193" t="e">
        <f ca="1"/>
        <v>#NAME?</v>
      </c>
      <c r="P2226" s="193" t="e">
        <f ca="1"/>
        <v>#NAME?</v>
      </c>
    </row>
    <row r="2227" spans="1:16">
      <c r="A2227" s="2">
        <v>2220</v>
      </c>
      <c r="B2227" s="193" t="e">
        <f ca="1"/>
        <v>#NAME?</v>
      </c>
      <c r="C2227" s="193" t="e">
        <f ca="1"/>
        <v>#NAME?</v>
      </c>
      <c r="D2227" s="193" t="e">
        <f ca="1"/>
        <v>#NAME?</v>
      </c>
      <c r="F2227" s="193" t="e">
        <f ca="1"/>
        <v>#NAME?</v>
      </c>
      <c r="G2227" s="193" t="e">
        <f ca="1"/>
        <v>#NAME?</v>
      </c>
      <c r="H2227" s="193" t="e">
        <f ca="1"/>
        <v>#NAME?</v>
      </c>
      <c r="J2227" s="193" t="e">
        <f ca="1"/>
        <v>#NAME?</v>
      </c>
      <c r="K2227" s="193" t="e">
        <f ca="1"/>
        <v>#NAME?</v>
      </c>
      <c r="L2227" s="193" t="e">
        <f ca="1"/>
        <v>#NAME?</v>
      </c>
      <c r="N2227" s="193" t="e">
        <f ca="1"/>
        <v>#NAME?</v>
      </c>
      <c r="O2227" s="193" t="e">
        <f ca="1"/>
        <v>#NAME?</v>
      </c>
      <c r="P2227" s="193" t="e">
        <f ca="1"/>
        <v>#NAME?</v>
      </c>
    </row>
    <row r="2228" spans="1:16">
      <c r="A2228" s="2">
        <v>2221</v>
      </c>
      <c r="B2228" s="193" t="e">
        <f ca="1"/>
        <v>#NAME?</v>
      </c>
      <c r="C2228" s="193" t="e">
        <f ca="1"/>
        <v>#NAME?</v>
      </c>
      <c r="D2228" s="193" t="e">
        <f ca="1"/>
        <v>#NAME?</v>
      </c>
      <c r="F2228" s="193" t="e">
        <f ca="1"/>
        <v>#NAME?</v>
      </c>
      <c r="G2228" s="193" t="e">
        <f ca="1"/>
        <v>#NAME?</v>
      </c>
      <c r="H2228" s="193" t="e">
        <f ca="1"/>
        <v>#NAME?</v>
      </c>
      <c r="J2228" s="193" t="e">
        <f ca="1"/>
        <v>#NAME?</v>
      </c>
      <c r="K2228" s="193" t="e">
        <f ca="1"/>
        <v>#NAME?</v>
      </c>
      <c r="L2228" s="193" t="e">
        <f ca="1"/>
        <v>#NAME?</v>
      </c>
      <c r="N2228" s="193" t="e">
        <f ca="1"/>
        <v>#NAME?</v>
      </c>
      <c r="O2228" s="193" t="e">
        <f ca="1"/>
        <v>#NAME?</v>
      </c>
      <c r="P2228" s="193" t="e">
        <f ca="1"/>
        <v>#NAME?</v>
      </c>
    </row>
    <row r="2229" spans="1:16">
      <c r="A2229" s="2">
        <v>2222</v>
      </c>
      <c r="B2229" s="193" t="e">
        <f ca="1"/>
        <v>#NAME?</v>
      </c>
      <c r="C2229" s="193" t="e">
        <f ca="1"/>
        <v>#NAME?</v>
      </c>
      <c r="D2229" s="193" t="e">
        <f ca="1"/>
        <v>#NAME?</v>
      </c>
      <c r="F2229" s="193" t="e">
        <f ca="1"/>
        <v>#NAME?</v>
      </c>
      <c r="G2229" s="193" t="e">
        <f ca="1"/>
        <v>#NAME?</v>
      </c>
      <c r="H2229" s="193" t="e">
        <f ca="1"/>
        <v>#NAME?</v>
      </c>
      <c r="J2229" s="193" t="e">
        <f ca="1"/>
        <v>#NAME?</v>
      </c>
      <c r="K2229" s="193" t="e">
        <f ca="1"/>
        <v>#NAME?</v>
      </c>
      <c r="L2229" s="193" t="e">
        <f ca="1"/>
        <v>#NAME?</v>
      </c>
      <c r="N2229" s="193" t="e">
        <f ca="1"/>
        <v>#NAME?</v>
      </c>
      <c r="O2229" s="193" t="e">
        <f ca="1"/>
        <v>#NAME?</v>
      </c>
      <c r="P2229" s="193" t="e">
        <f ca="1"/>
        <v>#NAME?</v>
      </c>
    </row>
    <row r="2230" spans="1:16">
      <c r="A2230" s="2">
        <v>2223</v>
      </c>
      <c r="B2230" s="193" t="e">
        <f ca="1"/>
        <v>#NAME?</v>
      </c>
      <c r="C2230" s="193" t="e">
        <f ca="1"/>
        <v>#NAME?</v>
      </c>
      <c r="D2230" s="193" t="e">
        <f ca="1"/>
        <v>#NAME?</v>
      </c>
      <c r="F2230" s="193" t="e">
        <f ca="1"/>
        <v>#NAME?</v>
      </c>
      <c r="G2230" s="193" t="e">
        <f ca="1"/>
        <v>#NAME?</v>
      </c>
      <c r="H2230" s="193" t="e">
        <f ca="1"/>
        <v>#NAME?</v>
      </c>
      <c r="J2230" s="193" t="e">
        <f ca="1"/>
        <v>#NAME?</v>
      </c>
      <c r="K2230" s="193" t="e">
        <f ca="1"/>
        <v>#NAME?</v>
      </c>
      <c r="L2230" s="193" t="e">
        <f ca="1"/>
        <v>#NAME?</v>
      </c>
      <c r="N2230" s="193" t="e">
        <f ca="1"/>
        <v>#NAME?</v>
      </c>
      <c r="O2230" s="193" t="e">
        <f ca="1"/>
        <v>#NAME?</v>
      </c>
      <c r="P2230" s="193" t="e">
        <f ca="1"/>
        <v>#NAME?</v>
      </c>
    </row>
    <row r="2231" spans="1:16">
      <c r="A2231" s="2">
        <v>2224</v>
      </c>
      <c r="B2231" s="193" t="e">
        <f ca="1"/>
        <v>#NAME?</v>
      </c>
      <c r="C2231" s="193" t="e">
        <f ca="1"/>
        <v>#NAME?</v>
      </c>
      <c r="D2231" s="193" t="e">
        <f ca="1"/>
        <v>#NAME?</v>
      </c>
      <c r="F2231" s="193" t="e">
        <f ca="1"/>
        <v>#NAME?</v>
      </c>
      <c r="G2231" s="193" t="e">
        <f ca="1"/>
        <v>#NAME?</v>
      </c>
      <c r="H2231" s="193" t="e">
        <f ca="1"/>
        <v>#NAME?</v>
      </c>
      <c r="J2231" s="193" t="e">
        <f ca="1"/>
        <v>#NAME?</v>
      </c>
      <c r="K2231" s="193" t="e">
        <f ca="1"/>
        <v>#NAME?</v>
      </c>
      <c r="L2231" s="193" t="e">
        <f ca="1"/>
        <v>#NAME?</v>
      </c>
      <c r="N2231" s="193" t="e">
        <f ca="1"/>
        <v>#NAME?</v>
      </c>
      <c r="O2231" s="193" t="e">
        <f ca="1"/>
        <v>#NAME?</v>
      </c>
      <c r="P2231" s="193" t="e">
        <f ca="1"/>
        <v>#NAME?</v>
      </c>
    </row>
    <row r="2232" spans="1:16">
      <c r="A2232" s="2">
        <v>2225</v>
      </c>
      <c r="B2232" s="193" t="e">
        <f ca="1"/>
        <v>#NAME?</v>
      </c>
      <c r="C2232" s="193" t="e">
        <f ca="1"/>
        <v>#NAME?</v>
      </c>
      <c r="D2232" s="193" t="e">
        <f ca="1"/>
        <v>#NAME?</v>
      </c>
      <c r="F2232" s="193" t="e">
        <f ca="1"/>
        <v>#NAME?</v>
      </c>
      <c r="G2232" s="193" t="e">
        <f ca="1"/>
        <v>#NAME?</v>
      </c>
      <c r="H2232" s="193" t="e">
        <f ca="1"/>
        <v>#NAME?</v>
      </c>
      <c r="J2232" s="193" t="e">
        <f ca="1"/>
        <v>#NAME?</v>
      </c>
      <c r="K2232" s="193" t="e">
        <f ca="1"/>
        <v>#NAME?</v>
      </c>
      <c r="L2232" s="193" t="e">
        <f ca="1"/>
        <v>#NAME?</v>
      </c>
      <c r="N2232" s="193" t="e">
        <f ca="1"/>
        <v>#NAME?</v>
      </c>
      <c r="O2232" s="193" t="e">
        <f ca="1"/>
        <v>#NAME?</v>
      </c>
      <c r="P2232" s="193" t="e">
        <f ca="1"/>
        <v>#NAME?</v>
      </c>
    </row>
    <row r="2233" spans="1:16">
      <c r="A2233" s="2">
        <v>2226</v>
      </c>
      <c r="B2233" s="193" t="e">
        <f ca="1"/>
        <v>#NAME?</v>
      </c>
      <c r="C2233" s="193" t="e">
        <f ca="1"/>
        <v>#NAME?</v>
      </c>
      <c r="D2233" s="193" t="e">
        <f ca="1"/>
        <v>#NAME?</v>
      </c>
      <c r="F2233" s="193" t="e">
        <f ca="1"/>
        <v>#NAME?</v>
      </c>
      <c r="G2233" s="193" t="e">
        <f ca="1"/>
        <v>#NAME?</v>
      </c>
      <c r="H2233" s="193" t="e">
        <f ca="1"/>
        <v>#NAME?</v>
      </c>
      <c r="J2233" s="193" t="e">
        <f ca="1"/>
        <v>#NAME?</v>
      </c>
      <c r="K2233" s="193" t="e">
        <f ca="1"/>
        <v>#NAME?</v>
      </c>
      <c r="L2233" s="193" t="e">
        <f ca="1"/>
        <v>#NAME?</v>
      </c>
      <c r="N2233" s="193" t="e">
        <f ca="1"/>
        <v>#NAME?</v>
      </c>
      <c r="O2233" s="193" t="e">
        <f ca="1"/>
        <v>#NAME?</v>
      </c>
      <c r="P2233" s="193" t="e">
        <f ca="1"/>
        <v>#NAME?</v>
      </c>
    </row>
    <row r="2234" spans="1:16">
      <c r="A2234" s="2">
        <v>2227</v>
      </c>
      <c r="B2234" s="193" t="e">
        <f ca="1"/>
        <v>#NAME?</v>
      </c>
      <c r="C2234" s="193" t="e">
        <f ca="1"/>
        <v>#NAME?</v>
      </c>
      <c r="D2234" s="193" t="e">
        <f ca="1"/>
        <v>#NAME?</v>
      </c>
      <c r="F2234" s="193" t="e">
        <f ca="1"/>
        <v>#NAME?</v>
      </c>
      <c r="G2234" s="193" t="e">
        <f ca="1"/>
        <v>#NAME?</v>
      </c>
      <c r="H2234" s="193" t="e">
        <f ca="1"/>
        <v>#NAME?</v>
      </c>
      <c r="J2234" s="193" t="e">
        <f ca="1"/>
        <v>#NAME?</v>
      </c>
      <c r="K2234" s="193" t="e">
        <f ca="1"/>
        <v>#NAME?</v>
      </c>
      <c r="L2234" s="193" t="e">
        <f ca="1"/>
        <v>#NAME?</v>
      </c>
      <c r="N2234" s="193" t="e">
        <f ca="1"/>
        <v>#NAME?</v>
      </c>
      <c r="O2234" s="193" t="e">
        <f ca="1"/>
        <v>#NAME?</v>
      </c>
      <c r="P2234" s="193" t="e">
        <f ca="1"/>
        <v>#NAME?</v>
      </c>
    </row>
    <row r="2235" spans="1:16">
      <c r="A2235" s="2">
        <v>2228</v>
      </c>
      <c r="B2235" s="193" t="e">
        <f ca="1"/>
        <v>#NAME?</v>
      </c>
      <c r="C2235" s="193" t="e">
        <f ca="1"/>
        <v>#NAME?</v>
      </c>
      <c r="D2235" s="193" t="e">
        <f ca="1"/>
        <v>#NAME?</v>
      </c>
      <c r="F2235" s="193" t="e">
        <f ca="1"/>
        <v>#NAME?</v>
      </c>
      <c r="G2235" s="193" t="e">
        <f ca="1"/>
        <v>#NAME?</v>
      </c>
      <c r="H2235" s="193" t="e">
        <f ca="1"/>
        <v>#NAME?</v>
      </c>
      <c r="J2235" s="193" t="e">
        <f ca="1"/>
        <v>#NAME?</v>
      </c>
      <c r="K2235" s="193" t="e">
        <f ca="1"/>
        <v>#NAME?</v>
      </c>
      <c r="L2235" s="193" t="e">
        <f ca="1"/>
        <v>#NAME?</v>
      </c>
      <c r="N2235" s="193" t="e">
        <f ca="1"/>
        <v>#NAME?</v>
      </c>
      <c r="O2235" s="193" t="e">
        <f ca="1"/>
        <v>#NAME?</v>
      </c>
      <c r="P2235" s="193" t="e">
        <f ca="1"/>
        <v>#NAME?</v>
      </c>
    </row>
    <row r="2236" spans="1:16">
      <c r="A2236" s="2">
        <v>2229</v>
      </c>
      <c r="B2236" s="193" t="e">
        <f ca="1"/>
        <v>#NAME?</v>
      </c>
      <c r="C2236" s="193" t="e">
        <f ca="1"/>
        <v>#NAME?</v>
      </c>
      <c r="D2236" s="193" t="e">
        <f ca="1"/>
        <v>#NAME?</v>
      </c>
      <c r="F2236" s="193" t="e">
        <f ca="1"/>
        <v>#NAME?</v>
      </c>
      <c r="G2236" s="193" t="e">
        <f ca="1"/>
        <v>#NAME?</v>
      </c>
      <c r="H2236" s="193" t="e">
        <f ca="1"/>
        <v>#NAME?</v>
      </c>
      <c r="J2236" s="193" t="e">
        <f ca="1"/>
        <v>#NAME?</v>
      </c>
      <c r="K2236" s="193" t="e">
        <f ca="1"/>
        <v>#NAME?</v>
      </c>
      <c r="L2236" s="193" t="e">
        <f ca="1"/>
        <v>#NAME?</v>
      </c>
      <c r="N2236" s="193" t="e">
        <f ca="1"/>
        <v>#NAME?</v>
      </c>
      <c r="O2236" s="193" t="e">
        <f ca="1"/>
        <v>#NAME?</v>
      </c>
      <c r="P2236" s="193" t="e">
        <f ca="1"/>
        <v>#NAME?</v>
      </c>
    </row>
    <row r="2237" spans="1:16">
      <c r="A2237" s="2">
        <v>2230</v>
      </c>
      <c r="B2237" s="193" t="e">
        <f ca="1"/>
        <v>#NAME?</v>
      </c>
      <c r="C2237" s="193" t="e">
        <f ca="1"/>
        <v>#NAME?</v>
      </c>
      <c r="D2237" s="193" t="e">
        <f ca="1"/>
        <v>#NAME?</v>
      </c>
      <c r="F2237" s="193" t="e">
        <f ca="1"/>
        <v>#NAME?</v>
      </c>
      <c r="G2237" s="193" t="e">
        <f ca="1"/>
        <v>#NAME?</v>
      </c>
      <c r="H2237" s="193" t="e">
        <f ca="1"/>
        <v>#NAME?</v>
      </c>
      <c r="J2237" s="193" t="e">
        <f ca="1"/>
        <v>#NAME?</v>
      </c>
      <c r="K2237" s="193" t="e">
        <f ca="1"/>
        <v>#NAME?</v>
      </c>
      <c r="L2237" s="193" t="e">
        <f ca="1"/>
        <v>#NAME?</v>
      </c>
      <c r="N2237" s="193" t="e">
        <f ca="1"/>
        <v>#NAME?</v>
      </c>
      <c r="O2237" s="193" t="e">
        <f ca="1"/>
        <v>#NAME?</v>
      </c>
      <c r="P2237" s="193" t="e">
        <f ca="1"/>
        <v>#NAME?</v>
      </c>
    </row>
    <row r="2238" spans="1:16">
      <c r="A2238" s="2">
        <v>2231</v>
      </c>
      <c r="B2238" s="193" t="e">
        <f ca="1"/>
        <v>#NAME?</v>
      </c>
      <c r="C2238" s="193" t="e">
        <f ca="1"/>
        <v>#NAME?</v>
      </c>
      <c r="D2238" s="193" t="e">
        <f ca="1"/>
        <v>#NAME?</v>
      </c>
      <c r="F2238" s="193" t="e">
        <f ca="1"/>
        <v>#NAME?</v>
      </c>
      <c r="G2238" s="193" t="e">
        <f ca="1"/>
        <v>#NAME?</v>
      </c>
      <c r="H2238" s="193" t="e">
        <f ca="1"/>
        <v>#NAME?</v>
      </c>
      <c r="J2238" s="193" t="e">
        <f ca="1"/>
        <v>#NAME?</v>
      </c>
      <c r="K2238" s="193" t="e">
        <f ca="1"/>
        <v>#NAME?</v>
      </c>
      <c r="L2238" s="193" t="e">
        <f ca="1"/>
        <v>#NAME?</v>
      </c>
      <c r="N2238" s="193" t="e">
        <f ca="1"/>
        <v>#NAME?</v>
      </c>
      <c r="O2238" s="193" t="e">
        <f ca="1"/>
        <v>#NAME?</v>
      </c>
      <c r="P2238" s="193" t="e">
        <f ca="1"/>
        <v>#NAME?</v>
      </c>
    </row>
    <row r="2239" spans="1:16">
      <c r="A2239" s="2">
        <v>2232</v>
      </c>
      <c r="B2239" s="193" t="e">
        <f ca="1"/>
        <v>#NAME?</v>
      </c>
      <c r="C2239" s="193" t="e">
        <f ca="1"/>
        <v>#NAME?</v>
      </c>
      <c r="D2239" s="193" t="e">
        <f ca="1"/>
        <v>#NAME?</v>
      </c>
      <c r="F2239" s="193" t="e">
        <f ca="1"/>
        <v>#NAME?</v>
      </c>
      <c r="G2239" s="193" t="e">
        <f ca="1"/>
        <v>#NAME?</v>
      </c>
      <c r="H2239" s="193" t="e">
        <f ca="1"/>
        <v>#NAME?</v>
      </c>
      <c r="J2239" s="193" t="e">
        <f ca="1"/>
        <v>#NAME?</v>
      </c>
      <c r="K2239" s="193" t="e">
        <f ca="1"/>
        <v>#NAME?</v>
      </c>
      <c r="L2239" s="193" t="e">
        <f ca="1"/>
        <v>#NAME?</v>
      </c>
      <c r="N2239" s="193" t="e">
        <f ca="1"/>
        <v>#NAME?</v>
      </c>
      <c r="O2239" s="193" t="e">
        <f ca="1"/>
        <v>#NAME?</v>
      </c>
      <c r="P2239" s="193" t="e">
        <f ca="1"/>
        <v>#NAME?</v>
      </c>
    </row>
    <row r="2240" spans="1:16">
      <c r="A2240" s="2">
        <v>2233</v>
      </c>
      <c r="B2240" s="193" t="e">
        <f ca="1"/>
        <v>#NAME?</v>
      </c>
      <c r="C2240" s="193" t="e">
        <f ca="1"/>
        <v>#NAME?</v>
      </c>
      <c r="D2240" s="193" t="e">
        <f ca="1"/>
        <v>#NAME?</v>
      </c>
      <c r="F2240" s="193" t="e">
        <f ca="1"/>
        <v>#NAME?</v>
      </c>
      <c r="G2240" s="193" t="e">
        <f ca="1"/>
        <v>#NAME?</v>
      </c>
      <c r="H2240" s="193" t="e">
        <f ca="1"/>
        <v>#NAME?</v>
      </c>
      <c r="J2240" s="193" t="e">
        <f ca="1"/>
        <v>#NAME?</v>
      </c>
      <c r="K2240" s="193" t="e">
        <f ca="1"/>
        <v>#NAME?</v>
      </c>
      <c r="L2240" s="193" t="e">
        <f ca="1"/>
        <v>#NAME?</v>
      </c>
      <c r="N2240" s="193" t="e">
        <f ca="1"/>
        <v>#NAME?</v>
      </c>
      <c r="O2240" s="193" t="e">
        <f ca="1"/>
        <v>#NAME?</v>
      </c>
      <c r="P2240" s="193" t="e">
        <f ca="1"/>
        <v>#NAME?</v>
      </c>
    </row>
    <row r="2241" spans="1:16">
      <c r="A2241" s="2">
        <v>2234</v>
      </c>
      <c r="B2241" s="193" t="e">
        <f ca="1"/>
        <v>#NAME?</v>
      </c>
      <c r="C2241" s="193" t="e">
        <f ca="1"/>
        <v>#NAME?</v>
      </c>
      <c r="D2241" s="193" t="e">
        <f ca="1"/>
        <v>#NAME?</v>
      </c>
      <c r="F2241" s="193" t="e">
        <f ca="1"/>
        <v>#NAME?</v>
      </c>
      <c r="G2241" s="193" t="e">
        <f ca="1"/>
        <v>#NAME?</v>
      </c>
      <c r="H2241" s="193" t="e">
        <f ca="1"/>
        <v>#NAME?</v>
      </c>
      <c r="J2241" s="193" t="e">
        <f ca="1"/>
        <v>#NAME?</v>
      </c>
      <c r="K2241" s="193" t="e">
        <f ca="1"/>
        <v>#NAME?</v>
      </c>
      <c r="L2241" s="193" t="e">
        <f ca="1"/>
        <v>#NAME?</v>
      </c>
      <c r="N2241" s="193" t="e">
        <f ca="1"/>
        <v>#NAME?</v>
      </c>
      <c r="O2241" s="193" t="e">
        <f ca="1"/>
        <v>#NAME?</v>
      </c>
      <c r="P2241" s="193" t="e">
        <f ca="1"/>
        <v>#NAME?</v>
      </c>
    </row>
    <row r="2242" spans="1:16">
      <c r="A2242" s="2">
        <v>2235</v>
      </c>
      <c r="B2242" s="193" t="e">
        <f ca="1"/>
        <v>#NAME?</v>
      </c>
      <c r="C2242" s="193" t="e">
        <f ca="1"/>
        <v>#NAME?</v>
      </c>
      <c r="D2242" s="193" t="e">
        <f ca="1"/>
        <v>#NAME?</v>
      </c>
      <c r="F2242" s="193" t="e">
        <f ca="1"/>
        <v>#NAME?</v>
      </c>
      <c r="G2242" s="193" t="e">
        <f ca="1"/>
        <v>#NAME?</v>
      </c>
      <c r="H2242" s="193" t="e">
        <f ca="1"/>
        <v>#NAME?</v>
      </c>
      <c r="J2242" s="193" t="e">
        <f ca="1"/>
        <v>#NAME?</v>
      </c>
      <c r="K2242" s="193" t="e">
        <f ca="1"/>
        <v>#NAME?</v>
      </c>
      <c r="L2242" s="193" t="e">
        <f ca="1"/>
        <v>#NAME?</v>
      </c>
      <c r="N2242" s="193" t="e">
        <f ca="1"/>
        <v>#NAME?</v>
      </c>
      <c r="O2242" s="193" t="e">
        <f ca="1"/>
        <v>#NAME?</v>
      </c>
      <c r="P2242" s="193" t="e">
        <f ca="1"/>
        <v>#NAME?</v>
      </c>
    </row>
    <row r="2243" spans="1:16">
      <c r="A2243" s="2">
        <v>2236</v>
      </c>
      <c r="B2243" s="193" t="e">
        <f ca="1"/>
        <v>#NAME?</v>
      </c>
      <c r="C2243" s="193" t="e">
        <f ca="1"/>
        <v>#NAME?</v>
      </c>
      <c r="D2243" s="193" t="e">
        <f ca="1"/>
        <v>#NAME?</v>
      </c>
      <c r="F2243" s="193" t="e">
        <f ca="1"/>
        <v>#NAME?</v>
      </c>
      <c r="G2243" s="193" t="e">
        <f ca="1"/>
        <v>#NAME?</v>
      </c>
      <c r="H2243" s="193" t="e">
        <f ca="1"/>
        <v>#NAME?</v>
      </c>
      <c r="J2243" s="193" t="e">
        <f ca="1"/>
        <v>#NAME?</v>
      </c>
      <c r="K2243" s="193" t="e">
        <f ca="1"/>
        <v>#NAME?</v>
      </c>
      <c r="L2243" s="193" t="e">
        <f ca="1"/>
        <v>#NAME?</v>
      </c>
      <c r="N2243" s="193" t="e">
        <f ca="1"/>
        <v>#NAME?</v>
      </c>
      <c r="O2243" s="193" t="e">
        <f ca="1"/>
        <v>#NAME?</v>
      </c>
      <c r="P2243" s="193" t="e">
        <f ca="1"/>
        <v>#NAME?</v>
      </c>
    </row>
    <row r="2244" spans="1:16">
      <c r="A2244" s="2">
        <v>2237</v>
      </c>
      <c r="B2244" s="193" t="e">
        <f ca="1"/>
        <v>#NAME?</v>
      </c>
      <c r="C2244" s="193" t="e">
        <f ca="1"/>
        <v>#NAME?</v>
      </c>
      <c r="D2244" s="193" t="e">
        <f ca="1"/>
        <v>#NAME?</v>
      </c>
      <c r="F2244" s="193" t="e">
        <f ca="1"/>
        <v>#NAME?</v>
      </c>
      <c r="G2244" s="193" t="e">
        <f ca="1"/>
        <v>#NAME?</v>
      </c>
      <c r="H2244" s="193" t="e">
        <f ca="1"/>
        <v>#NAME?</v>
      </c>
      <c r="J2244" s="193" t="e">
        <f ca="1"/>
        <v>#NAME?</v>
      </c>
      <c r="K2244" s="193" t="e">
        <f ca="1"/>
        <v>#NAME?</v>
      </c>
      <c r="L2244" s="193" t="e">
        <f ca="1"/>
        <v>#NAME?</v>
      </c>
      <c r="N2244" s="193" t="e">
        <f ca="1"/>
        <v>#NAME?</v>
      </c>
      <c r="O2244" s="193" t="e">
        <f ca="1"/>
        <v>#NAME?</v>
      </c>
      <c r="P2244" s="193" t="e">
        <f ca="1"/>
        <v>#NAME?</v>
      </c>
    </row>
    <row r="2245" spans="1:16">
      <c r="A2245" s="2">
        <v>2238</v>
      </c>
      <c r="B2245" s="193" t="e">
        <f ca="1"/>
        <v>#NAME?</v>
      </c>
      <c r="C2245" s="193" t="e">
        <f ca="1"/>
        <v>#NAME?</v>
      </c>
      <c r="D2245" s="193" t="e">
        <f ca="1"/>
        <v>#NAME?</v>
      </c>
      <c r="F2245" s="193" t="e">
        <f ca="1"/>
        <v>#NAME?</v>
      </c>
      <c r="G2245" s="193" t="e">
        <f ca="1"/>
        <v>#NAME?</v>
      </c>
      <c r="H2245" s="193" t="e">
        <f ca="1"/>
        <v>#NAME?</v>
      </c>
      <c r="J2245" s="193" t="e">
        <f ca="1"/>
        <v>#NAME?</v>
      </c>
      <c r="K2245" s="193" t="e">
        <f ca="1"/>
        <v>#NAME?</v>
      </c>
      <c r="L2245" s="193" t="e">
        <f ca="1"/>
        <v>#NAME?</v>
      </c>
      <c r="N2245" s="193" t="e">
        <f ca="1"/>
        <v>#NAME?</v>
      </c>
      <c r="O2245" s="193" t="e">
        <f ca="1"/>
        <v>#NAME?</v>
      </c>
      <c r="P2245" s="193" t="e">
        <f ca="1"/>
        <v>#NAME?</v>
      </c>
    </row>
    <row r="2246" spans="1:16">
      <c r="A2246" s="2">
        <v>2239</v>
      </c>
      <c r="B2246" s="193" t="e">
        <f ca="1"/>
        <v>#NAME?</v>
      </c>
      <c r="C2246" s="193" t="e">
        <f ca="1"/>
        <v>#NAME?</v>
      </c>
      <c r="D2246" s="193" t="e">
        <f ca="1"/>
        <v>#NAME?</v>
      </c>
      <c r="F2246" s="193" t="e">
        <f ca="1"/>
        <v>#NAME?</v>
      </c>
      <c r="G2246" s="193" t="e">
        <f ca="1"/>
        <v>#NAME?</v>
      </c>
      <c r="H2246" s="193" t="e">
        <f ca="1"/>
        <v>#NAME?</v>
      </c>
      <c r="J2246" s="193" t="e">
        <f ca="1"/>
        <v>#NAME?</v>
      </c>
      <c r="K2246" s="193" t="e">
        <f ca="1"/>
        <v>#NAME?</v>
      </c>
      <c r="L2246" s="193" t="e">
        <f ca="1"/>
        <v>#NAME?</v>
      </c>
      <c r="N2246" s="193" t="e">
        <f ca="1"/>
        <v>#NAME?</v>
      </c>
      <c r="O2246" s="193" t="e">
        <f ca="1"/>
        <v>#NAME?</v>
      </c>
      <c r="P2246" s="193" t="e">
        <f ca="1"/>
        <v>#NAME?</v>
      </c>
    </row>
    <row r="2247" spans="1:16">
      <c r="A2247" s="2">
        <v>2240</v>
      </c>
      <c r="B2247" s="193" t="e">
        <f ca="1"/>
        <v>#NAME?</v>
      </c>
      <c r="C2247" s="193" t="e">
        <f ca="1"/>
        <v>#NAME?</v>
      </c>
      <c r="D2247" s="193" t="e">
        <f ca="1"/>
        <v>#NAME?</v>
      </c>
      <c r="F2247" s="193" t="e">
        <f ca="1"/>
        <v>#NAME?</v>
      </c>
      <c r="G2247" s="193" t="e">
        <f ca="1"/>
        <v>#NAME?</v>
      </c>
      <c r="H2247" s="193" t="e">
        <f ca="1"/>
        <v>#NAME?</v>
      </c>
      <c r="J2247" s="193" t="e">
        <f ca="1"/>
        <v>#NAME?</v>
      </c>
      <c r="K2247" s="193" t="e">
        <f ca="1"/>
        <v>#NAME?</v>
      </c>
      <c r="L2247" s="193" t="e">
        <f ca="1"/>
        <v>#NAME?</v>
      </c>
      <c r="N2247" s="193" t="e">
        <f ca="1"/>
        <v>#NAME?</v>
      </c>
      <c r="O2247" s="193" t="e">
        <f ca="1"/>
        <v>#NAME?</v>
      </c>
      <c r="P2247" s="193" t="e">
        <f ca="1"/>
        <v>#NAME?</v>
      </c>
    </row>
    <row r="2248" spans="1:16">
      <c r="A2248" s="2">
        <v>2241</v>
      </c>
      <c r="B2248" s="193" t="e">
        <f ca="1"/>
        <v>#NAME?</v>
      </c>
      <c r="C2248" s="193" t="e">
        <f ca="1"/>
        <v>#NAME?</v>
      </c>
      <c r="D2248" s="193" t="e">
        <f ca="1"/>
        <v>#NAME?</v>
      </c>
      <c r="F2248" s="193" t="e">
        <f ca="1"/>
        <v>#NAME?</v>
      </c>
      <c r="G2248" s="193" t="e">
        <f ca="1"/>
        <v>#NAME?</v>
      </c>
      <c r="H2248" s="193" t="e">
        <f ca="1"/>
        <v>#NAME?</v>
      </c>
      <c r="J2248" s="193" t="e">
        <f ca="1"/>
        <v>#NAME?</v>
      </c>
      <c r="K2248" s="193" t="e">
        <f ca="1"/>
        <v>#NAME?</v>
      </c>
      <c r="L2248" s="193" t="e">
        <f ca="1"/>
        <v>#NAME?</v>
      </c>
      <c r="N2248" s="193" t="e">
        <f ca="1"/>
        <v>#NAME?</v>
      </c>
      <c r="O2248" s="193" t="e">
        <f ca="1"/>
        <v>#NAME?</v>
      </c>
      <c r="P2248" s="193" t="e">
        <f ca="1"/>
        <v>#NAME?</v>
      </c>
    </row>
    <row r="2249" spans="1:16">
      <c r="A2249" s="2">
        <v>2242</v>
      </c>
      <c r="B2249" s="193" t="e">
        <f ca="1"/>
        <v>#NAME?</v>
      </c>
      <c r="C2249" s="193" t="e">
        <f ca="1"/>
        <v>#NAME?</v>
      </c>
      <c r="D2249" s="193" t="e">
        <f ca="1"/>
        <v>#NAME?</v>
      </c>
      <c r="F2249" s="193" t="e">
        <f ca="1"/>
        <v>#NAME?</v>
      </c>
      <c r="G2249" s="193" t="e">
        <f ca="1"/>
        <v>#NAME?</v>
      </c>
      <c r="H2249" s="193" t="e">
        <f ca="1"/>
        <v>#NAME?</v>
      </c>
      <c r="J2249" s="193" t="e">
        <f ca="1"/>
        <v>#NAME?</v>
      </c>
      <c r="K2249" s="193" t="e">
        <f ca="1"/>
        <v>#NAME?</v>
      </c>
      <c r="L2249" s="193" t="e">
        <f ca="1"/>
        <v>#NAME?</v>
      </c>
      <c r="N2249" s="193" t="e">
        <f ca="1"/>
        <v>#NAME?</v>
      </c>
      <c r="O2249" s="193" t="e">
        <f ca="1"/>
        <v>#NAME?</v>
      </c>
      <c r="P2249" s="193" t="e">
        <f ca="1"/>
        <v>#NAME?</v>
      </c>
    </row>
    <row r="2250" spans="1:16">
      <c r="A2250" s="2">
        <v>2243</v>
      </c>
      <c r="B2250" s="193" t="e">
        <f ca="1"/>
        <v>#NAME?</v>
      </c>
      <c r="C2250" s="193" t="e">
        <f ca="1"/>
        <v>#NAME?</v>
      </c>
      <c r="D2250" s="193" t="e">
        <f ca="1"/>
        <v>#NAME?</v>
      </c>
      <c r="F2250" s="193" t="e">
        <f ca="1"/>
        <v>#NAME?</v>
      </c>
      <c r="G2250" s="193" t="e">
        <f ca="1"/>
        <v>#NAME?</v>
      </c>
      <c r="H2250" s="193" t="e">
        <f ca="1"/>
        <v>#NAME?</v>
      </c>
      <c r="J2250" s="193" t="e">
        <f ca="1"/>
        <v>#NAME?</v>
      </c>
      <c r="K2250" s="193" t="e">
        <f ca="1"/>
        <v>#NAME?</v>
      </c>
      <c r="L2250" s="193" t="e">
        <f ca="1"/>
        <v>#NAME?</v>
      </c>
      <c r="N2250" s="193" t="e">
        <f ca="1"/>
        <v>#NAME?</v>
      </c>
      <c r="O2250" s="193" t="e">
        <f ca="1"/>
        <v>#NAME?</v>
      </c>
      <c r="P2250" s="193" t="e">
        <f ca="1"/>
        <v>#NAME?</v>
      </c>
    </row>
    <row r="2251" spans="1:16">
      <c r="A2251" s="2">
        <v>2244</v>
      </c>
      <c r="B2251" s="193" t="e">
        <f ca="1"/>
        <v>#NAME?</v>
      </c>
      <c r="C2251" s="193" t="e">
        <f ca="1"/>
        <v>#NAME?</v>
      </c>
      <c r="D2251" s="193" t="e">
        <f ca="1"/>
        <v>#NAME?</v>
      </c>
      <c r="F2251" s="193" t="e">
        <f ca="1"/>
        <v>#NAME?</v>
      </c>
      <c r="G2251" s="193" t="e">
        <f ca="1"/>
        <v>#NAME?</v>
      </c>
      <c r="H2251" s="193" t="e">
        <f ca="1"/>
        <v>#NAME?</v>
      </c>
      <c r="J2251" s="193" t="e">
        <f ca="1"/>
        <v>#NAME?</v>
      </c>
      <c r="K2251" s="193" t="e">
        <f ca="1"/>
        <v>#NAME?</v>
      </c>
      <c r="L2251" s="193" t="e">
        <f ca="1"/>
        <v>#NAME?</v>
      </c>
      <c r="N2251" s="193" t="e">
        <f ca="1"/>
        <v>#NAME?</v>
      </c>
      <c r="O2251" s="193" t="e">
        <f ca="1"/>
        <v>#NAME?</v>
      </c>
      <c r="P2251" s="193" t="e">
        <f ca="1"/>
        <v>#NAME?</v>
      </c>
    </row>
    <row r="2252" spans="1:16">
      <c r="A2252" s="2">
        <v>2245</v>
      </c>
      <c r="B2252" s="193" t="e">
        <f ca="1"/>
        <v>#NAME?</v>
      </c>
      <c r="C2252" s="193" t="e">
        <f ca="1"/>
        <v>#NAME?</v>
      </c>
      <c r="D2252" s="193" t="e">
        <f ca="1"/>
        <v>#NAME?</v>
      </c>
      <c r="F2252" s="193" t="e">
        <f ca="1"/>
        <v>#NAME?</v>
      </c>
      <c r="G2252" s="193" t="e">
        <f ca="1"/>
        <v>#NAME?</v>
      </c>
      <c r="H2252" s="193" t="e">
        <f ca="1"/>
        <v>#NAME?</v>
      </c>
      <c r="J2252" s="193" t="e">
        <f ca="1"/>
        <v>#NAME?</v>
      </c>
      <c r="K2252" s="193" t="e">
        <f ca="1"/>
        <v>#NAME?</v>
      </c>
      <c r="L2252" s="193" t="e">
        <f ca="1"/>
        <v>#NAME?</v>
      </c>
      <c r="N2252" s="193" t="e">
        <f ca="1"/>
        <v>#NAME?</v>
      </c>
      <c r="O2252" s="193" t="e">
        <f ca="1"/>
        <v>#NAME?</v>
      </c>
      <c r="P2252" s="193" t="e">
        <f ca="1"/>
        <v>#NAME?</v>
      </c>
    </row>
    <row r="2253" spans="1:16">
      <c r="A2253" s="2">
        <v>2246</v>
      </c>
      <c r="B2253" s="193" t="e">
        <f ca="1"/>
        <v>#NAME?</v>
      </c>
      <c r="C2253" s="193" t="e">
        <f ca="1"/>
        <v>#NAME?</v>
      </c>
      <c r="D2253" s="193" t="e">
        <f ca="1"/>
        <v>#NAME?</v>
      </c>
      <c r="F2253" s="193" t="e">
        <f ca="1"/>
        <v>#NAME?</v>
      </c>
      <c r="G2253" s="193" t="e">
        <f ca="1"/>
        <v>#NAME?</v>
      </c>
      <c r="H2253" s="193" t="e">
        <f ca="1"/>
        <v>#NAME?</v>
      </c>
      <c r="J2253" s="193" t="e">
        <f ca="1"/>
        <v>#NAME?</v>
      </c>
      <c r="K2253" s="193" t="e">
        <f ca="1"/>
        <v>#NAME?</v>
      </c>
      <c r="L2253" s="193" t="e">
        <f ca="1"/>
        <v>#NAME?</v>
      </c>
      <c r="N2253" s="193" t="e">
        <f ca="1"/>
        <v>#NAME?</v>
      </c>
      <c r="O2253" s="193" t="e">
        <f ca="1"/>
        <v>#NAME?</v>
      </c>
      <c r="P2253" s="193" t="e">
        <f ca="1"/>
        <v>#NAME?</v>
      </c>
    </row>
    <row r="2254" spans="1:16">
      <c r="A2254" s="2">
        <v>2247</v>
      </c>
      <c r="B2254" s="193" t="e">
        <f ca="1"/>
        <v>#NAME?</v>
      </c>
      <c r="C2254" s="193" t="e">
        <f ca="1"/>
        <v>#NAME?</v>
      </c>
      <c r="D2254" s="193" t="e">
        <f ca="1"/>
        <v>#NAME?</v>
      </c>
      <c r="F2254" s="193" t="e">
        <f ca="1"/>
        <v>#NAME?</v>
      </c>
      <c r="G2254" s="193" t="e">
        <f ca="1"/>
        <v>#NAME?</v>
      </c>
      <c r="H2254" s="193" t="e">
        <f ca="1"/>
        <v>#NAME?</v>
      </c>
      <c r="J2254" s="193" t="e">
        <f ca="1"/>
        <v>#NAME?</v>
      </c>
      <c r="K2254" s="193" t="e">
        <f ca="1"/>
        <v>#NAME?</v>
      </c>
      <c r="L2254" s="193" t="e">
        <f ca="1"/>
        <v>#NAME?</v>
      </c>
      <c r="N2254" s="193" t="e">
        <f ca="1"/>
        <v>#NAME?</v>
      </c>
      <c r="O2254" s="193" t="e">
        <f ca="1"/>
        <v>#NAME?</v>
      </c>
      <c r="P2254" s="193" t="e">
        <f ca="1"/>
        <v>#NAME?</v>
      </c>
    </row>
    <row r="2255" spans="1:16">
      <c r="A2255" s="2">
        <v>2248</v>
      </c>
      <c r="B2255" s="193" t="e">
        <f ca="1"/>
        <v>#NAME?</v>
      </c>
      <c r="C2255" s="193" t="e">
        <f ca="1"/>
        <v>#NAME?</v>
      </c>
      <c r="D2255" s="193" t="e">
        <f ca="1"/>
        <v>#NAME?</v>
      </c>
      <c r="F2255" s="193" t="e">
        <f ca="1"/>
        <v>#NAME?</v>
      </c>
      <c r="G2255" s="193" t="e">
        <f ca="1"/>
        <v>#NAME?</v>
      </c>
      <c r="H2255" s="193" t="e">
        <f ca="1"/>
        <v>#NAME?</v>
      </c>
      <c r="J2255" s="193" t="e">
        <f ca="1"/>
        <v>#NAME?</v>
      </c>
      <c r="K2255" s="193" t="e">
        <f ca="1"/>
        <v>#NAME?</v>
      </c>
      <c r="L2255" s="193" t="e">
        <f ca="1"/>
        <v>#NAME?</v>
      </c>
      <c r="N2255" s="193" t="e">
        <f ca="1"/>
        <v>#NAME?</v>
      </c>
      <c r="O2255" s="193" t="e">
        <f ca="1"/>
        <v>#NAME?</v>
      </c>
      <c r="P2255" s="193" t="e">
        <f ca="1"/>
        <v>#NAME?</v>
      </c>
    </row>
    <row r="2256" spans="1:16">
      <c r="A2256" s="2">
        <v>2249</v>
      </c>
      <c r="B2256" s="193" t="e">
        <f ca="1"/>
        <v>#NAME?</v>
      </c>
      <c r="C2256" s="193" t="e">
        <f ca="1"/>
        <v>#NAME?</v>
      </c>
      <c r="D2256" s="193" t="e">
        <f ca="1"/>
        <v>#NAME?</v>
      </c>
      <c r="F2256" s="193" t="e">
        <f ca="1"/>
        <v>#NAME?</v>
      </c>
      <c r="G2256" s="193" t="e">
        <f ca="1"/>
        <v>#NAME?</v>
      </c>
      <c r="H2256" s="193" t="e">
        <f ca="1"/>
        <v>#NAME?</v>
      </c>
      <c r="J2256" s="193" t="e">
        <f ca="1"/>
        <v>#NAME?</v>
      </c>
      <c r="K2256" s="193" t="e">
        <f ca="1"/>
        <v>#NAME?</v>
      </c>
      <c r="L2256" s="193" t="e">
        <f ca="1"/>
        <v>#NAME?</v>
      </c>
      <c r="N2256" s="193" t="e">
        <f ca="1"/>
        <v>#NAME?</v>
      </c>
      <c r="O2256" s="193" t="e">
        <f ca="1"/>
        <v>#NAME?</v>
      </c>
      <c r="P2256" s="193" t="e">
        <f ca="1"/>
        <v>#NAME?</v>
      </c>
    </row>
    <row r="2257" spans="1:16">
      <c r="A2257" s="2">
        <v>2250</v>
      </c>
      <c r="B2257" s="193" t="e">
        <f ca="1"/>
        <v>#NAME?</v>
      </c>
      <c r="C2257" s="193" t="e">
        <f ca="1"/>
        <v>#NAME?</v>
      </c>
      <c r="D2257" s="193" t="e">
        <f ca="1"/>
        <v>#NAME?</v>
      </c>
      <c r="F2257" s="193" t="e">
        <f ca="1"/>
        <v>#NAME?</v>
      </c>
      <c r="G2257" s="193" t="e">
        <f ca="1"/>
        <v>#NAME?</v>
      </c>
      <c r="H2257" s="193" t="e">
        <f ca="1"/>
        <v>#NAME?</v>
      </c>
      <c r="J2257" s="193" t="e">
        <f ca="1"/>
        <v>#NAME?</v>
      </c>
      <c r="K2257" s="193" t="e">
        <f ca="1"/>
        <v>#NAME?</v>
      </c>
      <c r="L2257" s="193" t="e">
        <f ca="1"/>
        <v>#NAME?</v>
      </c>
      <c r="N2257" s="193" t="e">
        <f ca="1"/>
        <v>#NAME?</v>
      </c>
      <c r="O2257" s="193" t="e">
        <f ca="1"/>
        <v>#NAME?</v>
      </c>
      <c r="P2257" s="193" t="e">
        <f ca="1"/>
        <v>#NAME?</v>
      </c>
    </row>
    <row r="2258" spans="1:16">
      <c r="A2258" s="2">
        <v>2251</v>
      </c>
      <c r="B2258" s="193" t="e">
        <f ca="1"/>
        <v>#NAME?</v>
      </c>
      <c r="C2258" s="193" t="e">
        <f ca="1"/>
        <v>#NAME?</v>
      </c>
      <c r="D2258" s="193" t="e">
        <f ca="1"/>
        <v>#NAME?</v>
      </c>
      <c r="F2258" s="193" t="e">
        <f ca="1"/>
        <v>#NAME?</v>
      </c>
      <c r="G2258" s="193" t="e">
        <f ca="1"/>
        <v>#NAME?</v>
      </c>
      <c r="H2258" s="193" t="e">
        <f ca="1"/>
        <v>#NAME?</v>
      </c>
      <c r="J2258" s="193" t="e">
        <f ca="1"/>
        <v>#NAME?</v>
      </c>
      <c r="K2258" s="193" t="e">
        <f ca="1"/>
        <v>#NAME?</v>
      </c>
      <c r="L2258" s="193" t="e">
        <f ca="1"/>
        <v>#NAME?</v>
      </c>
      <c r="N2258" s="193" t="e">
        <f ca="1"/>
        <v>#NAME?</v>
      </c>
      <c r="O2258" s="193" t="e">
        <f ca="1"/>
        <v>#NAME?</v>
      </c>
      <c r="P2258" s="193" t="e">
        <f ca="1"/>
        <v>#NAME?</v>
      </c>
    </row>
    <row r="2259" spans="1:16">
      <c r="A2259" s="2">
        <v>2252</v>
      </c>
      <c r="B2259" s="193" t="e">
        <f ca="1"/>
        <v>#NAME?</v>
      </c>
      <c r="C2259" s="193" t="e">
        <f ca="1"/>
        <v>#NAME?</v>
      </c>
      <c r="D2259" s="193" t="e">
        <f ca="1"/>
        <v>#NAME?</v>
      </c>
      <c r="F2259" s="193" t="e">
        <f ca="1"/>
        <v>#NAME?</v>
      </c>
      <c r="G2259" s="193" t="e">
        <f ca="1"/>
        <v>#NAME?</v>
      </c>
      <c r="H2259" s="193" t="e">
        <f ca="1"/>
        <v>#NAME?</v>
      </c>
      <c r="J2259" s="193" t="e">
        <f ca="1"/>
        <v>#NAME?</v>
      </c>
      <c r="K2259" s="193" t="e">
        <f ca="1"/>
        <v>#NAME?</v>
      </c>
      <c r="L2259" s="193" t="e">
        <f ca="1"/>
        <v>#NAME?</v>
      </c>
      <c r="N2259" s="193" t="e">
        <f ca="1"/>
        <v>#NAME?</v>
      </c>
      <c r="O2259" s="193" t="e">
        <f ca="1"/>
        <v>#NAME?</v>
      </c>
      <c r="P2259" s="193" t="e">
        <f ca="1"/>
        <v>#NAME?</v>
      </c>
    </row>
    <row r="2260" spans="1:16">
      <c r="A2260" s="2">
        <v>2253</v>
      </c>
      <c r="B2260" s="193" t="e">
        <f ca="1"/>
        <v>#NAME?</v>
      </c>
      <c r="C2260" s="193" t="e">
        <f ca="1"/>
        <v>#NAME?</v>
      </c>
      <c r="D2260" s="193" t="e">
        <f ca="1"/>
        <v>#NAME?</v>
      </c>
      <c r="F2260" s="193" t="e">
        <f ca="1"/>
        <v>#NAME?</v>
      </c>
      <c r="G2260" s="193" t="e">
        <f ca="1"/>
        <v>#NAME?</v>
      </c>
      <c r="H2260" s="193" t="e">
        <f ca="1"/>
        <v>#NAME?</v>
      </c>
      <c r="J2260" s="193" t="e">
        <f ca="1"/>
        <v>#NAME?</v>
      </c>
      <c r="K2260" s="193" t="e">
        <f ca="1"/>
        <v>#NAME?</v>
      </c>
      <c r="L2260" s="193" t="e">
        <f ca="1"/>
        <v>#NAME?</v>
      </c>
      <c r="N2260" s="193" t="e">
        <f ca="1"/>
        <v>#NAME?</v>
      </c>
      <c r="O2260" s="193" t="e">
        <f ca="1"/>
        <v>#NAME?</v>
      </c>
      <c r="P2260" s="193" t="e">
        <f ca="1"/>
        <v>#NAME?</v>
      </c>
    </row>
    <row r="2261" spans="1:16">
      <c r="A2261" s="2">
        <v>2254</v>
      </c>
      <c r="B2261" s="193" t="e">
        <f ca="1"/>
        <v>#NAME?</v>
      </c>
      <c r="C2261" s="193" t="e">
        <f ca="1"/>
        <v>#NAME?</v>
      </c>
      <c r="D2261" s="193" t="e">
        <f ca="1"/>
        <v>#NAME?</v>
      </c>
      <c r="F2261" s="193" t="e">
        <f ca="1"/>
        <v>#NAME?</v>
      </c>
      <c r="G2261" s="193" t="e">
        <f ca="1"/>
        <v>#NAME?</v>
      </c>
      <c r="H2261" s="193" t="e">
        <f ca="1"/>
        <v>#NAME?</v>
      </c>
      <c r="J2261" s="193" t="e">
        <f ca="1"/>
        <v>#NAME?</v>
      </c>
      <c r="K2261" s="193" t="e">
        <f ca="1"/>
        <v>#NAME?</v>
      </c>
      <c r="L2261" s="193" t="e">
        <f ca="1"/>
        <v>#NAME?</v>
      </c>
      <c r="N2261" s="193" t="e">
        <f ca="1"/>
        <v>#NAME?</v>
      </c>
      <c r="O2261" s="193" t="e">
        <f ca="1"/>
        <v>#NAME?</v>
      </c>
      <c r="P2261" s="193" t="e">
        <f ca="1"/>
        <v>#NAME?</v>
      </c>
    </row>
    <row r="2262" spans="1:16">
      <c r="A2262" s="2">
        <v>2255</v>
      </c>
      <c r="B2262" s="193" t="e">
        <f ca="1"/>
        <v>#NAME?</v>
      </c>
      <c r="C2262" s="193" t="e">
        <f ca="1"/>
        <v>#NAME?</v>
      </c>
      <c r="D2262" s="193" t="e">
        <f ca="1"/>
        <v>#NAME?</v>
      </c>
      <c r="F2262" s="193" t="e">
        <f ca="1"/>
        <v>#NAME?</v>
      </c>
      <c r="G2262" s="193" t="e">
        <f ca="1"/>
        <v>#NAME?</v>
      </c>
      <c r="H2262" s="193" t="e">
        <f ca="1"/>
        <v>#NAME?</v>
      </c>
      <c r="J2262" s="193" t="e">
        <f ca="1"/>
        <v>#NAME?</v>
      </c>
      <c r="K2262" s="193" t="e">
        <f ca="1"/>
        <v>#NAME?</v>
      </c>
      <c r="L2262" s="193" t="e">
        <f ca="1"/>
        <v>#NAME?</v>
      </c>
      <c r="N2262" s="193" t="e">
        <f ca="1"/>
        <v>#NAME?</v>
      </c>
      <c r="O2262" s="193" t="e">
        <f ca="1"/>
        <v>#NAME?</v>
      </c>
      <c r="P2262" s="193" t="e">
        <f ca="1"/>
        <v>#NAME?</v>
      </c>
    </row>
    <row r="2263" spans="1:16">
      <c r="A2263" s="2">
        <v>2256</v>
      </c>
      <c r="B2263" s="193" t="e">
        <f ca="1"/>
        <v>#NAME?</v>
      </c>
      <c r="C2263" s="193" t="e">
        <f ca="1"/>
        <v>#NAME?</v>
      </c>
      <c r="D2263" s="193" t="e">
        <f ca="1"/>
        <v>#NAME?</v>
      </c>
      <c r="F2263" s="193" t="e">
        <f ca="1"/>
        <v>#NAME?</v>
      </c>
      <c r="G2263" s="193" t="e">
        <f ca="1"/>
        <v>#NAME?</v>
      </c>
      <c r="H2263" s="193" t="e">
        <f ca="1"/>
        <v>#NAME?</v>
      </c>
      <c r="J2263" s="193" t="e">
        <f ca="1"/>
        <v>#NAME?</v>
      </c>
      <c r="K2263" s="193" t="e">
        <f ca="1"/>
        <v>#NAME?</v>
      </c>
      <c r="L2263" s="193" t="e">
        <f ca="1"/>
        <v>#NAME?</v>
      </c>
      <c r="N2263" s="193" t="e">
        <f ca="1"/>
        <v>#NAME?</v>
      </c>
      <c r="O2263" s="193" t="e">
        <f ca="1"/>
        <v>#NAME?</v>
      </c>
      <c r="P2263" s="193" t="e">
        <f ca="1"/>
        <v>#NAME?</v>
      </c>
    </row>
    <row r="2264" spans="1:16">
      <c r="A2264" s="2">
        <v>2257</v>
      </c>
      <c r="B2264" s="193" t="e">
        <f ca="1"/>
        <v>#NAME?</v>
      </c>
      <c r="C2264" s="193" t="e">
        <f ca="1"/>
        <v>#NAME?</v>
      </c>
      <c r="D2264" s="193" t="e">
        <f ca="1"/>
        <v>#NAME?</v>
      </c>
      <c r="F2264" s="193" t="e">
        <f ca="1"/>
        <v>#NAME?</v>
      </c>
      <c r="G2264" s="193" t="e">
        <f ca="1"/>
        <v>#NAME?</v>
      </c>
      <c r="H2264" s="193" t="e">
        <f ca="1"/>
        <v>#NAME?</v>
      </c>
      <c r="J2264" s="193" t="e">
        <f ca="1"/>
        <v>#NAME?</v>
      </c>
      <c r="K2264" s="193" t="e">
        <f ca="1"/>
        <v>#NAME?</v>
      </c>
      <c r="L2264" s="193" t="e">
        <f ca="1"/>
        <v>#NAME?</v>
      </c>
      <c r="N2264" s="193" t="e">
        <f ca="1"/>
        <v>#NAME?</v>
      </c>
      <c r="O2264" s="193" t="e">
        <f ca="1"/>
        <v>#NAME?</v>
      </c>
      <c r="P2264" s="193" t="e">
        <f ca="1"/>
        <v>#NAME?</v>
      </c>
    </row>
    <row r="2265" spans="1:16">
      <c r="A2265" s="2">
        <v>2258</v>
      </c>
      <c r="B2265" s="193" t="e">
        <f ca="1"/>
        <v>#NAME?</v>
      </c>
      <c r="C2265" s="193" t="e">
        <f ca="1"/>
        <v>#NAME?</v>
      </c>
      <c r="D2265" s="193" t="e">
        <f ca="1"/>
        <v>#NAME?</v>
      </c>
      <c r="F2265" s="193" t="e">
        <f ca="1"/>
        <v>#NAME?</v>
      </c>
      <c r="G2265" s="193" t="e">
        <f ca="1"/>
        <v>#NAME?</v>
      </c>
      <c r="H2265" s="193" t="e">
        <f ca="1"/>
        <v>#NAME?</v>
      </c>
      <c r="J2265" s="193" t="e">
        <f ca="1"/>
        <v>#NAME?</v>
      </c>
      <c r="K2265" s="193" t="e">
        <f ca="1"/>
        <v>#NAME?</v>
      </c>
      <c r="L2265" s="193" t="e">
        <f ca="1"/>
        <v>#NAME?</v>
      </c>
      <c r="N2265" s="193" t="e">
        <f ca="1"/>
        <v>#NAME?</v>
      </c>
      <c r="O2265" s="193" t="e">
        <f ca="1"/>
        <v>#NAME?</v>
      </c>
      <c r="P2265" s="193" t="e">
        <f ca="1"/>
        <v>#NAME?</v>
      </c>
    </row>
    <row r="2266" spans="1:16">
      <c r="A2266" s="2">
        <v>2259</v>
      </c>
      <c r="B2266" s="193" t="e">
        <f ca="1"/>
        <v>#NAME?</v>
      </c>
      <c r="C2266" s="193" t="e">
        <f ca="1"/>
        <v>#NAME?</v>
      </c>
      <c r="D2266" s="193" t="e">
        <f ca="1"/>
        <v>#NAME?</v>
      </c>
      <c r="F2266" s="193" t="e">
        <f ca="1"/>
        <v>#NAME?</v>
      </c>
      <c r="G2266" s="193" t="e">
        <f ca="1"/>
        <v>#NAME?</v>
      </c>
      <c r="H2266" s="193" t="e">
        <f ca="1"/>
        <v>#NAME?</v>
      </c>
      <c r="J2266" s="193" t="e">
        <f ca="1"/>
        <v>#NAME?</v>
      </c>
      <c r="K2266" s="193" t="e">
        <f ca="1"/>
        <v>#NAME?</v>
      </c>
      <c r="L2266" s="193" t="e">
        <f ca="1"/>
        <v>#NAME?</v>
      </c>
      <c r="N2266" s="193" t="e">
        <f ca="1"/>
        <v>#NAME?</v>
      </c>
      <c r="O2266" s="193" t="e">
        <f ca="1"/>
        <v>#NAME?</v>
      </c>
      <c r="P2266" s="193" t="e">
        <f ca="1"/>
        <v>#NAME?</v>
      </c>
    </row>
    <row r="2267" spans="1:16">
      <c r="A2267" s="2">
        <v>2260</v>
      </c>
      <c r="B2267" s="193" t="e">
        <f ca="1"/>
        <v>#NAME?</v>
      </c>
      <c r="C2267" s="193" t="e">
        <f ca="1"/>
        <v>#NAME?</v>
      </c>
      <c r="D2267" s="193" t="e">
        <f ca="1"/>
        <v>#NAME?</v>
      </c>
      <c r="F2267" s="193" t="e">
        <f ca="1"/>
        <v>#NAME?</v>
      </c>
      <c r="G2267" s="193" t="e">
        <f ca="1"/>
        <v>#NAME?</v>
      </c>
      <c r="H2267" s="193" t="e">
        <f ca="1"/>
        <v>#NAME?</v>
      </c>
      <c r="J2267" s="193" t="e">
        <f ca="1"/>
        <v>#NAME?</v>
      </c>
      <c r="K2267" s="193" t="e">
        <f ca="1"/>
        <v>#NAME?</v>
      </c>
      <c r="L2267" s="193" t="e">
        <f ca="1"/>
        <v>#NAME?</v>
      </c>
      <c r="N2267" s="193" t="e">
        <f ca="1"/>
        <v>#NAME?</v>
      </c>
      <c r="O2267" s="193" t="e">
        <f ca="1"/>
        <v>#NAME?</v>
      </c>
      <c r="P2267" s="193" t="e">
        <f ca="1"/>
        <v>#NAME?</v>
      </c>
    </row>
    <row r="2268" spans="1:16">
      <c r="A2268" s="2">
        <v>2261</v>
      </c>
      <c r="B2268" s="193" t="e">
        <f ca="1"/>
        <v>#NAME?</v>
      </c>
      <c r="C2268" s="193" t="e">
        <f ca="1"/>
        <v>#NAME?</v>
      </c>
      <c r="D2268" s="193" t="e">
        <f ca="1"/>
        <v>#NAME?</v>
      </c>
      <c r="F2268" s="193" t="e">
        <f ca="1"/>
        <v>#NAME?</v>
      </c>
      <c r="G2268" s="193" t="e">
        <f ca="1"/>
        <v>#NAME?</v>
      </c>
      <c r="H2268" s="193" t="e">
        <f ca="1"/>
        <v>#NAME?</v>
      </c>
      <c r="J2268" s="193" t="e">
        <f ca="1"/>
        <v>#NAME?</v>
      </c>
      <c r="K2268" s="193" t="e">
        <f ca="1"/>
        <v>#NAME?</v>
      </c>
      <c r="L2268" s="193" t="e">
        <f ca="1"/>
        <v>#NAME?</v>
      </c>
      <c r="N2268" s="193" t="e">
        <f ca="1"/>
        <v>#NAME?</v>
      </c>
      <c r="O2268" s="193" t="e">
        <f ca="1"/>
        <v>#NAME?</v>
      </c>
      <c r="P2268" s="193" t="e">
        <f ca="1"/>
        <v>#NAME?</v>
      </c>
    </row>
    <row r="2269" spans="1:16">
      <c r="A2269" s="2">
        <v>2262</v>
      </c>
      <c r="B2269" s="193" t="e">
        <f ca="1"/>
        <v>#NAME?</v>
      </c>
      <c r="C2269" s="193" t="e">
        <f ca="1"/>
        <v>#NAME?</v>
      </c>
      <c r="D2269" s="193" t="e">
        <f ca="1"/>
        <v>#NAME?</v>
      </c>
      <c r="F2269" s="193" t="e">
        <f ca="1"/>
        <v>#NAME?</v>
      </c>
      <c r="G2269" s="193" t="e">
        <f ca="1"/>
        <v>#NAME?</v>
      </c>
      <c r="H2269" s="193" t="e">
        <f ca="1"/>
        <v>#NAME?</v>
      </c>
      <c r="J2269" s="193" t="e">
        <f ca="1"/>
        <v>#NAME?</v>
      </c>
      <c r="K2269" s="193" t="e">
        <f ca="1"/>
        <v>#NAME?</v>
      </c>
      <c r="L2269" s="193" t="e">
        <f ca="1"/>
        <v>#NAME?</v>
      </c>
      <c r="N2269" s="193" t="e">
        <f ca="1"/>
        <v>#NAME?</v>
      </c>
      <c r="O2269" s="193" t="e">
        <f ca="1"/>
        <v>#NAME?</v>
      </c>
      <c r="P2269" s="193" t="e">
        <f ca="1"/>
        <v>#NAME?</v>
      </c>
    </row>
    <row r="2270" spans="1:16">
      <c r="A2270" s="2">
        <v>2263</v>
      </c>
      <c r="B2270" s="193" t="e">
        <f ca="1"/>
        <v>#NAME?</v>
      </c>
      <c r="C2270" s="193" t="e">
        <f ca="1"/>
        <v>#NAME?</v>
      </c>
      <c r="D2270" s="193" t="e">
        <f ca="1"/>
        <v>#NAME?</v>
      </c>
      <c r="F2270" s="193" t="e">
        <f ca="1"/>
        <v>#NAME?</v>
      </c>
      <c r="G2270" s="193" t="e">
        <f ca="1"/>
        <v>#NAME?</v>
      </c>
      <c r="H2270" s="193" t="e">
        <f ca="1"/>
        <v>#NAME?</v>
      </c>
      <c r="J2270" s="193" t="e">
        <f ca="1"/>
        <v>#NAME?</v>
      </c>
      <c r="K2270" s="193" t="e">
        <f ca="1"/>
        <v>#NAME?</v>
      </c>
      <c r="L2270" s="193" t="e">
        <f ca="1"/>
        <v>#NAME?</v>
      </c>
      <c r="N2270" s="193" t="e">
        <f ca="1"/>
        <v>#NAME?</v>
      </c>
      <c r="O2270" s="193" t="e">
        <f ca="1"/>
        <v>#NAME?</v>
      </c>
      <c r="P2270" s="193" t="e">
        <f ca="1"/>
        <v>#NAME?</v>
      </c>
    </row>
    <row r="2271" spans="1:16">
      <c r="A2271" s="2">
        <v>2264</v>
      </c>
      <c r="B2271" s="193" t="e">
        <f ca="1"/>
        <v>#NAME?</v>
      </c>
      <c r="C2271" s="193" t="e">
        <f ca="1"/>
        <v>#NAME?</v>
      </c>
      <c r="D2271" s="193" t="e">
        <f ca="1"/>
        <v>#NAME?</v>
      </c>
      <c r="F2271" s="193" t="e">
        <f ca="1"/>
        <v>#NAME?</v>
      </c>
      <c r="G2271" s="193" t="e">
        <f ca="1"/>
        <v>#NAME?</v>
      </c>
      <c r="H2271" s="193" t="e">
        <f ca="1"/>
        <v>#NAME?</v>
      </c>
      <c r="J2271" s="193" t="e">
        <f ca="1"/>
        <v>#NAME?</v>
      </c>
      <c r="K2271" s="193" t="e">
        <f ca="1"/>
        <v>#NAME?</v>
      </c>
      <c r="L2271" s="193" t="e">
        <f ca="1"/>
        <v>#NAME?</v>
      </c>
      <c r="N2271" s="193" t="e">
        <f ca="1"/>
        <v>#NAME?</v>
      </c>
      <c r="O2271" s="193" t="e">
        <f ca="1"/>
        <v>#NAME?</v>
      </c>
      <c r="P2271" s="193" t="e">
        <f ca="1"/>
        <v>#NAME?</v>
      </c>
    </row>
    <row r="2272" spans="1:16">
      <c r="A2272" s="2">
        <v>2265</v>
      </c>
      <c r="B2272" s="193" t="e">
        <f ca="1"/>
        <v>#NAME?</v>
      </c>
      <c r="C2272" s="193" t="e">
        <f ca="1"/>
        <v>#NAME?</v>
      </c>
      <c r="D2272" s="193" t="e">
        <f ca="1"/>
        <v>#NAME?</v>
      </c>
      <c r="F2272" s="193" t="e">
        <f ca="1"/>
        <v>#NAME?</v>
      </c>
      <c r="G2272" s="193" t="e">
        <f ca="1"/>
        <v>#NAME?</v>
      </c>
      <c r="H2272" s="193" t="e">
        <f ca="1"/>
        <v>#NAME?</v>
      </c>
      <c r="J2272" s="193" t="e">
        <f ca="1"/>
        <v>#NAME?</v>
      </c>
      <c r="K2272" s="193" t="e">
        <f ca="1"/>
        <v>#NAME?</v>
      </c>
      <c r="L2272" s="193" t="e">
        <f ca="1"/>
        <v>#NAME?</v>
      </c>
      <c r="N2272" s="193" t="e">
        <f ca="1"/>
        <v>#NAME?</v>
      </c>
      <c r="O2272" s="193" t="e">
        <f ca="1"/>
        <v>#NAME?</v>
      </c>
      <c r="P2272" s="193" t="e">
        <f ca="1"/>
        <v>#NAME?</v>
      </c>
    </row>
    <row r="2273" spans="1:16">
      <c r="A2273" s="2">
        <v>2266</v>
      </c>
      <c r="B2273" s="193" t="e">
        <f ca="1"/>
        <v>#NAME?</v>
      </c>
      <c r="C2273" s="193" t="e">
        <f ca="1"/>
        <v>#NAME?</v>
      </c>
      <c r="D2273" s="193" t="e">
        <f ca="1"/>
        <v>#NAME?</v>
      </c>
      <c r="F2273" s="193" t="e">
        <f ca="1"/>
        <v>#NAME?</v>
      </c>
      <c r="G2273" s="193" t="e">
        <f ca="1"/>
        <v>#NAME?</v>
      </c>
      <c r="H2273" s="193" t="e">
        <f ca="1"/>
        <v>#NAME?</v>
      </c>
      <c r="J2273" s="193" t="e">
        <f ca="1"/>
        <v>#NAME?</v>
      </c>
      <c r="K2273" s="193" t="e">
        <f ca="1"/>
        <v>#NAME?</v>
      </c>
      <c r="L2273" s="193" t="e">
        <f ca="1"/>
        <v>#NAME?</v>
      </c>
      <c r="N2273" s="193" t="e">
        <f ca="1"/>
        <v>#NAME?</v>
      </c>
      <c r="O2273" s="193" t="e">
        <f ca="1"/>
        <v>#NAME?</v>
      </c>
      <c r="P2273" s="193" t="e">
        <f ca="1"/>
        <v>#NAME?</v>
      </c>
    </row>
    <row r="2274" spans="1:16">
      <c r="A2274" s="2">
        <v>2267</v>
      </c>
      <c r="B2274" s="193" t="e">
        <f ca="1"/>
        <v>#NAME?</v>
      </c>
      <c r="C2274" s="193" t="e">
        <f ca="1"/>
        <v>#NAME?</v>
      </c>
      <c r="D2274" s="193" t="e">
        <f ca="1"/>
        <v>#NAME?</v>
      </c>
      <c r="F2274" s="193" t="e">
        <f ca="1"/>
        <v>#NAME?</v>
      </c>
      <c r="G2274" s="193" t="e">
        <f ca="1"/>
        <v>#NAME?</v>
      </c>
      <c r="H2274" s="193" t="e">
        <f ca="1"/>
        <v>#NAME?</v>
      </c>
      <c r="J2274" s="193" t="e">
        <f ca="1"/>
        <v>#NAME?</v>
      </c>
      <c r="K2274" s="193" t="e">
        <f ca="1"/>
        <v>#NAME?</v>
      </c>
      <c r="L2274" s="193" t="e">
        <f ca="1"/>
        <v>#NAME?</v>
      </c>
      <c r="N2274" s="193" t="e">
        <f ca="1"/>
        <v>#NAME?</v>
      </c>
      <c r="O2274" s="193" t="e">
        <f ca="1"/>
        <v>#NAME?</v>
      </c>
      <c r="P2274" s="193" t="e">
        <f ca="1"/>
        <v>#NAME?</v>
      </c>
    </row>
    <row r="2275" spans="1:16">
      <c r="A2275" s="2">
        <v>2268</v>
      </c>
      <c r="B2275" s="193" t="e">
        <f ca="1"/>
        <v>#NAME?</v>
      </c>
      <c r="C2275" s="193" t="e">
        <f ca="1"/>
        <v>#NAME?</v>
      </c>
      <c r="D2275" s="193" t="e">
        <f ca="1"/>
        <v>#NAME?</v>
      </c>
      <c r="F2275" s="193" t="e">
        <f ca="1"/>
        <v>#NAME?</v>
      </c>
      <c r="G2275" s="193" t="e">
        <f ca="1"/>
        <v>#NAME?</v>
      </c>
      <c r="H2275" s="193" t="e">
        <f ca="1"/>
        <v>#NAME?</v>
      </c>
      <c r="J2275" s="193" t="e">
        <f ca="1"/>
        <v>#NAME?</v>
      </c>
      <c r="K2275" s="193" t="e">
        <f ca="1"/>
        <v>#NAME?</v>
      </c>
      <c r="L2275" s="193" t="e">
        <f ca="1"/>
        <v>#NAME?</v>
      </c>
      <c r="N2275" s="193" t="e">
        <f ca="1"/>
        <v>#NAME?</v>
      </c>
      <c r="O2275" s="193" t="e">
        <f ca="1"/>
        <v>#NAME?</v>
      </c>
      <c r="P2275" s="193" t="e">
        <f ca="1"/>
        <v>#NAME?</v>
      </c>
    </row>
    <row r="2276" spans="1:16">
      <c r="A2276" s="2">
        <v>2269</v>
      </c>
      <c r="B2276" s="193" t="e">
        <f ca="1"/>
        <v>#NAME?</v>
      </c>
      <c r="C2276" s="193" t="e">
        <f ca="1"/>
        <v>#NAME?</v>
      </c>
      <c r="D2276" s="193" t="e">
        <f ca="1"/>
        <v>#NAME?</v>
      </c>
      <c r="F2276" s="193" t="e">
        <f ca="1"/>
        <v>#NAME?</v>
      </c>
      <c r="G2276" s="193" t="e">
        <f ca="1"/>
        <v>#NAME?</v>
      </c>
      <c r="H2276" s="193" t="e">
        <f ca="1"/>
        <v>#NAME?</v>
      </c>
      <c r="J2276" s="193" t="e">
        <f ca="1"/>
        <v>#NAME?</v>
      </c>
      <c r="K2276" s="193" t="e">
        <f ca="1"/>
        <v>#NAME?</v>
      </c>
      <c r="L2276" s="193" t="e">
        <f ca="1"/>
        <v>#NAME?</v>
      </c>
      <c r="N2276" s="193" t="e">
        <f ca="1"/>
        <v>#NAME?</v>
      </c>
      <c r="O2276" s="193" t="e">
        <f ca="1"/>
        <v>#NAME?</v>
      </c>
      <c r="P2276" s="193" t="e">
        <f ca="1"/>
        <v>#NAME?</v>
      </c>
    </row>
    <row r="2277" spans="1:16">
      <c r="A2277" s="2">
        <v>2270</v>
      </c>
      <c r="B2277" s="193" t="e">
        <f ca="1"/>
        <v>#NAME?</v>
      </c>
      <c r="C2277" s="193" t="e">
        <f ca="1"/>
        <v>#NAME?</v>
      </c>
      <c r="D2277" s="193" t="e">
        <f ca="1"/>
        <v>#NAME?</v>
      </c>
      <c r="F2277" s="193" t="e">
        <f ca="1"/>
        <v>#NAME?</v>
      </c>
      <c r="G2277" s="193" t="e">
        <f ca="1"/>
        <v>#NAME?</v>
      </c>
      <c r="H2277" s="193" t="e">
        <f ca="1"/>
        <v>#NAME?</v>
      </c>
      <c r="J2277" s="193" t="e">
        <f ca="1"/>
        <v>#NAME?</v>
      </c>
      <c r="K2277" s="193" t="e">
        <f ca="1"/>
        <v>#NAME?</v>
      </c>
      <c r="L2277" s="193" t="e">
        <f ca="1"/>
        <v>#NAME?</v>
      </c>
      <c r="N2277" s="193" t="e">
        <f ca="1"/>
        <v>#NAME?</v>
      </c>
      <c r="O2277" s="193" t="e">
        <f ca="1"/>
        <v>#NAME?</v>
      </c>
      <c r="P2277" s="193" t="e">
        <f ca="1"/>
        <v>#NAME?</v>
      </c>
    </row>
    <row r="2278" spans="1:16">
      <c r="A2278" s="2">
        <v>2271</v>
      </c>
      <c r="B2278" s="193" t="e">
        <f ca="1"/>
        <v>#NAME?</v>
      </c>
      <c r="C2278" s="193" t="e">
        <f ca="1"/>
        <v>#NAME?</v>
      </c>
      <c r="D2278" s="193" t="e">
        <f ca="1"/>
        <v>#NAME?</v>
      </c>
      <c r="F2278" s="193" t="e">
        <f ca="1"/>
        <v>#NAME?</v>
      </c>
      <c r="G2278" s="193" t="e">
        <f ca="1"/>
        <v>#NAME?</v>
      </c>
      <c r="H2278" s="193" t="e">
        <f ca="1"/>
        <v>#NAME?</v>
      </c>
      <c r="J2278" s="193" t="e">
        <f ca="1"/>
        <v>#NAME?</v>
      </c>
      <c r="K2278" s="193" t="e">
        <f ca="1"/>
        <v>#NAME?</v>
      </c>
      <c r="L2278" s="193" t="e">
        <f ca="1"/>
        <v>#NAME?</v>
      </c>
      <c r="N2278" s="193" t="e">
        <f ca="1"/>
        <v>#NAME?</v>
      </c>
      <c r="O2278" s="193" t="e">
        <f ca="1"/>
        <v>#NAME?</v>
      </c>
      <c r="P2278" s="193" t="e">
        <f ca="1"/>
        <v>#NAME?</v>
      </c>
    </row>
    <row r="2279" spans="1:16">
      <c r="A2279" s="2">
        <v>2272</v>
      </c>
      <c r="B2279" s="193" t="e">
        <f ca="1"/>
        <v>#NAME?</v>
      </c>
      <c r="C2279" s="193" t="e">
        <f ca="1"/>
        <v>#NAME?</v>
      </c>
      <c r="D2279" s="193" t="e">
        <f ca="1"/>
        <v>#NAME?</v>
      </c>
      <c r="F2279" s="193" t="e">
        <f ca="1"/>
        <v>#NAME?</v>
      </c>
      <c r="G2279" s="193" t="e">
        <f ca="1"/>
        <v>#NAME?</v>
      </c>
      <c r="H2279" s="193" t="e">
        <f ca="1"/>
        <v>#NAME?</v>
      </c>
      <c r="J2279" s="193" t="e">
        <f ca="1"/>
        <v>#NAME?</v>
      </c>
      <c r="K2279" s="193" t="e">
        <f ca="1"/>
        <v>#NAME?</v>
      </c>
      <c r="L2279" s="193" t="e">
        <f ca="1"/>
        <v>#NAME?</v>
      </c>
      <c r="N2279" s="193" t="e">
        <f ca="1"/>
        <v>#NAME?</v>
      </c>
      <c r="O2279" s="193" t="e">
        <f ca="1"/>
        <v>#NAME?</v>
      </c>
      <c r="P2279" s="193" t="e">
        <f ca="1"/>
        <v>#NAME?</v>
      </c>
    </row>
    <row r="2280" spans="1:16">
      <c r="A2280" s="2">
        <v>2273</v>
      </c>
      <c r="B2280" s="193" t="e">
        <f ca="1"/>
        <v>#NAME?</v>
      </c>
      <c r="C2280" s="193" t="e">
        <f ca="1"/>
        <v>#NAME?</v>
      </c>
      <c r="D2280" s="193" t="e">
        <f ca="1"/>
        <v>#NAME?</v>
      </c>
      <c r="F2280" s="193" t="e">
        <f ca="1"/>
        <v>#NAME?</v>
      </c>
      <c r="G2280" s="193" t="e">
        <f ca="1"/>
        <v>#NAME?</v>
      </c>
      <c r="H2280" s="193" t="e">
        <f ca="1"/>
        <v>#NAME?</v>
      </c>
      <c r="J2280" s="193" t="e">
        <f ca="1"/>
        <v>#NAME?</v>
      </c>
      <c r="K2280" s="193" t="e">
        <f ca="1"/>
        <v>#NAME?</v>
      </c>
      <c r="L2280" s="193" t="e">
        <f ca="1"/>
        <v>#NAME?</v>
      </c>
      <c r="N2280" s="193" t="e">
        <f ca="1"/>
        <v>#NAME?</v>
      </c>
      <c r="O2280" s="193" t="e">
        <f ca="1"/>
        <v>#NAME?</v>
      </c>
      <c r="P2280" s="193" t="e">
        <f ca="1"/>
        <v>#NAME?</v>
      </c>
    </row>
    <row r="2281" spans="1:16">
      <c r="A2281" s="2">
        <v>2274</v>
      </c>
      <c r="B2281" s="193" t="e">
        <f ca="1"/>
        <v>#NAME?</v>
      </c>
      <c r="C2281" s="193" t="e">
        <f ca="1"/>
        <v>#NAME?</v>
      </c>
      <c r="D2281" s="193" t="e">
        <f ca="1"/>
        <v>#NAME?</v>
      </c>
      <c r="F2281" s="193" t="e">
        <f ca="1"/>
        <v>#NAME?</v>
      </c>
      <c r="G2281" s="193" t="e">
        <f ca="1"/>
        <v>#NAME?</v>
      </c>
      <c r="H2281" s="193" t="e">
        <f ca="1"/>
        <v>#NAME?</v>
      </c>
      <c r="J2281" s="193" t="e">
        <f ca="1"/>
        <v>#NAME?</v>
      </c>
      <c r="K2281" s="193" t="e">
        <f ca="1"/>
        <v>#NAME?</v>
      </c>
      <c r="L2281" s="193" t="e">
        <f ca="1"/>
        <v>#NAME?</v>
      </c>
      <c r="N2281" s="193" t="e">
        <f ca="1"/>
        <v>#NAME?</v>
      </c>
      <c r="O2281" s="193" t="e">
        <f ca="1"/>
        <v>#NAME?</v>
      </c>
      <c r="P2281" s="193" t="e">
        <f ca="1"/>
        <v>#NAME?</v>
      </c>
    </row>
    <row r="2282" spans="1:16">
      <c r="A2282" s="2">
        <v>2275</v>
      </c>
      <c r="B2282" s="193" t="e">
        <f ca="1"/>
        <v>#NAME?</v>
      </c>
      <c r="C2282" s="193" t="e">
        <f ca="1"/>
        <v>#NAME?</v>
      </c>
      <c r="D2282" s="193" t="e">
        <f ca="1"/>
        <v>#NAME?</v>
      </c>
      <c r="F2282" s="193" t="e">
        <f ca="1"/>
        <v>#NAME?</v>
      </c>
      <c r="G2282" s="193" t="e">
        <f ca="1"/>
        <v>#NAME?</v>
      </c>
      <c r="H2282" s="193" t="e">
        <f ca="1"/>
        <v>#NAME?</v>
      </c>
      <c r="J2282" s="193" t="e">
        <f ca="1"/>
        <v>#NAME?</v>
      </c>
      <c r="K2282" s="193" t="e">
        <f ca="1"/>
        <v>#NAME?</v>
      </c>
      <c r="L2282" s="193" t="e">
        <f ca="1"/>
        <v>#NAME?</v>
      </c>
      <c r="N2282" s="193" t="e">
        <f ca="1"/>
        <v>#NAME?</v>
      </c>
      <c r="O2282" s="193" t="e">
        <f ca="1"/>
        <v>#NAME?</v>
      </c>
      <c r="P2282" s="193" t="e">
        <f ca="1"/>
        <v>#NAME?</v>
      </c>
    </row>
    <row r="2283" spans="1:16">
      <c r="A2283" s="2">
        <v>2276</v>
      </c>
      <c r="B2283" s="193" t="e">
        <f ca="1"/>
        <v>#NAME?</v>
      </c>
      <c r="C2283" s="193" t="e">
        <f ca="1"/>
        <v>#NAME?</v>
      </c>
      <c r="D2283" s="193" t="e">
        <f ca="1"/>
        <v>#NAME?</v>
      </c>
      <c r="F2283" s="193" t="e">
        <f ca="1"/>
        <v>#NAME?</v>
      </c>
      <c r="G2283" s="193" t="e">
        <f ca="1"/>
        <v>#NAME?</v>
      </c>
      <c r="H2283" s="193" t="e">
        <f ca="1"/>
        <v>#NAME?</v>
      </c>
      <c r="J2283" s="193" t="e">
        <f ca="1"/>
        <v>#NAME?</v>
      </c>
      <c r="K2283" s="193" t="e">
        <f ca="1"/>
        <v>#NAME?</v>
      </c>
      <c r="L2283" s="193" t="e">
        <f ca="1"/>
        <v>#NAME?</v>
      </c>
      <c r="N2283" s="193" t="e">
        <f ca="1"/>
        <v>#NAME?</v>
      </c>
      <c r="O2283" s="193" t="e">
        <f ca="1"/>
        <v>#NAME?</v>
      </c>
      <c r="P2283" s="193" t="e">
        <f ca="1"/>
        <v>#NAME?</v>
      </c>
    </row>
    <row r="2284" spans="1:16">
      <c r="A2284" s="2">
        <v>2277</v>
      </c>
      <c r="B2284" s="193" t="e">
        <f ca="1"/>
        <v>#NAME?</v>
      </c>
      <c r="C2284" s="193" t="e">
        <f ca="1"/>
        <v>#NAME?</v>
      </c>
      <c r="D2284" s="193" t="e">
        <f ca="1"/>
        <v>#NAME?</v>
      </c>
      <c r="F2284" s="193" t="e">
        <f ca="1"/>
        <v>#NAME?</v>
      </c>
      <c r="G2284" s="193" t="e">
        <f ca="1"/>
        <v>#NAME?</v>
      </c>
      <c r="H2284" s="193" t="e">
        <f ca="1"/>
        <v>#NAME?</v>
      </c>
      <c r="J2284" s="193" t="e">
        <f ca="1"/>
        <v>#NAME?</v>
      </c>
      <c r="K2284" s="193" t="e">
        <f ca="1"/>
        <v>#NAME?</v>
      </c>
      <c r="L2284" s="193" t="e">
        <f ca="1"/>
        <v>#NAME?</v>
      </c>
      <c r="N2284" s="193" t="e">
        <f ca="1"/>
        <v>#NAME?</v>
      </c>
      <c r="O2284" s="193" t="e">
        <f ca="1"/>
        <v>#NAME?</v>
      </c>
      <c r="P2284" s="193" t="e">
        <f ca="1"/>
        <v>#NAME?</v>
      </c>
    </row>
    <row r="2285" spans="1:16">
      <c r="A2285" s="2">
        <v>2278</v>
      </c>
      <c r="B2285" s="193" t="e">
        <f ca="1"/>
        <v>#NAME?</v>
      </c>
      <c r="C2285" s="193" t="e">
        <f ca="1"/>
        <v>#NAME?</v>
      </c>
      <c r="D2285" s="193" t="e">
        <f ca="1"/>
        <v>#NAME?</v>
      </c>
      <c r="F2285" s="193" t="e">
        <f ca="1"/>
        <v>#NAME?</v>
      </c>
      <c r="G2285" s="193" t="e">
        <f ca="1"/>
        <v>#NAME?</v>
      </c>
      <c r="H2285" s="193" t="e">
        <f ca="1"/>
        <v>#NAME?</v>
      </c>
      <c r="J2285" s="193" t="e">
        <f ca="1"/>
        <v>#NAME?</v>
      </c>
      <c r="K2285" s="193" t="e">
        <f ca="1"/>
        <v>#NAME?</v>
      </c>
      <c r="L2285" s="193" t="e">
        <f ca="1"/>
        <v>#NAME?</v>
      </c>
      <c r="N2285" s="193" t="e">
        <f ca="1"/>
        <v>#NAME?</v>
      </c>
      <c r="O2285" s="193" t="e">
        <f ca="1"/>
        <v>#NAME?</v>
      </c>
      <c r="P2285" s="193" t="e">
        <f ca="1"/>
        <v>#NAME?</v>
      </c>
    </row>
    <row r="2286" spans="1:16">
      <c r="A2286" s="2">
        <v>2279</v>
      </c>
      <c r="B2286" s="193" t="e">
        <f ca="1"/>
        <v>#NAME?</v>
      </c>
      <c r="C2286" s="193" t="e">
        <f ca="1"/>
        <v>#NAME?</v>
      </c>
      <c r="D2286" s="193" t="e">
        <f ca="1"/>
        <v>#NAME?</v>
      </c>
      <c r="F2286" s="193" t="e">
        <f ca="1"/>
        <v>#NAME?</v>
      </c>
      <c r="G2286" s="193" t="e">
        <f ca="1"/>
        <v>#NAME?</v>
      </c>
      <c r="H2286" s="193" t="e">
        <f ca="1"/>
        <v>#NAME?</v>
      </c>
      <c r="J2286" s="193" t="e">
        <f ca="1"/>
        <v>#NAME?</v>
      </c>
      <c r="K2286" s="193" t="e">
        <f ca="1"/>
        <v>#NAME?</v>
      </c>
      <c r="L2286" s="193" t="e">
        <f ca="1"/>
        <v>#NAME?</v>
      </c>
      <c r="N2286" s="193" t="e">
        <f ca="1"/>
        <v>#NAME?</v>
      </c>
      <c r="O2286" s="193" t="e">
        <f ca="1"/>
        <v>#NAME?</v>
      </c>
      <c r="P2286" s="193" t="e">
        <f ca="1"/>
        <v>#NAME?</v>
      </c>
    </row>
    <row r="2287" spans="1:16">
      <c r="A2287" s="2">
        <v>2280</v>
      </c>
      <c r="B2287" s="193" t="e">
        <f ca="1"/>
        <v>#NAME?</v>
      </c>
      <c r="C2287" s="193" t="e">
        <f ca="1"/>
        <v>#NAME?</v>
      </c>
      <c r="D2287" s="193" t="e">
        <f ca="1"/>
        <v>#NAME?</v>
      </c>
      <c r="F2287" s="193" t="e">
        <f ca="1"/>
        <v>#NAME?</v>
      </c>
      <c r="G2287" s="193" t="e">
        <f ca="1"/>
        <v>#NAME?</v>
      </c>
      <c r="H2287" s="193" t="e">
        <f ca="1"/>
        <v>#NAME?</v>
      </c>
      <c r="J2287" s="193" t="e">
        <f ca="1"/>
        <v>#NAME?</v>
      </c>
      <c r="K2287" s="193" t="e">
        <f ca="1"/>
        <v>#NAME?</v>
      </c>
      <c r="L2287" s="193" t="e">
        <f ca="1"/>
        <v>#NAME?</v>
      </c>
      <c r="N2287" s="193" t="e">
        <f ca="1"/>
        <v>#NAME?</v>
      </c>
      <c r="O2287" s="193" t="e">
        <f ca="1"/>
        <v>#NAME?</v>
      </c>
      <c r="P2287" s="193" t="e">
        <f ca="1"/>
        <v>#NAME?</v>
      </c>
    </row>
    <row r="2288" spans="1:16">
      <c r="A2288" s="2">
        <v>2281</v>
      </c>
      <c r="B2288" s="193" t="e">
        <f ca="1"/>
        <v>#NAME?</v>
      </c>
      <c r="C2288" s="193" t="e">
        <f ca="1"/>
        <v>#NAME?</v>
      </c>
      <c r="D2288" s="193" t="e">
        <f ca="1"/>
        <v>#NAME?</v>
      </c>
      <c r="F2288" s="193" t="e">
        <f ca="1"/>
        <v>#NAME?</v>
      </c>
      <c r="G2288" s="193" t="e">
        <f ca="1"/>
        <v>#NAME?</v>
      </c>
      <c r="H2288" s="193" t="e">
        <f ca="1"/>
        <v>#NAME?</v>
      </c>
      <c r="J2288" s="193" t="e">
        <f ca="1"/>
        <v>#NAME?</v>
      </c>
      <c r="K2288" s="193" t="e">
        <f ca="1"/>
        <v>#NAME?</v>
      </c>
      <c r="L2288" s="193" t="e">
        <f ca="1"/>
        <v>#NAME?</v>
      </c>
      <c r="N2288" s="193" t="e">
        <f ca="1"/>
        <v>#NAME?</v>
      </c>
      <c r="O2288" s="193" t="e">
        <f ca="1"/>
        <v>#NAME?</v>
      </c>
      <c r="P2288" s="193" t="e">
        <f ca="1"/>
        <v>#NAME?</v>
      </c>
    </row>
    <row r="2289" spans="1:16">
      <c r="A2289" s="2">
        <v>2282</v>
      </c>
      <c r="B2289" s="193" t="e">
        <f ca="1"/>
        <v>#NAME?</v>
      </c>
      <c r="C2289" s="193" t="e">
        <f ca="1"/>
        <v>#NAME?</v>
      </c>
      <c r="D2289" s="193" t="e">
        <f ca="1"/>
        <v>#NAME?</v>
      </c>
      <c r="F2289" s="193" t="e">
        <f ca="1"/>
        <v>#NAME?</v>
      </c>
      <c r="G2289" s="193" t="e">
        <f ca="1"/>
        <v>#NAME?</v>
      </c>
      <c r="H2289" s="193" t="e">
        <f ca="1"/>
        <v>#NAME?</v>
      </c>
      <c r="J2289" s="193" t="e">
        <f ca="1"/>
        <v>#NAME?</v>
      </c>
      <c r="K2289" s="193" t="e">
        <f ca="1"/>
        <v>#NAME?</v>
      </c>
      <c r="L2289" s="193" t="e">
        <f ca="1"/>
        <v>#NAME?</v>
      </c>
      <c r="N2289" s="193" t="e">
        <f ca="1"/>
        <v>#NAME?</v>
      </c>
      <c r="O2289" s="193" t="e">
        <f ca="1"/>
        <v>#NAME?</v>
      </c>
      <c r="P2289" s="193" t="e">
        <f ca="1"/>
        <v>#NAME?</v>
      </c>
    </row>
    <row r="2290" spans="1:16">
      <c r="A2290" s="2">
        <v>2283</v>
      </c>
      <c r="B2290" s="193" t="e">
        <f ca="1"/>
        <v>#NAME?</v>
      </c>
      <c r="C2290" s="193" t="e">
        <f ca="1"/>
        <v>#NAME?</v>
      </c>
      <c r="D2290" s="193" t="e">
        <f ca="1"/>
        <v>#NAME?</v>
      </c>
      <c r="F2290" s="193" t="e">
        <f ca="1"/>
        <v>#NAME?</v>
      </c>
      <c r="G2290" s="193" t="e">
        <f ca="1"/>
        <v>#NAME?</v>
      </c>
      <c r="H2290" s="193" t="e">
        <f ca="1"/>
        <v>#NAME?</v>
      </c>
      <c r="J2290" s="193" t="e">
        <f ca="1"/>
        <v>#NAME?</v>
      </c>
      <c r="K2290" s="193" t="e">
        <f ca="1"/>
        <v>#NAME?</v>
      </c>
      <c r="L2290" s="193" t="e">
        <f ca="1"/>
        <v>#NAME?</v>
      </c>
      <c r="N2290" s="193" t="e">
        <f ca="1"/>
        <v>#NAME?</v>
      </c>
      <c r="O2290" s="193" t="e">
        <f ca="1"/>
        <v>#NAME?</v>
      </c>
      <c r="P2290" s="193" t="e">
        <f ca="1"/>
        <v>#NAME?</v>
      </c>
    </row>
    <row r="2291" spans="1:16">
      <c r="A2291" s="2">
        <v>2284</v>
      </c>
      <c r="B2291" s="193" t="e">
        <f ca="1"/>
        <v>#NAME?</v>
      </c>
      <c r="C2291" s="193" t="e">
        <f ca="1"/>
        <v>#NAME?</v>
      </c>
      <c r="D2291" s="193" t="e">
        <f ca="1"/>
        <v>#NAME?</v>
      </c>
      <c r="F2291" s="193" t="e">
        <f ca="1"/>
        <v>#NAME?</v>
      </c>
      <c r="G2291" s="193" t="e">
        <f ca="1"/>
        <v>#NAME?</v>
      </c>
      <c r="H2291" s="193" t="e">
        <f ca="1"/>
        <v>#NAME?</v>
      </c>
      <c r="J2291" s="193" t="e">
        <f ca="1"/>
        <v>#NAME?</v>
      </c>
      <c r="K2291" s="193" t="e">
        <f ca="1"/>
        <v>#NAME?</v>
      </c>
      <c r="L2291" s="193" t="e">
        <f ca="1"/>
        <v>#NAME?</v>
      </c>
      <c r="N2291" s="193" t="e">
        <f ca="1"/>
        <v>#NAME?</v>
      </c>
      <c r="O2291" s="193" t="e">
        <f ca="1"/>
        <v>#NAME?</v>
      </c>
      <c r="P2291" s="193" t="e">
        <f ca="1"/>
        <v>#NAME?</v>
      </c>
    </row>
    <row r="2292" spans="1:16">
      <c r="A2292" s="2">
        <v>2285</v>
      </c>
      <c r="B2292" s="193" t="e">
        <f ca="1"/>
        <v>#NAME?</v>
      </c>
      <c r="C2292" s="193" t="e">
        <f ca="1"/>
        <v>#NAME?</v>
      </c>
      <c r="D2292" s="193" t="e">
        <f ca="1"/>
        <v>#NAME?</v>
      </c>
      <c r="F2292" s="193" t="e">
        <f ca="1"/>
        <v>#NAME?</v>
      </c>
      <c r="G2292" s="193" t="e">
        <f ca="1"/>
        <v>#NAME?</v>
      </c>
      <c r="H2292" s="193" t="e">
        <f ca="1"/>
        <v>#NAME?</v>
      </c>
      <c r="J2292" s="193" t="e">
        <f ca="1"/>
        <v>#NAME?</v>
      </c>
      <c r="K2292" s="193" t="e">
        <f ca="1"/>
        <v>#NAME?</v>
      </c>
      <c r="L2292" s="193" t="e">
        <f ca="1"/>
        <v>#NAME?</v>
      </c>
      <c r="N2292" s="193" t="e">
        <f ca="1"/>
        <v>#NAME?</v>
      </c>
      <c r="O2292" s="193" t="e">
        <f ca="1"/>
        <v>#NAME?</v>
      </c>
      <c r="P2292" s="193" t="e">
        <f ca="1"/>
        <v>#NAME?</v>
      </c>
    </row>
    <row r="2293" spans="1:16">
      <c r="A2293" s="2">
        <v>2286</v>
      </c>
      <c r="B2293" s="193" t="e">
        <f ca="1"/>
        <v>#NAME?</v>
      </c>
      <c r="C2293" s="193" t="e">
        <f ca="1"/>
        <v>#NAME?</v>
      </c>
      <c r="D2293" s="193" t="e">
        <f ca="1"/>
        <v>#NAME?</v>
      </c>
      <c r="F2293" s="193" t="e">
        <f ca="1"/>
        <v>#NAME?</v>
      </c>
      <c r="G2293" s="193" t="e">
        <f ca="1"/>
        <v>#NAME?</v>
      </c>
      <c r="H2293" s="193" t="e">
        <f ca="1"/>
        <v>#NAME?</v>
      </c>
      <c r="J2293" s="193" t="e">
        <f ca="1"/>
        <v>#NAME?</v>
      </c>
      <c r="K2293" s="193" t="e">
        <f ca="1"/>
        <v>#NAME?</v>
      </c>
      <c r="L2293" s="193" t="e">
        <f ca="1"/>
        <v>#NAME?</v>
      </c>
      <c r="N2293" s="193" t="e">
        <f ca="1"/>
        <v>#NAME?</v>
      </c>
      <c r="O2293" s="193" t="e">
        <f ca="1"/>
        <v>#NAME?</v>
      </c>
      <c r="P2293" s="193" t="e">
        <f ca="1"/>
        <v>#NAME?</v>
      </c>
    </row>
    <row r="2294" spans="1:16">
      <c r="A2294" s="2">
        <v>2287</v>
      </c>
      <c r="B2294" s="193" t="e">
        <f ca="1"/>
        <v>#NAME?</v>
      </c>
      <c r="C2294" s="193" t="e">
        <f ca="1"/>
        <v>#NAME?</v>
      </c>
      <c r="D2294" s="193" t="e">
        <f ca="1"/>
        <v>#NAME?</v>
      </c>
      <c r="F2294" s="193" t="e">
        <f ca="1"/>
        <v>#NAME?</v>
      </c>
      <c r="G2294" s="193" t="e">
        <f ca="1"/>
        <v>#NAME?</v>
      </c>
      <c r="H2294" s="193" t="e">
        <f ca="1"/>
        <v>#NAME?</v>
      </c>
      <c r="J2294" s="193" t="e">
        <f ca="1"/>
        <v>#NAME?</v>
      </c>
      <c r="K2294" s="193" t="e">
        <f ca="1"/>
        <v>#NAME?</v>
      </c>
      <c r="L2294" s="193" t="e">
        <f ca="1"/>
        <v>#NAME?</v>
      </c>
      <c r="N2294" s="193" t="e">
        <f ca="1"/>
        <v>#NAME?</v>
      </c>
      <c r="O2294" s="193" t="e">
        <f ca="1"/>
        <v>#NAME?</v>
      </c>
      <c r="P2294" s="193" t="e">
        <f ca="1"/>
        <v>#NAME?</v>
      </c>
    </row>
    <row r="2295" spans="1:16">
      <c r="A2295" s="2">
        <v>2288</v>
      </c>
      <c r="B2295" s="193" t="e">
        <f ca="1"/>
        <v>#NAME?</v>
      </c>
      <c r="C2295" s="193" t="e">
        <f ca="1"/>
        <v>#NAME?</v>
      </c>
      <c r="D2295" s="193" t="e">
        <f ca="1"/>
        <v>#NAME?</v>
      </c>
      <c r="F2295" s="193" t="e">
        <f ca="1"/>
        <v>#NAME?</v>
      </c>
      <c r="G2295" s="193" t="e">
        <f ca="1"/>
        <v>#NAME?</v>
      </c>
      <c r="H2295" s="193" t="e">
        <f ca="1"/>
        <v>#NAME?</v>
      </c>
      <c r="J2295" s="193" t="e">
        <f ca="1"/>
        <v>#NAME?</v>
      </c>
      <c r="K2295" s="193" t="e">
        <f ca="1"/>
        <v>#NAME?</v>
      </c>
      <c r="L2295" s="193" t="e">
        <f ca="1"/>
        <v>#NAME?</v>
      </c>
      <c r="N2295" s="193" t="e">
        <f ca="1"/>
        <v>#NAME?</v>
      </c>
      <c r="O2295" s="193" t="e">
        <f ca="1"/>
        <v>#NAME?</v>
      </c>
      <c r="P2295" s="193" t="e">
        <f ca="1"/>
        <v>#NAME?</v>
      </c>
    </row>
    <row r="2296" spans="1:16">
      <c r="A2296" s="2">
        <v>2289</v>
      </c>
      <c r="B2296" s="193" t="e">
        <f ca="1"/>
        <v>#NAME?</v>
      </c>
      <c r="C2296" s="193" t="e">
        <f ca="1"/>
        <v>#NAME?</v>
      </c>
      <c r="D2296" s="193" t="e">
        <f ca="1"/>
        <v>#NAME?</v>
      </c>
      <c r="F2296" s="193" t="e">
        <f ca="1"/>
        <v>#NAME?</v>
      </c>
      <c r="G2296" s="193" t="e">
        <f ca="1"/>
        <v>#NAME?</v>
      </c>
      <c r="H2296" s="193" t="e">
        <f ca="1"/>
        <v>#NAME?</v>
      </c>
      <c r="J2296" s="193" t="e">
        <f ca="1"/>
        <v>#NAME?</v>
      </c>
      <c r="K2296" s="193" t="e">
        <f ca="1"/>
        <v>#NAME?</v>
      </c>
      <c r="L2296" s="193" t="e">
        <f ca="1"/>
        <v>#NAME?</v>
      </c>
      <c r="N2296" s="193" t="e">
        <f ca="1"/>
        <v>#NAME?</v>
      </c>
      <c r="O2296" s="193" t="e">
        <f ca="1"/>
        <v>#NAME?</v>
      </c>
      <c r="P2296" s="193" t="e">
        <f ca="1"/>
        <v>#NAME?</v>
      </c>
    </row>
    <row r="2297" spans="1:16">
      <c r="A2297" s="2">
        <v>2290</v>
      </c>
      <c r="B2297" s="193" t="e">
        <f ca="1"/>
        <v>#NAME?</v>
      </c>
      <c r="C2297" s="193" t="e">
        <f ca="1"/>
        <v>#NAME?</v>
      </c>
      <c r="D2297" s="193" t="e">
        <f ca="1"/>
        <v>#NAME?</v>
      </c>
      <c r="F2297" s="193" t="e">
        <f ca="1"/>
        <v>#NAME?</v>
      </c>
      <c r="G2297" s="193" t="e">
        <f ca="1"/>
        <v>#NAME?</v>
      </c>
      <c r="H2297" s="193" t="e">
        <f ca="1"/>
        <v>#NAME?</v>
      </c>
      <c r="J2297" s="193" t="e">
        <f ca="1"/>
        <v>#NAME?</v>
      </c>
      <c r="K2297" s="193" t="e">
        <f ca="1"/>
        <v>#NAME?</v>
      </c>
      <c r="L2297" s="193" t="e">
        <f ca="1"/>
        <v>#NAME?</v>
      </c>
      <c r="N2297" s="193" t="e">
        <f ca="1"/>
        <v>#NAME?</v>
      </c>
      <c r="O2297" s="193" t="e">
        <f ca="1"/>
        <v>#NAME?</v>
      </c>
      <c r="P2297" s="193" t="e">
        <f ca="1"/>
        <v>#NAME?</v>
      </c>
    </row>
    <row r="2298" spans="1:16">
      <c r="A2298" s="2">
        <v>2291</v>
      </c>
      <c r="B2298" s="193" t="e">
        <f ca="1"/>
        <v>#NAME?</v>
      </c>
      <c r="C2298" s="193" t="e">
        <f ca="1"/>
        <v>#NAME?</v>
      </c>
      <c r="D2298" s="193" t="e">
        <f ca="1"/>
        <v>#NAME?</v>
      </c>
      <c r="F2298" s="193" t="e">
        <f ca="1"/>
        <v>#NAME?</v>
      </c>
      <c r="G2298" s="193" t="e">
        <f ca="1"/>
        <v>#NAME?</v>
      </c>
      <c r="H2298" s="193" t="e">
        <f ca="1"/>
        <v>#NAME?</v>
      </c>
      <c r="J2298" s="193" t="e">
        <f ca="1"/>
        <v>#NAME?</v>
      </c>
      <c r="K2298" s="193" t="e">
        <f ca="1"/>
        <v>#NAME?</v>
      </c>
      <c r="L2298" s="193" t="e">
        <f ca="1"/>
        <v>#NAME?</v>
      </c>
      <c r="N2298" s="193" t="e">
        <f ca="1"/>
        <v>#NAME?</v>
      </c>
      <c r="O2298" s="193" t="e">
        <f ca="1"/>
        <v>#NAME?</v>
      </c>
      <c r="P2298" s="193" t="e">
        <f ca="1"/>
        <v>#NAME?</v>
      </c>
    </row>
    <row r="2299" spans="1:16">
      <c r="A2299" s="2">
        <v>2292</v>
      </c>
      <c r="B2299" s="193" t="e">
        <f ca="1"/>
        <v>#NAME?</v>
      </c>
      <c r="C2299" s="193" t="e">
        <f ca="1"/>
        <v>#NAME?</v>
      </c>
      <c r="D2299" s="193" t="e">
        <f ca="1"/>
        <v>#NAME?</v>
      </c>
      <c r="F2299" s="193" t="e">
        <f ca="1"/>
        <v>#NAME?</v>
      </c>
      <c r="G2299" s="193" t="e">
        <f ca="1"/>
        <v>#NAME?</v>
      </c>
      <c r="H2299" s="193" t="e">
        <f ca="1"/>
        <v>#NAME?</v>
      </c>
      <c r="J2299" s="193" t="e">
        <f ca="1"/>
        <v>#NAME?</v>
      </c>
      <c r="K2299" s="193" t="e">
        <f ca="1"/>
        <v>#NAME?</v>
      </c>
      <c r="L2299" s="193" t="e">
        <f ca="1"/>
        <v>#NAME?</v>
      </c>
      <c r="N2299" s="193" t="e">
        <f ca="1"/>
        <v>#NAME?</v>
      </c>
      <c r="O2299" s="193" t="e">
        <f ca="1"/>
        <v>#NAME?</v>
      </c>
      <c r="P2299" s="193" t="e">
        <f ca="1"/>
        <v>#NAME?</v>
      </c>
    </row>
    <row r="2300" spans="1:16">
      <c r="A2300" s="2">
        <v>2293</v>
      </c>
      <c r="B2300" s="193" t="e">
        <f ca="1"/>
        <v>#NAME?</v>
      </c>
      <c r="C2300" s="193" t="e">
        <f ca="1"/>
        <v>#NAME?</v>
      </c>
      <c r="D2300" s="193" t="e">
        <f ca="1"/>
        <v>#NAME?</v>
      </c>
      <c r="F2300" s="193" t="e">
        <f ca="1"/>
        <v>#NAME?</v>
      </c>
      <c r="G2300" s="193" t="e">
        <f ca="1"/>
        <v>#NAME?</v>
      </c>
      <c r="H2300" s="193" t="e">
        <f ca="1"/>
        <v>#NAME?</v>
      </c>
      <c r="J2300" s="193" t="e">
        <f ca="1"/>
        <v>#NAME?</v>
      </c>
      <c r="K2300" s="193" t="e">
        <f ca="1"/>
        <v>#NAME?</v>
      </c>
      <c r="L2300" s="193" t="e">
        <f ca="1"/>
        <v>#NAME?</v>
      </c>
      <c r="N2300" s="193" t="e">
        <f ca="1"/>
        <v>#NAME?</v>
      </c>
      <c r="O2300" s="193" t="e">
        <f ca="1"/>
        <v>#NAME?</v>
      </c>
      <c r="P2300" s="193" t="e">
        <f ca="1"/>
        <v>#NAME?</v>
      </c>
    </row>
    <row r="2301" spans="1:16">
      <c r="A2301" s="2">
        <v>2294</v>
      </c>
      <c r="B2301" s="193" t="e">
        <f ca="1"/>
        <v>#NAME?</v>
      </c>
      <c r="C2301" s="193" t="e">
        <f ca="1"/>
        <v>#NAME?</v>
      </c>
      <c r="D2301" s="193" t="e">
        <f ca="1"/>
        <v>#NAME?</v>
      </c>
      <c r="F2301" s="193" t="e">
        <f ca="1"/>
        <v>#NAME?</v>
      </c>
      <c r="G2301" s="193" t="e">
        <f ca="1"/>
        <v>#NAME?</v>
      </c>
      <c r="H2301" s="193" t="e">
        <f ca="1"/>
        <v>#NAME?</v>
      </c>
      <c r="J2301" s="193" t="e">
        <f ca="1"/>
        <v>#NAME?</v>
      </c>
      <c r="K2301" s="193" t="e">
        <f ca="1"/>
        <v>#NAME?</v>
      </c>
      <c r="L2301" s="193" t="e">
        <f ca="1"/>
        <v>#NAME?</v>
      </c>
      <c r="N2301" s="193" t="e">
        <f ca="1"/>
        <v>#NAME?</v>
      </c>
      <c r="O2301" s="193" t="e">
        <f ca="1"/>
        <v>#NAME?</v>
      </c>
      <c r="P2301" s="193" t="e">
        <f ca="1"/>
        <v>#NAME?</v>
      </c>
    </row>
    <row r="2302" spans="1:16">
      <c r="A2302" s="2">
        <v>2295</v>
      </c>
      <c r="B2302" s="193" t="e">
        <f ca="1"/>
        <v>#NAME?</v>
      </c>
      <c r="C2302" s="193" t="e">
        <f ca="1"/>
        <v>#NAME?</v>
      </c>
      <c r="D2302" s="193" t="e">
        <f ca="1"/>
        <v>#NAME?</v>
      </c>
      <c r="F2302" s="193" t="e">
        <f ca="1"/>
        <v>#NAME?</v>
      </c>
      <c r="G2302" s="193" t="e">
        <f ca="1"/>
        <v>#NAME?</v>
      </c>
      <c r="H2302" s="193" t="e">
        <f ca="1"/>
        <v>#NAME?</v>
      </c>
      <c r="J2302" s="193" t="e">
        <f ca="1"/>
        <v>#NAME?</v>
      </c>
      <c r="K2302" s="193" t="e">
        <f ca="1"/>
        <v>#NAME?</v>
      </c>
      <c r="L2302" s="193" t="e">
        <f ca="1"/>
        <v>#NAME?</v>
      </c>
      <c r="N2302" s="193" t="e">
        <f ca="1"/>
        <v>#NAME?</v>
      </c>
      <c r="O2302" s="193" t="e">
        <f ca="1"/>
        <v>#NAME?</v>
      </c>
      <c r="P2302" s="193" t="e">
        <f ca="1"/>
        <v>#NAME?</v>
      </c>
    </row>
    <row r="2303" spans="1:16">
      <c r="A2303" s="2">
        <v>2296</v>
      </c>
      <c r="B2303" s="193" t="e">
        <f ca="1"/>
        <v>#NAME?</v>
      </c>
      <c r="C2303" s="193" t="e">
        <f ca="1"/>
        <v>#NAME?</v>
      </c>
      <c r="D2303" s="193" t="e">
        <f ca="1"/>
        <v>#NAME?</v>
      </c>
      <c r="F2303" s="193" t="e">
        <f ca="1"/>
        <v>#NAME?</v>
      </c>
      <c r="G2303" s="193" t="e">
        <f ca="1"/>
        <v>#NAME?</v>
      </c>
      <c r="H2303" s="193" t="e">
        <f ca="1"/>
        <v>#NAME?</v>
      </c>
      <c r="J2303" s="193" t="e">
        <f ca="1"/>
        <v>#NAME?</v>
      </c>
      <c r="K2303" s="193" t="e">
        <f ca="1"/>
        <v>#NAME?</v>
      </c>
      <c r="L2303" s="193" t="e">
        <f ca="1"/>
        <v>#NAME?</v>
      </c>
      <c r="N2303" s="193" t="e">
        <f ca="1"/>
        <v>#NAME?</v>
      </c>
      <c r="O2303" s="193" t="e">
        <f ca="1"/>
        <v>#NAME?</v>
      </c>
      <c r="P2303" s="193" t="e">
        <f ca="1"/>
        <v>#NAME?</v>
      </c>
    </row>
    <row r="2304" spans="1:16">
      <c r="A2304" s="2">
        <v>2297</v>
      </c>
      <c r="B2304" s="193" t="e">
        <f ca="1"/>
        <v>#NAME?</v>
      </c>
      <c r="C2304" s="193" t="e">
        <f ca="1"/>
        <v>#NAME?</v>
      </c>
      <c r="D2304" s="193" t="e">
        <f ca="1"/>
        <v>#NAME?</v>
      </c>
      <c r="F2304" s="193" t="e">
        <f ca="1"/>
        <v>#NAME?</v>
      </c>
      <c r="G2304" s="193" t="e">
        <f ca="1"/>
        <v>#NAME?</v>
      </c>
      <c r="H2304" s="193" t="e">
        <f ca="1"/>
        <v>#NAME?</v>
      </c>
      <c r="J2304" s="193" t="e">
        <f ca="1"/>
        <v>#NAME?</v>
      </c>
      <c r="K2304" s="193" t="e">
        <f ca="1"/>
        <v>#NAME?</v>
      </c>
      <c r="L2304" s="193" t="e">
        <f ca="1"/>
        <v>#NAME?</v>
      </c>
      <c r="N2304" s="193" t="e">
        <f ca="1"/>
        <v>#NAME?</v>
      </c>
      <c r="O2304" s="193" t="e">
        <f ca="1"/>
        <v>#NAME?</v>
      </c>
      <c r="P2304" s="193" t="e">
        <f ca="1"/>
        <v>#NAME?</v>
      </c>
    </row>
    <row r="2305" spans="1:16">
      <c r="A2305" s="2">
        <v>2298</v>
      </c>
      <c r="B2305" s="193" t="e">
        <f ca="1"/>
        <v>#NAME?</v>
      </c>
      <c r="C2305" s="193" t="e">
        <f ca="1"/>
        <v>#NAME?</v>
      </c>
      <c r="D2305" s="193" t="e">
        <f ca="1"/>
        <v>#NAME?</v>
      </c>
      <c r="F2305" s="193" t="e">
        <f ca="1"/>
        <v>#NAME?</v>
      </c>
      <c r="G2305" s="193" t="e">
        <f ca="1"/>
        <v>#NAME?</v>
      </c>
      <c r="H2305" s="193" t="e">
        <f ca="1"/>
        <v>#NAME?</v>
      </c>
      <c r="J2305" s="193" t="e">
        <f ca="1"/>
        <v>#NAME?</v>
      </c>
      <c r="K2305" s="193" t="e">
        <f ca="1"/>
        <v>#NAME?</v>
      </c>
      <c r="L2305" s="193" t="e">
        <f ca="1"/>
        <v>#NAME?</v>
      </c>
      <c r="N2305" s="193" t="e">
        <f ca="1"/>
        <v>#NAME?</v>
      </c>
      <c r="O2305" s="193" t="e">
        <f ca="1"/>
        <v>#NAME?</v>
      </c>
      <c r="P2305" s="193" t="e">
        <f ca="1"/>
        <v>#NAME?</v>
      </c>
    </row>
    <row r="2306" spans="1:16">
      <c r="A2306" s="2">
        <v>2299</v>
      </c>
      <c r="B2306" s="193" t="e">
        <f ca="1"/>
        <v>#NAME?</v>
      </c>
      <c r="C2306" s="193" t="e">
        <f ca="1"/>
        <v>#NAME?</v>
      </c>
      <c r="D2306" s="193" t="e">
        <f ca="1"/>
        <v>#NAME?</v>
      </c>
      <c r="F2306" s="193" t="e">
        <f ca="1"/>
        <v>#NAME?</v>
      </c>
      <c r="G2306" s="193" t="e">
        <f ca="1"/>
        <v>#NAME?</v>
      </c>
      <c r="H2306" s="193" t="e">
        <f ca="1"/>
        <v>#NAME?</v>
      </c>
      <c r="J2306" s="193" t="e">
        <f ca="1"/>
        <v>#NAME?</v>
      </c>
      <c r="K2306" s="193" t="e">
        <f ca="1"/>
        <v>#NAME?</v>
      </c>
      <c r="L2306" s="193" t="e">
        <f ca="1"/>
        <v>#NAME?</v>
      </c>
      <c r="N2306" s="193" t="e">
        <f ca="1"/>
        <v>#NAME?</v>
      </c>
      <c r="O2306" s="193" t="e">
        <f ca="1"/>
        <v>#NAME?</v>
      </c>
      <c r="P2306" s="193" t="e">
        <f ca="1"/>
        <v>#NAME?</v>
      </c>
    </row>
    <row r="2307" spans="1:16">
      <c r="A2307" s="2">
        <v>2300</v>
      </c>
      <c r="B2307" s="193" t="e">
        <f ca="1"/>
        <v>#NAME?</v>
      </c>
      <c r="C2307" s="193" t="e">
        <f ca="1"/>
        <v>#NAME?</v>
      </c>
      <c r="D2307" s="193" t="e">
        <f ca="1"/>
        <v>#NAME?</v>
      </c>
      <c r="F2307" s="193" t="e">
        <f ca="1"/>
        <v>#NAME?</v>
      </c>
      <c r="G2307" s="193" t="e">
        <f ca="1"/>
        <v>#NAME?</v>
      </c>
      <c r="H2307" s="193" t="e">
        <f ca="1"/>
        <v>#NAME?</v>
      </c>
      <c r="J2307" s="193" t="e">
        <f ca="1"/>
        <v>#NAME?</v>
      </c>
      <c r="K2307" s="193" t="e">
        <f ca="1"/>
        <v>#NAME?</v>
      </c>
      <c r="L2307" s="193" t="e">
        <f ca="1"/>
        <v>#NAME?</v>
      </c>
      <c r="N2307" s="193" t="e">
        <f ca="1"/>
        <v>#NAME?</v>
      </c>
      <c r="O2307" s="193" t="e">
        <f ca="1"/>
        <v>#NAME?</v>
      </c>
      <c r="P2307" s="193" t="e">
        <f ca="1"/>
        <v>#NAME?</v>
      </c>
    </row>
    <row r="2308" spans="1:16">
      <c r="A2308" s="2">
        <v>2301</v>
      </c>
      <c r="B2308" s="193" t="e">
        <f ca="1"/>
        <v>#NAME?</v>
      </c>
      <c r="C2308" s="193" t="e">
        <f ca="1"/>
        <v>#NAME?</v>
      </c>
      <c r="D2308" s="193" t="e">
        <f ca="1"/>
        <v>#NAME?</v>
      </c>
      <c r="F2308" s="193" t="e">
        <f ca="1"/>
        <v>#NAME?</v>
      </c>
      <c r="G2308" s="193" t="e">
        <f ca="1"/>
        <v>#NAME?</v>
      </c>
      <c r="H2308" s="193" t="e">
        <f ca="1"/>
        <v>#NAME?</v>
      </c>
      <c r="J2308" s="193" t="e">
        <f ca="1"/>
        <v>#NAME?</v>
      </c>
      <c r="K2308" s="193" t="e">
        <f ca="1"/>
        <v>#NAME?</v>
      </c>
      <c r="L2308" s="193" t="e">
        <f ca="1"/>
        <v>#NAME?</v>
      </c>
      <c r="N2308" s="193" t="e">
        <f ca="1"/>
        <v>#NAME?</v>
      </c>
      <c r="O2308" s="193" t="e">
        <f ca="1"/>
        <v>#NAME?</v>
      </c>
      <c r="P2308" s="193" t="e">
        <f ca="1"/>
        <v>#NAME?</v>
      </c>
    </row>
    <row r="2309" spans="1:16">
      <c r="A2309" s="2">
        <v>2302</v>
      </c>
      <c r="B2309" s="193" t="e">
        <f ca="1"/>
        <v>#NAME?</v>
      </c>
      <c r="C2309" s="193" t="e">
        <f ca="1"/>
        <v>#NAME?</v>
      </c>
      <c r="D2309" s="193" t="e">
        <f ca="1"/>
        <v>#NAME?</v>
      </c>
      <c r="F2309" s="193" t="e">
        <f ca="1"/>
        <v>#NAME?</v>
      </c>
      <c r="G2309" s="193" t="e">
        <f ca="1"/>
        <v>#NAME?</v>
      </c>
      <c r="H2309" s="193" t="e">
        <f ca="1"/>
        <v>#NAME?</v>
      </c>
      <c r="J2309" s="193" t="e">
        <f ca="1"/>
        <v>#NAME?</v>
      </c>
      <c r="K2309" s="193" t="e">
        <f ca="1"/>
        <v>#NAME?</v>
      </c>
      <c r="L2309" s="193" t="e">
        <f ca="1"/>
        <v>#NAME?</v>
      </c>
      <c r="N2309" s="193" t="e">
        <f ca="1"/>
        <v>#NAME?</v>
      </c>
      <c r="O2309" s="193" t="e">
        <f ca="1"/>
        <v>#NAME?</v>
      </c>
      <c r="P2309" s="193" t="e">
        <f ca="1"/>
        <v>#NAME?</v>
      </c>
    </row>
    <row r="2310" spans="1:16">
      <c r="A2310" s="2">
        <v>2303</v>
      </c>
      <c r="B2310" s="193" t="e">
        <f ca="1"/>
        <v>#NAME?</v>
      </c>
      <c r="C2310" s="193" t="e">
        <f ca="1"/>
        <v>#NAME?</v>
      </c>
      <c r="D2310" s="193" t="e">
        <f ca="1"/>
        <v>#NAME?</v>
      </c>
      <c r="F2310" s="193" t="e">
        <f ca="1"/>
        <v>#NAME?</v>
      </c>
      <c r="G2310" s="193" t="e">
        <f ca="1"/>
        <v>#NAME?</v>
      </c>
      <c r="H2310" s="193" t="e">
        <f ca="1"/>
        <v>#NAME?</v>
      </c>
      <c r="J2310" s="193" t="e">
        <f ca="1"/>
        <v>#NAME?</v>
      </c>
      <c r="K2310" s="193" t="e">
        <f ca="1"/>
        <v>#NAME?</v>
      </c>
      <c r="L2310" s="193" t="e">
        <f ca="1"/>
        <v>#NAME?</v>
      </c>
      <c r="N2310" s="193" t="e">
        <f ca="1"/>
        <v>#NAME?</v>
      </c>
      <c r="O2310" s="193" t="e">
        <f ca="1"/>
        <v>#NAME?</v>
      </c>
      <c r="P2310" s="193" t="e">
        <f ca="1"/>
        <v>#NAME?</v>
      </c>
    </row>
    <row r="2311" spans="1:16">
      <c r="A2311" s="2">
        <v>2304</v>
      </c>
      <c r="B2311" s="193" t="e">
        <f ca="1"/>
        <v>#NAME?</v>
      </c>
      <c r="C2311" s="193" t="e">
        <f ca="1"/>
        <v>#NAME?</v>
      </c>
      <c r="D2311" s="193" t="e">
        <f ca="1"/>
        <v>#NAME?</v>
      </c>
      <c r="F2311" s="193" t="e">
        <f ca="1"/>
        <v>#NAME?</v>
      </c>
      <c r="G2311" s="193" t="e">
        <f ca="1"/>
        <v>#NAME?</v>
      </c>
      <c r="H2311" s="193" t="e">
        <f ca="1"/>
        <v>#NAME?</v>
      </c>
      <c r="J2311" s="193" t="e">
        <f ca="1"/>
        <v>#NAME?</v>
      </c>
      <c r="K2311" s="193" t="e">
        <f ca="1"/>
        <v>#NAME?</v>
      </c>
      <c r="L2311" s="193" t="e">
        <f ca="1"/>
        <v>#NAME?</v>
      </c>
      <c r="N2311" s="193" t="e">
        <f ca="1"/>
        <v>#NAME?</v>
      </c>
      <c r="O2311" s="193" t="e">
        <f ca="1"/>
        <v>#NAME?</v>
      </c>
      <c r="P2311" s="193" t="e">
        <f ca="1"/>
        <v>#NAME?</v>
      </c>
    </row>
    <row r="2312" spans="1:16">
      <c r="A2312" s="2">
        <v>2305</v>
      </c>
      <c r="B2312" s="193" t="e">
        <f ca="1"/>
        <v>#NAME?</v>
      </c>
      <c r="C2312" s="193" t="e">
        <f ca="1"/>
        <v>#NAME?</v>
      </c>
      <c r="D2312" s="193" t="e">
        <f ca="1"/>
        <v>#NAME?</v>
      </c>
      <c r="F2312" s="193" t="e">
        <f ca="1"/>
        <v>#NAME?</v>
      </c>
      <c r="G2312" s="193" t="e">
        <f ca="1"/>
        <v>#NAME?</v>
      </c>
      <c r="H2312" s="193" t="e">
        <f ca="1"/>
        <v>#NAME?</v>
      </c>
      <c r="J2312" s="193" t="e">
        <f ca="1"/>
        <v>#NAME?</v>
      </c>
      <c r="K2312" s="193" t="e">
        <f ca="1"/>
        <v>#NAME?</v>
      </c>
      <c r="L2312" s="193" t="e">
        <f ca="1"/>
        <v>#NAME?</v>
      </c>
      <c r="N2312" s="193" t="e">
        <f ca="1"/>
        <v>#NAME?</v>
      </c>
      <c r="O2312" s="193" t="e">
        <f ca="1"/>
        <v>#NAME?</v>
      </c>
      <c r="P2312" s="193" t="e">
        <f ca="1"/>
        <v>#NAME?</v>
      </c>
    </row>
    <row r="2313" spans="1:16">
      <c r="A2313" s="2">
        <v>2306</v>
      </c>
      <c r="B2313" s="193" t="e">
        <f ca="1"/>
        <v>#NAME?</v>
      </c>
      <c r="C2313" s="193" t="e">
        <f ca="1"/>
        <v>#NAME?</v>
      </c>
      <c r="D2313" s="193" t="e">
        <f ca="1"/>
        <v>#NAME?</v>
      </c>
      <c r="F2313" s="193" t="e">
        <f ca="1"/>
        <v>#NAME?</v>
      </c>
      <c r="G2313" s="193" t="e">
        <f ca="1"/>
        <v>#NAME?</v>
      </c>
      <c r="H2313" s="193" t="e">
        <f ca="1"/>
        <v>#NAME?</v>
      </c>
      <c r="J2313" s="193" t="e">
        <f ca="1"/>
        <v>#NAME?</v>
      </c>
      <c r="K2313" s="193" t="e">
        <f ca="1"/>
        <v>#NAME?</v>
      </c>
      <c r="L2313" s="193" t="e">
        <f ca="1"/>
        <v>#NAME?</v>
      </c>
      <c r="N2313" s="193" t="e">
        <f ca="1"/>
        <v>#NAME?</v>
      </c>
      <c r="O2313" s="193" t="e">
        <f ca="1"/>
        <v>#NAME?</v>
      </c>
      <c r="P2313" s="193" t="e">
        <f ca="1"/>
        <v>#NAME?</v>
      </c>
    </row>
    <row r="2314" spans="1:16">
      <c r="A2314" s="2">
        <v>2307</v>
      </c>
      <c r="B2314" s="193" t="e">
        <f ca="1"/>
        <v>#NAME?</v>
      </c>
      <c r="C2314" s="193" t="e">
        <f ca="1"/>
        <v>#NAME?</v>
      </c>
      <c r="D2314" s="193" t="e">
        <f ca="1"/>
        <v>#NAME?</v>
      </c>
      <c r="F2314" s="193" t="e">
        <f ca="1"/>
        <v>#NAME?</v>
      </c>
      <c r="G2314" s="193" t="e">
        <f ca="1"/>
        <v>#NAME?</v>
      </c>
      <c r="H2314" s="193" t="e">
        <f ca="1"/>
        <v>#NAME?</v>
      </c>
      <c r="J2314" s="193" t="e">
        <f ca="1"/>
        <v>#NAME?</v>
      </c>
      <c r="K2314" s="193" t="e">
        <f ca="1"/>
        <v>#NAME?</v>
      </c>
      <c r="L2314" s="193" t="e">
        <f ca="1"/>
        <v>#NAME?</v>
      </c>
      <c r="N2314" s="193" t="e">
        <f ca="1"/>
        <v>#NAME?</v>
      </c>
      <c r="O2314" s="193" t="e">
        <f ca="1"/>
        <v>#NAME?</v>
      </c>
      <c r="P2314" s="193" t="e">
        <f ca="1"/>
        <v>#NAME?</v>
      </c>
    </row>
    <row r="2315" spans="1:16">
      <c r="A2315" s="2">
        <v>2308</v>
      </c>
      <c r="B2315" s="193" t="e">
        <f ca="1"/>
        <v>#NAME?</v>
      </c>
      <c r="C2315" s="193" t="e">
        <f ca="1"/>
        <v>#NAME?</v>
      </c>
      <c r="D2315" s="193" t="e">
        <f ca="1"/>
        <v>#NAME?</v>
      </c>
      <c r="F2315" s="193" t="e">
        <f ca="1"/>
        <v>#NAME?</v>
      </c>
      <c r="G2315" s="193" t="e">
        <f ca="1"/>
        <v>#NAME?</v>
      </c>
      <c r="H2315" s="193" t="e">
        <f ca="1"/>
        <v>#NAME?</v>
      </c>
      <c r="J2315" s="193" t="e">
        <f ca="1"/>
        <v>#NAME?</v>
      </c>
      <c r="K2315" s="193" t="e">
        <f ca="1"/>
        <v>#NAME?</v>
      </c>
      <c r="L2315" s="193" t="e">
        <f ca="1"/>
        <v>#NAME?</v>
      </c>
      <c r="N2315" s="193" t="e">
        <f ca="1"/>
        <v>#NAME?</v>
      </c>
      <c r="O2315" s="193" t="e">
        <f ca="1"/>
        <v>#NAME?</v>
      </c>
      <c r="P2315" s="193" t="e">
        <f ca="1"/>
        <v>#NAME?</v>
      </c>
    </row>
    <row r="2316" spans="1:16">
      <c r="A2316" s="2">
        <v>2309</v>
      </c>
      <c r="B2316" s="193" t="e">
        <f ca="1"/>
        <v>#NAME?</v>
      </c>
      <c r="C2316" s="193" t="e">
        <f ca="1"/>
        <v>#NAME?</v>
      </c>
      <c r="D2316" s="193" t="e">
        <f ca="1"/>
        <v>#NAME?</v>
      </c>
      <c r="F2316" s="193" t="e">
        <f ca="1"/>
        <v>#NAME?</v>
      </c>
      <c r="G2316" s="193" t="e">
        <f ca="1"/>
        <v>#NAME?</v>
      </c>
      <c r="H2316" s="193" t="e">
        <f ca="1"/>
        <v>#NAME?</v>
      </c>
      <c r="J2316" s="193" t="e">
        <f ca="1"/>
        <v>#NAME?</v>
      </c>
      <c r="K2316" s="193" t="e">
        <f ca="1"/>
        <v>#NAME?</v>
      </c>
      <c r="L2316" s="193" t="e">
        <f ca="1"/>
        <v>#NAME?</v>
      </c>
      <c r="N2316" s="193" t="e">
        <f ca="1"/>
        <v>#NAME?</v>
      </c>
      <c r="O2316" s="193" t="e">
        <f ca="1"/>
        <v>#NAME?</v>
      </c>
      <c r="P2316" s="193" t="e">
        <f ca="1"/>
        <v>#NAME?</v>
      </c>
    </row>
    <row r="2317" spans="1:16">
      <c r="A2317" s="2">
        <v>2310</v>
      </c>
      <c r="B2317" s="193" t="e">
        <f ca="1"/>
        <v>#NAME?</v>
      </c>
      <c r="C2317" s="193" t="e">
        <f ca="1"/>
        <v>#NAME?</v>
      </c>
      <c r="D2317" s="193" t="e">
        <f ca="1"/>
        <v>#NAME?</v>
      </c>
      <c r="F2317" s="193" t="e">
        <f ca="1"/>
        <v>#NAME?</v>
      </c>
      <c r="G2317" s="193" t="e">
        <f ca="1"/>
        <v>#NAME?</v>
      </c>
      <c r="H2317" s="193" t="e">
        <f ca="1"/>
        <v>#NAME?</v>
      </c>
      <c r="J2317" s="193" t="e">
        <f ca="1"/>
        <v>#NAME?</v>
      </c>
      <c r="K2317" s="193" t="e">
        <f ca="1"/>
        <v>#NAME?</v>
      </c>
      <c r="L2317" s="193" t="e">
        <f ca="1"/>
        <v>#NAME?</v>
      </c>
      <c r="N2317" s="193" t="e">
        <f ca="1"/>
        <v>#NAME?</v>
      </c>
      <c r="O2317" s="193" t="e">
        <f ca="1"/>
        <v>#NAME?</v>
      </c>
      <c r="P2317" s="193" t="e">
        <f ca="1"/>
        <v>#NAME?</v>
      </c>
    </row>
    <row r="2318" spans="1:16">
      <c r="A2318" s="2">
        <v>2311</v>
      </c>
      <c r="B2318" s="193" t="e">
        <f ca="1"/>
        <v>#NAME?</v>
      </c>
      <c r="C2318" s="193" t="e">
        <f ca="1"/>
        <v>#NAME?</v>
      </c>
      <c r="D2318" s="193" t="e">
        <f ca="1"/>
        <v>#NAME?</v>
      </c>
      <c r="F2318" s="193" t="e">
        <f ca="1"/>
        <v>#NAME?</v>
      </c>
      <c r="G2318" s="193" t="e">
        <f ca="1"/>
        <v>#NAME?</v>
      </c>
      <c r="H2318" s="193" t="e">
        <f ca="1"/>
        <v>#NAME?</v>
      </c>
      <c r="J2318" s="193" t="e">
        <f ca="1"/>
        <v>#NAME?</v>
      </c>
      <c r="K2318" s="193" t="e">
        <f ca="1"/>
        <v>#NAME?</v>
      </c>
      <c r="L2318" s="193" t="e">
        <f ca="1"/>
        <v>#NAME?</v>
      </c>
      <c r="N2318" s="193" t="e">
        <f ca="1"/>
        <v>#NAME?</v>
      </c>
      <c r="O2318" s="193" t="e">
        <f ca="1"/>
        <v>#NAME?</v>
      </c>
      <c r="P2318" s="193" t="e">
        <f ca="1"/>
        <v>#NAME?</v>
      </c>
    </row>
    <row r="2319" spans="1:16">
      <c r="A2319" s="2">
        <v>2312</v>
      </c>
      <c r="B2319" s="193" t="e">
        <f ca="1"/>
        <v>#NAME?</v>
      </c>
      <c r="C2319" s="193" t="e">
        <f ca="1"/>
        <v>#NAME?</v>
      </c>
      <c r="D2319" s="193" t="e">
        <f ca="1"/>
        <v>#NAME?</v>
      </c>
      <c r="F2319" s="193" t="e">
        <f ca="1"/>
        <v>#NAME?</v>
      </c>
      <c r="G2319" s="193" t="e">
        <f ca="1"/>
        <v>#NAME?</v>
      </c>
      <c r="H2319" s="193" t="e">
        <f ca="1"/>
        <v>#NAME?</v>
      </c>
      <c r="J2319" s="193" t="e">
        <f ca="1"/>
        <v>#NAME?</v>
      </c>
      <c r="K2319" s="193" t="e">
        <f ca="1"/>
        <v>#NAME?</v>
      </c>
      <c r="L2319" s="193" t="e">
        <f ca="1"/>
        <v>#NAME?</v>
      </c>
      <c r="N2319" s="193" t="e">
        <f ca="1"/>
        <v>#NAME?</v>
      </c>
      <c r="O2319" s="193" t="e">
        <f ca="1"/>
        <v>#NAME?</v>
      </c>
      <c r="P2319" s="193" t="e">
        <f ca="1"/>
        <v>#NAME?</v>
      </c>
    </row>
    <row r="2320" spans="1:16">
      <c r="A2320" s="2">
        <v>2313</v>
      </c>
      <c r="B2320" s="193" t="e">
        <f ca="1"/>
        <v>#NAME?</v>
      </c>
      <c r="C2320" s="193" t="e">
        <f ca="1"/>
        <v>#NAME?</v>
      </c>
      <c r="D2320" s="193" t="e">
        <f ca="1"/>
        <v>#NAME?</v>
      </c>
      <c r="F2320" s="193" t="e">
        <f ca="1"/>
        <v>#NAME?</v>
      </c>
      <c r="G2320" s="193" t="e">
        <f ca="1"/>
        <v>#NAME?</v>
      </c>
      <c r="H2320" s="193" t="e">
        <f ca="1"/>
        <v>#NAME?</v>
      </c>
      <c r="J2320" s="193" t="e">
        <f ca="1"/>
        <v>#NAME?</v>
      </c>
      <c r="K2320" s="193" t="e">
        <f ca="1"/>
        <v>#NAME?</v>
      </c>
      <c r="L2320" s="193" t="e">
        <f ca="1"/>
        <v>#NAME?</v>
      </c>
      <c r="N2320" s="193" t="e">
        <f ca="1"/>
        <v>#NAME?</v>
      </c>
      <c r="O2320" s="193" t="e">
        <f ca="1"/>
        <v>#NAME?</v>
      </c>
      <c r="P2320" s="193" t="e">
        <f ca="1"/>
        <v>#NAME?</v>
      </c>
    </row>
    <row r="2321" spans="1:16">
      <c r="A2321" s="2">
        <v>2314</v>
      </c>
      <c r="B2321" s="193" t="e">
        <f ca="1"/>
        <v>#NAME?</v>
      </c>
      <c r="C2321" s="193" t="e">
        <f ca="1"/>
        <v>#NAME?</v>
      </c>
      <c r="D2321" s="193" t="e">
        <f ca="1"/>
        <v>#NAME?</v>
      </c>
      <c r="F2321" s="193" t="e">
        <f ca="1"/>
        <v>#NAME?</v>
      </c>
      <c r="G2321" s="193" t="e">
        <f ca="1"/>
        <v>#NAME?</v>
      </c>
      <c r="H2321" s="193" t="e">
        <f ca="1"/>
        <v>#NAME?</v>
      </c>
      <c r="J2321" s="193" t="e">
        <f ca="1"/>
        <v>#NAME?</v>
      </c>
      <c r="K2321" s="193" t="e">
        <f ca="1"/>
        <v>#NAME?</v>
      </c>
      <c r="L2321" s="193" t="e">
        <f ca="1"/>
        <v>#NAME?</v>
      </c>
      <c r="N2321" s="193" t="e">
        <f ca="1"/>
        <v>#NAME?</v>
      </c>
      <c r="O2321" s="193" t="e">
        <f ca="1"/>
        <v>#NAME?</v>
      </c>
      <c r="P2321" s="193" t="e">
        <f ca="1"/>
        <v>#NAME?</v>
      </c>
    </row>
    <row r="2322" spans="1:16">
      <c r="A2322" s="2">
        <v>2315</v>
      </c>
      <c r="B2322" s="193" t="e">
        <f ca="1"/>
        <v>#NAME?</v>
      </c>
      <c r="C2322" s="193" t="e">
        <f ca="1"/>
        <v>#NAME?</v>
      </c>
      <c r="D2322" s="193" t="e">
        <f ca="1"/>
        <v>#NAME?</v>
      </c>
      <c r="F2322" s="193" t="e">
        <f ca="1"/>
        <v>#NAME?</v>
      </c>
      <c r="G2322" s="193" t="e">
        <f ca="1"/>
        <v>#NAME?</v>
      </c>
      <c r="H2322" s="193" t="e">
        <f ca="1"/>
        <v>#NAME?</v>
      </c>
      <c r="J2322" s="193" t="e">
        <f ca="1"/>
        <v>#NAME?</v>
      </c>
      <c r="K2322" s="193" t="e">
        <f ca="1"/>
        <v>#NAME?</v>
      </c>
      <c r="L2322" s="193" t="e">
        <f ca="1"/>
        <v>#NAME?</v>
      </c>
      <c r="N2322" s="193" t="e">
        <f ca="1"/>
        <v>#NAME?</v>
      </c>
      <c r="O2322" s="193" t="e">
        <f ca="1"/>
        <v>#NAME?</v>
      </c>
      <c r="P2322" s="193" t="e">
        <f ca="1"/>
        <v>#NAME?</v>
      </c>
    </row>
    <row r="2323" spans="1:16">
      <c r="A2323" s="2">
        <v>2316</v>
      </c>
      <c r="B2323" s="193" t="e">
        <f ca="1"/>
        <v>#NAME?</v>
      </c>
      <c r="C2323" s="193" t="e">
        <f ca="1"/>
        <v>#NAME?</v>
      </c>
      <c r="D2323" s="193" t="e">
        <f ca="1"/>
        <v>#NAME?</v>
      </c>
      <c r="F2323" s="193" t="e">
        <f ca="1"/>
        <v>#NAME?</v>
      </c>
      <c r="G2323" s="193" t="e">
        <f ca="1"/>
        <v>#NAME?</v>
      </c>
      <c r="H2323" s="193" t="e">
        <f ca="1"/>
        <v>#NAME?</v>
      </c>
      <c r="J2323" s="193" t="e">
        <f ca="1"/>
        <v>#NAME?</v>
      </c>
      <c r="K2323" s="193" t="e">
        <f ca="1"/>
        <v>#NAME?</v>
      </c>
      <c r="L2323" s="193" t="e">
        <f ca="1"/>
        <v>#NAME?</v>
      </c>
      <c r="N2323" s="193" t="e">
        <f ca="1"/>
        <v>#NAME?</v>
      </c>
      <c r="O2323" s="193" t="e">
        <f ca="1"/>
        <v>#NAME?</v>
      </c>
      <c r="P2323" s="193" t="e">
        <f ca="1"/>
        <v>#NAME?</v>
      </c>
    </row>
    <row r="2324" spans="1:16">
      <c r="A2324" s="2">
        <v>2317</v>
      </c>
      <c r="B2324" s="193" t="e">
        <f ca="1"/>
        <v>#NAME?</v>
      </c>
      <c r="C2324" s="193" t="e">
        <f ca="1"/>
        <v>#NAME?</v>
      </c>
      <c r="D2324" s="193" t="e">
        <f ca="1"/>
        <v>#NAME?</v>
      </c>
      <c r="F2324" s="193" t="e">
        <f ca="1"/>
        <v>#NAME?</v>
      </c>
      <c r="G2324" s="193" t="e">
        <f ca="1"/>
        <v>#NAME?</v>
      </c>
      <c r="H2324" s="193" t="e">
        <f ca="1"/>
        <v>#NAME?</v>
      </c>
      <c r="J2324" s="193" t="e">
        <f ca="1"/>
        <v>#NAME?</v>
      </c>
      <c r="K2324" s="193" t="e">
        <f ca="1"/>
        <v>#NAME?</v>
      </c>
      <c r="L2324" s="193" t="e">
        <f ca="1"/>
        <v>#NAME?</v>
      </c>
      <c r="N2324" s="193" t="e">
        <f ca="1"/>
        <v>#NAME?</v>
      </c>
      <c r="O2324" s="193" t="e">
        <f ca="1"/>
        <v>#NAME?</v>
      </c>
      <c r="P2324" s="193" t="e">
        <f ca="1"/>
        <v>#NAME?</v>
      </c>
    </row>
    <row r="2325" spans="1:16">
      <c r="A2325" s="2">
        <v>2318</v>
      </c>
      <c r="B2325" s="193" t="e">
        <f ca="1"/>
        <v>#NAME?</v>
      </c>
      <c r="C2325" s="193" t="e">
        <f ca="1"/>
        <v>#NAME?</v>
      </c>
      <c r="D2325" s="193" t="e">
        <f ca="1"/>
        <v>#NAME?</v>
      </c>
      <c r="F2325" s="193" t="e">
        <f ca="1"/>
        <v>#NAME?</v>
      </c>
      <c r="G2325" s="193" t="e">
        <f ca="1"/>
        <v>#NAME?</v>
      </c>
      <c r="H2325" s="193" t="e">
        <f ca="1"/>
        <v>#NAME?</v>
      </c>
      <c r="J2325" s="193" t="e">
        <f ca="1"/>
        <v>#NAME?</v>
      </c>
      <c r="K2325" s="193" t="e">
        <f ca="1"/>
        <v>#NAME?</v>
      </c>
      <c r="L2325" s="193" t="e">
        <f ca="1"/>
        <v>#NAME?</v>
      </c>
      <c r="N2325" s="193" t="e">
        <f ca="1"/>
        <v>#NAME?</v>
      </c>
      <c r="O2325" s="193" t="e">
        <f ca="1"/>
        <v>#NAME?</v>
      </c>
      <c r="P2325" s="193" t="e">
        <f ca="1"/>
        <v>#NAME?</v>
      </c>
    </row>
    <row r="2326" spans="1:16">
      <c r="A2326" s="2">
        <v>2319</v>
      </c>
      <c r="B2326" s="193" t="e">
        <f ca="1"/>
        <v>#NAME?</v>
      </c>
      <c r="C2326" s="193" t="e">
        <f ca="1"/>
        <v>#NAME?</v>
      </c>
      <c r="D2326" s="193" t="e">
        <f ca="1"/>
        <v>#NAME?</v>
      </c>
      <c r="F2326" s="193" t="e">
        <f ca="1"/>
        <v>#NAME?</v>
      </c>
      <c r="G2326" s="193" t="e">
        <f ca="1"/>
        <v>#NAME?</v>
      </c>
      <c r="H2326" s="193" t="e">
        <f ca="1"/>
        <v>#NAME?</v>
      </c>
      <c r="J2326" s="193" t="e">
        <f ca="1"/>
        <v>#NAME?</v>
      </c>
      <c r="K2326" s="193" t="e">
        <f ca="1"/>
        <v>#NAME?</v>
      </c>
      <c r="L2326" s="193" t="e">
        <f ca="1"/>
        <v>#NAME?</v>
      </c>
      <c r="N2326" s="193" t="e">
        <f ca="1"/>
        <v>#NAME?</v>
      </c>
      <c r="O2326" s="193" t="e">
        <f ca="1"/>
        <v>#NAME?</v>
      </c>
      <c r="P2326" s="193" t="e">
        <f ca="1"/>
        <v>#NAME?</v>
      </c>
    </row>
    <row r="2327" spans="1:16">
      <c r="A2327" s="2">
        <v>2320</v>
      </c>
      <c r="B2327" s="193" t="e">
        <f ca="1"/>
        <v>#NAME?</v>
      </c>
      <c r="C2327" s="193" t="e">
        <f ca="1"/>
        <v>#NAME?</v>
      </c>
      <c r="D2327" s="193" t="e">
        <f ca="1"/>
        <v>#NAME?</v>
      </c>
      <c r="F2327" s="193" t="e">
        <f ca="1"/>
        <v>#NAME?</v>
      </c>
      <c r="G2327" s="193" t="e">
        <f ca="1"/>
        <v>#NAME?</v>
      </c>
      <c r="H2327" s="193" t="e">
        <f ca="1"/>
        <v>#NAME?</v>
      </c>
      <c r="J2327" s="193" t="e">
        <f ca="1"/>
        <v>#NAME?</v>
      </c>
      <c r="K2327" s="193" t="e">
        <f ca="1"/>
        <v>#NAME?</v>
      </c>
      <c r="L2327" s="193" t="e">
        <f ca="1"/>
        <v>#NAME?</v>
      </c>
      <c r="N2327" s="193" t="e">
        <f ca="1"/>
        <v>#NAME?</v>
      </c>
      <c r="O2327" s="193" t="e">
        <f ca="1"/>
        <v>#NAME?</v>
      </c>
      <c r="P2327" s="193" t="e">
        <f ca="1"/>
        <v>#NAME?</v>
      </c>
    </row>
    <row r="2328" spans="1:16">
      <c r="A2328" s="2">
        <v>2321</v>
      </c>
      <c r="B2328" s="193" t="e">
        <f ca="1"/>
        <v>#NAME?</v>
      </c>
      <c r="C2328" s="193" t="e">
        <f ca="1"/>
        <v>#NAME?</v>
      </c>
      <c r="D2328" s="193" t="e">
        <f ca="1"/>
        <v>#NAME?</v>
      </c>
      <c r="F2328" s="193" t="e">
        <f ca="1"/>
        <v>#NAME?</v>
      </c>
      <c r="G2328" s="193" t="e">
        <f ca="1"/>
        <v>#NAME?</v>
      </c>
      <c r="H2328" s="193" t="e">
        <f ca="1"/>
        <v>#NAME?</v>
      </c>
      <c r="J2328" s="193" t="e">
        <f ca="1"/>
        <v>#NAME?</v>
      </c>
      <c r="K2328" s="193" t="e">
        <f ca="1"/>
        <v>#NAME?</v>
      </c>
      <c r="L2328" s="193" t="e">
        <f ca="1"/>
        <v>#NAME?</v>
      </c>
      <c r="N2328" s="193" t="e">
        <f ca="1"/>
        <v>#NAME?</v>
      </c>
      <c r="O2328" s="193" t="e">
        <f ca="1"/>
        <v>#NAME?</v>
      </c>
      <c r="P2328" s="193" t="e">
        <f ca="1"/>
        <v>#NAME?</v>
      </c>
    </row>
    <row r="2329" spans="1:16">
      <c r="A2329" s="2">
        <v>2322</v>
      </c>
      <c r="B2329" s="193" t="e">
        <f ca="1"/>
        <v>#NAME?</v>
      </c>
      <c r="C2329" s="193" t="e">
        <f ca="1"/>
        <v>#NAME?</v>
      </c>
      <c r="D2329" s="193" t="e">
        <f ca="1"/>
        <v>#NAME?</v>
      </c>
      <c r="F2329" s="193" t="e">
        <f ca="1"/>
        <v>#NAME?</v>
      </c>
      <c r="G2329" s="193" t="e">
        <f ca="1"/>
        <v>#NAME?</v>
      </c>
      <c r="H2329" s="193" t="e">
        <f ca="1"/>
        <v>#NAME?</v>
      </c>
      <c r="J2329" s="193" t="e">
        <f ca="1"/>
        <v>#NAME?</v>
      </c>
      <c r="K2329" s="193" t="e">
        <f ca="1"/>
        <v>#NAME?</v>
      </c>
      <c r="L2329" s="193" t="e">
        <f ca="1"/>
        <v>#NAME?</v>
      </c>
      <c r="N2329" s="193" t="e">
        <f ca="1"/>
        <v>#NAME?</v>
      </c>
      <c r="O2329" s="193" t="e">
        <f ca="1"/>
        <v>#NAME?</v>
      </c>
      <c r="P2329" s="193" t="e">
        <f ca="1"/>
        <v>#NAME?</v>
      </c>
    </row>
    <row r="2330" spans="1:16">
      <c r="A2330" s="2">
        <v>2323</v>
      </c>
      <c r="B2330" s="193" t="e">
        <f ca="1"/>
        <v>#NAME?</v>
      </c>
      <c r="C2330" s="193" t="e">
        <f ca="1"/>
        <v>#NAME?</v>
      </c>
      <c r="D2330" s="193" t="e">
        <f ca="1"/>
        <v>#NAME?</v>
      </c>
      <c r="F2330" s="193" t="e">
        <f ca="1"/>
        <v>#NAME?</v>
      </c>
      <c r="G2330" s="193" t="e">
        <f ca="1"/>
        <v>#NAME?</v>
      </c>
      <c r="H2330" s="193" t="e">
        <f ca="1"/>
        <v>#NAME?</v>
      </c>
      <c r="J2330" s="193" t="e">
        <f ca="1"/>
        <v>#NAME?</v>
      </c>
      <c r="K2330" s="193" t="e">
        <f ca="1"/>
        <v>#NAME?</v>
      </c>
      <c r="L2330" s="193" t="e">
        <f ca="1"/>
        <v>#NAME?</v>
      </c>
      <c r="N2330" s="193" t="e">
        <f ca="1"/>
        <v>#NAME?</v>
      </c>
      <c r="O2330" s="193" t="e">
        <f ca="1"/>
        <v>#NAME?</v>
      </c>
      <c r="P2330" s="193" t="e">
        <f ca="1"/>
        <v>#NAME?</v>
      </c>
    </row>
    <row r="2331" spans="1:16">
      <c r="A2331" s="2">
        <v>2324</v>
      </c>
      <c r="B2331" s="193" t="e">
        <f ca="1"/>
        <v>#NAME?</v>
      </c>
      <c r="C2331" s="193" t="e">
        <f ca="1"/>
        <v>#NAME?</v>
      </c>
      <c r="D2331" s="193" t="e">
        <f ca="1"/>
        <v>#NAME?</v>
      </c>
      <c r="F2331" s="193" t="e">
        <f ca="1"/>
        <v>#NAME?</v>
      </c>
      <c r="G2331" s="193" t="e">
        <f ca="1"/>
        <v>#NAME?</v>
      </c>
      <c r="H2331" s="193" t="e">
        <f ca="1"/>
        <v>#NAME?</v>
      </c>
      <c r="J2331" s="193" t="e">
        <f ca="1"/>
        <v>#NAME?</v>
      </c>
      <c r="K2331" s="193" t="e">
        <f ca="1"/>
        <v>#NAME?</v>
      </c>
      <c r="L2331" s="193" t="e">
        <f ca="1"/>
        <v>#NAME?</v>
      </c>
      <c r="N2331" s="193" t="e">
        <f ca="1"/>
        <v>#NAME?</v>
      </c>
      <c r="O2331" s="193" t="e">
        <f ca="1"/>
        <v>#NAME?</v>
      </c>
      <c r="P2331" s="193" t="e">
        <f ca="1"/>
        <v>#NAME?</v>
      </c>
    </row>
    <row r="2332" spans="1:16">
      <c r="A2332" s="2">
        <v>2325</v>
      </c>
      <c r="B2332" s="193" t="e">
        <f ca="1"/>
        <v>#NAME?</v>
      </c>
      <c r="C2332" s="193" t="e">
        <f ca="1"/>
        <v>#NAME?</v>
      </c>
      <c r="D2332" s="193" t="e">
        <f ca="1"/>
        <v>#NAME?</v>
      </c>
      <c r="F2332" s="193" t="e">
        <f ca="1"/>
        <v>#NAME?</v>
      </c>
      <c r="G2332" s="193" t="e">
        <f ca="1"/>
        <v>#NAME?</v>
      </c>
      <c r="H2332" s="193" t="e">
        <f ca="1"/>
        <v>#NAME?</v>
      </c>
      <c r="J2332" s="193" t="e">
        <f ca="1"/>
        <v>#NAME?</v>
      </c>
      <c r="K2332" s="193" t="e">
        <f ca="1"/>
        <v>#NAME?</v>
      </c>
      <c r="L2332" s="193" t="e">
        <f ca="1"/>
        <v>#NAME?</v>
      </c>
      <c r="N2332" s="193" t="e">
        <f ca="1"/>
        <v>#NAME?</v>
      </c>
      <c r="O2332" s="193" t="e">
        <f ca="1"/>
        <v>#NAME?</v>
      </c>
      <c r="P2332" s="193" t="e">
        <f ca="1"/>
        <v>#NAME?</v>
      </c>
    </row>
    <row r="2333" spans="1:16">
      <c r="A2333" s="2">
        <v>2326</v>
      </c>
      <c r="B2333" s="193" t="e">
        <f ca="1"/>
        <v>#NAME?</v>
      </c>
      <c r="C2333" s="193" t="e">
        <f ca="1"/>
        <v>#NAME?</v>
      </c>
      <c r="D2333" s="193" t="e">
        <f ca="1"/>
        <v>#NAME?</v>
      </c>
      <c r="F2333" s="193" t="e">
        <f ca="1"/>
        <v>#NAME?</v>
      </c>
      <c r="G2333" s="193" t="e">
        <f ca="1"/>
        <v>#NAME?</v>
      </c>
      <c r="H2333" s="193" t="e">
        <f ca="1"/>
        <v>#NAME?</v>
      </c>
      <c r="J2333" s="193" t="e">
        <f ca="1"/>
        <v>#NAME?</v>
      </c>
      <c r="K2333" s="193" t="e">
        <f ca="1"/>
        <v>#NAME?</v>
      </c>
      <c r="L2333" s="193" t="e">
        <f ca="1"/>
        <v>#NAME?</v>
      </c>
      <c r="N2333" s="193" t="e">
        <f ca="1"/>
        <v>#NAME?</v>
      </c>
      <c r="O2333" s="193" t="e">
        <f ca="1"/>
        <v>#NAME?</v>
      </c>
      <c r="P2333" s="193" t="e">
        <f ca="1"/>
        <v>#NAME?</v>
      </c>
    </row>
    <row r="2334" spans="1:16">
      <c r="A2334" s="2">
        <v>2327</v>
      </c>
      <c r="B2334" s="193" t="e">
        <f ca="1"/>
        <v>#NAME?</v>
      </c>
      <c r="C2334" s="193" t="e">
        <f ca="1"/>
        <v>#NAME?</v>
      </c>
      <c r="D2334" s="193" t="e">
        <f ca="1"/>
        <v>#NAME?</v>
      </c>
      <c r="F2334" s="193" t="e">
        <f ca="1"/>
        <v>#NAME?</v>
      </c>
      <c r="G2334" s="193" t="e">
        <f ca="1"/>
        <v>#NAME?</v>
      </c>
      <c r="H2334" s="193" t="e">
        <f ca="1"/>
        <v>#NAME?</v>
      </c>
      <c r="J2334" s="193" t="e">
        <f ca="1"/>
        <v>#NAME?</v>
      </c>
      <c r="K2334" s="193" t="e">
        <f ca="1"/>
        <v>#NAME?</v>
      </c>
      <c r="L2334" s="193" t="e">
        <f ca="1"/>
        <v>#NAME?</v>
      </c>
      <c r="N2334" s="193" t="e">
        <f ca="1"/>
        <v>#NAME?</v>
      </c>
      <c r="O2334" s="193" t="e">
        <f ca="1"/>
        <v>#NAME?</v>
      </c>
      <c r="P2334" s="193" t="e">
        <f ca="1"/>
        <v>#NAME?</v>
      </c>
    </row>
    <row r="2335" spans="1:16">
      <c r="A2335" s="2">
        <v>2328</v>
      </c>
      <c r="B2335" s="193" t="e">
        <f ca="1"/>
        <v>#NAME?</v>
      </c>
      <c r="C2335" s="193" t="e">
        <f ca="1"/>
        <v>#NAME?</v>
      </c>
      <c r="D2335" s="193" t="e">
        <f ca="1"/>
        <v>#NAME?</v>
      </c>
      <c r="F2335" s="193" t="e">
        <f ca="1"/>
        <v>#NAME?</v>
      </c>
      <c r="G2335" s="193" t="e">
        <f ca="1"/>
        <v>#NAME?</v>
      </c>
      <c r="H2335" s="193" t="e">
        <f ca="1"/>
        <v>#NAME?</v>
      </c>
      <c r="J2335" s="193" t="e">
        <f ca="1"/>
        <v>#NAME?</v>
      </c>
      <c r="K2335" s="193" t="e">
        <f ca="1"/>
        <v>#NAME?</v>
      </c>
      <c r="L2335" s="193" t="e">
        <f ca="1"/>
        <v>#NAME?</v>
      </c>
      <c r="N2335" s="193" t="e">
        <f ca="1"/>
        <v>#NAME?</v>
      </c>
      <c r="O2335" s="193" t="e">
        <f ca="1"/>
        <v>#NAME?</v>
      </c>
      <c r="P2335" s="193" t="e">
        <f ca="1"/>
        <v>#NAME?</v>
      </c>
    </row>
    <row r="2336" spans="1:16">
      <c r="A2336" s="2">
        <v>2329</v>
      </c>
      <c r="B2336" s="193" t="e">
        <f ca="1"/>
        <v>#NAME?</v>
      </c>
      <c r="C2336" s="193" t="e">
        <f ca="1"/>
        <v>#NAME?</v>
      </c>
      <c r="D2336" s="193" t="e">
        <f ca="1"/>
        <v>#NAME?</v>
      </c>
      <c r="F2336" s="193" t="e">
        <f ca="1"/>
        <v>#NAME?</v>
      </c>
      <c r="G2336" s="193" t="e">
        <f ca="1"/>
        <v>#NAME?</v>
      </c>
      <c r="H2336" s="193" t="e">
        <f ca="1"/>
        <v>#NAME?</v>
      </c>
      <c r="J2336" s="193" t="e">
        <f ca="1"/>
        <v>#NAME?</v>
      </c>
      <c r="K2336" s="193" t="e">
        <f ca="1"/>
        <v>#NAME?</v>
      </c>
      <c r="L2336" s="193" t="e">
        <f ca="1"/>
        <v>#NAME?</v>
      </c>
      <c r="N2336" s="193" t="e">
        <f ca="1"/>
        <v>#NAME?</v>
      </c>
      <c r="O2336" s="193" t="e">
        <f ca="1"/>
        <v>#NAME?</v>
      </c>
      <c r="P2336" s="193" t="e">
        <f ca="1"/>
        <v>#NAME?</v>
      </c>
    </row>
    <row r="2337" spans="1:16">
      <c r="A2337" s="2">
        <v>2330</v>
      </c>
      <c r="B2337" s="193" t="e">
        <f ca="1"/>
        <v>#NAME?</v>
      </c>
      <c r="C2337" s="193" t="e">
        <f ca="1"/>
        <v>#NAME?</v>
      </c>
      <c r="D2337" s="193" t="e">
        <f ca="1"/>
        <v>#NAME?</v>
      </c>
      <c r="F2337" s="193" t="e">
        <f ca="1"/>
        <v>#NAME?</v>
      </c>
      <c r="G2337" s="193" t="e">
        <f ca="1"/>
        <v>#NAME?</v>
      </c>
      <c r="H2337" s="193" t="e">
        <f ca="1"/>
        <v>#NAME?</v>
      </c>
      <c r="J2337" s="193" t="e">
        <f ca="1"/>
        <v>#NAME?</v>
      </c>
      <c r="K2337" s="193" t="e">
        <f ca="1"/>
        <v>#NAME?</v>
      </c>
      <c r="L2337" s="193" t="e">
        <f ca="1"/>
        <v>#NAME?</v>
      </c>
      <c r="N2337" s="193" t="e">
        <f ca="1"/>
        <v>#NAME?</v>
      </c>
      <c r="O2337" s="193" t="e">
        <f ca="1"/>
        <v>#NAME?</v>
      </c>
      <c r="P2337" s="193" t="e">
        <f ca="1"/>
        <v>#NAME?</v>
      </c>
    </row>
    <row r="2338" spans="1:16">
      <c r="A2338" s="2">
        <v>2331</v>
      </c>
      <c r="B2338" s="193" t="e">
        <f ca="1"/>
        <v>#NAME?</v>
      </c>
      <c r="C2338" s="193" t="e">
        <f ca="1"/>
        <v>#NAME?</v>
      </c>
      <c r="D2338" s="193" t="e">
        <f ca="1"/>
        <v>#NAME?</v>
      </c>
      <c r="F2338" s="193" t="e">
        <f ca="1"/>
        <v>#NAME?</v>
      </c>
      <c r="G2338" s="193" t="e">
        <f ca="1"/>
        <v>#NAME?</v>
      </c>
      <c r="H2338" s="193" t="e">
        <f ca="1"/>
        <v>#NAME?</v>
      </c>
      <c r="J2338" s="193" t="e">
        <f ca="1"/>
        <v>#NAME?</v>
      </c>
      <c r="K2338" s="193" t="e">
        <f ca="1"/>
        <v>#NAME?</v>
      </c>
      <c r="L2338" s="193" t="e">
        <f ca="1"/>
        <v>#NAME?</v>
      </c>
      <c r="N2338" s="193" t="e">
        <f ca="1"/>
        <v>#NAME?</v>
      </c>
      <c r="O2338" s="193" t="e">
        <f ca="1"/>
        <v>#NAME?</v>
      </c>
      <c r="P2338" s="193" t="e">
        <f ca="1"/>
        <v>#NAME?</v>
      </c>
    </row>
    <row r="2339" spans="1:16">
      <c r="A2339" s="2">
        <v>2332</v>
      </c>
      <c r="B2339" s="193" t="e">
        <f ca="1"/>
        <v>#NAME?</v>
      </c>
      <c r="C2339" s="193" t="e">
        <f ca="1"/>
        <v>#NAME?</v>
      </c>
      <c r="D2339" s="193" t="e">
        <f ca="1"/>
        <v>#NAME?</v>
      </c>
      <c r="F2339" s="193" t="e">
        <f ca="1"/>
        <v>#NAME?</v>
      </c>
      <c r="G2339" s="193" t="e">
        <f ca="1"/>
        <v>#NAME?</v>
      </c>
      <c r="H2339" s="193" t="e">
        <f ca="1"/>
        <v>#NAME?</v>
      </c>
      <c r="J2339" s="193" t="e">
        <f ca="1"/>
        <v>#NAME?</v>
      </c>
      <c r="K2339" s="193" t="e">
        <f ca="1"/>
        <v>#NAME?</v>
      </c>
      <c r="L2339" s="193" t="e">
        <f ca="1"/>
        <v>#NAME?</v>
      </c>
      <c r="N2339" s="193" t="e">
        <f ca="1"/>
        <v>#NAME?</v>
      </c>
      <c r="O2339" s="193" t="e">
        <f ca="1"/>
        <v>#NAME?</v>
      </c>
      <c r="P2339" s="193" t="e">
        <f ca="1"/>
        <v>#NAME?</v>
      </c>
    </row>
    <row r="2340" spans="1:16">
      <c r="A2340" s="2">
        <v>2333</v>
      </c>
      <c r="B2340" s="193" t="e">
        <f ca="1"/>
        <v>#NAME?</v>
      </c>
      <c r="C2340" s="193" t="e">
        <f ca="1"/>
        <v>#NAME?</v>
      </c>
      <c r="D2340" s="193" t="e">
        <f ca="1"/>
        <v>#NAME?</v>
      </c>
      <c r="F2340" s="193" t="e">
        <f ca="1"/>
        <v>#NAME?</v>
      </c>
      <c r="G2340" s="193" t="e">
        <f ca="1"/>
        <v>#NAME?</v>
      </c>
      <c r="H2340" s="193" t="e">
        <f ca="1"/>
        <v>#NAME?</v>
      </c>
      <c r="J2340" s="193" t="e">
        <f ca="1"/>
        <v>#NAME?</v>
      </c>
      <c r="K2340" s="193" t="e">
        <f ca="1"/>
        <v>#NAME?</v>
      </c>
      <c r="L2340" s="193" t="e">
        <f ca="1"/>
        <v>#NAME?</v>
      </c>
      <c r="N2340" s="193" t="e">
        <f ca="1"/>
        <v>#NAME?</v>
      </c>
      <c r="O2340" s="193" t="e">
        <f ca="1"/>
        <v>#NAME?</v>
      </c>
      <c r="P2340" s="193" t="e">
        <f ca="1"/>
        <v>#NAME?</v>
      </c>
    </row>
    <row r="2341" spans="1:16">
      <c r="A2341" s="2">
        <v>2334</v>
      </c>
      <c r="B2341" s="193" t="e">
        <f ca="1"/>
        <v>#NAME?</v>
      </c>
      <c r="C2341" s="193" t="e">
        <f ca="1"/>
        <v>#NAME?</v>
      </c>
      <c r="D2341" s="193" t="e">
        <f ca="1"/>
        <v>#NAME?</v>
      </c>
      <c r="F2341" s="193" t="e">
        <f ca="1"/>
        <v>#NAME?</v>
      </c>
      <c r="G2341" s="193" t="e">
        <f ca="1"/>
        <v>#NAME?</v>
      </c>
      <c r="H2341" s="193" t="e">
        <f ca="1"/>
        <v>#NAME?</v>
      </c>
      <c r="J2341" s="193" t="e">
        <f ca="1"/>
        <v>#NAME?</v>
      </c>
      <c r="K2341" s="193" t="e">
        <f ca="1"/>
        <v>#NAME?</v>
      </c>
      <c r="L2341" s="193" t="e">
        <f ca="1"/>
        <v>#NAME?</v>
      </c>
      <c r="N2341" s="193" t="e">
        <f ca="1"/>
        <v>#NAME?</v>
      </c>
      <c r="O2341" s="193" t="e">
        <f ca="1"/>
        <v>#NAME?</v>
      </c>
      <c r="P2341" s="193" t="e">
        <f ca="1"/>
        <v>#NAME?</v>
      </c>
    </row>
    <row r="2342" spans="1:16">
      <c r="A2342" s="2">
        <v>2335</v>
      </c>
      <c r="B2342" s="193" t="e">
        <f ca="1"/>
        <v>#NAME?</v>
      </c>
      <c r="C2342" s="193" t="e">
        <f ca="1"/>
        <v>#NAME?</v>
      </c>
      <c r="D2342" s="193" t="e">
        <f ca="1"/>
        <v>#NAME?</v>
      </c>
      <c r="F2342" s="193" t="e">
        <f ca="1"/>
        <v>#NAME?</v>
      </c>
      <c r="G2342" s="193" t="e">
        <f ca="1"/>
        <v>#NAME?</v>
      </c>
      <c r="H2342" s="193" t="e">
        <f ca="1"/>
        <v>#NAME?</v>
      </c>
      <c r="J2342" s="193" t="e">
        <f ca="1"/>
        <v>#NAME?</v>
      </c>
      <c r="K2342" s="193" t="e">
        <f ca="1"/>
        <v>#NAME?</v>
      </c>
      <c r="L2342" s="193" t="e">
        <f ca="1"/>
        <v>#NAME?</v>
      </c>
      <c r="N2342" s="193" t="e">
        <f ca="1"/>
        <v>#NAME?</v>
      </c>
      <c r="O2342" s="193" t="e">
        <f ca="1"/>
        <v>#NAME?</v>
      </c>
      <c r="P2342" s="193" t="e">
        <f ca="1"/>
        <v>#NAME?</v>
      </c>
    </row>
    <row r="2343" spans="1:16">
      <c r="A2343" s="2">
        <v>2336</v>
      </c>
      <c r="B2343" s="193" t="e">
        <f ca="1"/>
        <v>#NAME?</v>
      </c>
      <c r="C2343" s="193" t="e">
        <f ca="1"/>
        <v>#NAME?</v>
      </c>
      <c r="D2343" s="193" t="e">
        <f ca="1"/>
        <v>#NAME?</v>
      </c>
      <c r="F2343" s="193" t="e">
        <f ca="1"/>
        <v>#NAME?</v>
      </c>
      <c r="G2343" s="193" t="e">
        <f ca="1"/>
        <v>#NAME?</v>
      </c>
      <c r="H2343" s="193" t="e">
        <f ca="1"/>
        <v>#NAME?</v>
      </c>
      <c r="J2343" s="193" t="e">
        <f ca="1"/>
        <v>#NAME?</v>
      </c>
      <c r="K2343" s="193" t="e">
        <f ca="1"/>
        <v>#NAME?</v>
      </c>
      <c r="L2343" s="193" t="e">
        <f ca="1"/>
        <v>#NAME?</v>
      </c>
      <c r="N2343" s="193" t="e">
        <f ca="1"/>
        <v>#NAME?</v>
      </c>
      <c r="O2343" s="193" t="e">
        <f ca="1"/>
        <v>#NAME?</v>
      </c>
      <c r="P2343" s="193" t="e">
        <f ca="1"/>
        <v>#NAME?</v>
      </c>
    </row>
    <row r="2344" spans="1:16">
      <c r="A2344" s="2">
        <v>2337</v>
      </c>
      <c r="B2344" s="193" t="e">
        <f ca="1"/>
        <v>#NAME?</v>
      </c>
      <c r="C2344" s="193" t="e">
        <f ca="1"/>
        <v>#NAME?</v>
      </c>
      <c r="D2344" s="193" t="e">
        <f ca="1"/>
        <v>#NAME?</v>
      </c>
      <c r="F2344" s="193" t="e">
        <f ca="1"/>
        <v>#NAME?</v>
      </c>
      <c r="G2344" s="193" t="e">
        <f ca="1"/>
        <v>#NAME?</v>
      </c>
      <c r="H2344" s="193" t="e">
        <f ca="1"/>
        <v>#NAME?</v>
      </c>
      <c r="J2344" s="193" t="e">
        <f ca="1"/>
        <v>#NAME?</v>
      </c>
      <c r="K2344" s="193" t="e">
        <f ca="1"/>
        <v>#NAME?</v>
      </c>
      <c r="L2344" s="193" t="e">
        <f ca="1"/>
        <v>#NAME?</v>
      </c>
      <c r="N2344" s="193" t="e">
        <f ca="1"/>
        <v>#NAME?</v>
      </c>
      <c r="O2344" s="193" t="e">
        <f ca="1"/>
        <v>#NAME?</v>
      </c>
      <c r="P2344" s="193" t="e">
        <f ca="1"/>
        <v>#NAME?</v>
      </c>
    </row>
    <row r="2345" spans="1:16">
      <c r="A2345" s="2">
        <v>2338</v>
      </c>
      <c r="B2345" s="193" t="e">
        <f ca="1"/>
        <v>#NAME?</v>
      </c>
      <c r="C2345" s="193" t="e">
        <f ca="1"/>
        <v>#NAME?</v>
      </c>
      <c r="D2345" s="193" t="e">
        <f ca="1"/>
        <v>#NAME?</v>
      </c>
      <c r="F2345" s="193" t="e">
        <f ca="1"/>
        <v>#NAME?</v>
      </c>
      <c r="G2345" s="193" t="e">
        <f ca="1"/>
        <v>#NAME?</v>
      </c>
      <c r="H2345" s="193" t="e">
        <f ca="1"/>
        <v>#NAME?</v>
      </c>
      <c r="J2345" s="193" t="e">
        <f ca="1"/>
        <v>#NAME?</v>
      </c>
      <c r="K2345" s="193" t="e">
        <f ca="1"/>
        <v>#NAME?</v>
      </c>
      <c r="L2345" s="193" t="e">
        <f ca="1"/>
        <v>#NAME?</v>
      </c>
      <c r="N2345" s="193" t="e">
        <f ca="1"/>
        <v>#NAME?</v>
      </c>
      <c r="O2345" s="193" t="e">
        <f ca="1"/>
        <v>#NAME?</v>
      </c>
      <c r="P2345" s="193" t="e">
        <f ca="1"/>
        <v>#NAME?</v>
      </c>
    </row>
    <row r="2346" spans="1:16">
      <c r="A2346" s="2">
        <v>2339</v>
      </c>
      <c r="B2346" s="193" t="e">
        <f ca="1"/>
        <v>#NAME?</v>
      </c>
      <c r="C2346" s="193" t="e">
        <f ca="1"/>
        <v>#NAME?</v>
      </c>
      <c r="D2346" s="193" t="e">
        <f ca="1"/>
        <v>#NAME?</v>
      </c>
      <c r="F2346" s="193" t="e">
        <f ca="1"/>
        <v>#NAME?</v>
      </c>
      <c r="G2346" s="193" t="e">
        <f ca="1"/>
        <v>#NAME?</v>
      </c>
      <c r="H2346" s="193" t="e">
        <f ca="1"/>
        <v>#NAME?</v>
      </c>
      <c r="J2346" s="193" t="e">
        <f ca="1"/>
        <v>#NAME?</v>
      </c>
      <c r="K2346" s="193" t="e">
        <f ca="1"/>
        <v>#NAME?</v>
      </c>
      <c r="L2346" s="193" t="e">
        <f ca="1"/>
        <v>#NAME?</v>
      </c>
      <c r="N2346" s="193" t="e">
        <f ca="1"/>
        <v>#NAME?</v>
      </c>
      <c r="O2346" s="193" t="e">
        <f ca="1"/>
        <v>#NAME?</v>
      </c>
      <c r="P2346" s="193" t="e">
        <f ca="1"/>
        <v>#NAME?</v>
      </c>
    </row>
    <row r="2347" spans="1:16">
      <c r="A2347" s="2">
        <v>2340</v>
      </c>
      <c r="B2347" s="193" t="e">
        <f ca="1"/>
        <v>#NAME?</v>
      </c>
      <c r="C2347" s="193" t="e">
        <f ca="1"/>
        <v>#NAME?</v>
      </c>
      <c r="D2347" s="193" t="e">
        <f ca="1"/>
        <v>#NAME?</v>
      </c>
      <c r="F2347" s="193" t="e">
        <f ca="1"/>
        <v>#NAME?</v>
      </c>
      <c r="G2347" s="193" t="e">
        <f ca="1"/>
        <v>#NAME?</v>
      </c>
      <c r="H2347" s="193" t="e">
        <f ca="1"/>
        <v>#NAME?</v>
      </c>
      <c r="J2347" s="193" t="e">
        <f ca="1"/>
        <v>#NAME?</v>
      </c>
      <c r="K2347" s="193" t="e">
        <f ca="1"/>
        <v>#NAME?</v>
      </c>
      <c r="L2347" s="193" t="e">
        <f ca="1"/>
        <v>#NAME?</v>
      </c>
      <c r="N2347" s="193" t="e">
        <f ca="1"/>
        <v>#NAME?</v>
      </c>
      <c r="O2347" s="193" t="e">
        <f ca="1"/>
        <v>#NAME?</v>
      </c>
      <c r="P2347" s="193" t="e">
        <f ca="1"/>
        <v>#NAME?</v>
      </c>
    </row>
    <row r="2348" spans="1:16">
      <c r="A2348" s="2">
        <v>2341</v>
      </c>
      <c r="B2348" s="193" t="e">
        <f ca="1"/>
        <v>#NAME?</v>
      </c>
      <c r="C2348" s="193" t="e">
        <f ca="1"/>
        <v>#NAME?</v>
      </c>
      <c r="D2348" s="193" t="e">
        <f ca="1"/>
        <v>#NAME?</v>
      </c>
      <c r="F2348" s="193" t="e">
        <f ca="1"/>
        <v>#NAME?</v>
      </c>
      <c r="G2348" s="193" t="e">
        <f ca="1"/>
        <v>#NAME?</v>
      </c>
      <c r="H2348" s="193" t="e">
        <f ca="1"/>
        <v>#NAME?</v>
      </c>
      <c r="J2348" s="193" t="e">
        <f ca="1"/>
        <v>#NAME?</v>
      </c>
      <c r="K2348" s="193" t="e">
        <f ca="1"/>
        <v>#NAME?</v>
      </c>
      <c r="L2348" s="193" t="e">
        <f ca="1"/>
        <v>#NAME?</v>
      </c>
      <c r="N2348" s="193" t="e">
        <f ca="1"/>
        <v>#NAME?</v>
      </c>
      <c r="O2348" s="193" t="e">
        <f ca="1"/>
        <v>#NAME?</v>
      </c>
      <c r="P2348" s="193" t="e">
        <f ca="1"/>
        <v>#NAME?</v>
      </c>
    </row>
    <row r="2349" spans="1:16">
      <c r="A2349" s="2">
        <v>2342</v>
      </c>
      <c r="B2349" s="193" t="e">
        <f ca="1"/>
        <v>#NAME?</v>
      </c>
      <c r="C2349" s="193" t="e">
        <f ca="1"/>
        <v>#NAME?</v>
      </c>
      <c r="D2349" s="193" t="e">
        <f ca="1"/>
        <v>#NAME?</v>
      </c>
      <c r="F2349" s="193" t="e">
        <f ca="1"/>
        <v>#NAME?</v>
      </c>
      <c r="G2349" s="193" t="e">
        <f ca="1"/>
        <v>#NAME?</v>
      </c>
      <c r="H2349" s="193" t="e">
        <f ca="1"/>
        <v>#NAME?</v>
      </c>
      <c r="J2349" s="193" t="e">
        <f ca="1"/>
        <v>#NAME?</v>
      </c>
      <c r="K2349" s="193" t="e">
        <f ca="1"/>
        <v>#NAME?</v>
      </c>
      <c r="L2349" s="193" t="e">
        <f ca="1"/>
        <v>#NAME?</v>
      </c>
      <c r="N2349" s="193" t="e">
        <f ca="1"/>
        <v>#NAME?</v>
      </c>
      <c r="O2349" s="193" t="e">
        <f ca="1"/>
        <v>#NAME?</v>
      </c>
      <c r="P2349" s="193" t="e">
        <f ca="1"/>
        <v>#NAME?</v>
      </c>
    </row>
    <row r="2350" spans="1:16">
      <c r="A2350" s="2">
        <v>2343</v>
      </c>
      <c r="B2350" s="193" t="e">
        <f ca="1"/>
        <v>#NAME?</v>
      </c>
      <c r="C2350" s="193" t="e">
        <f ca="1"/>
        <v>#NAME?</v>
      </c>
      <c r="D2350" s="193" t="e">
        <f ca="1"/>
        <v>#NAME?</v>
      </c>
      <c r="F2350" s="193" t="e">
        <f ca="1"/>
        <v>#NAME?</v>
      </c>
      <c r="G2350" s="193" t="e">
        <f ca="1"/>
        <v>#NAME?</v>
      </c>
      <c r="H2350" s="193" t="e">
        <f ca="1"/>
        <v>#NAME?</v>
      </c>
      <c r="J2350" s="193" t="e">
        <f ca="1"/>
        <v>#NAME?</v>
      </c>
      <c r="K2350" s="193" t="e">
        <f ca="1"/>
        <v>#NAME?</v>
      </c>
      <c r="L2350" s="193" t="e">
        <f ca="1"/>
        <v>#NAME?</v>
      </c>
      <c r="N2350" s="193" t="e">
        <f ca="1"/>
        <v>#NAME?</v>
      </c>
      <c r="O2350" s="193" t="e">
        <f ca="1"/>
        <v>#NAME?</v>
      </c>
      <c r="P2350" s="193" t="e">
        <f ca="1"/>
        <v>#NAME?</v>
      </c>
    </row>
    <row r="2351" spans="1:16">
      <c r="A2351" s="2">
        <v>2344</v>
      </c>
      <c r="B2351" s="193" t="e">
        <f ca="1"/>
        <v>#NAME?</v>
      </c>
      <c r="C2351" s="193" t="e">
        <f ca="1"/>
        <v>#NAME?</v>
      </c>
      <c r="D2351" s="193" t="e">
        <f ca="1"/>
        <v>#NAME?</v>
      </c>
      <c r="F2351" s="193" t="e">
        <f ca="1"/>
        <v>#NAME?</v>
      </c>
      <c r="G2351" s="193" t="e">
        <f ca="1"/>
        <v>#NAME?</v>
      </c>
      <c r="H2351" s="193" t="e">
        <f ca="1"/>
        <v>#NAME?</v>
      </c>
      <c r="J2351" s="193" t="e">
        <f ca="1"/>
        <v>#NAME?</v>
      </c>
      <c r="K2351" s="193" t="e">
        <f ca="1"/>
        <v>#NAME?</v>
      </c>
      <c r="L2351" s="193" t="e">
        <f ca="1"/>
        <v>#NAME?</v>
      </c>
      <c r="N2351" s="193" t="e">
        <f ca="1"/>
        <v>#NAME?</v>
      </c>
      <c r="O2351" s="193" t="e">
        <f ca="1"/>
        <v>#NAME?</v>
      </c>
      <c r="P2351" s="193" t="e">
        <f ca="1"/>
        <v>#NAME?</v>
      </c>
    </row>
    <row r="2352" spans="1:16">
      <c r="A2352" s="2">
        <v>2345</v>
      </c>
      <c r="B2352" s="193" t="e">
        <f ca="1"/>
        <v>#NAME?</v>
      </c>
      <c r="C2352" s="193" t="e">
        <f ca="1"/>
        <v>#NAME?</v>
      </c>
      <c r="D2352" s="193" t="e">
        <f ca="1"/>
        <v>#NAME?</v>
      </c>
      <c r="F2352" s="193" t="e">
        <f ca="1"/>
        <v>#NAME?</v>
      </c>
      <c r="G2352" s="193" t="e">
        <f ca="1"/>
        <v>#NAME?</v>
      </c>
      <c r="H2352" s="193" t="e">
        <f ca="1"/>
        <v>#NAME?</v>
      </c>
      <c r="J2352" s="193" t="e">
        <f ca="1"/>
        <v>#NAME?</v>
      </c>
      <c r="K2352" s="193" t="e">
        <f ca="1"/>
        <v>#NAME?</v>
      </c>
      <c r="L2352" s="193" t="e">
        <f ca="1"/>
        <v>#NAME?</v>
      </c>
      <c r="N2352" s="193" t="e">
        <f ca="1"/>
        <v>#NAME?</v>
      </c>
      <c r="O2352" s="193" t="e">
        <f ca="1"/>
        <v>#NAME?</v>
      </c>
      <c r="P2352" s="193" t="e">
        <f ca="1"/>
        <v>#NAME?</v>
      </c>
    </row>
    <row r="2353" spans="1:16">
      <c r="A2353" s="2">
        <v>2346</v>
      </c>
      <c r="B2353" s="193" t="e">
        <f ca="1"/>
        <v>#NAME?</v>
      </c>
      <c r="C2353" s="193" t="e">
        <f ca="1"/>
        <v>#NAME?</v>
      </c>
      <c r="D2353" s="193" t="e">
        <f ca="1"/>
        <v>#NAME?</v>
      </c>
      <c r="F2353" s="193" t="e">
        <f ca="1"/>
        <v>#NAME?</v>
      </c>
      <c r="G2353" s="193" t="e">
        <f ca="1"/>
        <v>#NAME?</v>
      </c>
      <c r="H2353" s="193" t="e">
        <f ca="1"/>
        <v>#NAME?</v>
      </c>
      <c r="J2353" s="193" t="e">
        <f ca="1"/>
        <v>#NAME?</v>
      </c>
      <c r="K2353" s="193" t="e">
        <f ca="1"/>
        <v>#NAME?</v>
      </c>
      <c r="L2353" s="193" t="e">
        <f ca="1"/>
        <v>#NAME?</v>
      </c>
      <c r="N2353" s="193" t="e">
        <f ca="1"/>
        <v>#NAME?</v>
      </c>
      <c r="O2353" s="193" t="e">
        <f ca="1"/>
        <v>#NAME?</v>
      </c>
      <c r="P2353" s="193" t="e">
        <f ca="1"/>
        <v>#NAME?</v>
      </c>
    </row>
    <row r="2354" spans="1:16">
      <c r="A2354" s="2">
        <v>2347</v>
      </c>
      <c r="B2354" s="193" t="e">
        <f ca="1"/>
        <v>#NAME?</v>
      </c>
      <c r="C2354" s="193" t="e">
        <f ca="1"/>
        <v>#NAME?</v>
      </c>
      <c r="D2354" s="193" t="e">
        <f ca="1"/>
        <v>#NAME?</v>
      </c>
      <c r="F2354" s="193" t="e">
        <f ca="1"/>
        <v>#NAME?</v>
      </c>
      <c r="G2354" s="193" t="e">
        <f ca="1"/>
        <v>#NAME?</v>
      </c>
      <c r="H2354" s="193" t="e">
        <f ca="1"/>
        <v>#NAME?</v>
      </c>
      <c r="J2354" s="193" t="e">
        <f ca="1"/>
        <v>#NAME?</v>
      </c>
      <c r="K2354" s="193" t="e">
        <f ca="1"/>
        <v>#NAME?</v>
      </c>
      <c r="L2354" s="193" t="e">
        <f ca="1"/>
        <v>#NAME?</v>
      </c>
      <c r="N2354" s="193" t="e">
        <f ca="1"/>
        <v>#NAME?</v>
      </c>
      <c r="O2354" s="193" t="e">
        <f ca="1"/>
        <v>#NAME?</v>
      </c>
      <c r="P2354" s="193" t="e">
        <f ca="1"/>
        <v>#NAME?</v>
      </c>
    </row>
    <row r="2355" spans="1:16">
      <c r="A2355" s="2">
        <v>2348</v>
      </c>
      <c r="B2355" s="193" t="e">
        <f ca="1"/>
        <v>#NAME?</v>
      </c>
      <c r="C2355" s="193" t="e">
        <f ca="1"/>
        <v>#NAME?</v>
      </c>
      <c r="D2355" s="193" t="e">
        <f ca="1"/>
        <v>#NAME?</v>
      </c>
      <c r="F2355" s="193" t="e">
        <f ca="1"/>
        <v>#NAME?</v>
      </c>
      <c r="G2355" s="193" t="e">
        <f ca="1"/>
        <v>#NAME?</v>
      </c>
      <c r="H2355" s="193" t="e">
        <f ca="1"/>
        <v>#NAME?</v>
      </c>
      <c r="J2355" s="193" t="e">
        <f ca="1"/>
        <v>#NAME?</v>
      </c>
      <c r="K2355" s="193" t="e">
        <f ca="1"/>
        <v>#NAME?</v>
      </c>
      <c r="L2355" s="193" t="e">
        <f ca="1"/>
        <v>#NAME?</v>
      </c>
      <c r="N2355" s="193" t="e">
        <f ca="1"/>
        <v>#NAME?</v>
      </c>
      <c r="O2355" s="193" t="e">
        <f ca="1"/>
        <v>#NAME?</v>
      </c>
      <c r="P2355" s="193" t="e">
        <f ca="1"/>
        <v>#NAME?</v>
      </c>
    </row>
    <row r="2356" spans="1:16">
      <c r="A2356" s="2">
        <v>2349</v>
      </c>
      <c r="B2356" s="193" t="e">
        <f ca="1"/>
        <v>#NAME?</v>
      </c>
      <c r="C2356" s="193" t="e">
        <f ca="1"/>
        <v>#NAME?</v>
      </c>
      <c r="D2356" s="193" t="e">
        <f ca="1"/>
        <v>#NAME?</v>
      </c>
      <c r="F2356" s="193" t="e">
        <f ca="1"/>
        <v>#NAME?</v>
      </c>
      <c r="G2356" s="193" t="e">
        <f ca="1"/>
        <v>#NAME?</v>
      </c>
      <c r="H2356" s="193" t="e">
        <f ca="1"/>
        <v>#NAME?</v>
      </c>
      <c r="J2356" s="193" t="e">
        <f ca="1"/>
        <v>#NAME?</v>
      </c>
      <c r="K2356" s="193" t="e">
        <f ca="1"/>
        <v>#NAME?</v>
      </c>
      <c r="L2356" s="193" t="e">
        <f ca="1"/>
        <v>#NAME?</v>
      </c>
      <c r="N2356" s="193" t="e">
        <f ca="1"/>
        <v>#NAME?</v>
      </c>
      <c r="O2356" s="193" t="e">
        <f ca="1"/>
        <v>#NAME?</v>
      </c>
      <c r="P2356" s="193" t="e">
        <f ca="1"/>
        <v>#NAME?</v>
      </c>
    </row>
    <row r="2357" spans="1:16">
      <c r="A2357" s="2">
        <v>2350</v>
      </c>
      <c r="B2357" s="193" t="e">
        <f ca="1"/>
        <v>#NAME?</v>
      </c>
      <c r="C2357" s="193" t="e">
        <f ca="1"/>
        <v>#NAME?</v>
      </c>
      <c r="D2357" s="193" t="e">
        <f ca="1"/>
        <v>#NAME?</v>
      </c>
      <c r="F2357" s="193" t="e">
        <f ca="1"/>
        <v>#NAME?</v>
      </c>
      <c r="G2357" s="193" t="e">
        <f ca="1"/>
        <v>#NAME?</v>
      </c>
      <c r="H2357" s="193" t="e">
        <f ca="1"/>
        <v>#NAME?</v>
      </c>
      <c r="J2357" s="193" t="e">
        <f ca="1"/>
        <v>#NAME?</v>
      </c>
      <c r="K2357" s="193" t="e">
        <f ca="1"/>
        <v>#NAME?</v>
      </c>
      <c r="L2357" s="193" t="e">
        <f ca="1"/>
        <v>#NAME?</v>
      </c>
      <c r="N2357" s="193" t="e">
        <f ca="1"/>
        <v>#NAME?</v>
      </c>
      <c r="O2357" s="193" t="e">
        <f ca="1"/>
        <v>#NAME?</v>
      </c>
      <c r="P2357" s="193" t="e">
        <f ca="1"/>
        <v>#NAME?</v>
      </c>
    </row>
    <row r="2358" spans="1:16">
      <c r="A2358" s="2">
        <v>2351</v>
      </c>
      <c r="B2358" s="193" t="e">
        <f ca="1"/>
        <v>#NAME?</v>
      </c>
      <c r="C2358" s="193" t="e">
        <f ca="1"/>
        <v>#NAME?</v>
      </c>
      <c r="D2358" s="193" t="e">
        <f ca="1"/>
        <v>#NAME?</v>
      </c>
      <c r="F2358" s="193" t="e">
        <f ca="1"/>
        <v>#NAME?</v>
      </c>
      <c r="G2358" s="193" t="e">
        <f ca="1"/>
        <v>#NAME?</v>
      </c>
      <c r="H2358" s="193" t="e">
        <f ca="1"/>
        <v>#NAME?</v>
      </c>
      <c r="J2358" s="193" t="e">
        <f ca="1"/>
        <v>#NAME?</v>
      </c>
      <c r="K2358" s="193" t="e">
        <f ca="1"/>
        <v>#NAME?</v>
      </c>
      <c r="L2358" s="193" t="e">
        <f ca="1"/>
        <v>#NAME?</v>
      </c>
      <c r="N2358" s="193" t="e">
        <f ca="1"/>
        <v>#NAME?</v>
      </c>
      <c r="O2358" s="193" t="e">
        <f ca="1"/>
        <v>#NAME?</v>
      </c>
      <c r="P2358" s="193" t="e">
        <f ca="1"/>
        <v>#NAME?</v>
      </c>
    </row>
    <row r="2359" spans="1:16">
      <c r="A2359" s="2">
        <v>2352</v>
      </c>
      <c r="B2359" s="193" t="e">
        <f ca="1"/>
        <v>#NAME?</v>
      </c>
      <c r="C2359" s="193" t="e">
        <f ca="1"/>
        <v>#NAME?</v>
      </c>
      <c r="D2359" s="193" t="e">
        <f ca="1"/>
        <v>#NAME?</v>
      </c>
      <c r="F2359" s="193" t="e">
        <f ca="1"/>
        <v>#NAME?</v>
      </c>
      <c r="G2359" s="193" t="e">
        <f ca="1"/>
        <v>#NAME?</v>
      </c>
      <c r="H2359" s="193" t="e">
        <f ca="1"/>
        <v>#NAME?</v>
      </c>
      <c r="J2359" s="193" t="e">
        <f ca="1"/>
        <v>#NAME?</v>
      </c>
      <c r="K2359" s="193" t="e">
        <f ca="1"/>
        <v>#NAME?</v>
      </c>
      <c r="L2359" s="193" t="e">
        <f ca="1"/>
        <v>#NAME?</v>
      </c>
      <c r="N2359" s="193" t="e">
        <f ca="1"/>
        <v>#NAME?</v>
      </c>
      <c r="O2359" s="193" t="e">
        <f ca="1"/>
        <v>#NAME?</v>
      </c>
      <c r="P2359" s="193" t="e">
        <f ca="1"/>
        <v>#NAME?</v>
      </c>
    </row>
    <row r="2360" spans="1:16">
      <c r="A2360" s="2">
        <v>2353</v>
      </c>
      <c r="B2360" s="193" t="e">
        <f ca="1"/>
        <v>#NAME?</v>
      </c>
      <c r="C2360" s="193" t="e">
        <f ca="1"/>
        <v>#NAME?</v>
      </c>
      <c r="D2360" s="193" t="e">
        <f ca="1"/>
        <v>#NAME?</v>
      </c>
      <c r="F2360" s="193" t="e">
        <f ca="1"/>
        <v>#NAME?</v>
      </c>
      <c r="G2360" s="193" t="e">
        <f ca="1"/>
        <v>#NAME?</v>
      </c>
      <c r="H2360" s="193" t="e">
        <f ca="1"/>
        <v>#NAME?</v>
      </c>
      <c r="J2360" s="193" t="e">
        <f ca="1"/>
        <v>#NAME?</v>
      </c>
      <c r="K2360" s="193" t="e">
        <f ca="1"/>
        <v>#NAME?</v>
      </c>
      <c r="L2360" s="193" t="e">
        <f ca="1"/>
        <v>#NAME?</v>
      </c>
      <c r="N2360" s="193" t="e">
        <f ca="1"/>
        <v>#NAME?</v>
      </c>
      <c r="O2360" s="193" t="e">
        <f ca="1"/>
        <v>#NAME?</v>
      </c>
      <c r="P2360" s="193" t="e">
        <f ca="1"/>
        <v>#NAME?</v>
      </c>
    </row>
    <row r="2361" spans="1:16">
      <c r="A2361" s="2">
        <v>2354</v>
      </c>
      <c r="B2361" s="193" t="e">
        <f ca="1"/>
        <v>#NAME?</v>
      </c>
      <c r="C2361" s="193" t="e">
        <f ca="1"/>
        <v>#NAME?</v>
      </c>
      <c r="D2361" s="193" t="e">
        <f ca="1"/>
        <v>#NAME?</v>
      </c>
      <c r="F2361" s="193" t="e">
        <f ca="1"/>
        <v>#NAME?</v>
      </c>
      <c r="G2361" s="193" t="e">
        <f ca="1"/>
        <v>#NAME?</v>
      </c>
      <c r="H2361" s="193" t="e">
        <f ca="1"/>
        <v>#NAME?</v>
      </c>
      <c r="J2361" s="193" t="e">
        <f ca="1"/>
        <v>#NAME?</v>
      </c>
      <c r="K2361" s="193" t="e">
        <f ca="1"/>
        <v>#NAME?</v>
      </c>
      <c r="L2361" s="193" t="e">
        <f ca="1"/>
        <v>#NAME?</v>
      </c>
      <c r="N2361" s="193" t="e">
        <f ca="1"/>
        <v>#NAME?</v>
      </c>
      <c r="O2361" s="193" t="e">
        <f ca="1"/>
        <v>#NAME?</v>
      </c>
      <c r="P2361" s="193" t="e">
        <f ca="1"/>
        <v>#NAME?</v>
      </c>
    </row>
    <row r="2362" spans="1:16">
      <c r="A2362" s="2">
        <v>2355</v>
      </c>
      <c r="B2362" s="193" t="e">
        <f ca="1"/>
        <v>#NAME?</v>
      </c>
      <c r="C2362" s="193" t="e">
        <f ca="1"/>
        <v>#NAME?</v>
      </c>
      <c r="D2362" s="193" t="e">
        <f ca="1"/>
        <v>#NAME?</v>
      </c>
      <c r="F2362" s="193" t="e">
        <f ca="1"/>
        <v>#NAME?</v>
      </c>
      <c r="G2362" s="193" t="e">
        <f ca="1"/>
        <v>#NAME?</v>
      </c>
      <c r="H2362" s="193" t="e">
        <f ca="1"/>
        <v>#NAME?</v>
      </c>
      <c r="J2362" s="193" t="e">
        <f ca="1"/>
        <v>#NAME?</v>
      </c>
      <c r="K2362" s="193" t="e">
        <f ca="1"/>
        <v>#NAME?</v>
      </c>
      <c r="L2362" s="193" t="e">
        <f ca="1"/>
        <v>#NAME?</v>
      </c>
      <c r="N2362" s="193" t="e">
        <f ca="1"/>
        <v>#NAME?</v>
      </c>
      <c r="O2362" s="193" t="e">
        <f ca="1"/>
        <v>#NAME?</v>
      </c>
      <c r="P2362" s="193" t="e">
        <f ca="1"/>
        <v>#NAME?</v>
      </c>
    </row>
    <row r="2363" spans="1:16">
      <c r="A2363" s="2">
        <v>2356</v>
      </c>
      <c r="B2363" s="193" t="e">
        <f ca="1"/>
        <v>#NAME?</v>
      </c>
      <c r="C2363" s="193" t="e">
        <f ca="1"/>
        <v>#NAME?</v>
      </c>
      <c r="D2363" s="193" t="e">
        <f ca="1"/>
        <v>#NAME?</v>
      </c>
      <c r="F2363" s="193" t="e">
        <f ca="1"/>
        <v>#NAME?</v>
      </c>
      <c r="G2363" s="193" t="e">
        <f ca="1"/>
        <v>#NAME?</v>
      </c>
      <c r="H2363" s="193" t="e">
        <f ca="1"/>
        <v>#NAME?</v>
      </c>
      <c r="J2363" s="193" t="e">
        <f ca="1"/>
        <v>#NAME?</v>
      </c>
      <c r="K2363" s="193" t="e">
        <f ca="1"/>
        <v>#NAME?</v>
      </c>
      <c r="L2363" s="193" t="e">
        <f ca="1"/>
        <v>#NAME?</v>
      </c>
      <c r="N2363" s="193" t="e">
        <f ca="1"/>
        <v>#NAME?</v>
      </c>
      <c r="O2363" s="193" t="e">
        <f ca="1"/>
        <v>#NAME?</v>
      </c>
      <c r="P2363" s="193" t="e">
        <f ca="1"/>
        <v>#NAME?</v>
      </c>
    </row>
    <row r="2364" spans="1:16">
      <c r="A2364" s="2">
        <v>2357</v>
      </c>
      <c r="B2364" s="193" t="e">
        <f ca="1"/>
        <v>#NAME?</v>
      </c>
      <c r="C2364" s="193" t="e">
        <f ca="1"/>
        <v>#NAME?</v>
      </c>
      <c r="D2364" s="193" t="e">
        <f ca="1"/>
        <v>#NAME?</v>
      </c>
      <c r="F2364" s="193" t="e">
        <f ca="1"/>
        <v>#NAME?</v>
      </c>
      <c r="G2364" s="193" t="e">
        <f ca="1"/>
        <v>#NAME?</v>
      </c>
      <c r="H2364" s="193" t="e">
        <f ca="1"/>
        <v>#NAME?</v>
      </c>
      <c r="J2364" s="193" t="e">
        <f ca="1"/>
        <v>#NAME?</v>
      </c>
      <c r="K2364" s="193" t="e">
        <f ca="1"/>
        <v>#NAME?</v>
      </c>
      <c r="L2364" s="193" t="e">
        <f ca="1"/>
        <v>#NAME?</v>
      </c>
      <c r="N2364" s="193" t="e">
        <f ca="1"/>
        <v>#NAME?</v>
      </c>
      <c r="O2364" s="193" t="e">
        <f ca="1"/>
        <v>#NAME?</v>
      </c>
      <c r="P2364" s="193" t="e">
        <f ca="1"/>
        <v>#NAME?</v>
      </c>
    </row>
    <row r="2365" spans="1:16">
      <c r="A2365" s="2">
        <v>2358</v>
      </c>
      <c r="B2365" s="193" t="e">
        <f ca="1"/>
        <v>#NAME?</v>
      </c>
      <c r="C2365" s="193" t="e">
        <f ca="1"/>
        <v>#NAME?</v>
      </c>
      <c r="D2365" s="193" t="e">
        <f ca="1"/>
        <v>#NAME?</v>
      </c>
      <c r="F2365" s="193" t="e">
        <f ca="1"/>
        <v>#NAME?</v>
      </c>
      <c r="G2365" s="193" t="e">
        <f ca="1"/>
        <v>#NAME?</v>
      </c>
      <c r="H2365" s="193" t="e">
        <f ca="1"/>
        <v>#NAME?</v>
      </c>
      <c r="J2365" s="193" t="e">
        <f ca="1"/>
        <v>#NAME?</v>
      </c>
      <c r="K2365" s="193" t="e">
        <f ca="1"/>
        <v>#NAME?</v>
      </c>
      <c r="L2365" s="193" t="e">
        <f ca="1"/>
        <v>#NAME?</v>
      </c>
      <c r="N2365" s="193" t="e">
        <f ca="1"/>
        <v>#NAME?</v>
      </c>
      <c r="O2365" s="193" t="e">
        <f ca="1"/>
        <v>#NAME?</v>
      </c>
      <c r="P2365" s="193" t="e">
        <f ca="1"/>
        <v>#NAME?</v>
      </c>
    </row>
    <row r="2366" spans="1:16">
      <c r="A2366" s="2">
        <v>2359</v>
      </c>
      <c r="B2366" s="193" t="e">
        <f ca="1"/>
        <v>#NAME?</v>
      </c>
      <c r="C2366" s="193" t="e">
        <f ca="1"/>
        <v>#NAME?</v>
      </c>
      <c r="D2366" s="193" t="e">
        <f ca="1"/>
        <v>#NAME?</v>
      </c>
      <c r="F2366" s="193" t="e">
        <f ca="1"/>
        <v>#NAME?</v>
      </c>
      <c r="G2366" s="193" t="e">
        <f ca="1"/>
        <v>#NAME?</v>
      </c>
      <c r="H2366" s="193" t="e">
        <f ca="1"/>
        <v>#NAME?</v>
      </c>
      <c r="J2366" s="193" t="e">
        <f ca="1"/>
        <v>#NAME?</v>
      </c>
      <c r="K2366" s="193" t="e">
        <f ca="1"/>
        <v>#NAME?</v>
      </c>
      <c r="L2366" s="193" t="e">
        <f ca="1"/>
        <v>#NAME?</v>
      </c>
      <c r="N2366" s="193" t="e">
        <f ca="1"/>
        <v>#NAME?</v>
      </c>
      <c r="O2366" s="193" t="e">
        <f ca="1"/>
        <v>#NAME?</v>
      </c>
      <c r="P2366" s="193" t="e">
        <f ca="1"/>
        <v>#NAME?</v>
      </c>
    </row>
    <row r="2367" spans="1:16">
      <c r="A2367" s="2">
        <v>2360</v>
      </c>
      <c r="B2367" s="193" t="e">
        <f ca="1"/>
        <v>#NAME?</v>
      </c>
      <c r="C2367" s="193" t="e">
        <f ca="1"/>
        <v>#NAME?</v>
      </c>
      <c r="D2367" s="193" t="e">
        <f ca="1"/>
        <v>#NAME?</v>
      </c>
      <c r="F2367" s="193" t="e">
        <f ca="1"/>
        <v>#NAME?</v>
      </c>
      <c r="G2367" s="193" t="e">
        <f ca="1"/>
        <v>#NAME?</v>
      </c>
      <c r="H2367" s="193" t="e">
        <f ca="1"/>
        <v>#NAME?</v>
      </c>
      <c r="J2367" s="193" t="e">
        <f ca="1"/>
        <v>#NAME?</v>
      </c>
      <c r="K2367" s="193" t="e">
        <f ca="1"/>
        <v>#NAME?</v>
      </c>
      <c r="L2367" s="193" t="e">
        <f ca="1"/>
        <v>#NAME?</v>
      </c>
      <c r="N2367" s="193" t="e">
        <f ca="1"/>
        <v>#NAME?</v>
      </c>
      <c r="O2367" s="193" t="e">
        <f ca="1"/>
        <v>#NAME?</v>
      </c>
      <c r="P2367" s="193" t="e">
        <f ca="1"/>
        <v>#NAME?</v>
      </c>
    </row>
    <row r="2368" spans="1:16">
      <c r="A2368" s="2">
        <v>2361</v>
      </c>
      <c r="B2368" s="193" t="e">
        <f ca="1"/>
        <v>#NAME?</v>
      </c>
      <c r="C2368" s="193" t="e">
        <f ca="1"/>
        <v>#NAME?</v>
      </c>
      <c r="D2368" s="193" t="e">
        <f ca="1"/>
        <v>#NAME?</v>
      </c>
      <c r="F2368" s="193" t="e">
        <f ca="1"/>
        <v>#NAME?</v>
      </c>
      <c r="G2368" s="193" t="e">
        <f ca="1"/>
        <v>#NAME?</v>
      </c>
      <c r="H2368" s="193" t="e">
        <f ca="1"/>
        <v>#NAME?</v>
      </c>
      <c r="J2368" s="193" t="e">
        <f ca="1"/>
        <v>#NAME?</v>
      </c>
      <c r="K2368" s="193" t="e">
        <f ca="1"/>
        <v>#NAME?</v>
      </c>
      <c r="L2368" s="193" t="e">
        <f ca="1"/>
        <v>#NAME?</v>
      </c>
      <c r="N2368" s="193" t="e">
        <f ca="1"/>
        <v>#NAME?</v>
      </c>
      <c r="O2368" s="193" t="e">
        <f ca="1"/>
        <v>#NAME?</v>
      </c>
      <c r="P2368" s="193" t="e">
        <f ca="1"/>
        <v>#NAME?</v>
      </c>
    </row>
    <row r="2369" spans="1:16">
      <c r="A2369" s="2">
        <v>2362</v>
      </c>
      <c r="B2369" s="193" t="e">
        <f ca="1"/>
        <v>#NAME?</v>
      </c>
      <c r="C2369" s="193" t="e">
        <f ca="1"/>
        <v>#NAME?</v>
      </c>
      <c r="D2369" s="193" t="e">
        <f ca="1"/>
        <v>#NAME?</v>
      </c>
      <c r="F2369" s="193" t="e">
        <f ca="1"/>
        <v>#NAME?</v>
      </c>
      <c r="G2369" s="193" t="e">
        <f ca="1"/>
        <v>#NAME?</v>
      </c>
      <c r="H2369" s="193" t="e">
        <f ca="1"/>
        <v>#NAME?</v>
      </c>
      <c r="J2369" s="193" t="e">
        <f ca="1"/>
        <v>#NAME?</v>
      </c>
      <c r="K2369" s="193" t="e">
        <f ca="1"/>
        <v>#NAME?</v>
      </c>
      <c r="L2369" s="193" t="e">
        <f ca="1"/>
        <v>#NAME?</v>
      </c>
      <c r="N2369" s="193" t="e">
        <f ca="1"/>
        <v>#NAME?</v>
      </c>
      <c r="O2369" s="193" t="e">
        <f ca="1"/>
        <v>#NAME?</v>
      </c>
      <c r="P2369" s="193" t="e">
        <f ca="1"/>
        <v>#NAME?</v>
      </c>
    </row>
    <row r="2370" spans="1:16">
      <c r="A2370" s="2">
        <v>2363</v>
      </c>
      <c r="B2370" s="193" t="e">
        <f ca="1"/>
        <v>#NAME?</v>
      </c>
      <c r="C2370" s="193" t="e">
        <f ca="1"/>
        <v>#NAME?</v>
      </c>
      <c r="D2370" s="193" t="e">
        <f ca="1"/>
        <v>#NAME?</v>
      </c>
      <c r="F2370" s="193" t="e">
        <f ca="1"/>
        <v>#NAME?</v>
      </c>
      <c r="G2370" s="193" t="e">
        <f ca="1"/>
        <v>#NAME?</v>
      </c>
      <c r="H2370" s="193" t="e">
        <f ca="1"/>
        <v>#NAME?</v>
      </c>
      <c r="J2370" s="193" t="e">
        <f ca="1"/>
        <v>#NAME?</v>
      </c>
      <c r="K2370" s="193" t="e">
        <f ca="1"/>
        <v>#NAME?</v>
      </c>
      <c r="L2370" s="193" t="e">
        <f ca="1"/>
        <v>#NAME?</v>
      </c>
      <c r="N2370" s="193" t="e">
        <f ca="1"/>
        <v>#NAME?</v>
      </c>
      <c r="O2370" s="193" t="e">
        <f ca="1"/>
        <v>#NAME?</v>
      </c>
      <c r="P2370" s="193" t="e">
        <f ca="1"/>
        <v>#NAME?</v>
      </c>
    </row>
    <row r="2371" spans="1:16">
      <c r="A2371" s="2">
        <v>2364</v>
      </c>
      <c r="B2371" s="193" t="e">
        <f ca="1"/>
        <v>#NAME?</v>
      </c>
      <c r="C2371" s="193" t="e">
        <f ca="1"/>
        <v>#NAME?</v>
      </c>
      <c r="D2371" s="193" t="e">
        <f ca="1"/>
        <v>#NAME?</v>
      </c>
      <c r="F2371" s="193" t="e">
        <f ca="1"/>
        <v>#NAME?</v>
      </c>
      <c r="G2371" s="193" t="e">
        <f ca="1"/>
        <v>#NAME?</v>
      </c>
      <c r="H2371" s="193" t="e">
        <f ca="1"/>
        <v>#NAME?</v>
      </c>
      <c r="J2371" s="193" t="e">
        <f ca="1"/>
        <v>#NAME?</v>
      </c>
      <c r="K2371" s="193" t="e">
        <f ca="1"/>
        <v>#NAME?</v>
      </c>
      <c r="L2371" s="193" t="e">
        <f ca="1"/>
        <v>#NAME?</v>
      </c>
      <c r="N2371" s="193" t="e">
        <f ca="1"/>
        <v>#NAME?</v>
      </c>
      <c r="O2371" s="193" t="e">
        <f ca="1"/>
        <v>#NAME?</v>
      </c>
      <c r="P2371" s="193" t="e">
        <f ca="1"/>
        <v>#NAME?</v>
      </c>
    </row>
    <row r="2372" spans="1:16">
      <c r="A2372" s="2">
        <v>2365</v>
      </c>
      <c r="B2372" s="193" t="e">
        <f ca="1"/>
        <v>#NAME?</v>
      </c>
      <c r="C2372" s="193" t="e">
        <f ca="1"/>
        <v>#NAME?</v>
      </c>
      <c r="D2372" s="193" t="e">
        <f ca="1"/>
        <v>#NAME?</v>
      </c>
      <c r="F2372" s="193" t="e">
        <f ca="1"/>
        <v>#NAME?</v>
      </c>
      <c r="G2372" s="193" t="e">
        <f ca="1"/>
        <v>#NAME?</v>
      </c>
      <c r="H2372" s="193" t="e">
        <f ca="1"/>
        <v>#NAME?</v>
      </c>
      <c r="J2372" s="193" t="e">
        <f ca="1"/>
        <v>#NAME?</v>
      </c>
      <c r="K2372" s="193" t="e">
        <f ca="1"/>
        <v>#NAME?</v>
      </c>
      <c r="L2372" s="193" t="e">
        <f ca="1"/>
        <v>#NAME?</v>
      </c>
      <c r="N2372" s="193" t="e">
        <f ca="1"/>
        <v>#NAME?</v>
      </c>
      <c r="O2372" s="193" t="e">
        <f ca="1"/>
        <v>#NAME?</v>
      </c>
      <c r="P2372" s="193" t="e">
        <f ca="1"/>
        <v>#NAME?</v>
      </c>
    </row>
    <row r="2373" spans="1:16">
      <c r="A2373" s="2">
        <v>2366</v>
      </c>
      <c r="B2373" s="193" t="e">
        <f ca="1"/>
        <v>#NAME?</v>
      </c>
      <c r="C2373" s="193" t="e">
        <f ca="1"/>
        <v>#NAME?</v>
      </c>
      <c r="D2373" s="193" t="e">
        <f ca="1"/>
        <v>#NAME?</v>
      </c>
      <c r="F2373" s="193" t="e">
        <f ca="1"/>
        <v>#NAME?</v>
      </c>
      <c r="G2373" s="193" t="e">
        <f ca="1"/>
        <v>#NAME?</v>
      </c>
      <c r="H2373" s="193" t="e">
        <f ca="1"/>
        <v>#NAME?</v>
      </c>
      <c r="J2373" s="193" t="e">
        <f ca="1"/>
        <v>#NAME?</v>
      </c>
      <c r="K2373" s="193" t="e">
        <f ca="1"/>
        <v>#NAME?</v>
      </c>
      <c r="L2373" s="193" t="e">
        <f ca="1"/>
        <v>#NAME?</v>
      </c>
      <c r="N2373" s="193" t="e">
        <f ca="1"/>
        <v>#NAME?</v>
      </c>
      <c r="O2373" s="193" t="e">
        <f ca="1"/>
        <v>#NAME?</v>
      </c>
      <c r="P2373" s="193" t="e">
        <f ca="1"/>
        <v>#NAME?</v>
      </c>
    </row>
    <row r="2374" spans="1:16">
      <c r="A2374" s="2">
        <v>2367</v>
      </c>
      <c r="B2374" s="193" t="e">
        <f ca="1"/>
        <v>#NAME?</v>
      </c>
      <c r="C2374" s="193" t="e">
        <f ca="1"/>
        <v>#NAME?</v>
      </c>
      <c r="D2374" s="193" t="e">
        <f ca="1"/>
        <v>#NAME?</v>
      </c>
      <c r="F2374" s="193" t="e">
        <f ca="1"/>
        <v>#NAME?</v>
      </c>
      <c r="G2374" s="193" t="e">
        <f ca="1"/>
        <v>#NAME?</v>
      </c>
      <c r="H2374" s="193" t="e">
        <f ca="1"/>
        <v>#NAME?</v>
      </c>
      <c r="J2374" s="193" t="e">
        <f ca="1"/>
        <v>#NAME?</v>
      </c>
      <c r="K2374" s="193" t="e">
        <f ca="1"/>
        <v>#NAME?</v>
      </c>
      <c r="L2374" s="193" t="e">
        <f ca="1"/>
        <v>#NAME?</v>
      </c>
      <c r="N2374" s="193" t="e">
        <f ca="1"/>
        <v>#NAME?</v>
      </c>
      <c r="O2374" s="193" t="e">
        <f ca="1"/>
        <v>#NAME?</v>
      </c>
      <c r="P2374" s="193" t="e">
        <f ca="1"/>
        <v>#NAME?</v>
      </c>
    </row>
    <row r="2375" spans="1:16">
      <c r="A2375" s="2">
        <v>2368</v>
      </c>
      <c r="B2375" s="193" t="e">
        <f ca="1"/>
        <v>#NAME?</v>
      </c>
      <c r="C2375" s="193" t="e">
        <f ca="1"/>
        <v>#NAME?</v>
      </c>
      <c r="D2375" s="193" t="e">
        <f ca="1"/>
        <v>#NAME?</v>
      </c>
      <c r="F2375" s="193" t="e">
        <f ca="1"/>
        <v>#NAME?</v>
      </c>
      <c r="G2375" s="193" t="e">
        <f ca="1"/>
        <v>#NAME?</v>
      </c>
      <c r="H2375" s="193" t="e">
        <f ca="1"/>
        <v>#NAME?</v>
      </c>
      <c r="J2375" s="193" t="e">
        <f ca="1"/>
        <v>#NAME?</v>
      </c>
      <c r="K2375" s="193" t="e">
        <f ca="1"/>
        <v>#NAME?</v>
      </c>
      <c r="L2375" s="193" t="e">
        <f ca="1"/>
        <v>#NAME?</v>
      </c>
      <c r="N2375" s="193" t="e">
        <f ca="1"/>
        <v>#NAME?</v>
      </c>
      <c r="O2375" s="193" t="e">
        <f ca="1"/>
        <v>#NAME?</v>
      </c>
      <c r="P2375" s="193" t="e">
        <f ca="1"/>
        <v>#NAME?</v>
      </c>
    </row>
    <row r="2376" spans="1:16">
      <c r="A2376" s="2">
        <v>2369</v>
      </c>
      <c r="B2376" s="193" t="e">
        <f ca="1"/>
        <v>#NAME?</v>
      </c>
      <c r="C2376" s="193" t="e">
        <f ca="1"/>
        <v>#NAME?</v>
      </c>
      <c r="D2376" s="193" t="e">
        <f ca="1"/>
        <v>#NAME?</v>
      </c>
      <c r="F2376" s="193" t="e">
        <f ca="1"/>
        <v>#NAME?</v>
      </c>
      <c r="G2376" s="193" t="e">
        <f ca="1"/>
        <v>#NAME?</v>
      </c>
      <c r="H2376" s="193" t="e">
        <f ca="1"/>
        <v>#NAME?</v>
      </c>
      <c r="J2376" s="193" t="e">
        <f ca="1"/>
        <v>#NAME?</v>
      </c>
      <c r="K2376" s="193" t="e">
        <f ca="1"/>
        <v>#NAME?</v>
      </c>
      <c r="L2376" s="193" t="e">
        <f ca="1"/>
        <v>#NAME?</v>
      </c>
      <c r="N2376" s="193" t="e">
        <f ca="1"/>
        <v>#NAME?</v>
      </c>
      <c r="O2376" s="193" t="e">
        <f ca="1"/>
        <v>#NAME?</v>
      </c>
      <c r="P2376" s="193" t="e">
        <f ca="1"/>
        <v>#NAME?</v>
      </c>
    </row>
    <row r="2377" spans="1:16">
      <c r="A2377" s="2">
        <v>2370</v>
      </c>
      <c r="B2377" s="193" t="e">
        <f ca="1"/>
        <v>#NAME?</v>
      </c>
      <c r="C2377" s="193" t="e">
        <f ca="1"/>
        <v>#NAME?</v>
      </c>
      <c r="D2377" s="193" t="e">
        <f ca="1"/>
        <v>#NAME?</v>
      </c>
      <c r="F2377" s="193" t="e">
        <f ca="1"/>
        <v>#NAME?</v>
      </c>
      <c r="G2377" s="193" t="e">
        <f ca="1"/>
        <v>#NAME?</v>
      </c>
      <c r="H2377" s="193" t="e">
        <f ca="1"/>
        <v>#NAME?</v>
      </c>
      <c r="J2377" s="193" t="e">
        <f ca="1"/>
        <v>#NAME?</v>
      </c>
      <c r="K2377" s="193" t="e">
        <f ca="1"/>
        <v>#NAME?</v>
      </c>
      <c r="L2377" s="193" t="e">
        <f ca="1"/>
        <v>#NAME?</v>
      </c>
      <c r="N2377" s="193" t="e">
        <f ca="1"/>
        <v>#NAME?</v>
      </c>
      <c r="O2377" s="193" t="e">
        <f ca="1"/>
        <v>#NAME?</v>
      </c>
      <c r="P2377" s="193" t="e">
        <f ca="1"/>
        <v>#NAME?</v>
      </c>
    </row>
    <row r="2378" spans="1:16">
      <c r="A2378" s="2">
        <v>2371</v>
      </c>
      <c r="B2378" s="193" t="e">
        <f ca="1"/>
        <v>#NAME?</v>
      </c>
      <c r="C2378" s="193" t="e">
        <f ca="1"/>
        <v>#NAME?</v>
      </c>
      <c r="D2378" s="193" t="e">
        <f ca="1"/>
        <v>#NAME?</v>
      </c>
      <c r="F2378" s="193" t="e">
        <f ca="1"/>
        <v>#NAME?</v>
      </c>
      <c r="G2378" s="193" t="e">
        <f ca="1"/>
        <v>#NAME?</v>
      </c>
      <c r="H2378" s="193" t="e">
        <f ca="1"/>
        <v>#NAME?</v>
      </c>
      <c r="J2378" s="193" t="e">
        <f ca="1"/>
        <v>#NAME?</v>
      </c>
      <c r="K2378" s="193" t="e">
        <f ca="1"/>
        <v>#NAME?</v>
      </c>
      <c r="L2378" s="193" t="e">
        <f ca="1"/>
        <v>#NAME?</v>
      </c>
      <c r="N2378" s="193" t="e">
        <f ca="1"/>
        <v>#NAME?</v>
      </c>
      <c r="O2378" s="193" t="e">
        <f ca="1"/>
        <v>#NAME?</v>
      </c>
      <c r="P2378" s="193" t="e">
        <f ca="1"/>
        <v>#NAME?</v>
      </c>
    </row>
    <row r="2379" spans="1:16">
      <c r="A2379" s="2">
        <v>2372</v>
      </c>
      <c r="B2379" s="193" t="e">
        <f ca="1"/>
        <v>#NAME?</v>
      </c>
      <c r="C2379" s="193" t="e">
        <f ca="1"/>
        <v>#NAME?</v>
      </c>
      <c r="D2379" s="193" t="e">
        <f ca="1"/>
        <v>#NAME?</v>
      </c>
      <c r="F2379" s="193" t="e">
        <f ca="1"/>
        <v>#NAME?</v>
      </c>
      <c r="G2379" s="193" t="e">
        <f ca="1"/>
        <v>#NAME?</v>
      </c>
      <c r="H2379" s="193" t="e">
        <f ca="1"/>
        <v>#NAME?</v>
      </c>
      <c r="J2379" s="193" t="e">
        <f ca="1"/>
        <v>#NAME?</v>
      </c>
      <c r="K2379" s="193" t="e">
        <f ca="1"/>
        <v>#NAME?</v>
      </c>
      <c r="L2379" s="193" t="e">
        <f ca="1"/>
        <v>#NAME?</v>
      </c>
      <c r="N2379" s="193" t="e">
        <f ca="1"/>
        <v>#NAME?</v>
      </c>
      <c r="O2379" s="193" t="e">
        <f ca="1"/>
        <v>#NAME?</v>
      </c>
      <c r="P2379" s="193" t="e">
        <f ca="1"/>
        <v>#NAME?</v>
      </c>
    </row>
    <row r="2380" spans="1:16">
      <c r="A2380" s="2">
        <v>2373</v>
      </c>
      <c r="B2380" s="193" t="e">
        <f ca="1"/>
        <v>#NAME?</v>
      </c>
      <c r="C2380" s="193" t="e">
        <f ca="1"/>
        <v>#NAME?</v>
      </c>
      <c r="D2380" s="193" t="e">
        <f ca="1"/>
        <v>#NAME?</v>
      </c>
      <c r="F2380" s="193" t="e">
        <f ca="1"/>
        <v>#NAME?</v>
      </c>
      <c r="G2380" s="193" t="e">
        <f ca="1"/>
        <v>#NAME?</v>
      </c>
      <c r="H2380" s="193" t="e">
        <f ca="1"/>
        <v>#NAME?</v>
      </c>
      <c r="J2380" s="193" t="e">
        <f ca="1"/>
        <v>#NAME?</v>
      </c>
      <c r="K2380" s="193" t="e">
        <f ca="1"/>
        <v>#NAME?</v>
      </c>
      <c r="L2380" s="193" t="e">
        <f ca="1"/>
        <v>#NAME?</v>
      </c>
      <c r="N2380" s="193" t="e">
        <f ca="1"/>
        <v>#NAME?</v>
      </c>
      <c r="O2380" s="193" t="e">
        <f ca="1"/>
        <v>#NAME?</v>
      </c>
      <c r="P2380" s="193" t="e">
        <f ca="1"/>
        <v>#NAME?</v>
      </c>
    </row>
    <row r="2381" spans="1:16">
      <c r="A2381" s="2">
        <v>2374</v>
      </c>
      <c r="B2381" s="193" t="e">
        <f ca="1"/>
        <v>#NAME?</v>
      </c>
      <c r="C2381" s="193" t="e">
        <f ca="1"/>
        <v>#NAME?</v>
      </c>
      <c r="D2381" s="193" t="e">
        <f ca="1"/>
        <v>#NAME?</v>
      </c>
      <c r="F2381" s="193" t="e">
        <f ca="1"/>
        <v>#NAME?</v>
      </c>
      <c r="G2381" s="193" t="e">
        <f ca="1"/>
        <v>#NAME?</v>
      </c>
      <c r="H2381" s="193" t="e">
        <f ca="1"/>
        <v>#NAME?</v>
      </c>
      <c r="J2381" s="193" t="e">
        <f ca="1"/>
        <v>#NAME?</v>
      </c>
      <c r="K2381" s="193" t="e">
        <f ca="1"/>
        <v>#NAME?</v>
      </c>
      <c r="L2381" s="193" t="e">
        <f ca="1"/>
        <v>#NAME?</v>
      </c>
      <c r="N2381" s="193" t="e">
        <f ca="1"/>
        <v>#NAME?</v>
      </c>
      <c r="O2381" s="193" t="e">
        <f ca="1"/>
        <v>#NAME?</v>
      </c>
      <c r="P2381" s="193" t="e">
        <f ca="1"/>
        <v>#NAME?</v>
      </c>
    </row>
    <row r="2382" spans="1:16">
      <c r="A2382" s="2">
        <v>2375</v>
      </c>
      <c r="B2382" s="193" t="e">
        <f ca="1"/>
        <v>#NAME?</v>
      </c>
      <c r="C2382" s="193" t="e">
        <f ca="1"/>
        <v>#NAME?</v>
      </c>
      <c r="D2382" s="193" t="e">
        <f ca="1"/>
        <v>#NAME?</v>
      </c>
      <c r="F2382" s="193" t="e">
        <f ca="1"/>
        <v>#NAME?</v>
      </c>
      <c r="G2382" s="193" t="e">
        <f ca="1"/>
        <v>#NAME?</v>
      </c>
      <c r="H2382" s="193" t="e">
        <f ca="1"/>
        <v>#NAME?</v>
      </c>
      <c r="J2382" s="193" t="e">
        <f ca="1"/>
        <v>#NAME?</v>
      </c>
      <c r="K2382" s="193" t="e">
        <f ca="1"/>
        <v>#NAME?</v>
      </c>
      <c r="L2382" s="193" t="e">
        <f ca="1"/>
        <v>#NAME?</v>
      </c>
      <c r="N2382" s="193" t="e">
        <f ca="1"/>
        <v>#NAME?</v>
      </c>
      <c r="O2382" s="193" t="e">
        <f ca="1"/>
        <v>#NAME?</v>
      </c>
      <c r="P2382" s="193" t="e">
        <f ca="1"/>
        <v>#NAME?</v>
      </c>
    </row>
    <row r="2383" spans="1:16">
      <c r="A2383" s="2">
        <v>2376</v>
      </c>
      <c r="B2383" s="193" t="e">
        <f ca="1"/>
        <v>#NAME?</v>
      </c>
      <c r="C2383" s="193" t="e">
        <f ca="1"/>
        <v>#NAME?</v>
      </c>
      <c r="D2383" s="193" t="e">
        <f ca="1"/>
        <v>#NAME?</v>
      </c>
      <c r="F2383" s="193" t="e">
        <f ca="1"/>
        <v>#NAME?</v>
      </c>
      <c r="G2383" s="193" t="e">
        <f ca="1"/>
        <v>#NAME?</v>
      </c>
      <c r="H2383" s="193" t="e">
        <f ca="1"/>
        <v>#NAME?</v>
      </c>
      <c r="J2383" s="193" t="e">
        <f ca="1"/>
        <v>#NAME?</v>
      </c>
      <c r="K2383" s="193" t="e">
        <f ca="1"/>
        <v>#NAME?</v>
      </c>
      <c r="L2383" s="193" t="e">
        <f ca="1"/>
        <v>#NAME?</v>
      </c>
      <c r="N2383" s="193" t="e">
        <f ca="1"/>
        <v>#NAME?</v>
      </c>
      <c r="O2383" s="193" t="e">
        <f ca="1"/>
        <v>#NAME?</v>
      </c>
      <c r="P2383" s="193" t="e">
        <f ca="1"/>
        <v>#NAME?</v>
      </c>
    </row>
    <row r="2384" spans="1:16">
      <c r="A2384" s="2">
        <v>2377</v>
      </c>
      <c r="B2384" s="193" t="e">
        <f ca="1"/>
        <v>#NAME?</v>
      </c>
      <c r="C2384" s="193" t="e">
        <f ca="1"/>
        <v>#NAME?</v>
      </c>
      <c r="D2384" s="193" t="e">
        <f ca="1"/>
        <v>#NAME?</v>
      </c>
      <c r="F2384" s="193" t="e">
        <f ca="1"/>
        <v>#NAME?</v>
      </c>
      <c r="G2384" s="193" t="e">
        <f ca="1"/>
        <v>#NAME?</v>
      </c>
      <c r="H2384" s="193" t="e">
        <f ca="1"/>
        <v>#NAME?</v>
      </c>
      <c r="J2384" s="193" t="e">
        <f ca="1"/>
        <v>#NAME?</v>
      </c>
      <c r="K2384" s="193" t="e">
        <f ca="1"/>
        <v>#NAME?</v>
      </c>
      <c r="L2384" s="193" t="e">
        <f ca="1"/>
        <v>#NAME?</v>
      </c>
      <c r="N2384" s="193" t="e">
        <f ca="1"/>
        <v>#NAME?</v>
      </c>
      <c r="O2384" s="193" t="e">
        <f ca="1"/>
        <v>#NAME?</v>
      </c>
      <c r="P2384" s="193" t="e">
        <f ca="1"/>
        <v>#NAME?</v>
      </c>
    </row>
    <row r="2385" spans="1:16">
      <c r="A2385" s="2">
        <v>2378</v>
      </c>
      <c r="B2385" s="193" t="e">
        <f ca="1"/>
        <v>#NAME?</v>
      </c>
      <c r="C2385" s="193" t="e">
        <f ca="1"/>
        <v>#NAME?</v>
      </c>
      <c r="D2385" s="193" t="e">
        <f ca="1"/>
        <v>#NAME?</v>
      </c>
      <c r="F2385" s="193" t="e">
        <f ca="1"/>
        <v>#NAME?</v>
      </c>
      <c r="G2385" s="193" t="e">
        <f ca="1"/>
        <v>#NAME?</v>
      </c>
      <c r="H2385" s="193" t="e">
        <f ca="1"/>
        <v>#NAME?</v>
      </c>
      <c r="J2385" s="193" t="e">
        <f ca="1"/>
        <v>#NAME?</v>
      </c>
      <c r="K2385" s="193" t="e">
        <f ca="1"/>
        <v>#NAME?</v>
      </c>
      <c r="L2385" s="193" t="e">
        <f ca="1"/>
        <v>#NAME?</v>
      </c>
      <c r="N2385" s="193" t="e">
        <f ca="1"/>
        <v>#NAME?</v>
      </c>
      <c r="O2385" s="193" t="e">
        <f ca="1"/>
        <v>#NAME?</v>
      </c>
      <c r="P2385" s="193" t="e">
        <f ca="1"/>
        <v>#NAME?</v>
      </c>
    </row>
    <row r="2386" spans="1:16">
      <c r="A2386" s="2">
        <v>2379</v>
      </c>
      <c r="B2386" s="193" t="e">
        <f ca="1"/>
        <v>#NAME?</v>
      </c>
      <c r="C2386" s="193" t="e">
        <f ca="1"/>
        <v>#NAME?</v>
      </c>
      <c r="D2386" s="193" t="e">
        <f ca="1"/>
        <v>#NAME?</v>
      </c>
      <c r="F2386" s="193" t="e">
        <f ca="1"/>
        <v>#NAME?</v>
      </c>
      <c r="G2386" s="193" t="e">
        <f ca="1"/>
        <v>#NAME?</v>
      </c>
      <c r="H2386" s="193" t="e">
        <f ca="1"/>
        <v>#NAME?</v>
      </c>
      <c r="J2386" s="193" t="e">
        <f ca="1"/>
        <v>#NAME?</v>
      </c>
      <c r="K2386" s="193" t="e">
        <f ca="1"/>
        <v>#NAME?</v>
      </c>
      <c r="L2386" s="193" t="e">
        <f ca="1"/>
        <v>#NAME?</v>
      </c>
      <c r="N2386" s="193" t="e">
        <f ca="1"/>
        <v>#NAME?</v>
      </c>
      <c r="O2386" s="193" t="e">
        <f ca="1"/>
        <v>#NAME?</v>
      </c>
      <c r="P2386" s="193" t="e">
        <f ca="1"/>
        <v>#NAME?</v>
      </c>
    </row>
    <row r="2387" spans="1:16">
      <c r="A2387" s="2">
        <v>2380</v>
      </c>
      <c r="B2387" s="193" t="e">
        <f ca="1"/>
        <v>#NAME?</v>
      </c>
      <c r="C2387" s="193" t="e">
        <f ca="1"/>
        <v>#NAME?</v>
      </c>
      <c r="D2387" s="193" t="e">
        <f ca="1"/>
        <v>#NAME?</v>
      </c>
      <c r="F2387" s="193" t="e">
        <f ca="1"/>
        <v>#NAME?</v>
      </c>
      <c r="G2387" s="193" t="e">
        <f ca="1"/>
        <v>#NAME?</v>
      </c>
      <c r="H2387" s="193" t="e">
        <f ca="1"/>
        <v>#NAME?</v>
      </c>
      <c r="J2387" s="193" t="e">
        <f ca="1"/>
        <v>#NAME?</v>
      </c>
      <c r="K2387" s="193" t="e">
        <f ca="1"/>
        <v>#NAME?</v>
      </c>
      <c r="L2387" s="193" t="e">
        <f ca="1"/>
        <v>#NAME?</v>
      </c>
      <c r="N2387" s="193" t="e">
        <f ca="1"/>
        <v>#NAME?</v>
      </c>
      <c r="O2387" s="193" t="e">
        <f ca="1"/>
        <v>#NAME?</v>
      </c>
      <c r="P2387" s="193" t="e">
        <f ca="1"/>
        <v>#NAME?</v>
      </c>
    </row>
    <row r="2388" spans="1:16">
      <c r="A2388" s="2">
        <v>2381</v>
      </c>
      <c r="B2388" s="193" t="e">
        <f ca="1"/>
        <v>#NAME?</v>
      </c>
      <c r="C2388" s="193" t="e">
        <f ca="1"/>
        <v>#NAME?</v>
      </c>
      <c r="D2388" s="193" t="e">
        <f ca="1"/>
        <v>#NAME?</v>
      </c>
      <c r="F2388" s="193" t="e">
        <f ca="1"/>
        <v>#NAME?</v>
      </c>
      <c r="G2388" s="193" t="e">
        <f ca="1"/>
        <v>#NAME?</v>
      </c>
      <c r="H2388" s="193" t="e">
        <f ca="1"/>
        <v>#NAME?</v>
      </c>
      <c r="J2388" s="193" t="e">
        <f ca="1"/>
        <v>#NAME?</v>
      </c>
      <c r="K2388" s="193" t="e">
        <f ca="1"/>
        <v>#NAME?</v>
      </c>
      <c r="L2388" s="193" t="e">
        <f ca="1"/>
        <v>#NAME?</v>
      </c>
      <c r="N2388" s="193" t="e">
        <f ca="1"/>
        <v>#NAME?</v>
      </c>
      <c r="O2388" s="193" t="e">
        <f ca="1"/>
        <v>#NAME?</v>
      </c>
      <c r="P2388" s="193" t="e">
        <f ca="1"/>
        <v>#NAME?</v>
      </c>
    </row>
    <row r="2389" spans="1:16">
      <c r="A2389" s="2">
        <v>2382</v>
      </c>
      <c r="B2389" s="193" t="e">
        <f ca="1"/>
        <v>#NAME?</v>
      </c>
      <c r="C2389" s="193" t="e">
        <f ca="1"/>
        <v>#NAME?</v>
      </c>
      <c r="D2389" s="193" t="e">
        <f ca="1"/>
        <v>#NAME?</v>
      </c>
      <c r="F2389" s="193" t="e">
        <f ca="1"/>
        <v>#NAME?</v>
      </c>
      <c r="G2389" s="193" t="e">
        <f ca="1"/>
        <v>#NAME?</v>
      </c>
      <c r="H2389" s="193" t="e">
        <f ca="1"/>
        <v>#NAME?</v>
      </c>
      <c r="J2389" s="193" t="e">
        <f ca="1"/>
        <v>#NAME?</v>
      </c>
      <c r="K2389" s="193" t="e">
        <f ca="1"/>
        <v>#NAME?</v>
      </c>
      <c r="L2389" s="193" t="e">
        <f ca="1"/>
        <v>#NAME?</v>
      </c>
      <c r="N2389" s="193" t="e">
        <f ca="1"/>
        <v>#NAME?</v>
      </c>
      <c r="O2389" s="193" t="e">
        <f ca="1"/>
        <v>#NAME?</v>
      </c>
      <c r="P2389" s="193" t="e">
        <f ca="1"/>
        <v>#NAME?</v>
      </c>
    </row>
    <row r="2390" spans="1:16">
      <c r="A2390" s="2">
        <v>2383</v>
      </c>
      <c r="B2390" s="193" t="e">
        <f ca="1"/>
        <v>#NAME?</v>
      </c>
      <c r="C2390" s="193" t="e">
        <f ca="1"/>
        <v>#NAME?</v>
      </c>
      <c r="D2390" s="193" t="e">
        <f ca="1"/>
        <v>#NAME?</v>
      </c>
      <c r="F2390" s="193" t="e">
        <f ca="1"/>
        <v>#NAME?</v>
      </c>
      <c r="G2390" s="193" t="e">
        <f ca="1"/>
        <v>#NAME?</v>
      </c>
      <c r="H2390" s="193" t="e">
        <f ca="1"/>
        <v>#NAME?</v>
      </c>
      <c r="J2390" s="193" t="e">
        <f ca="1"/>
        <v>#NAME?</v>
      </c>
      <c r="K2390" s="193" t="e">
        <f ca="1"/>
        <v>#NAME?</v>
      </c>
      <c r="L2390" s="193" t="e">
        <f ca="1"/>
        <v>#NAME?</v>
      </c>
      <c r="N2390" s="193" t="e">
        <f ca="1"/>
        <v>#NAME?</v>
      </c>
      <c r="O2390" s="193" t="e">
        <f ca="1"/>
        <v>#NAME?</v>
      </c>
      <c r="P2390" s="193" t="e">
        <f ca="1"/>
        <v>#NAME?</v>
      </c>
    </row>
    <row r="2391" spans="1:16">
      <c r="A2391" s="2">
        <v>2384</v>
      </c>
      <c r="B2391" s="193" t="e">
        <f ca="1"/>
        <v>#NAME?</v>
      </c>
      <c r="C2391" s="193" t="e">
        <f ca="1"/>
        <v>#NAME?</v>
      </c>
      <c r="D2391" s="193" t="e">
        <f ca="1"/>
        <v>#NAME?</v>
      </c>
      <c r="F2391" s="193" t="e">
        <f ca="1"/>
        <v>#NAME?</v>
      </c>
      <c r="G2391" s="193" t="e">
        <f ca="1"/>
        <v>#NAME?</v>
      </c>
      <c r="H2391" s="193" t="e">
        <f ca="1"/>
        <v>#NAME?</v>
      </c>
      <c r="J2391" s="193" t="e">
        <f ca="1"/>
        <v>#NAME?</v>
      </c>
      <c r="K2391" s="193" t="e">
        <f ca="1"/>
        <v>#NAME?</v>
      </c>
      <c r="L2391" s="193" t="e">
        <f ca="1"/>
        <v>#NAME?</v>
      </c>
      <c r="N2391" s="193" t="e">
        <f ca="1"/>
        <v>#NAME?</v>
      </c>
      <c r="O2391" s="193" t="e">
        <f ca="1"/>
        <v>#NAME?</v>
      </c>
      <c r="P2391" s="193" t="e">
        <f ca="1"/>
        <v>#NAME?</v>
      </c>
    </row>
    <row r="2392" spans="1:16">
      <c r="A2392" s="2">
        <v>2385</v>
      </c>
      <c r="B2392" s="193" t="e">
        <f ca="1"/>
        <v>#NAME?</v>
      </c>
      <c r="C2392" s="193" t="e">
        <f ca="1"/>
        <v>#NAME?</v>
      </c>
      <c r="D2392" s="193" t="e">
        <f ca="1"/>
        <v>#NAME?</v>
      </c>
      <c r="F2392" s="193" t="e">
        <f ca="1"/>
        <v>#NAME?</v>
      </c>
      <c r="G2392" s="193" t="e">
        <f ca="1"/>
        <v>#NAME?</v>
      </c>
      <c r="H2392" s="193" t="e">
        <f ca="1"/>
        <v>#NAME?</v>
      </c>
      <c r="J2392" s="193" t="e">
        <f ca="1"/>
        <v>#NAME?</v>
      </c>
      <c r="K2392" s="193" t="e">
        <f ca="1"/>
        <v>#NAME?</v>
      </c>
      <c r="L2392" s="193" t="e">
        <f ca="1"/>
        <v>#NAME?</v>
      </c>
      <c r="N2392" s="193" t="e">
        <f ca="1"/>
        <v>#NAME?</v>
      </c>
      <c r="O2392" s="193" t="e">
        <f ca="1"/>
        <v>#NAME?</v>
      </c>
      <c r="P2392" s="193" t="e">
        <f ca="1"/>
        <v>#NAME?</v>
      </c>
    </row>
    <row r="2393" spans="1:16">
      <c r="A2393" s="2">
        <v>2386</v>
      </c>
      <c r="B2393" s="193" t="e">
        <f ca="1"/>
        <v>#NAME?</v>
      </c>
      <c r="C2393" s="193" t="e">
        <f ca="1"/>
        <v>#NAME?</v>
      </c>
      <c r="D2393" s="193" t="e">
        <f ca="1"/>
        <v>#NAME?</v>
      </c>
      <c r="F2393" s="193" t="e">
        <f ca="1"/>
        <v>#NAME?</v>
      </c>
      <c r="G2393" s="193" t="e">
        <f ca="1"/>
        <v>#NAME?</v>
      </c>
      <c r="H2393" s="193" t="e">
        <f ca="1"/>
        <v>#NAME?</v>
      </c>
      <c r="J2393" s="193" t="e">
        <f ca="1"/>
        <v>#NAME?</v>
      </c>
      <c r="K2393" s="193" t="e">
        <f ca="1"/>
        <v>#NAME?</v>
      </c>
      <c r="L2393" s="193" t="e">
        <f ca="1"/>
        <v>#NAME?</v>
      </c>
      <c r="N2393" s="193" t="e">
        <f ca="1"/>
        <v>#NAME?</v>
      </c>
      <c r="O2393" s="193" t="e">
        <f ca="1"/>
        <v>#NAME?</v>
      </c>
      <c r="P2393" s="193" t="e">
        <f ca="1"/>
        <v>#NAME?</v>
      </c>
    </row>
    <row r="2394" spans="1:16">
      <c r="A2394" s="2">
        <v>2387</v>
      </c>
      <c r="B2394" s="193" t="e">
        <f ca="1"/>
        <v>#NAME?</v>
      </c>
      <c r="C2394" s="193" t="e">
        <f ca="1"/>
        <v>#NAME?</v>
      </c>
      <c r="D2394" s="193" t="e">
        <f ca="1"/>
        <v>#NAME?</v>
      </c>
      <c r="F2394" s="193" t="e">
        <f ca="1"/>
        <v>#NAME?</v>
      </c>
      <c r="G2394" s="193" t="e">
        <f ca="1"/>
        <v>#NAME?</v>
      </c>
      <c r="H2394" s="193" t="e">
        <f ca="1"/>
        <v>#NAME?</v>
      </c>
      <c r="J2394" s="193" t="e">
        <f ca="1"/>
        <v>#NAME?</v>
      </c>
      <c r="K2394" s="193" t="e">
        <f ca="1"/>
        <v>#NAME?</v>
      </c>
      <c r="L2394" s="193" t="e">
        <f ca="1"/>
        <v>#NAME?</v>
      </c>
      <c r="N2394" s="193" t="e">
        <f ca="1"/>
        <v>#NAME?</v>
      </c>
      <c r="O2394" s="193" t="e">
        <f ca="1"/>
        <v>#NAME?</v>
      </c>
      <c r="P2394" s="193" t="e">
        <f ca="1"/>
        <v>#NAME?</v>
      </c>
    </row>
    <row r="2395" spans="1:16">
      <c r="A2395" s="2">
        <v>2388</v>
      </c>
      <c r="B2395" s="193" t="e">
        <f ca="1"/>
        <v>#NAME?</v>
      </c>
      <c r="C2395" s="193" t="e">
        <f ca="1"/>
        <v>#NAME?</v>
      </c>
      <c r="D2395" s="193" t="e">
        <f ca="1"/>
        <v>#NAME?</v>
      </c>
      <c r="F2395" s="193" t="e">
        <f ca="1"/>
        <v>#NAME?</v>
      </c>
      <c r="G2395" s="193" t="e">
        <f ca="1"/>
        <v>#NAME?</v>
      </c>
      <c r="H2395" s="193" t="e">
        <f ca="1"/>
        <v>#NAME?</v>
      </c>
      <c r="J2395" s="193" t="e">
        <f ca="1"/>
        <v>#NAME?</v>
      </c>
      <c r="K2395" s="193" t="e">
        <f ca="1"/>
        <v>#NAME?</v>
      </c>
      <c r="L2395" s="193" t="e">
        <f ca="1"/>
        <v>#NAME?</v>
      </c>
      <c r="N2395" s="193" t="e">
        <f ca="1"/>
        <v>#NAME?</v>
      </c>
      <c r="O2395" s="193" t="e">
        <f ca="1"/>
        <v>#NAME?</v>
      </c>
      <c r="P2395" s="193" t="e">
        <f ca="1"/>
        <v>#NAME?</v>
      </c>
    </row>
    <row r="2396" spans="1:16">
      <c r="A2396" s="2">
        <v>2389</v>
      </c>
      <c r="B2396" s="193" t="e">
        <f ca="1"/>
        <v>#NAME?</v>
      </c>
      <c r="C2396" s="193" t="e">
        <f ca="1"/>
        <v>#NAME?</v>
      </c>
      <c r="D2396" s="193" t="e">
        <f ca="1"/>
        <v>#NAME?</v>
      </c>
      <c r="F2396" s="193" t="e">
        <f ca="1"/>
        <v>#NAME?</v>
      </c>
      <c r="G2396" s="193" t="e">
        <f ca="1"/>
        <v>#NAME?</v>
      </c>
      <c r="H2396" s="193" t="e">
        <f ca="1"/>
        <v>#NAME?</v>
      </c>
      <c r="J2396" s="193" t="e">
        <f ca="1"/>
        <v>#NAME?</v>
      </c>
      <c r="K2396" s="193" t="e">
        <f ca="1"/>
        <v>#NAME?</v>
      </c>
      <c r="L2396" s="193" t="e">
        <f ca="1"/>
        <v>#NAME?</v>
      </c>
      <c r="N2396" s="193" t="e">
        <f ca="1"/>
        <v>#NAME?</v>
      </c>
      <c r="O2396" s="193" t="e">
        <f ca="1"/>
        <v>#NAME?</v>
      </c>
      <c r="P2396" s="193" t="e">
        <f ca="1"/>
        <v>#NAME?</v>
      </c>
    </row>
    <row r="2397" spans="1:16">
      <c r="A2397" s="2">
        <v>2390</v>
      </c>
      <c r="B2397" s="193" t="e">
        <f ca="1"/>
        <v>#NAME?</v>
      </c>
      <c r="C2397" s="193" t="e">
        <f ca="1"/>
        <v>#NAME?</v>
      </c>
      <c r="D2397" s="193" t="e">
        <f ca="1"/>
        <v>#NAME?</v>
      </c>
      <c r="F2397" s="193" t="e">
        <f ca="1"/>
        <v>#NAME?</v>
      </c>
      <c r="G2397" s="193" t="e">
        <f ca="1"/>
        <v>#NAME?</v>
      </c>
      <c r="H2397" s="193" t="e">
        <f ca="1"/>
        <v>#NAME?</v>
      </c>
      <c r="J2397" s="193" t="e">
        <f ca="1"/>
        <v>#NAME?</v>
      </c>
      <c r="K2397" s="193" t="e">
        <f ca="1"/>
        <v>#NAME?</v>
      </c>
      <c r="L2397" s="193" t="e">
        <f ca="1"/>
        <v>#NAME?</v>
      </c>
      <c r="N2397" s="193" t="e">
        <f ca="1"/>
        <v>#NAME?</v>
      </c>
      <c r="O2397" s="193" t="e">
        <f ca="1"/>
        <v>#NAME?</v>
      </c>
      <c r="P2397" s="193" t="e">
        <f ca="1"/>
        <v>#NAME?</v>
      </c>
    </row>
    <row r="2398" spans="1:16">
      <c r="A2398" s="2">
        <v>2391</v>
      </c>
      <c r="B2398" s="193" t="e">
        <f ca="1"/>
        <v>#NAME?</v>
      </c>
      <c r="C2398" s="193" t="e">
        <f ca="1"/>
        <v>#NAME?</v>
      </c>
      <c r="D2398" s="193" t="e">
        <f ca="1"/>
        <v>#NAME?</v>
      </c>
      <c r="F2398" s="193" t="e">
        <f ca="1"/>
        <v>#NAME?</v>
      </c>
      <c r="G2398" s="193" t="e">
        <f ca="1"/>
        <v>#NAME?</v>
      </c>
      <c r="H2398" s="193" t="e">
        <f ca="1"/>
        <v>#NAME?</v>
      </c>
      <c r="J2398" s="193" t="e">
        <f ca="1"/>
        <v>#NAME?</v>
      </c>
      <c r="K2398" s="193" t="e">
        <f ca="1"/>
        <v>#NAME?</v>
      </c>
      <c r="L2398" s="193" t="e">
        <f ca="1"/>
        <v>#NAME?</v>
      </c>
      <c r="N2398" s="193" t="e">
        <f ca="1"/>
        <v>#NAME?</v>
      </c>
      <c r="O2398" s="193" t="e">
        <f ca="1"/>
        <v>#NAME?</v>
      </c>
      <c r="P2398" s="193" t="e">
        <f ca="1"/>
        <v>#NAME?</v>
      </c>
    </row>
    <row r="2399" spans="1:16">
      <c r="A2399" s="2">
        <v>2392</v>
      </c>
      <c r="B2399" s="193" t="e">
        <f ca="1"/>
        <v>#NAME?</v>
      </c>
      <c r="C2399" s="193" t="e">
        <f ca="1"/>
        <v>#NAME?</v>
      </c>
      <c r="D2399" s="193" t="e">
        <f ca="1"/>
        <v>#NAME?</v>
      </c>
      <c r="F2399" s="193" t="e">
        <f ca="1"/>
        <v>#NAME?</v>
      </c>
      <c r="G2399" s="193" t="e">
        <f ca="1"/>
        <v>#NAME?</v>
      </c>
      <c r="H2399" s="193" t="e">
        <f ca="1"/>
        <v>#NAME?</v>
      </c>
      <c r="J2399" s="193" t="e">
        <f ca="1"/>
        <v>#NAME?</v>
      </c>
      <c r="K2399" s="193" t="e">
        <f ca="1"/>
        <v>#NAME?</v>
      </c>
      <c r="L2399" s="193" t="e">
        <f ca="1"/>
        <v>#NAME?</v>
      </c>
      <c r="N2399" s="193" t="e">
        <f ca="1"/>
        <v>#NAME?</v>
      </c>
      <c r="O2399" s="193" t="e">
        <f ca="1"/>
        <v>#NAME?</v>
      </c>
      <c r="P2399" s="193" t="e">
        <f ca="1"/>
        <v>#NAME?</v>
      </c>
    </row>
    <row r="2400" spans="1:16">
      <c r="A2400" s="2">
        <v>2393</v>
      </c>
      <c r="B2400" s="193" t="e">
        <f ca="1"/>
        <v>#NAME?</v>
      </c>
      <c r="C2400" s="193" t="e">
        <f ca="1"/>
        <v>#NAME?</v>
      </c>
      <c r="D2400" s="193" t="e">
        <f ca="1"/>
        <v>#NAME?</v>
      </c>
      <c r="F2400" s="193" t="e">
        <f ca="1"/>
        <v>#NAME?</v>
      </c>
      <c r="G2400" s="193" t="e">
        <f ca="1"/>
        <v>#NAME?</v>
      </c>
      <c r="H2400" s="193" t="e">
        <f ca="1"/>
        <v>#NAME?</v>
      </c>
      <c r="J2400" s="193" t="e">
        <f ca="1"/>
        <v>#NAME?</v>
      </c>
      <c r="K2400" s="193" t="e">
        <f ca="1"/>
        <v>#NAME?</v>
      </c>
      <c r="L2400" s="193" t="e">
        <f ca="1"/>
        <v>#NAME?</v>
      </c>
      <c r="N2400" s="193" t="e">
        <f ca="1"/>
        <v>#NAME?</v>
      </c>
      <c r="O2400" s="193" t="e">
        <f ca="1"/>
        <v>#NAME?</v>
      </c>
      <c r="P2400" s="193" t="e">
        <f ca="1"/>
        <v>#NAME?</v>
      </c>
    </row>
    <row r="2401" spans="1:16">
      <c r="A2401" s="2">
        <v>2394</v>
      </c>
      <c r="B2401" s="193" t="e">
        <f ca="1"/>
        <v>#NAME?</v>
      </c>
      <c r="C2401" s="193" t="e">
        <f ca="1"/>
        <v>#NAME?</v>
      </c>
      <c r="D2401" s="193" t="e">
        <f ca="1"/>
        <v>#NAME?</v>
      </c>
      <c r="F2401" s="193" t="e">
        <f ca="1"/>
        <v>#NAME?</v>
      </c>
      <c r="G2401" s="193" t="e">
        <f ca="1"/>
        <v>#NAME?</v>
      </c>
      <c r="H2401" s="193" t="e">
        <f ca="1"/>
        <v>#NAME?</v>
      </c>
      <c r="J2401" s="193" t="e">
        <f ca="1"/>
        <v>#NAME?</v>
      </c>
      <c r="K2401" s="193" t="e">
        <f ca="1"/>
        <v>#NAME?</v>
      </c>
      <c r="L2401" s="193" t="e">
        <f ca="1"/>
        <v>#NAME?</v>
      </c>
      <c r="N2401" s="193" t="e">
        <f ca="1"/>
        <v>#NAME?</v>
      </c>
      <c r="O2401" s="193" t="e">
        <f ca="1"/>
        <v>#NAME?</v>
      </c>
      <c r="P2401" s="193" t="e">
        <f ca="1"/>
        <v>#NAME?</v>
      </c>
    </row>
    <row r="2402" spans="1:16">
      <c r="A2402" s="2">
        <v>2395</v>
      </c>
      <c r="B2402" s="193" t="e">
        <f ca="1"/>
        <v>#NAME?</v>
      </c>
      <c r="C2402" s="193" t="e">
        <f ca="1"/>
        <v>#NAME?</v>
      </c>
      <c r="D2402" s="193" t="e">
        <f ca="1"/>
        <v>#NAME?</v>
      </c>
      <c r="F2402" s="193" t="e">
        <f ca="1"/>
        <v>#NAME?</v>
      </c>
      <c r="G2402" s="193" t="e">
        <f ca="1"/>
        <v>#NAME?</v>
      </c>
      <c r="H2402" s="193" t="e">
        <f ca="1"/>
        <v>#NAME?</v>
      </c>
      <c r="J2402" s="193" t="e">
        <f ca="1"/>
        <v>#NAME?</v>
      </c>
      <c r="K2402" s="193" t="e">
        <f ca="1"/>
        <v>#NAME?</v>
      </c>
      <c r="L2402" s="193" t="e">
        <f ca="1"/>
        <v>#NAME?</v>
      </c>
      <c r="N2402" s="193" t="e">
        <f ca="1"/>
        <v>#NAME?</v>
      </c>
      <c r="O2402" s="193" t="e">
        <f ca="1"/>
        <v>#NAME?</v>
      </c>
      <c r="P2402" s="193" t="e">
        <f ca="1"/>
        <v>#NAME?</v>
      </c>
    </row>
    <row r="2403" spans="1:16">
      <c r="A2403" s="2">
        <v>2396</v>
      </c>
      <c r="B2403" s="193" t="e">
        <f ca="1"/>
        <v>#NAME?</v>
      </c>
      <c r="C2403" s="193" t="e">
        <f ca="1"/>
        <v>#NAME?</v>
      </c>
      <c r="D2403" s="193" t="e">
        <f ca="1"/>
        <v>#NAME?</v>
      </c>
      <c r="F2403" s="193" t="e">
        <f ca="1"/>
        <v>#NAME?</v>
      </c>
      <c r="G2403" s="193" t="e">
        <f ca="1"/>
        <v>#NAME?</v>
      </c>
      <c r="H2403" s="193" t="e">
        <f ca="1"/>
        <v>#NAME?</v>
      </c>
      <c r="J2403" s="193" t="e">
        <f ca="1"/>
        <v>#NAME?</v>
      </c>
      <c r="K2403" s="193" t="e">
        <f ca="1"/>
        <v>#NAME?</v>
      </c>
      <c r="L2403" s="193" t="e">
        <f ca="1"/>
        <v>#NAME?</v>
      </c>
      <c r="N2403" s="193" t="e">
        <f ca="1"/>
        <v>#NAME?</v>
      </c>
      <c r="O2403" s="193" t="e">
        <f ca="1"/>
        <v>#NAME?</v>
      </c>
      <c r="P2403" s="193" t="e">
        <f ca="1"/>
        <v>#NAME?</v>
      </c>
    </row>
    <row r="2404" spans="1:16">
      <c r="A2404" s="2">
        <v>2397</v>
      </c>
      <c r="B2404" s="193" t="e">
        <f ca="1"/>
        <v>#NAME?</v>
      </c>
      <c r="C2404" s="193" t="e">
        <f ca="1"/>
        <v>#NAME?</v>
      </c>
      <c r="D2404" s="193" t="e">
        <f ca="1"/>
        <v>#NAME?</v>
      </c>
      <c r="F2404" s="193" t="e">
        <f ca="1"/>
        <v>#NAME?</v>
      </c>
      <c r="G2404" s="193" t="e">
        <f ca="1"/>
        <v>#NAME?</v>
      </c>
      <c r="H2404" s="193" t="e">
        <f ca="1"/>
        <v>#NAME?</v>
      </c>
      <c r="J2404" s="193" t="e">
        <f ca="1"/>
        <v>#NAME?</v>
      </c>
      <c r="K2404" s="193" t="e">
        <f ca="1"/>
        <v>#NAME?</v>
      </c>
      <c r="L2404" s="193" t="e">
        <f ca="1"/>
        <v>#NAME?</v>
      </c>
      <c r="N2404" s="193" t="e">
        <f ca="1"/>
        <v>#NAME?</v>
      </c>
      <c r="O2404" s="193" t="e">
        <f ca="1"/>
        <v>#NAME?</v>
      </c>
      <c r="P2404" s="193" t="e">
        <f ca="1"/>
        <v>#NAME?</v>
      </c>
    </row>
    <row r="2405" spans="1:16">
      <c r="A2405" s="2">
        <v>2398</v>
      </c>
      <c r="B2405" s="193" t="e">
        <f ca="1"/>
        <v>#NAME?</v>
      </c>
      <c r="C2405" s="193" t="e">
        <f ca="1"/>
        <v>#NAME?</v>
      </c>
      <c r="D2405" s="193" t="e">
        <f ca="1"/>
        <v>#NAME?</v>
      </c>
      <c r="F2405" s="193" t="e">
        <f ca="1"/>
        <v>#NAME?</v>
      </c>
      <c r="G2405" s="193" t="e">
        <f ca="1"/>
        <v>#NAME?</v>
      </c>
      <c r="H2405" s="193" t="e">
        <f ca="1"/>
        <v>#NAME?</v>
      </c>
      <c r="J2405" s="193" t="e">
        <f ca="1"/>
        <v>#NAME?</v>
      </c>
      <c r="K2405" s="193" t="e">
        <f ca="1"/>
        <v>#NAME?</v>
      </c>
      <c r="L2405" s="193" t="e">
        <f ca="1"/>
        <v>#NAME?</v>
      </c>
      <c r="N2405" s="193" t="e">
        <f ca="1"/>
        <v>#NAME?</v>
      </c>
      <c r="O2405" s="193" t="e">
        <f ca="1"/>
        <v>#NAME?</v>
      </c>
      <c r="P2405" s="193" t="e">
        <f ca="1"/>
        <v>#NAME?</v>
      </c>
    </row>
    <row r="2406" spans="1:16">
      <c r="A2406" s="2">
        <v>2399</v>
      </c>
      <c r="B2406" s="193" t="e">
        <f ca="1"/>
        <v>#NAME?</v>
      </c>
      <c r="C2406" s="193" t="e">
        <f ca="1"/>
        <v>#NAME?</v>
      </c>
      <c r="D2406" s="193" t="e">
        <f ca="1"/>
        <v>#NAME?</v>
      </c>
      <c r="F2406" s="193" t="e">
        <f ca="1"/>
        <v>#NAME?</v>
      </c>
      <c r="G2406" s="193" t="e">
        <f ca="1"/>
        <v>#NAME?</v>
      </c>
      <c r="H2406" s="193" t="e">
        <f ca="1"/>
        <v>#NAME?</v>
      </c>
      <c r="J2406" s="193" t="e">
        <f ca="1"/>
        <v>#NAME?</v>
      </c>
      <c r="K2406" s="193" t="e">
        <f ca="1"/>
        <v>#NAME?</v>
      </c>
      <c r="L2406" s="193" t="e">
        <f ca="1"/>
        <v>#NAME?</v>
      </c>
      <c r="N2406" s="193" t="e">
        <f ca="1"/>
        <v>#NAME?</v>
      </c>
      <c r="O2406" s="193" t="e">
        <f ca="1"/>
        <v>#NAME?</v>
      </c>
      <c r="P2406" s="193" t="e">
        <f ca="1"/>
        <v>#NAME?</v>
      </c>
    </row>
    <row r="2407" spans="1:16">
      <c r="A2407" s="2">
        <v>2400</v>
      </c>
      <c r="B2407" s="193" t="e">
        <f ca="1"/>
        <v>#NAME?</v>
      </c>
      <c r="C2407" s="193" t="e">
        <f ca="1"/>
        <v>#NAME?</v>
      </c>
      <c r="D2407" s="193" t="e">
        <f ca="1"/>
        <v>#NAME?</v>
      </c>
      <c r="F2407" s="193" t="e">
        <f ca="1"/>
        <v>#NAME?</v>
      </c>
      <c r="G2407" s="193" t="e">
        <f ca="1"/>
        <v>#NAME?</v>
      </c>
      <c r="H2407" s="193" t="e">
        <f ca="1"/>
        <v>#NAME?</v>
      </c>
      <c r="J2407" s="193" t="e">
        <f ca="1"/>
        <v>#NAME?</v>
      </c>
      <c r="K2407" s="193" t="e">
        <f ca="1"/>
        <v>#NAME?</v>
      </c>
      <c r="L2407" s="193" t="e">
        <f ca="1"/>
        <v>#NAME?</v>
      </c>
      <c r="N2407" s="193" t="e">
        <f ca="1"/>
        <v>#NAME?</v>
      </c>
      <c r="O2407" s="193" t="e">
        <f ca="1"/>
        <v>#NAME?</v>
      </c>
      <c r="P2407" s="193" t="e">
        <f ca="1"/>
        <v>#NAME?</v>
      </c>
    </row>
    <row r="2408" spans="1:16">
      <c r="A2408" s="2">
        <v>2401</v>
      </c>
      <c r="B2408" s="193" t="e">
        <f ca="1"/>
        <v>#NAME?</v>
      </c>
      <c r="C2408" s="193" t="e">
        <f ca="1"/>
        <v>#NAME?</v>
      </c>
      <c r="D2408" s="193" t="e">
        <f ca="1"/>
        <v>#NAME?</v>
      </c>
      <c r="F2408" s="193" t="e">
        <f ca="1"/>
        <v>#NAME?</v>
      </c>
      <c r="G2408" s="193" t="e">
        <f ca="1"/>
        <v>#NAME?</v>
      </c>
      <c r="H2408" s="193" t="e">
        <f ca="1"/>
        <v>#NAME?</v>
      </c>
      <c r="J2408" s="193" t="e">
        <f ca="1"/>
        <v>#NAME?</v>
      </c>
      <c r="K2408" s="193" t="e">
        <f ca="1"/>
        <v>#NAME?</v>
      </c>
      <c r="L2408" s="193" t="e">
        <f ca="1"/>
        <v>#NAME?</v>
      </c>
      <c r="N2408" s="193" t="e">
        <f ca="1"/>
        <v>#NAME?</v>
      </c>
      <c r="O2408" s="193" t="e">
        <f ca="1"/>
        <v>#NAME?</v>
      </c>
      <c r="P2408" s="193" t="e">
        <f ca="1"/>
        <v>#NAME?</v>
      </c>
    </row>
    <row r="2409" spans="1:16">
      <c r="A2409" s="2">
        <v>2402</v>
      </c>
      <c r="B2409" s="193" t="e">
        <f ca="1"/>
        <v>#NAME?</v>
      </c>
      <c r="C2409" s="193" t="e">
        <f ca="1"/>
        <v>#NAME?</v>
      </c>
      <c r="D2409" s="193" t="e">
        <f ca="1"/>
        <v>#NAME?</v>
      </c>
      <c r="F2409" s="193" t="e">
        <f ca="1"/>
        <v>#NAME?</v>
      </c>
      <c r="G2409" s="193" t="e">
        <f ca="1"/>
        <v>#NAME?</v>
      </c>
      <c r="H2409" s="193" t="e">
        <f ca="1"/>
        <v>#NAME?</v>
      </c>
      <c r="J2409" s="193" t="e">
        <f ca="1"/>
        <v>#NAME?</v>
      </c>
      <c r="K2409" s="193" t="e">
        <f ca="1"/>
        <v>#NAME?</v>
      </c>
      <c r="L2409" s="193" t="e">
        <f ca="1"/>
        <v>#NAME?</v>
      </c>
      <c r="N2409" s="193" t="e">
        <f ca="1"/>
        <v>#NAME?</v>
      </c>
      <c r="O2409" s="193" t="e">
        <f ca="1"/>
        <v>#NAME?</v>
      </c>
      <c r="P2409" s="193" t="e">
        <f ca="1"/>
        <v>#NAME?</v>
      </c>
    </row>
    <row r="2410" spans="1:16">
      <c r="A2410" s="2">
        <v>2403</v>
      </c>
      <c r="B2410" s="193" t="e">
        <f ca="1"/>
        <v>#NAME?</v>
      </c>
      <c r="C2410" s="193" t="e">
        <f ca="1"/>
        <v>#NAME?</v>
      </c>
      <c r="D2410" s="193" t="e">
        <f ca="1"/>
        <v>#NAME?</v>
      </c>
      <c r="F2410" s="193" t="e">
        <f ca="1"/>
        <v>#NAME?</v>
      </c>
      <c r="G2410" s="193" t="e">
        <f ca="1"/>
        <v>#NAME?</v>
      </c>
      <c r="H2410" s="193" t="e">
        <f ca="1"/>
        <v>#NAME?</v>
      </c>
      <c r="J2410" s="193" t="e">
        <f ca="1"/>
        <v>#NAME?</v>
      </c>
      <c r="K2410" s="193" t="e">
        <f ca="1"/>
        <v>#NAME?</v>
      </c>
      <c r="L2410" s="193" t="e">
        <f ca="1"/>
        <v>#NAME?</v>
      </c>
      <c r="N2410" s="193" t="e">
        <f ca="1"/>
        <v>#NAME?</v>
      </c>
      <c r="O2410" s="193" t="e">
        <f ca="1"/>
        <v>#NAME?</v>
      </c>
      <c r="P2410" s="193" t="e">
        <f ca="1"/>
        <v>#NAME?</v>
      </c>
    </row>
    <row r="2411" spans="1:16">
      <c r="A2411" s="2">
        <v>2404</v>
      </c>
      <c r="B2411" s="193" t="e">
        <f ca="1"/>
        <v>#NAME?</v>
      </c>
      <c r="C2411" s="193" t="e">
        <f ca="1"/>
        <v>#NAME?</v>
      </c>
      <c r="D2411" s="193" t="e">
        <f ca="1"/>
        <v>#NAME?</v>
      </c>
      <c r="F2411" s="193" t="e">
        <f ca="1"/>
        <v>#NAME?</v>
      </c>
      <c r="G2411" s="193" t="e">
        <f ca="1"/>
        <v>#NAME?</v>
      </c>
      <c r="H2411" s="193" t="e">
        <f ca="1"/>
        <v>#NAME?</v>
      </c>
      <c r="J2411" s="193" t="e">
        <f ca="1"/>
        <v>#NAME?</v>
      </c>
      <c r="K2411" s="193" t="e">
        <f ca="1"/>
        <v>#NAME?</v>
      </c>
      <c r="L2411" s="193" t="e">
        <f ca="1"/>
        <v>#NAME?</v>
      </c>
      <c r="N2411" s="193" t="e">
        <f ca="1"/>
        <v>#NAME?</v>
      </c>
      <c r="O2411" s="193" t="e">
        <f ca="1"/>
        <v>#NAME?</v>
      </c>
      <c r="P2411" s="193" t="e">
        <f ca="1"/>
        <v>#NAME?</v>
      </c>
    </row>
    <row r="2412" spans="1:16">
      <c r="A2412" s="2">
        <v>2405</v>
      </c>
      <c r="B2412" s="193" t="e">
        <f ca="1"/>
        <v>#NAME?</v>
      </c>
      <c r="C2412" s="193" t="e">
        <f ca="1"/>
        <v>#NAME?</v>
      </c>
      <c r="D2412" s="193" t="e">
        <f ca="1"/>
        <v>#NAME?</v>
      </c>
      <c r="F2412" s="193" t="e">
        <f ca="1"/>
        <v>#NAME?</v>
      </c>
      <c r="G2412" s="193" t="e">
        <f ca="1"/>
        <v>#NAME?</v>
      </c>
      <c r="H2412" s="193" t="e">
        <f ca="1"/>
        <v>#NAME?</v>
      </c>
      <c r="J2412" s="193" t="e">
        <f ca="1"/>
        <v>#NAME?</v>
      </c>
      <c r="K2412" s="193" t="e">
        <f ca="1"/>
        <v>#NAME?</v>
      </c>
      <c r="L2412" s="193" t="e">
        <f ca="1"/>
        <v>#NAME?</v>
      </c>
      <c r="N2412" s="193" t="e">
        <f ca="1"/>
        <v>#NAME?</v>
      </c>
      <c r="O2412" s="193" t="e">
        <f ca="1"/>
        <v>#NAME?</v>
      </c>
      <c r="P2412" s="193" t="e">
        <f ca="1"/>
        <v>#NAME?</v>
      </c>
    </row>
    <row r="2413" spans="1:16">
      <c r="A2413" s="2">
        <v>2406</v>
      </c>
      <c r="B2413" s="193" t="e">
        <f ca="1"/>
        <v>#NAME?</v>
      </c>
      <c r="C2413" s="193" t="e">
        <f ca="1"/>
        <v>#NAME?</v>
      </c>
      <c r="D2413" s="193" t="e">
        <f ca="1"/>
        <v>#NAME?</v>
      </c>
      <c r="F2413" s="193" t="e">
        <f ca="1"/>
        <v>#NAME?</v>
      </c>
      <c r="G2413" s="193" t="e">
        <f ca="1"/>
        <v>#NAME?</v>
      </c>
      <c r="H2413" s="193" t="e">
        <f ca="1"/>
        <v>#NAME?</v>
      </c>
      <c r="J2413" s="193" t="e">
        <f ca="1"/>
        <v>#NAME?</v>
      </c>
      <c r="K2413" s="193" t="e">
        <f ca="1"/>
        <v>#NAME?</v>
      </c>
      <c r="L2413" s="193" t="e">
        <f ca="1"/>
        <v>#NAME?</v>
      </c>
      <c r="N2413" s="193" t="e">
        <f ca="1"/>
        <v>#NAME?</v>
      </c>
      <c r="O2413" s="193" t="e">
        <f ca="1"/>
        <v>#NAME?</v>
      </c>
      <c r="P2413" s="193" t="e">
        <f ca="1"/>
        <v>#NAME?</v>
      </c>
    </row>
    <row r="2414" spans="1:16">
      <c r="A2414" s="2">
        <v>2407</v>
      </c>
      <c r="B2414" s="193" t="e">
        <f ca="1"/>
        <v>#NAME?</v>
      </c>
      <c r="C2414" s="193" t="e">
        <f ca="1"/>
        <v>#NAME?</v>
      </c>
      <c r="D2414" s="193" t="e">
        <f ca="1"/>
        <v>#NAME?</v>
      </c>
      <c r="F2414" s="193" t="e">
        <f ca="1"/>
        <v>#NAME?</v>
      </c>
      <c r="G2414" s="193" t="e">
        <f ca="1"/>
        <v>#NAME?</v>
      </c>
      <c r="H2414" s="193" t="e">
        <f ca="1"/>
        <v>#NAME?</v>
      </c>
      <c r="J2414" s="193" t="e">
        <f ca="1"/>
        <v>#NAME?</v>
      </c>
      <c r="K2414" s="193" t="e">
        <f ca="1"/>
        <v>#NAME?</v>
      </c>
      <c r="L2414" s="193" t="e">
        <f ca="1"/>
        <v>#NAME?</v>
      </c>
      <c r="N2414" s="193" t="e">
        <f ca="1"/>
        <v>#NAME?</v>
      </c>
      <c r="O2414" s="193" t="e">
        <f ca="1"/>
        <v>#NAME?</v>
      </c>
      <c r="P2414" s="193" t="e">
        <f ca="1"/>
        <v>#NAME?</v>
      </c>
    </row>
    <row r="2415" spans="1:16">
      <c r="A2415" s="2">
        <v>2408</v>
      </c>
      <c r="B2415" s="193" t="e">
        <f ca="1"/>
        <v>#NAME?</v>
      </c>
      <c r="C2415" s="193" t="e">
        <f ca="1"/>
        <v>#NAME?</v>
      </c>
      <c r="D2415" s="193" t="e">
        <f ca="1"/>
        <v>#NAME?</v>
      </c>
      <c r="F2415" s="193" t="e">
        <f ca="1"/>
        <v>#NAME?</v>
      </c>
      <c r="G2415" s="193" t="e">
        <f ca="1"/>
        <v>#NAME?</v>
      </c>
      <c r="H2415" s="193" t="e">
        <f ca="1"/>
        <v>#NAME?</v>
      </c>
      <c r="J2415" s="193" t="e">
        <f ca="1"/>
        <v>#NAME?</v>
      </c>
      <c r="K2415" s="193" t="e">
        <f ca="1"/>
        <v>#NAME?</v>
      </c>
      <c r="L2415" s="193" t="e">
        <f ca="1"/>
        <v>#NAME?</v>
      </c>
      <c r="N2415" s="193" t="e">
        <f ca="1"/>
        <v>#NAME?</v>
      </c>
      <c r="O2415" s="193" t="e">
        <f ca="1"/>
        <v>#NAME?</v>
      </c>
      <c r="P2415" s="193" t="e">
        <f ca="1"/>
        <v>#NAME?</v>
      </c>
    </row>
    <row r="2416" spans="1:16">
      <c r="A2416" s="2">
        <v>2409</v>
      </c>
      <c r="B2416" s="193" t="e">
        <f ca="1"/>
        <v>#NAME?</v>
      </c>
      <c r="C2416" s="193" t="e">
        <f ca="1"/>
        <v>#NAME?</v>
      </c>
      <c r="D2416" s="193" t="e">
        <f ca="1"/>
        <v>#NAME?</v>
      </c>
      <c r="F2416" s="193" t="e">
        <f ca="1"/>
        <v>#NAME?</v>
      </c>
      <c r="G2416" s="193" t="e">
        <f ca="1"/>
        <v>#NAME?</v>
      </c>
      <c r="H2416" s="193" t="e">
        <f ca="1"/>
        <v>#NAME?</v>
      </c>
      <c r="J2416" s="193" t="e">
        <f ca="1"/>
        <v>#NAME?</v>
      </c>
      <c r="K2416" s="193" t="e">
        <f ca="1"/>
        <v>#NAME?</v>
      </c>
      <c r="L2416" s="193" t="e">
        <f ca="1"/>
        <v>#NAME?</v>
      </c>
      <c r="N2416" s="193" t="e">
        <f ca="1"/>
        <v>#NAME?</v>
      </c>
      <c r="O2416" s="193" t="e">
        <f ca="1"/>
        <v>#NAME?</v>
      </c>
      <c r="P2416" s="193" t="e">
        <f ca="1"/>
        <v>#NAME?</v>
      </c>
    </row>
    <row r="2417" spans="1:16">
      <c r="A2417" s="2">
        <v>2410</v>
      </c>
      <c r="B2417" s="193" t="e">
        <f ca="1"/>
        <v>#NAME?</v>
      </c>
      <c r="C2417" s="193" t="e">
        <f ca="1"/>
        <v>#NAME?</v>
      </c>
      <c r="D2417" s="193" t="e">
        <f ca="1"/>
        <v>#NAME?</v>
      </c>
      <c r="F2417" s="193" t="e">
        <f ca="1"/>
        <v>#NAME?</v>
      </c>
      <c r="G2417" s="193" t="e">
        <f ca="1"/>
        <v>#NAME?</v>
      </c>
      <c r="H2417" s="193" t="e">
        <f ca="1"/>
        <v>#NAME?</v>
      </c>
      <c r="J2417" s="193" t="e">
        <f ca="1"/>
        <v>#NAME?</v>
      </c>
      <c r="K2417" s="193" t="e">
        <f ca="1"/>
        <v>#NAME?</v>
      </c>
      <c r="L2417" s="193" t="e">
        <f ca="1"/>
        <v>#NAME?</v>
      </c>
      <c r="N2417" s="193" t="e">
        <f ca="1"/>
        <v>#NAME?</v>
      </c>
      <c r="O2417" s="193" t="e">
        <f ca="1"/>
        <v>#NAME?</v>
      </c>
      <c r="P2417" s="193" t="e">
        <f ca="1"/>
        <v>#NAME?</v>
      </c>
    </row>
    <row r="2418" spans="1:16">
      <c r="A2418" s="2">
        <v>2411</v>
      </c>
      <c r="B2418" s="193" t="e">
        <f ca="1"/>
        <v>#NAME?</v>
      </c>
      <c r="C2418" s="193" t="e">
        <f ca="1"/>
        <v>#NAME?</v>
      </c>
      <c r="D2418" s="193" t="e">
        <f ca="1"/>
        <v>#NAME?</v>
      </c>
      <c r="F2418" s="193" t="e">
        <f ca="1"/>
        <v>#NAME?</v>
      </c>
      <c r="G2418" s="193" t="e">
        <f ca="1"/>
        <v>#NAME?</v>
      </c>
      <c r="H2418" s="193" t="e">
        <f ca="1"/>
        <v>#NAME?</v>
      </c>
      <c r="J2418" s="193" t="e">
        <f ca="1"/>
        <v>#NAME?</v>
      </c>
      <c r="K2418" s="193" t="e">
        <f ca="1"/>
        <v>#NAME?</v>
      </c>
      <c r="L2418" s="193" t="e">
        <f ca="1"/>
        <v>#NAME?</v>
      </c>
      <c r="N2418" s="193" t="e">
        <f ca="1"/>
        <v>#NAME?</v>
      </c>
      <c r="O2418" s="193" t="e">
        <f ca="1"/>
        <v>#NAME?</v>
      </c>
      <c r="P2418" s="193" t="e">
        <f ca="1"/>
        <v>#NAME?</v>
      </c>
    </row>
    <row r="2419" spans="1:16">
      <c r="A2419" s="2">
        <v>2412</v>
      </c>
      <c r="B2419" s="193" t="e">
        <f ca="1"/>
        <v>#NAME?</v>
      </c>
      <c r="C2419" s="193" t="e">
        <f ca="1"/>
        <v>#NAME?</v>
      </c>
      <c r="D2419" s="193" t="e">
        <f ca="1"/>
        <v>#NAME?</v>
      </c>
      <c r="F2419" s="193" t="e">
        <f ca="1"/>
        <v>#NAME?</v>
      </c>
      <c r="G2419" s="193" t="e">
        <f ca="1"/>
        <v>#NAME?</v>
      </c>
      <c r="H2419" s="193" t="e">
        <f ca="1"/>
        <v>#NAME?</v>
      </c>
      <c r="J2419" s="193" t="e">
        <f ca="1"/>
        <v>#NAME?</v>
      </c>
      <c r="K2419" s="193" t="e">
        <f ca="1"/>
        <v>#NAME?</v>
      </c>
      <c r="L2419" s="193" t="e">
        <f ca="1"/>
        <v>#NAME?</v>
      </c>
      <c r="N2419" s="193" t="e">
        <f ca="1"/>
        <v>#NAME?</v>
      </c>
      <c r="O2419" s="193" t="e">
        <f ca="1"/>
        <v>#NAME?</v>
      </c>
      <c r="P2419" s="193" t="e">
        <f ca="1"/>
        <v>#NAME?</v>
      </c>
    </row>
    <row r="2420" spans="1:16">
      <c r="A2420" s="2">
        <v>2413</v>
      </c>
      <c r="B2420" s="193" t="e">
        <f ca="1"/>
        <v>#NAME?</v>
      </c>
      <c r="C2420" s="193" t="e">
        <f ca="1"/>
        <v>#NAME?</v>
      </c>
      <c r="D2420" s="193" t="e">
        <f ca="1"/>
        <v>#NAME?</v>
      </c>
      <c r="F2420" s="193" t="e">
        <f ca="1"/>
        <v>#NAME?</v>
      </c>
      <c r="G2420" s="193" t="e">
        <f ca="1"/>
        <v>#NAME?</v>
      </c>
      <c r="H2420" s="193" t="e">
        <f ca="1"/>
        <v>#NAME?</v>
      </c>
      <c r="J2420" s="193" t="e">
        <f ca="1"/>
        <v>#NAME?</v>
      </c>
      <c r="K2420" s="193" t="e">
        <f ca="1"/>
        <v>#NAME?</v>
      </c>
      <c r="L2420" s="193" t="e">
        <f ca="1"/>
        <v>#NAME?</v>
      </c>
      <c r="N2420" s="193" t="e">
        <f ca="1"/>
        <v>#NAME?</v>
      </c>
      <c r="O2420" s="193" t="e">
        <f ca="1"/>
        <v>#NAME?</v>
      </c>
      <c r="P2420" s="193" t="e">
        <f ca="1"/>
        <v>#NAME?</v>
      </c>
    </row>
    <row r="2421" spans="1:16">
      <c r="A2421" s="2">
        <v>2414</v>
      </c>
      <c r="B2421" s="193" t="e">
        <f ca="1"/>
        <v>#NAME?</v>
      </c>
      <c r="C2421" s="193" t="e">
        <f ca="1"/>
        <v>#NAME?</v>
      </c>
      <c r="D2421" s="193" t="e">
        <f ca="1"/>
        <v>#NAME?</v>
      </c>
      <c r="F2421" s="193" t="e">
        <f ca="1"/>
        <v>#NAME?</v>
      </c>
      <c r="G2421" s="193" t="e">
        <f ca="1"/>
        <v>#NAME?</v>
      </c>
      <c r="H2421" s="193" t="e">
        <f ca="1"/>
        <v>#NAME?</v>
      </c>
      <c r="J2421" s="193" t="e">
        <f ca="1"/>
        <v>#NAME?</v>
      </c>
      <c r="K2421" s="193" t="e">
        <f ca="1"/>
        <v>#NAME?</v>
      </c>
      <c r="L2421" s="193" t="e">
        <f ca="1"/>
        <v>#NAME?</v>
      </c>
      <c r="N2421" s="193" t="e">
        <f ca="1"/>
        <v>#NAME?</v>
      </c>
      <c r="O2421" s="193" t="e">
        <f ca="1"/>
        <v>#NAME?</v>
      </c>
      <c r="P2421" s="193" t="e">
        <f ca="1"/>
        <v>#NAME?</v>
      </c>
    </row>
    <row r="2422" spans="1:16">
      <c r="A2422" s="2">
        <v>2415</v>
      </c>
      <c r="B2422" s="193" t="e">
        <f ca="1"/>
        <v>#NAME?</v>
      </c>
      <c r="C2422" s="193" t="e">
        <f ca="1"/>
        <v>#NAME?</v>
      </c>
      <c r="D2422" s="193" t="e">
        <f ca="1"/>
        <v>#NAME?</v>
      </c>
      <c r="F2422" s="193" t="e">
        <f ca="1"/>
        <v>#NAME?</v>
      </c>
      <c r="G2422" s="193" t="e">
        <f ca="1"/>
        <v>#NAME?</v>
      </c>
      <c r="H2422" s="193" t="e">
        <f ca="1"/>
        <v>#NAME?</v>
      </c>
      <c r="J2422" s="193" t="e">
        <f ca="1"/>
        <v>#NAME?</v>
      </c>
      <c r="K2422" s="193" t="e">
        <f ca="1"/>
        <v>#NAME?</v>
      </c>
      <c r="L2422" s="193" t="e">
        <f ca="1"/>
        <v>#NAME?</v>
      </c>
      <c r="N2422" s="193" t="e">
        <f ca="1"/>
        <v>#NAME?</v>
      </c>
      <c r="O2422" s="193" t="e">
        <f ca="1"/>
        <v>#NAME?</v>
      </c>
      <c r="P2422" s="193" t="e">
        <f ca="1"/>
        <v>#NAME?</v>
      </c>
    </row>
    <row r="2423" spans="1:16">
      <c r="A2423" s="2">
        <v>2416</v>
      </c>
      <c r="B2423" s="193" t="e">
        <f ca="1"/>
        <v>#NAME?</v>
      </c>
      <c r="C2423" s="193" t="e">
        <f ca="1"/>
        <v>#NAME?</v>
      </c>
      <c r="D2423" s="193" t="e">
        <f ca="1"/>
        <v>#NAME?</v>
      </c>
      <c r="F2423" s="193" t="e">
        <f ca="1"/>
        <v>#NAME?</v>
      </c>
      <c r="G2423" s="193" t="e">
        <f ca="1"/>
        <v>#NAME?</v>
      </c>
      <c r="H2423" s="193" t="e">
        <f ca="1"/>
        <v>#NAME?</v>
      </c>
      <c r="J2423" s="193" t="e">
        <f ca="1"/>
        <v>#NAME?</v>
      </c>
      <c r="K2423" s="193" t="e">
        <f ca="1"/>
        <v>#NAME?</v>
      </c>
      <c r="L2423" s="193" t="e">
        <f ca="1"/>
        <v>#NAME?</v>
      </c>
      <c r="N2423" s="193" t="e">
        <f ca="1"/>
        <v>#NAME?</v>
      </c>
      <c r="O2423" s="193" t="e">
        <f ca="1"/>
        <v>#NAME?</v>
      </c>
      <c r="P2423" s="193" t="e">
        <f ca="1"/>
        <v>#NAME?</v>
      </c>
    </row>
    <row r="2424" spans="1:16">
      <c r="A2424" s="2">
        <v>2417</v>
      </c>
      <c r="B2424" s="193" t="e">
        <f ca="1"/>
        <v>#NAME?</v>
      </c>
      <c r="C2424" s="193" t="e">
        <f ca="1"/>
        <v>#NAME?</v>
      </c>
      <c r="D2424" s="193" t="e">
        <f ca="1"/>
        <v>#NAME?</v>
      </c>
      <c r="F2424" s="193" t="e">
        <f ca="1"/>
        <v>#NAME?</v>
      </c>
      <c r="G2424" s="193" t="e">
        <f ca="1"/>
        <v>#NAME?</v>
      </c>
      <c r="H2424" s="193" t="e">
        <f ca="1"/>
        <v>#NAME?</v>
      </c>
      <c r="J2424" s="193" t="e">
        <f ca="1"/>
        <v>#NAME?</v>
      </c>
      <c r="K2424" s="193" t="e">
        <f ca="1"/>
        <v>#NAME?</v>
      </c>
      <c r="L2424" s="193" t="e">
        <f ca="1"/>
        <v>#NAME?</v>
      </c>
      <c r="N2424" s="193" t="e">
        <f ca="1"/>
        <v>#NAME?</v>
      </c>
      <c r="O2424" s="193" t="e">
        <f ca="1"/>
        <v>#NAME?</v>
      </c>
      <c r="P2424" s="193" t="e">
        <f ca="1"/>
        <v>#NAME?</v>
      </c>
    </row>
    <row r="2425" spans="1:16">
      <c r="A2425" s="2">
        <v>2418</v>
      </c>
      <c r="B2425" s="193" t="e">
        <f ca="1"/>
        <v>#NAME?</v>
      </c>
      <c r="C2425" s="193" t="e">
        <f ca="1"/>
        <v>#NAME?</v>
      </c>
      <c r="D2425" s="193" t="e">
        <f ca="1"/>
        <v>#NAME?</v>
      </c>
      <c r="F2425" s="193" t="e">
        <f ca="1"/>
        <v>#NAME?</v>
      </c>
      <c r="G2425" s="193" t="e">
        <f ca="1"/>
        <v>#NAME?</v>
      </c>
      <c r="H2425" s="193" t="e">
        <f ca="1"/>
        <v>#NAME?</v>
      </c>
      <c r="J2425" s="193" t="e">
        <f ca="1"/>
        <v>#NAME?</v>
      </c>
      <c r="K2425" s="193" t="e">
        <f ca="1"/>
        <v>#NAME?</v>
      </c>
      <c r="L2425" s="193" t="e">
        <f ca="1"/>
        <v>#NAME?</v>
      </c>
      <c r="N2425" s="193" t="e">
        <f ca="1"/>
        <v>#NAME?</v>
      </c>
      <c r="O2425" s="193" t="e">
        <f ca="1"/>
        <v>#NAME?</v>
      </c>
      <c r="P2425" s="193" t="e">
        <f ca="1"/>
        <v>#NAME?</v>
      </c>
    </row>
    <row r="2426" spans="1:16">
      <c r="A2426" s="2">
        <v>2419</v>
      </c>
      <c r="B2426" s="193" t="e">
        <f ca="1"/>
        <v>#NAME?</v>
      </c>
      <c r="C2426" s="193" t="e">
        <f ca="1"/>
        <v>#NAME?</v>
      </c>
      <c r="D2426" s="193" t="e">
        <f ca="1"/>
        <v>#NAME?</v>
      </c>
      <c r="F2426" s="193" t="e">
        <f ca="1"/>
        <v>#NAME?</v>
      </c>
      <c r="G2426" s="193" t="e">
        <f ca="1"/>
        <v>#NAME?</v>
      </c>
      <c r="H2426" s="193" t="e">
        <f ca="1"/>
        <v>#NAME?</v>
      </c>
      <c r="J2426" s="193" t="e">
        <f ca="1"/>
        <v>#NAME?</v>
      </c>
      <c r="K2426" s="193" t="e">
        <f ca="1"/>
        <v>#NAME?</v>
      </c>
      <c r="L2426" s="193" t="e">
        <f ca="1"/>
        <v>#NAME?</v>
      </c>
      <c r="N2426" s="193" t="e">
        <f ca="1"/>
        <v>#NAME?</v>
      </c>
      <c r="O2426" s="193" t="e">
        <f ca="1"/>
        <v>#NAME?</v>
      </c>
      <c r="P2426" s="193" t="e">
        <f ca="1"/>
        <v>#NAME?</v>
      </c>
    </row>
    <row r="2427" spans="1:16">
      <c r="A2427" s="2">
        <v>2420</v>
      </c>
      <c r="B2427" s="193" t="e">
        <f ca="1"/>
        <v>#NAME?</v>
      </c>
      <c r="C2427" s="193" t="e">
        <f ca="1"/>
        <v>#NAME?</v>
      </c>
      <c r="D2427" s="193" t="e">
        <f ca="1"/>
        <v>#NAME?</v>
      </c>
      <c r="F2427" s="193" t="e">
        <f ca="1"/>
        <v>#NAME?</v>
      </c>
      <c r="G2427" s="193" t="e">
        <f ca="1"/>
        <v>#NAME?</v>
      </c>
      <c r="H2427" s="193" t="e">
        <f ca="1"/>
        <v>#NAME?</v>
      </c>
      <c r="J2427" s="193" t="e">
        <f ca="1"/>
        <v>#NAME?</v>
      </c>
      <c r="K2427" s="193" t="e">
        <f ca="1"/>
        <v>#NAME?</v>
      </c>
      <c r="L2427" s="193" t="e">
        <f ca="1"/>
        <v>#NAME?</v>
      </c>
      <c r="N2427" s="193" t="e">
        <f ca="1"/>
        <v>#NAME?</v>
      </c>
      <c r="O2427" s="193" t="e">
        <f ca="1"/>
        <v>#NAME?</v>
      </c>
      <c r="P2427" s="193" t="e">
        <f ca="1"/>
        <v>#NAME?</v>
      </c>
    </row>
    <row r="2428" spans="1:16">
      <c r="A2428" s="2">
        <v>2421</v>
      </c>
      <c r="B2428" s="193" t="e">
        <f ca="1"/>
        <v>#NAME?</v>
      </c>
      <c r="C2428" s="193" t="e">
        <f ca="1"/>
        <v>#NAME?</v>
      </c>
      <c r="D2428" s="193" t="e">
        <f ca="1"/>
        <v>#NAME?</v>
      </c>
      <c r="F2428" s="193" t="e">
        <f ca="1"/>
        <v>#NAME?</v>
      </c>
      <c r="G2428" s="193" t="e">
        <f ca="1"/>
        <v>#NAME?</v>
      </c>
      <c r="H2428" s="193" t="e">
        <f ca="1"/>
        <v>#NAME?</v>
      </c>
      <c r="J2428" s="193" t="e">
        <f ca="1"/>
        <v>#NAME?</v>
      </c>
      <c r="K2428" s="193" t="e">
        <f ca="1"/>
        <v>#NAME?</v>
      </c>
      <c r="L2428" s="193" t="e">
        <f ca="1"/>
        <v>#NAME?</v>
      </c>
      <c r="N2428" s="193" t="e">
        <f ca="1"/>
        <v>#NAME?</v>
      </c>
      <c r="O2428" s="193" t="e">
        <f ca="1"/>
        <v>#NAME?</v>
      </c>
      <c r="P2428" s="193" t="e">
        <f ca="1"/>
        <v>#NAME?</v>
      </c>
    </row>
    <row r="2429" spans="1:16">
      <c r="A2429" s="2">
        <v>2422</v>
      </c>
      <c r="B2429" s="193" t="e">
        <f ca="1"/>
        <v>#NAME?</v>
      </c>
      <c r="C2429" s="193" t="e">
        <f ca="1"/>
        <v>#NAME?</v>
      </c>
      <c r="D2429" s="193" t="e">
        <f ca="1"/>
        <v>#NAME?</v>
      </c>
      <c r="F2429" s="193" t="e">
        <f ca="1"/>
        <v>#NAME?</v>
      </c>
      <c r="G2429" s="193" t="e">
        <f ca="1"/>
        <v>#NAME?</v>
      </c>
      <c r="H2429" s="193" t="e">
        <f ca="1"/>
        <v>#NAME?</v>
      </c>
      <c r="J2429" s="193" t="e">
        <f ca="1"/>
        <v>#NAME?</v>
      </c>
      <c r="K2429" s="193" t="e">
        <f ca="1"/>
        <v>#NAME?</v>
      </c>
      <c r="L2429" s="193" t="e">
        <f ca="1"/>
        <v>#NAME?</v>
      </c>
      <c r="N2429" s="193" t="e">
        <f ca="1"/>
        <v>#NAME?</v>
      </c>
      <c r="O2429" s="193" t="e">
        <f ca="1"/>
        <v>#NAME?</v>
      </c>
      <c r="P2429" s="193" t="e">
        <f ca="1"/>
        <v>#NAME?</v>
      </c>
    </row>
    <row r="2430" spans="1:16">
      <c r="A2430" s="2">
        <v>2423</v>
      </c>
      <c r="B2430" s="193" t="e">
        <f ca="1"/>
        <v>#NAME?</v>
      </c>
      <c r="C2430" s="193" t="e">
        <f ca="1"/>
        <v>#NAME?</v>
      </c>
      <c r="D2430" s="193" t="e">
        <f ca="1"/>
        <v>#NAME?</v>
      </c>
      <c r="F2430" s="193" t="e">
        <f ca="1"/>
        <v>#NAME?</v>
      </c>
      <c r="G2430" s="193" t="e">
        <f ca="1"/>
        <v>#NAME?</v>
      </c>
      <c r="H2430" s="193" t="e">
        <f ca="1"/>
        <v>#NAME?</v>
      </c>
      <c r="J2430" s="193" t="e">
        <f ca="1"/>
        <v>#NAME?</v>
      </c>
      <c r="K2430" s="193" t="e">
        <f ca="1"/>
        <v>#NAME?</v>
      </c>
      <c r="L2430" s="193" t="e">
        <f ca="1"/>
        <v>#NAME?</v>
      </c>
      <c r="N2430" s="193" t="e">
        <f ca="1"/>
        <v>#NAME?</v>
      </c>
      <c r="O2430" s="193" t="e">
        <f ca="1"/>
        <v>#NAME?</v>
      </c>
      <c r="P2430" s="193" t="e">
        <f ca="1"/>
        <v>#NAME?</v>
      </c>
    </row>
    <row r="2431" spans="1:16">
      <c r="A2431" s="2">
        <v>2424</v>
      </c>
      <c r="B2431" s="193" t="e">
        <f ca="1"/>
        <v>#NAME?</v>
      </c>
      <c r="C2431" s="193" t="e">
        <f ca="1"/>
        <v>#NAME?</v>
      </c>
      <c r="D2431" s="193" t="e">
        <f ca="1"/>
        <v>#NAME?</v>
      </c>
      <c r="F2431" s="193" t="e">
        <f ca="1"/>
        <v>#NAME?</v>
      </c>
      <c r="G2431" s="193" t="e">
        <f ca="1"/>
        <v>#NAME?</v>
      </c>
      <c r="H2431" s="193" t="e">
        <f ca="1"/>
        <v>#NAME?</v>
      </c>
      <c r="J2431" s="193" t="e">
        <f ca="1"/>
        <v>#NAME?</v>
      </c>
      <c r="K2431" s="193" t="e">
        <f ca="1"/>
        <v>#NAME?</v>
      </c>
      <c r="L2431" s="193" t="e">
        <f ca="1"/>
        <v>#NAME?</v>
      </c>
      <c r="N2431" s="193" t="e">
        <f ca="1"/>
        <v>#NAME?</v>
      </c>
      <c r="O2431" s="193" t="e">
        <f ca="1"/>
        <v>#NAME?</v>
      </c>
      <c r="P2431" s="193" t="e">
        <f ca="1"/>
        <v>#NAME?</v>
      </c>
    </row>
    <row r="2432" spans="1:16">
      <c r="A2432" s="2">
        <v>2425</v>
      </c>
      <c r="B2432" s="193" t="e">
        <f ca="1"/>
        <v>#NAME?</v>
      </c>
      <c r="C2432" s="193" t="e">
        <f ca="1"/>
        <v>#NAME?</v>
      </c>
      <c r="D2432" s="193" t="e">
        <f ca="1"/>
        <v>#NAME?</v>
      </c>
      <c r="F2432" s="193" t="e">
        <f ca="1"/>
        <v>#NAME?</v>
      </c>
      <c r="G2432" s="193" t="e">
        <f ca="1"/>
        <v>#NAME?</v>
      </c>
      <c r="H2432" s="193" t="e">
        <f ca="1"/>
        <v>#NAME?</v>
      </c>
      <c r="J2432" s="193" t="e">
        <f ca="1"/>
        <v>#NAME?</v>
      </c>
      <c r="K2432" s="193" t="e">
        <f ca="1"/>
        <v>#NAME?</v>
      </c>
      <c r="L2432" s="193" t="e">
        <f ca="1"/>
        <v>#NAME?</v>
      </c>
      <c r="N2432" s="193" t="e">
        <f ca="1"/>
        <v>#NAME?</v>
      </c>
      <c r="O2432" s="193" t="e">
        <f ca="1"/>
        <v>#NAME?</v>
      </c>
      <c r="P2432" s="193" t="e">
        <f ca="1"/>
        <v>#NAME?</v>
      </c>
    </row>
    <row r="2433" spans="1:16">
      <c r="A2433" s="2">
        <v>2426</v>
      </c>
      <c r="B2433" s="193" t="e">
        <f ca="1"/>
        <v>#NAME?</v>
      </c>
      <c r="C2433" s="193" t="e">
        <f ca="1"/>
        <v>#NAME?</v>
      </c>
      <c r="D2433" s="193" t="e">
        <f ca="1"/>
        <v>#NAME?</v>
      </c>
      <c r="F2433" s="193" t="e">
        <f ca="1"/>
        <v>#NAME?</v>
      </c>
      <c r="G2433" s="193" t="e">
        <f ca="1"/>
        <v>#NAME?</v>
      </c>
      <c r="H2433" s="193" t="e">
        <f ca="1"/>
        <v>#NAME?</v>
      </c>
      <c r="J2433" s="193" t="e">
        <f ca="1"/>
        <v>#NAME?</v>
      </c>
      <c r="K2433" s="193" t="e">
        <f ca="1"/>
        <v>#NAME?</v>
      </c>
      <c r="L2433" s="193" t="e">
        <f ca="1"/>
        <v>#NAME?</v>
      </c>
      <c r="N2433" s="193" t="e">
        <f ca="1"/>
        <v>#NAME?</v>
      </c>
      <c r="O2433" s="193" t="e">
        <f ca="1"/>
        <v>#NAME?</v>
      </c>
      <c r="P2433" s="193" t="e">
        <f ca="1"/>
        <v>#NAME?</v>
      </c>
    </row>
    <row r="2434" spans="1:16">
      <c r="A2434" s="2">
        <v>2427</v>
      </c>
      <c r="B2434" s="193" t="e">
        <f ca="1"/>
        <v>#NAME?</v>
      </c>
      <c r="C2434" s="193" t="e">
        <f ca="1"/>
        <v>#NAME?</v>
      </c>
      <c r="D2434" s="193" t="e">
        <f ca="1"/>
        <v>#NAME?</v>
      </c>
      <c r="F2434" s="193" t="e">
        <f ca="1"/>
        <v>#NAME?</v>
      </c>
      <c r="G2434" s="193" t="e">
        <f ca="1"/>
        <v>#NAME?</v>
      </c>
      <c r="H2434" s="193" t="e">
        <f ca="1"/>
        <v>#NAME?</v>
      </c>
      <c r="J2434" s="193" t="e">
        <f ca="1"/>
        <v>#NAME?</v>
      </c>
      <c r="K2434" s="193" t="e">
        <f ca="1"/>
        <v>#NAME?</v>
      </c>
      <c r="L2434" s="193" t="e">
        <f ca="1"/>
        <v>#NAME?</v>
      </c>
      <c r="N2434" s="193" t="e">
        <f ca="1"/>
        <v>#NAME?</v>
      </c>
      <c r="O2434" s="193" t="e">
        <f ca="1"/>
        <v>#NAME?</v>
      </c>
      <c r="P2434" s="193" t="e">
        <f ca="1"/>
        <v>#NAME?</v>
      </c>
    </row>
    <row r="2435" spans="1:16">
      <c r="A2435" s="2">
        <v>2428</v>
      </c>
      <c r="B2435" s="193" t="e">
        <f ca="1"/>
        <v>#NAME?</v>
      </c>
      <c r="C2435" s="193" t="e">
        <f ca="1"/>
        <v>#NAME?</v>
      </c>
      <c r="D2435" s="193" t="e">
        <f ca="1"/>
        <v>#NAME?</v>
      </c>
      <c r="F2435" s="193" t="e">
        <f ca="1"/>
        <v>#NAME?</v>
      </c>
      <c r="G2435" s="193" t="e">
        <f ca="1"/>
        <v>#NAME?</v>
      </c>
      <c r="H2435" s="193" t="e">
        <f ca="1"/>
        <v>#NAME?</v>
      </c>
      <c r="J2435" s="193" t="e">
        <f ca="1"/>
        <v>#NAME?</v>
      </c>
      <c r="K2435" s="193" t="e">
        <f ca="1"/>
        <v>#NAME?</v>
      </c>
      <c r="L2435" s="193" t="e">
        <f ca="1"/>
        <v>#NAME?</v>
      </c>
      <c r="N2435" s="193" t="e">
        <f ca="1"/>
        <v>#NAME?</v>
      </c>
      <c r="O2435" s="193" t="e">
        <f ca="1"/>
        <v>#NAME?</v>
      </c>
      <c r="P2435" s="193" t="e">
        <f ca="1"/>
        <v>#NAME?</v>
      </c>
    </row>
    <row r="2436" spans="1:16">
      <c r="A2436" s="2">
        <v>2429</v>
      </c>
      <c r="B2436" s="193" t="e">
        <f ca="1"/>
        <v>#NAME?</v>
      </c>
      <c r="C2436" s="193" t="e">
        <f ca="1"/>
        <v>#NAME?</v>
      </c>
      <c r="D2436" s="193" t="e">
        <f ca="1"/>
        <v>#NAME?</v>
      </c>
      <c r="F2436" s="193" t="e">
        <f ca="1"/>
        <v>#NAME?</v>
      </c>
      <c r="G2436" s="193" t="e">
        <f ca="1"/>
        <v>#NAME?</v>
      </c>
      <c r="H2436" s="193" t="e">
        <f ca="1"/>
        <v>#NAME?</v>
      </c>
      <c r="J2436" s="193" t="e">
        <f ca="1"/>
        <v>#NAME?</v>
      </c>
      <c r="K2436" s="193" t="e">
        <f ca="1"/>
        <v>#NAME?</v>
      </c>
      <c r="L2436" s="193" t="e">
        <f ca="1"/>
        <v>#NAME?</v>
      </c>
      <c r="N2436" s="193" t="e">
        <f ca="1"/>
        <v>#NAME?</v>
      </c>
      <c r="O2436" s="193" t="e">
        <f ca="1"/>
        <v>#NAME?</v>
      </c>
      <c r="P2436" s="193" t="e">
        <f ca="1"/>
        <v>#NAME?</v>
      </c>
    </row>
    <row r="2437" spans="1:16">
      <c r="A2437" s="2">
        <v>2430</v>
      </c>
      <c r="B2437" s="193" t="e">
        <f ca="1"/>
        <v>#NAME?</v>
      </c>
      <c r="C2437" s="193" t="e">
        <f ca="1"/>
        <v>#NAME?</v>
      </c>
      <c r="D2437" s="193" t="e">
        <f ca="1"/>
        <v>#NAME?</v>
      </c>
      <c r="F2437" s="193" t="e">
        <f ca="1"/>
        <v>#NAME?</v>
      </c>
      <c r="G2437" s="193" t="e">
        <f ca="1"/>
        <v>#NAME?</v>
      </c>
      <c r="H2437" s="193" t="e">
        <f ca="1"/>
        <v>#NAME?</v>
      </c>
      <c r="J2437" s="193" t="e">
        <f ca="1"/>
        <v>#NAME?</v>
      </c>
      <c r="K2437" s="193" t="e">
        <f ca="1"/>
        <v>#NAME?</v>
      </c>
      <c r="L2437" s="193" t="e">
        <f ca="1"/>
        <v>#NAME?</v>
      </c>
      <c r="N2437" s="193" t="e">
        <f ca="1"/>
        <v>#NAME?</v>
      </c>
      <c r="O2437" s="193" t="e">
        <f ca="1"/>
        <v>#NAME?</v>
      </c>
      <c r="P2437" s="193" t="e">
        <f ca="1"/>
        <v>#NAME?</v>
      </c>
    </row>
    <row r="2438" spans="1:16">
      <c r="A2438" s="2">
        <v>2431</v>
      </c>
      <c r="B2438" s="193" t="e">
        <f ca="1"/>
        <v>#NAME?</v>
      </c>
      <c r="C2438" s="193" t="e">
        <f ca="1"/>
        <v>#NAME?</v>
      </c>
      <c r="D2438" s="193" t="e">
        <f ca="1"/>
        <v>#NAME?</v>
      </c>
      <c r="F2438" s="193" t="e">
        <f ca="1"/>
        <v>#NAME?</v>
      </c>
      <c r="G2438" s="193" t="e">
        <f ca="1"/>
        <v>#NAME?</v>
      </c>
      <c r="H2438" s="193" t="e">
        <f ca="1"/>
        <v>#NAME?</v>
      </c>
      <c r="J2438" s="193" t="e">
        <f ca="1"/>
        <v>#NAME?</v>
      </c>
      <c r="K2438" s="193" t="e">
        <f ca="1"/>
        <v>#NAME?</v>
      </c>
      <c r="L2438" s="193" t="e">
        <f ca="1"/>
        <v>#NAME?</v>
      </c>
      <c r="N2438" s="193" t="e">
        <f ca="1"/>
        <v>#NAME?</v>
      </c>
      <c r="O2438" s="193" t="e">
        <f ca="1"/>
        <v>#NAME?</v>
      </c>
      <c r="P2438" s="193" t="e">
        <f ca="1"/>
        <v>#NAME?</v>
      </c>
    </row>
    <row r="2439" spans="1:16">
      <c r="A2439" s="2">
        <v>2432</v>
      </c>
      <c r="B2439" s="193" t="e">
        <f ca="1"/>
        <v>#NAME?</v>
      </c>
      <c r="C2439" s="193" t="e">
        <f ca="1"/>
        <v>#NAME?</v>
      </c>
      <c r="D2439" s="193" t="e">
        <f ca="1"/>
        <v>#NAME?</v>
      </c>
      <c r="F2439" s="193" t="e">
        <f ca="1"/>
        <v>#NAME?</v>
      </c>
      <c r="G2439" s="193" t="e">
        <f ca="1"/>
        <v>#NAME?</v>
      </c>
      <c r="H2439" s="193" t="e">
        <f ca="1"/>
        <v>#NAME?</v>
      </c>
      <c r="J2439" s="193" t="e">
        <f ca="1"/>
        <v>#NAME?</v>
      </c>
      <c r="K2439" s="193" t="e">
        <f ca="1"/>
        <v>#NAME?</v>
      </c>
      <c r="L2439" s="193" t="e">
        <f ca="1"/>
        <v>#NAME?</v>
      </c>
      <c r="N2439" s="193" t="e">
        <f ca="1"/>
        <v>#NAME?</v>
      </c>
      <c r="O2439" s="193" t="e">
        <f ca="1"/>
        <v>#NAME?</v>
      </c>
      <c r="P2439" s="193" t="e">
        <f ca="1"/>
        <v>#NAME?</v>
      </c>
    </row>
    <row r="2440" spans="1:16">
      <c r="A2440" s="2">
        <v>2433</v>
      </c>
      <c r="B2440" s="193" t="e">
        <f ca="1"/>
        <v>#NAME?</v>
      </c>
      <c r="C2440" s="193" t="e">
        <f ca="1"/>
        <v>#NAME?</v>
      </c>
      <c r="D2440" s="193" t="e">
        <f ca="1"/>
        <v>#NAME?</v>
      </c>
      <c r="F2440" s="193" t="e">
        <f ca="1"/>
        <v>#NAME?</v>
      </c>
      <c r="G2440" s="193" t="e">
        <f ca="1"/>
        <v>#NAME?</v>
      </c>
      <c r="H2440" s="193" t="e">
        <f ca="1"/>
        <v>#NAME?</v>
      </c>
      <c r="J2440" s="193" t="e">
        <f ca="1"/>
        <v>#NAME?</v>
      </c>
      <c r="K2440" s="193" t="e">
        <f ca="1"/>
        <v>#NAME?</v>
      </c>
      <c r="L2440" s="193" t="e">
        <f ca="1"/>
        <v>#NAME?</v>
      </c>
      <c r="N2440" s="193" t="e">
        <f ca="1"/>
        <v>#NAME?</v>
      </c>
      <c r="O2440" s="193" t="e">
        <f ca="1"/>
        <v>#NAME?</v>
      </c>
      <c r="P2440" s="193" t="e">
        <f ca="1"/>
        <v>#NAME?</v>
      </c>
    </row>
    <row r="2441" spans="1:16">
      <c r="A2441" s="2">
        <v>2434</v>
      </c>
      <c r="B2441" s="193" t="e">
        <f ca="1"/>
        <v>#NAME?</v>
      </c>
      <c r="C2441" s="193" t="e">
        <f ca="1"/>
        <v>#NAME?</v>
      </c>
      <c r="D2441" s="193" t="e">
        <f ca="1"/>
        <v>#NAME?</v>
      </c>
      <c r="F2441" s="193" t="e">
        <f ca="1"/>
        <v>#NAME?</v>
      </c>
      <c r="G2441" s="193" t="e">
        <f ca="1"/>
        <v>#NAME?</v>
      </c>
      <c r="H2441" s="193" t="e">
        <f ca="1"/>
        <v>#NAME?</v>
      </c>
      <c r="J2441" s="193" t="e">
        <f ca="1"/>
        <v>#NAME?</v>
      </c>
      <c r="K2441" s="193" t="e">
        <f ca="1"/>
        <v>#NAME?</v>
      </c>
      <c r="L2441" s="193" t="e">
        <f ca="1"/>
        <v>#NAME?</v>
      </c>
      <c r="N2441" s="193" t="e">
        <f ca="1"/>
        <v>#NAME?</v>
      </c>
      <c r="O2441" s="193" t="e">
        <f ca="1"/>
        <v>#NAME?</v>
      </c>
      <c r="P2441" s="193" t="e">
        <f ca="1"/>
        <v>#NAME?</v>
      </c>
    </row>
    <row r="2442" spans="1:16">
      <c r="A2442" s="2">
        <v>2435</v>
      </c>
      <c r="B2442" s="193" t="e">
        <f ca="1"/>
        <v>#NAME?</v>
      </c>
      <c r="C2442" s="193" t="e">
        <f ca="1"/>
        <v>#NAME?</v>
      </c>
      <c r="D2442" s="193" t="e">
        <f ca="1"/>
        <v>#NAME?</v>
      </c>
      <c r="F2442" s="193" t="e">
        <f ca="1"/>
        <v>#NAME?</v>
      </c>
      <c r="G2442" s="193" t="e">
        <f ca="1"/>
        <v>#NAME?</v>
      </c>
      <c r="H2442" s="193" t="e">
        <f ca="1"/>
        <v>#NAME?</v>
      </c>
      <c r="J2442" s="193" t="e">
        <f ca="1"/>
        <v>#NAME?</v>
      </c>
      <c r="K2442" s="193" t="e">
        <f ca="1"/>
        <v>#NAME?</v>
      </c>
      <c r="L2442" s="193" t="e">
        <f ca="1"/>
        <v>#NAME?</v>
      </c>
      <c r="N2442" s="193" t="e">
        <f ca="1"/>
        <v>#NAME?</v>
      </c>
      <c r="O2442" s="193" t="e">
        <f ca="1"/>
        <v>#NAME?</v>
      </c>
      <c r="P2442" s="193" t="e">
        <f ca="1"/>
        <v>#NAME?</v>
      </c>
    </row>
    <row r="2443" spans="1:16">
      <c r="A2443" s="2">
        <v>2436</v>
      </c>
      <c r="B2443" s="193" t="e">
        <f ca="1"/>
        <v>#NAME?</v>
      </c>
      <c r="C2443" s="193" t="e">
        <f ca="1"/>
        <v>#NAME?</v>
      </c>
      <c r="D2443" s="193" t="e">
        <f ca="1"/>
        <v>#NAME?</v>
      </c>
      <c r="F2443" s="193" t="e">
        <f ca="1"/>
        <v>#NAME?</v>
      </c>
      <c r="G2443" s="193" t="e">
        <f ca="1"/>
        <v>#NAME?</v>
      </c>
      <c r="H2443" s="193" t="e">
        <f ca="1"/>
        <v>#NAME?</v>
      </c>
      <c r="J2443" s="193" t="e">
        <f ca="1"/>
        <v>#NAME?</v>
      </c>
      <c r="K2443" s="193" t="e">
        <f ca="1"/>
        <v>#NAME?</v>
      </c>
      <c r="L2443" s="193" t="e">
        <f ca="1"/>
        <v>#NAME?</v>
      </c>
      <c r="N2443" s="193" t="e">
        <f ca="1"/>
        <v>#NAME?</v>
      </c>
      <c r="O2443" s="193" t="e">
        <f ca="1"/>
        <v>#NAME?</v>
      </c>
      <c r="P2443" s="193" t="e">
        <f ca="1"/>
        <v>#NAME?</v>
      </c>
    </row>
    <row r="2444" spans="1:16">
      <c r="A2444" s="2">
        <v>2437</v>
      </c>
      <c r="B2444" s="193" t="e">
        <f ca="1"/>
        <v>#NAME?</v>
      </c>
      <c r="C2444" s="193" t="e">
        <f ca="1"/>
        <v>#NAME?</v>
      </c>
      <c r="D2444" s="193" t="e">
        <f ca="1"/>
        <v>#NAME?</v>
      </c>
      <c r="F2444" s="193" t="e">
        <f ca="1"/>
        <v>#NAME?</v>
      </c>
      <c r="G2444" s="193" t="e">
        <f ca="1"/>
        <v>#NAME?</v>
      </c>
      <c r="H2444" s="193" t="e">
        <f ca="1"/>
        <v>#NAME?</v>
      </c>
      <c r="J2444" s="193" t="e">
        <f ca="1"/>
        <v>#NAME?</v>
      </c>
      <c r="K2444" s="193" t="e">
        <f ca="1"/>
        <v>#NAME?</v>
      </c>
      <c r="L2444" s="193" t="e">
        <f ca="1"/>
        <v>#NAME?</v>
      </c>
      <c r="N2444" s="193" t="e">
        <f ca="1"/>
        <v>#NAME?</v>
      </c>
      <c r="O2444" s="193" t="e">
        <f ca="1"/>
        <v>#NAME?</v>
      </c>
      <c r="P2444" s="193" t="e">
        <f ca="1"/>
        <v>#NAME?</v>
      </c>
    </row>
    <row r="2445" spans="1:16">
      <c r="A2445" s="2">
        <v>2438</v>
      </c>
      <c r="B2445" s="193" t="e">
        <f ca="1"/>
        <v>#NAME?</v>
      </c>
      <c r="C2445" s="193" t="e">
        <f ca="1"/>
        <v>#NAME?</v>
      </c>
      <c r="D2445" s="193" t="e">
        <f ca="1"/>
        <v>#NAME?</v>
      </c>
      <c r="F2445" s="193" t="e">
        <f ca="1"/>
        <v>#NAME?</v>
      </c>
      <c r="G2445" s="193" t="e">
        <f ca="1"/>
        <v>#NAME?</v>
      </c>
      <c r="H2445" s="193" t="e">
        <f ca="1"/>
        <v>#NAME?</v>
      </c>
      <c r="J2445" s="193" t="e">
        <f ca="1"/>
        <v>#NAME?</v>
      </c>
      <c r="K2445" s="193" t="e">
        <f ca="1"/>
        <v>#NAME?</v>
      </c>
      <c r="L2445" s="193" t="e">
        <f ca="1"/>
        <v>#NAME?</v>
      </c>
      <c r="N2445" s="193" t="e">
        <f ca="1"/>
        <v>#NAME?</v>
      </c>
      <c r="O2445" s="193" t="e">
        <f ca="1"/>
        <v>#NAME?</v>
      </c>
      <c r="P2445" s="193" t="e">
        <f ca="1"/>
        <v>#NAME?</v>
      </c>
    </row>
    <row r="2446" spans="1:16">
      <c r="A2446" s="2">
        <v>2439</v>
      </c>
      <c r="B2446" s="193" t="e">
        <f ca="1"/>
        <v>#NAME?</v>
      </c>
      <c r="C2446" s="193" t="e">
        <f ca="1"/>
        <v>#NAME?</v>
      </c>
      <c r="D2446" s="193" t="e">
        <f ca="1"/>
        <v>#NAME?</v>
      </c>
      <c r="F2446" s="193" t="e">
        <f ca="1"/>
        <v>#NAME?</v>
      </c>
      <c r="G2446" s="193" t="e">
        <f ca="1"/>
        <v>#NAME?</v>
      </c>
      <c r="H2446" s="193" t="e">
        <f ca="1"/>
        <v>#NAME?</v>
      </c>
      <c r="J2446" s="193" t="e">
        <f ca="1"/>
        <v>#NAME?</v>
      </c>
      <c r="K2446" s="193" t="e">
        <f ca="1"/>
        <v>#NAME?</v>
      </c>
      <c r="L2446" s="193" t="e">
        <f ca="1"/>
        <v>#NAME?</v>
      </c>
      <c r="N2446" s="193" t="e">
        <f ca="1"/>
        <v>#NAME?</v>
      </c>
      <c r="O2446" s="193" t="e">
        <f ca="1"/>
        <v>#NAME?</v>
      </c>
      <c r="P2446" s="193" t="e">
        <f ca="1"/>
        <v>#NAME?</v>
      </c>
    </row>
    <row r="2447" spans="1:16">
      <c r="A2447" s="2">
        <v>2440</v>
      </c>
      <c r="B2447" s="193" t="e">
        <f ca="1"/>
        <v>#NAME?</v>
      </c>
      <c r="C2447" s="193" t="e">
        <f ca="1"/>
        <v>#NAME?</v>
      </c>
      <c r="D2447" s="193" t="e">
        <f ca="1"/>
        <v>#NAME?</v>
      </c>
      <c r="F2447" s="193" t="e">
        <f ca="1"/>
        <v>#NAME?</v>
      </c>
      <c r="G2447" s="193" t="e">
        <f ca="1"/>
        <v>#NAME?</v>
      </c>
      <c r="H2447" s="193" t="e">
        <f ca="1"/>
        <v>#NAME?</v>
      </c>
      <c r="J2447" s="193" t="e">
        <f ca="1"/>
        <v>#NAME?</v>
      </c>
      <c r="K2447" s="193" t="e">
        <f ca="1"/>
        <v>#NAME?</v>
      </c>
      <c r="L2447" s="193" t="e">
        <f ca="1"/>
        <v>#NAME?</v>
      </c>
      <c r="N2447" s="193" t="e">
        <f ca="1"/>
        <v>#NAME?</v>
      </c>
      <c r="O2447" s="193" t="e">
        <f ca="1"/>
        <v>#NAME?</v>
      </c>
      <c r="P2447" s="193" t="e">
        <f ca="1"/>
        <v>#NAME?</v>
      </c>
    </row>
    <row r="2448" spans="1:16">
      <c r="A2448" s="2">
        <v>2441</v>
      </c>
      <c r="B2448" s="193" t="e">
        <f ca="1"/>
        <v>#NAME?</v>
      </c>
      <c r="C2448" s="193" t="e">
        <f ca="1"/>
        <v>#NAME?</v>
      </c>
      <c r="D2448" s="193" t="e">
        <f ca="1"/>
        <v>#NAME?</v>
      </c>
      <c r="F2448" s="193" t="e">
        <f ca="1"/>
        <v>#NAME?</v>
      </c>
      <c r="G2448" s="193" t="e">
        <f ca="1"/>
        <v>#NAME?</v>
      </c>
      <c r="H2448" s="193" t="e">
        <f ca="1"/>
        <v>#NAME?</v>
      </c>
      <c r="J2448" s="193" t="e">
        <f ca="1"/>
        <v>#NAME?</v>
      </c>
      <c r="K2448" s="193" t="e">
        <f ca="1"/>
        <v>#NAME?</v>
      </c>
      <c r="L2448" s="193" t="e">
        <f ca="1"/>
        <v>#NAME?</v>
      </c>
      <c r="N2448" s="193" t="e">
        <f ca="1"/>
        <v>#NAME?</v>
      </c>
      <c r="O2448" s="193" t="e">
        <f ca="1"/>
        <v>#NAME?</v>
      </c>
      <c r="P2448" s="193" t="e">
        <f ca="1"/>
        <v>#NAME?</v>
      </c>
    </row>
    <row r="2449" spans="1:16">
      <c r="A2449" s="2">
        <v>2442</v>
      </c>
      <c r="B2449" s="193" t="e">
        <f ca="1"/>
        <v>#NAME?</v>
      </c>
      <c r="C2449" s="193" t="e">
        <f ca="1"/>
        <v>#NAME?</v>
      </c>
      <c r="D2449" s="193" t="e">
        <f ca="1"/>
        <v>#NAME?</v>
      </c>
      <c r="F2449" s="193" t="e">
        <f ca="1"/>
        <v>#NAME?</v>
      </c>
      <c r="G2449" s="193" t="e">
        <f ca="1"/>
        <v>#NAME?</v>
      </c>
      <c r="H2449" s="193" t="e">
        <f ca="1"/>
        <v>#NAME?</v>
      </c>
      <c r="J2449" s="193" t="e">
        <f ca="1"/>
        <v>#NAME?</v>
      </c>
      <c r="K2449" s="193" t="e">
        <f ca="1"/>
        <v>#NAME?</v>
      </c>
      <c r="L2449" s="193" t="e">
        <f ca="1"/>
        <v>#NAME?</v>
      </c>
      <c r="N2449" s="193" t="e">
        <f ca="1"/>
        <v>#NAME?</v>
      </c>
      <c r="O2449" s="193" t="e">
        <f ca="1"/>
        <v>#NAME?</v>
      </c>
      <c r="P2449" s="193" t="e">
        <f ca="1"/>
        <v>#NAME?</v>
      </c>
    </row>
    <row r="2450" spans="1:16">
      <c r="A2450" s="2">
        <v>2443</v>
      </c>
      <c r="B2450" s="193" t="e">
        <f ca="1"/>
        <v>#NAME?</v>
      </c>
      <c r="C2450" s="193" t="e">
        <f ca="1"/>
        <v>#NAME?</v>
      </c>
      <c r="D2450" s="193" t="e">
        <f ca="1"/>
        <v>#NAME?</v>
      </c>
      <c r="F2450" s="193" t="e">
        <f ca="1"/>
        <v>#NAME?</v>
      </c>
      <c r="G2450" s="193" t="e">
        <f ca="1"/>
        <v>#NAME?</v>
      </c>
      <c r="H2450" s="193" t="e">
        <f ca="1"/>
        <v>#NAME?</v>
      </c>
      <c r="J2450" s="193" t="e">
        <f ca="1"/>
        <v>#NAME?</v>
      </c>
      <c r="K2450" s="193" t="e">
        <f ca="1"/>
        <v>#NAME?</v>
      </c>
      <c r="L2450" s="193" t="e">
        <f ca="1"/>
        <v>#NAME?</v>
      </c>
      <c r="N2450" s="193" t="e">
        <f ca="1"/>
        <v>#NAME?</v>
      </c>
      <c r="O2450" s="193" t="e">
        <f ca="1"/>
        <v>#NAME?</v>
      </c>
      <c r="P2450" s="193" t="e">
        <f ca="1"/>
        <v>#NAME?</v>
      </c>
    </row>
    <row r="2451" spans="1:16">
      <c r="A2451" s="2">
        <v>2444</v>
      </c>
      <c r="B2451" s="193" t="e">
        <f ca="1"/>
        <v>#NAME?</v>
      </c>
      <c r="C2451" s="193" t="e">
        <f ca="1"/>
        <v>#NAME?</v>
      </c>
      <c r="D2451" s="193" t="e">
        <f ca="1"/>
        <v>#NAME?</v>
      </c>
      <c r="F2451" s="193" t="e">
        <f ca="1"/>
        <v>#NAME?</v>
      </c>
      <c r="G2451" s="193" t="e">
        <f ca="1"/>
        <v>#NAME?</v>
      </c>
      <c r="H2451" s="193" t="e">
        <f ca="1"/>
        <v>#NAME?</v>
      </c>
      <c r="J2451" s="193" t="e">
        <f ca="1"/>
        <v>#NAME?</v>
      </c>
      <c r="K2451" s="193" t="e">
        <f ca="1"/>
        <v>#NAME?</v>
      </c>
      <c r="L2451" s="193" t="e">
        <f ca="1"/>
        <v>#NAME?</v>
      </c>
      <c r="N2451" s="193" t="e">
        <f ca="1"/>
        <v>#NAME?</v>
      </c>
      <c r="O2451" s="193" t="e">
        <f ca="1"/>
        <v>#NAME?</v>
      </c>
      <c r="P2451" s="193" t="e">
        <f ca="1"/>
        <v>#NAME?</v>
      </c>
    </row>
    <row r="2452" spans="1:16">
      <c r="A2452" s="2">
        <v>2445</v>
      </c>
      <c r="B2452" s="193" t="e">
        <f ca="1"/>
        <v>#NAME?</v>
      </c>
      <c r="C2452" s="193" t="e">
        <f ca="1"/>
        <v>#NAME?</v>
      </c>
      <c r="D2452" s="193" t="e">
        <f ca="1"/>
        <v>#NAME?</v>
      </c>
      <c r="F2452" s="193" t="e">
        <f ca="1"/>
        <v>#NAME?</v>
      </c>
      <c r="G2452" s="193" t="e">
        <f ca="1"/>
        <v>#NAME?</v>
      </c>
      <c r="H2452" s="193" t="e">
        <f ca="1"/>
        <v>#NAME?</v>
      </c>
      <c r="J2452" s="193" t="e">
        <f ca="1"/>
        <v>#NAME?</v>
      </c>
      <c r="K2452" s="193" t="e">
        <f ca="1"/>
        <v>#NAME?</v>
      </c>
      <c r="L2452" s="193" t="e">
        <f ca="1"/>
        <v>#NAME?</v>
      </c>
      <c r="N2452" s="193" t="e">
        <f ca="1"/>
        <v>#NAME?</v>
      </c>
      <c r="O2452" s="193" t="e">
        <f ca="1"/>
        <v>#NAME?</v>
      </c>
      <c r="P2452" s="193" t="e">
        <f ca="1"/>
        <v>#NAME?</v>
      </c>
    </row>
    <row r="2453" spans="1:16">
      <c r="A2453" s="2">
        <v>2446</v>
      </c>
      <c r="B2453" s="193" t="e">
        <f ca="1"/>
        <v>#NAME?</v>
      </c>
      <c r="C2453" s="193" t="e">
        <f ca="1"/>
        <v>#NAME?</v>
      </c>
      <c r="D2453" s="193" t="e">
        <f ca="1"/>
        <v>#NAME?</v>
      </c>
      <c r="F2453" s="193" t="e">
        <f ca="1"/>
        <v>#NAME?</v>
      </c>
      <c r="G2453" s="193" t="e">
        <f ca="1"/>
        <v>#NAME?</v>
      </c>
      <c r="H2453" s="193" t="e">
        <f ca="1"/>
        <v>#NAME?</v>
      </c>
      <c r="J2453" s="193" t="e">
        <f ca="1"/>
        <v>#NAME?</v>
      </c>
      <c r="K2453" s="193" t="e">
        <f ca="1"/>
        <v>#NAME?</v>
      </c>
      <c r="L2453" s="193" t="e">
        <f ca="1"/>
        <v>#NAME?</v>
      </c>
      <c r="N2453" s="193" t="e">
        <f ca="1"/>
        <v>#NAME?</v>
      </c>
      <c r="O2453" s="193" t="e">
        <f ca="1"/>
        <v>#NAME?</v>
      </c>
      <c r="P2453" s="193" t="e">
        <f ca="1"/>
        <v>#NAME?</v>
      </c>
    </row>
    <row r="2454" spans="1:16">
      <c r="A2454" s="2">
        <v>2447</v>
      </c>
      <c r="B2454" s="193" t="e">
        <f ca="1"/>
        <v>#NAME?</v>
      </c>
      <c r="C2454" s="193" t="e">
        <f ca="1"/>
        <v>#NAME?</v>
      </c>
      <c r="D2454" s="193" t="e">
        <f ca="1"/>
        <v>#NAME?</v>
      </c>
      <c r="F2454" s="193" t="e">
        <f ca="1"/>
        <v>#NAME?</v>
      </c>
      <c r="G2454" s="193" t="e">
        <f ca="1"/>
        <v>#NAME?</v>
      </c>
      <c r="H2454" s="193" t="e">
        <f ca="1"/>
        <v>#NAME?</v>
      </c>
      <c r="J2454" s="193" t="e">
        <f ca="1"/>
        <v>#NAME?</v>
      </c>
      <c r="K2454" s="193" t="e">
        <f ca="1"/>
        <v>#NAME?</v>
      </c>
      <c r="L2454" s="193" t="e">
        <f ca="1"/>
        <v>#NAME?</v>
      </c>
      <c r="N2454" s="193" t="e">
        <f ca="1"/>
        <v>#NAME?</v>
      </c>
      <c r="O2454" s="193" t="e">
        <f ca="1"/>
        <v>#NAME?</v>
      </c>
      <c r="P2454" s="193" t="e">
        <f ca="1"/>
        <v>#NAME?</v>
      </c>
    </row>
    <row r="2455" spans="1:16">
      <c r="A2455" s="2">
        <v>2448</v>
      </c>
      <c r="B2455" s="193" t="e">
        <f ca="1"/>
        <v>#NAME?</v>
      </c>
      <c r="C2455" s="193" t="e">
        <f ca="1"/>
        <v>#NAME?</v>
      </c>
      <c r="D2455" s="193" t="e">
        <f ca="1"/>
        <v>#NAME?</v>
      </c>
      <c r="F2455" s="193" t="e">
        <f ca="1"/>
        <v>#NAME?</v>
      </c>
      <c r="G2455" s="193" t="e">
        <f ca="1"/>
        <v>#NAME?</v>
      </c>
      <c r="H2455" s="193" t="e">
        <f ca="1"/>
        <v>#NAME?</v>
      </c>
      <c r="J2455" s="193" t="e">
        <f ca="1"/>
        <v>#NAME?</v>
      </c>
      <c r="K2455" s="193" t="e">
        <f ca="1"/>
        <v>#NAME?</v>
      </c>
      <c r="L2455" s="193" t="e">
        <f ca="1"/>
        <v>#NAME?</v>
      </c>
      <c r="N2455" s="193" t="e">
        <f ca="1"/>
        <v>#NAME?</v>
      </c>
      <c r="O2455" s="193" t="e">
        <f ca="1"/>
        <v>#NAME?</v>
      </c>
      <c r="P2455" s="193" t="e">
        <f ca="1"/>
        <v>#NAME?</v>
      </c>
    </row>
    <row r="2456" spans="1:16">
      <c r="A2456" s="2">
        <v>2449</v>
      </c>
      <c r="B2456" s="193" t="e">
        <f ca="1"/>
        <v>#NAME?</v>
      </c>
      <c r="C2456" s="193" t="e">
        <f ca="1"/>
        <v>#NAME?</v>
      </c>
      <c r="D2456" s="193" t="e">
        <f ca="1"/>
        <v>#NAME?</v>
      </c>
      <c r="F2456" s="193" t="e">
        <f ca="1"/>
        <v>#NAME?</v>
      </c>
      <c r="G2456" s="193" t="e">
        <f ca="1"/>
        <v>#NAME?</v>
      </c>
      <c r="H2456" s="193" t="e">
        <f ca="1"/>
        <v>#NAME?</v>
      </c>
      <c r="J2456" s="193" t="e">
        <f ca="1"/>
        <v>#NAME?</v>
      </c>
      <c r="K2456" s="193" t="e">
        <f ca="1"/>
        <v>#NAME?</v>
      </c>
      <c r="L2456" s="193" t="e">
        <f ca="1"/>
        <v>#NAME?</v>
      </c>
      <c r="N2456" s="193" t="e">
        <f ca="1"/>
        <v>#NAME?</v>
      </c>
      <c r="O2456" s="193" t="e">
        <f ca="1"/>
        <v>#NAME?</v>
      </c>
      <c r="P2456" s="193" t="e">
        <f ca="1"/>
        <v>#NAME?</v>
      </c>
    </row>
    <row r="2457" spans="1:16">
      <c r="A2457" s="2">
        <v>2450</v>
      </c>
      <c r="B2457" s="193" t="e">
        <f ca="1"/>
        <v>#NAME?</v>
      </c>
      <c r="C2457" s="193" t="e">
        <f ca="1"/>
        <v>#NAME?</v>
      </c>
      <c r="D2457" s="193" t="e">
        <f ca="1"/>
        <v>#NAME?</v>
      </c>
      <c r="F2457" s="193" t="e">
        <f ca="1"/>
        <v>#NAME?</v>
      </c>
      <c r="G2457" s="193" t="e">
        <f ca="1"/>
        <v>#NAME?</v>
      </c>
      <c r="H2457" s="193" t="e">
        <f ca="1"/>
        <v>#NAME?</v>
      </c>
      <c r="J2457" s="193" t="e">
        <f ca="1"/>
        <v>#NAME?</v>
      </c>
      <c r="K2457" s="193" t="e">
        <f ca="1"/>
        <v>#NAME?</v>
      </c>
      <c r="L2457" s="193" t="e">
        <f ca="1"/>
        <v>#NAME?</v>
      </c>
      <c r="N2457" s="193" t="e">
        <f ca="1"/>
        <v>#NAME?</v>
      </c>
      <c r="O2457" s="193" t="e">
        <f ca="1"/>
        <v>#NAME?</v>
      </c>
      <c r="P2457" s="193" t="e">
        <f ca="1"/>
        <v>#NAME?</v>
      </c>
    </row>
    <row r="2458" spans="1:16">
      <c r="A2458" s="2">
        <v>2451</v>
      </c>
      <c r="B2458" s="193" t="e">
        <f ca="1"/>
        <v>#NAME?</v>
      </c>
      <c r="C2458" s="193" t="e">
        <f ca="1"/>
        <v>#NAME?</v>
      </c>
      <c r="D2458" s="193" t="e">
        <f ca="1"/>
        <v>#NAME?</v>
      </c>
      <c r="F2458" s="193" t="e">
        <f ca="1"/>
        <v>#NAME?</v>
      </c>
      <c r="G2458" s="193" t="e">
        <f ca="1"/>
        <v>#NAME?</v>
      </c>
      <c r="H2458" s="193" t="e">
        <f ca="1"/>
        <v>#NAME?</v>
      </c>
      <c r="J2458" s="193" t="e">
        <f ca="1"/>
        <v>#NAME?</v>
      </c>
      <c r="K2458" s="193" t="e">
        <f ca="1"/>
        <v>#NAME?</v>
      </c>
      <c r="L2458" s="193" t="e">
        <f ca="1"/>
        <v>#NAME?</v>
      </c>
      <c r="N2458" s="193" t="e">
        <f ca="1"/>
        <v>#NAME?</v>
      </c>
      <c r="O2458" s="193" t="e">
        <f ca="1"/>
        <v>#NAME?</v>
      </c>
      <c r="P2458" s="193" t="e">
        <f ca="1"/>
        <v>#NAME?</v>
      </c>
    </row>
    <row r="2459" spans="1:16">
      <c r="A2459" s="2">
        <v>2452</v>
      </c>
      <c r="B2459" s="193" t="e">
        <f ca="1"/>
        <v>#NAME?</v>
      </c>
      <c r="C2459" s="193" t="e">
        <f ca="1"/>
        <v>#NAME?</v>
      </c>
      <c r="D2459" s="193" t="e">
        <f ca="1"/>
        <v>#NAME?</v>
      </c>
      <c r="F2459" s="193" t="e">
        <f ca="1"/>
        <v>#NAME?</v>
      </c>
      <c r="G2459" s="193" t="e">
        <f ca="1"/>
        <v>#NAME?</v>
      </c>
      <c r="H2459" s="193" t="e">
        <f ca="1"/>
        <v>#NAME?</v>
      </c>
      <c r="J2459" s="193" t="e">
        <f ca="1"/>
        <v>#NAME?</v>
      </c>
      <c r="K2459" s="193" t="e">
        <f ca="1"/>
        <v>#NAME?</v>
      </c>
      <c r="L2459" s="193" t="e">
        <f ca="1"/>
        <v>#NAME?</v>
      </c>
      <c r="N2459" s="193" t="e">
        <f ca="1"/>
        <v>#NAME?</v>
      </c>
      <c r="O2459" s="193" t="e">
        <f ca="1"/>
        <v>#NAME?</v>
      </c>
      <c r="P2459" s="193" t="e">
        <f ca="1"/>
        <v>#NAME?</v>
      </c>
    </row>
    <row r="2460" spans="1:16">
      <c r="A2460" s="2">
        <v>2453</v>
      </c>
      <c r="B2460" s="193" t="e">
        <f ca="1"/>
        <v>#NAME?</v>
      </c>
      <c r="C2460" s="193" t="e">
        <f ca="1"/>
        <v>#NAME?</v>
      </c>
      <c r="D2460" s="193" t="e">
        <f ca="1"/>
        <v>#NAME?</v>
      </c>
      <c r="F2460" s="193" t="e">
        <f ca="1"/>
        <v>#NAME?</v>
      </c>
      <c r="G2460" s="193" t="e">
        <f ca="1"/>
        <v>#NAME?</v>
      </c>
      <c r="H2460" s="193" t="e">
        <f ca="1"/>
        <v>#NAME?</v>
      </c>
      <c r="J2460" s="193" t="e">
        <f ca="1"/>
        <v>#NAME?</v>
      </c>
      <c r="K2460" s="193" t="e">
        <f ca="1"/>
        <v>#NAME?</v>
      </c>
      <c r="L2460" s="193" t="e">
        <f ca="1"/>
        <v>#NAME?</v>
      </c>
      <c r="N2460" s="193" t="e">
        <f ca="1"/>
        <v>#NAME?</v>
      </c>
      <c r="O2460" s="193" t="e">
        <f ca="1"/>
        <v>#NAME?</v>
      </c>
      <c r="P2460" s="193" t="e">
        <f ca="1"/>
        <v>#NAME?</v>
      </c>
    </row>
    <row r="2461" spans="1:16">
      <c r="A2461" s="2">
        <v>2454</v>
      </c>
      <c r="B2461" s="193" t="e">
        <f ca="1"/>
        <v>#NAME?</v>
      </c>
      <c r="C2461" s="193" t="e">
        <f ca="1"/>
        <v>#NAME?</v>
      </c>
      <c r="D2461" s="193" t="e">
        <f ca="1"/>
        <v>#NAME?</v>
      </c>
      <c r="F2461" s="193" t="e">
        <f ca="1"/>
        <v>#NAME?</v>
      </c>
      <c r="G2461" s="193" t="e">
        <f ca="1"/>
        <v>#NAME?</v>
      </c>
      <c r="H2461" s="193" t="e">
        <f ca="1"/>
        <v>#NAME?</v>
      </c>
      <c r="J2461" s="193" t="e">
        <f ca="1"/>
        <v>#NAME?</v>
      </c>
      <c r="K2461" s="193" t="e">
        <f ca="1"/>
        <v>#NAME?</v>
      </c>
      <c r="L2461" s="193" t="e">
        <f ca="1"/>
        <v>#NAME?</v>
      </c>
      <c r="N2461" s="193" t="e">
        <f ca="1"/>
        <v>#NAME?</v>
      </c>
      <c r="O2461" s="193" t="e">
        <f ca="1"/>
        <v>#NAME?</v>
      </c>
      <c r="P2461" s="193" t="e">
        <f ca="1"/>
        <v>#NAME?</v>
      </c>
    </row>
    <row r="2462" spans="1:16">
      <c r="A2462" s="2">
        <v>2455</v>
      </c>
      <c r="B2462" s="193" t="e">
        <f ca="1"/>
        <v>#NAME?</v>
      </c>
      <c r="C2462" s="193" t="e">
        <f ca="1"/>
        <v>#NAME?</v>
      </c>
      <c r="D2462" s="193" t="e">
        <f ca="1"/>
        <v>#NAME?</v>
      </c>
      <c r="F2462" s="193" t="e">
        <f ca="1"/>
        <v>#NAME?</v>
      </c>
      <c r="G2462" s="193" t="e">
        <f ca="1"/>
        <v>#NAME?</v>
      </c>
      <c r="H2462" s="193" t="e">
        <f ca="1"/>
        <v>#NAME?</v>
      </c>
      <c r="J2462" s="193" t="e">
        <f ca="1"/>
        <v>#NAME?</v>
      </c>
      <c r="K2462" s="193" t="e">
        <f ca="1"/>
        <v>#NAME?</v>
      </c>
      <c r="L2462" s="193" t="e">
        <f ca="1"/>
        <v>#NAME?</v>
      </c>
      <c r="N2462" s="193" t="e">
        <f ca="1"/>
        <v>#NAME?</v>
      </c>
      <c r="O2462" s="193" t="e">
        <f ca="1"/>
        <v>#NAME?</v>
      </c>
      <c r="P2462" s="193" t="e">
        <f ca="1"/>
        <v>#NAME?</v>
      </c>
    </row>
    <row r="2463" spans="1:16">
      <c r="A2463" s="2">
        <v>2456</v>
      </c>
      <c r="B2463" s="193" t="e">
        <f ca="1"/>
        <v>#NAME?</v>
      </c>
      <c r="C2463" s="193" t="e">
        <f ca="1"/>
        <v>#NAME?</v>
      </c>
      <c r="D2463" s="193" t="e">
        <f ca="1"/>
        <v>#NAME?</v>
      </c>
      <c r="F2463" s="193" t="e">
        <f ca="1"/>
        <v>#NAME?</v>
      </c>
      <c r="G2463" s="193" t="e">
        <f ca="1"/>
        <v>#NAME?</v>
      </c>
      <c r="H2463" s="193" t="e">
        <f ca="1"/>
        <v>#NAME?</v>
      </c>
      <c r="J2463" s="193" t="e">
        <f ca="1"/>
        <v>#NAME?</v>
      </c>
      <c r="K2463" s="193" t="e">
        <f ca="1"/>
        <v>#NAME?</v>
      </c>
      <c r="L2463" s="193" t="e">
        <f ca="1"/>
        <v>#NAME?</v>
      </c>
      <c r="N2463" s="193" t="e">
        <f ca="1"/>
        <v>#NAME?</v>
      </c>
      <c r="O2463" s="193" t="e">
        <f ca="1"/>
        <v>#NAME?</v>
      </c>
      <c r="P2463" s="193" t="e">
        <f ca="1"/>
        <v>#NAME?</v>
      </c>
    </row>
    <row r="2464" spans="1:16">
      <c r="A2464" s="2">
        <v>2457</v>
      </c>
      <c r="B2464" s="193" t="e">
        <f ca="1"/>
        <v>#NAME?</v>
      </c>
      <c r="C2464" s="193" t="e">
        <f ca="1"/>
        <v>#NAME?</v>
      </c>
      <c r="D2464" s="193" t="e">
        <f ca="1"/>
        <v>#NAME?</v>
      </c>
      <c r="F2464" s="193" t="e">
        <f ca="1"/>
        <v>#NAME?</v>
      </c>
      <c r="G2464" s="193" t="e">
        <f ca="1"/>
        <v>#NAME?</v>
      </c>
      <c r="H2464" s="193" t="e">
        <f ca="1"/>
        <v>#NAME?</v>
      </c>
      <c r="J2464" s="193" t="e">
        <f ca="1"/>
        <v>#NAME?</v>
      </c>
      <c r="K2464" s="193" t="e">
        <f ca="1"/>
        <v>#NAME?</v>
      </c>
      <c r="L2464" s="193" t="e">
        <f ca="1"/>
        <v>#NAME?</v>
      </c>
      <c r="N2464" s="193" t="e">
        <f ca="1"/>
        <v>#NAME?</v>
      </c>
      <c r="O2464" s="193" t="e">
        <f ca="1"/>
        <v>#NAME?</v>
      </c>
      <c r="P2464" s="193" t="e">
        <f ca="1"/>
        <v>#NAME?</v>
      </c>
    </row>
    <row r="2465" spans="1:16">
      <c r="A2465" s="2">
        <v>2458</v>
      </c>
      <c r="B2465" s="193" t="e">
        <f ca="1"/>
        <v>#NAME?</v>
      </c>
      <c r="C2465" s="193" t="e">
        <f ca="1"/>
        <v>#NAME?</v>
      </c>
      <c r="D2465" s="193" t="e">
        <f ca="1"/>
        <v>#NAME?</v>
      </c>
      <c r="F2465" s="193" t="e">
        <f ca="1"/>
        <v>#NAME?</v>
      </c>
      <c r="G2465" s="193" t="e">
        <f ca="1"/>
        <v>#NAME?</v>
      </c>
      <c r="H2465" s="193" t="e">
        <f ca="1"/>
        <v>#NAME?</v>
      </c>
      <c r="J2465" s="193" t="e">
        <f ca="1"/>
        <v>#NAME?</v>
      </c>
      <c r="K2465" s="193" t="e">
        <f ca="1"/>
        <v>#NAME?</v>
      </c>
      <c r="L2465" s="193" t="e">
        <f ca="1"/>
        <v>#NAME?</v>
      </c>
      <c r="N2465" s="193" t="e">
        <f ca="1"/>
        <v>#NAME?</v>
      </c>
      <c r="O2465" s="193" t="e">
        <f ca="1"/>
        <v>#NAME?</v>
      </c>
      <c r="P2465" s="193" t="e">
        <f ca="1"/>
        <v>#NAME?</v>
      </c>
    </row>
    <row r="2466" spans="1:16">
      <c r="A2466" s="2">
        <v>2459</v>
      </c>
      <c r="B2466" s="193" t="e">
        <f ca="1"/>
        <v>#NAME?</v>
      </c>
      <c r="C2466" s="193" t="e">
        <f ca="1"/>
        <v>#NAME?</v>
      </c>
      <c r="D2466" s="193" t="e">
        <f ca="1"/>
        <v>#NAME?</v>
      </c>
      <c r="F2466" s="193" t="e">
        <f ca="1"/>
        <v>#NAME?</v>
      </c>
      <c r="G2466" s="193" t="e">
        <f ca="1"/>
        <v>#NAME?</v>
      </c>
      <c r="H2466" s="193" t="e">
        <f ca="1"/>
        <v>#NAME?</v>
      </c>
      <c r="J2466" s="193" t="e">
        <f ca="1"/>
        <v>#NAME?</v>
      </c>
      <c r="K2466" s="193" t="e">
        <f ca="1"/>
        <v>#NAME?</v>
      </c>
      <c r="L2466" s="193" t="e">
        <f ca="1"/>
        <v>#NAME?</v>
      </c>
      <c r="N2466" s="193" t="e">
        <f ca="1"/>
        <v>#NAME?</v>
      </c>
      <c r="O2466" s="193" t="e">
        <f ca="1"/>
        <v>#NAME?</v>
      </c>
      <c r="P2466" s="193" t="e">
        <f ca="1"/>
        <v>#NAME?</v>
      </c>
    </row>
    <row r="2467" spans="1:16">
      <c r="A2467" s="2">
        <v>2460</v>
      </c>
      <c r="B2467" s="193" t="e">
        <f ca="1"/>
        <v>#NAME?</v>
      </c>
      <c r="C2467" s="193" t="e">
        <f ca="1"/>
        <v>#NAME?</v>
      </c>
      <c r="D2467" s="193" t="e">
        <f ca="1"/>
        <v>#NAME?</v>
      </c>
      <c r="F2467" s="193" t="e">
        <f ca="1"/>
        <v>#NAME?</v>
      </c>
      <c r="G2467" s="193" t="e">
        <f ca="1"/>
        <v>#NAME?</v>
      </c>
      <c r="H2467" s="193" t="e">
        <f ca="1"/>
        <v>#NAME?</v>
      </c>
      <c r="J2467" s="193" t="e">
        <f ca="1"/>
        <v>#NAME?</v>
      </c>
      <c r="K2467" s="193" t="e">
        <f ca="1"/>
        <v>#NAME?</v>
      </c>
      <c r="L2467" s="193" t="e">
        <f ca="1"/>
        <v>#NAME?</v>
      </c>
      <c r="N2467" s="193" t="e">
        <f ca="1"/>
        <v>#NAME?</v>
      </c>
      <c r="O2467" s="193" t="e">
        <f ca="1"/>
        <v>#NAME?</v>
      </c>
      <c r="P2467" s="193" t="e">
        <f ca="1"/>
        <v>#NAME?</v>
      </c>
    </row>
    <row r="2468" spans="1:16">
      <c r="A2468" s="2">
        <v>2461</v>
      </c>
      <c r="B2468" s="193" t="e">
        <f ca="1"/>
        <v>#NAME?</v>
      </c>
      <c r="C2468" s="193" t="e">
        <f ca="1"/>
        <v>#NAME?</v>
      </c>
      <c r="D2468" s="193" t="e">
        <f ca="1"/>
        <v>#NAME?</v>
      </c>
      <c r="F2468" s="193" t="e">
        <f ca="1"/>
        <v>#NAME?</v>
      </c>
      <c r="G2468" s="193" t="e">
        <f ca="1"/>
        <v>#NAME?</v>
      </c>
      <c r="H2468" s="193" t="e">
        <f ca="1"/>
        <v>#NAME?</v>
      </c>
      <c r="J2468" s="193" t="e">
        <f ca="1"/>
        <v>#NAME?</v>
      </c>
      <c r="K2468" s="193" t="e">
        <f ca="1"/>
        <v>#NAME?</v>
      </c>
      <c r="L2468" s="193" t="e">
        <f ca="1"/>
        <v>#NAME?</v>
      </c>
      <c r="N2468" s="193" t="e">
        <f ca="1"/>
        <v>#NAME?</v>
      </c>
      <c r="O2468" s="193" t="e">
        <f ca="1"/>
        <v>#NAME?</v>
      </c>
      <c r="P2468" s="193" t="e">
        <f ca="1"/>
        <v>#NAME?</v>
      </c>
    </row>
    <row r="2469" spans="1:16">
      <c r="A2469" s="2">
        <v>2462</v>
      </c>
      <c r="B2469" s="193" t="e">
        <f ca="1"/>
        <v>#NAME?</v>
      </c>
      <c r="C2469" s="193" t="e">
        <f ca="1"/>
        <v>#NAME?</v>
      </c>
      <c r="D2469" s="193" t="e">
        <f ca="1"/>
        <v>#NAME?</v>
      </c>
      <c r="F2469" s="193" t="e">
        <f ca="1"/>
        <v>#NAME?</v>
      </c>
      <c r="G2469" s="193" t="e">
        <f ca="1"/>
        <v>#NAME?</v>
      </c>
      <c r="H2469" s="193" t="e">
        <f ca="1"/>
        <v>#NAME?</v>
      </c>
      <c r="J2469" s="193" t="e">
        <f ca="1"/>
        <v>#NAME?</v>
      </c>
      <c r="K2469" s="193" t="e">
        <f ca="1"/>
        <v>#NAME?</v>
      </c>
      <c r="L2469" s="193" t="e">
        <f ca="1"/>
        <v>#NAME?</v>
      </c>
      <c r="N2469" s="193" t="e">
        <f ca="1"/>
        <v>#NAME?</v>
      </c>
      <c r="O2469" s="193" t="e">
        <f ca="1"/>
        <v>#NAME?</v>
      </c>
      <c r="P2469" s="193" t="e">
        <f ca="1"/>
        <v>#NAME?</v>
      </c>
    </row>
    <row r="2470" spans="1:16">
      <c r="A2470" s="2">
        <v>2463</v>
      </c>
      <c r="B2470" s="193" t="e">
        <f ca="1"/>
        <v>#NAME?</v>
      </c>
      <c r="C2470" s="193" t="e">
        <f ca="1"/>
        <v>#NAME?</v>
      </c>
      <c r="D2470" s="193" t="e">
        <f ca="1"/>
        <v>#NAME?</v>
      </c>
      <c r="F2470" s="193" t="e">
        <f ca="1"/>
        <v>#NAME?</v>
      </c>
      <c r="G2470" s="193" t="e">
        <f ca="1"/>
        <v>#NAME?</v>
      </c>
      <c r="H2470" s="193" t="e">
        <f ca="1"/>
        <v>#NAME?</v>
      </c>
      <c r="J2470" s="193" t="e">
        <f ca="1"/>
        <v>#NAME?</v>
      </c>
      <c r="K2470" s="193" t="e">
        <f ca="1"/>
        <v>#NAME?</v>
      </c>
      <c r="L2470" s="193" t="e">
        <f ca="1"/>
        <v>#NAME?</v>
      </c>
      <c r="N2470" s="193" t="e">
        <f ca="1"/>
        <v>#NAME?</v>
      </c>
      <c r="O2470" s="193" t="e">
        <f ca="1"/>
        <v>#NAME?</v>
      </c>
      <c r="P2470" s="193" t="e">
        <f ca="1"/>
        <v>#NAME?</v>
      </c>
    </row>
    <row r="2471" spans="1:16">
      <c r="A2471" s="2">
        <v>2464</v>
      </c>
      <c r="B2471" s="193" t="e">
        <f ca="1"/>
        <v>#NAME?</v>
      </c>
      <c r="C2471" s="193" t="e">
        <f ca="1"/>
        <v>#NAME?</v>
      </c>
      <c r="D2471" s="193" t="e">
        <f ca="1"/>
        <v>#NAME?</v>
      </c>
      <c r="F2471" s="193" t="e">
        <f ca="1"/>
        <v>#NAME?</v>
      </c>
      <c r="G2471" s="193" t="e">
        <f ca="1"/>
        <v>#NAME?</v>
      </c>
      <c r="H2471" s="193" t="e">
        <f ca="1"/>
        <v>#NAME?</v>
      </c>
      <c r="J2471" s="193" t="e">
        <f ca="1"/>
        <v>#NAME?</v>
      </c>
      <c r="K2471" s="193" t="e">
        <f ca="1"/>
        <v>#NAME?</v>
      </c>
      <c r="L2471" s="193" t="e">
        <f ca="1"/>
        <v>#NAME?</v>
      </c>
      <c r="N2471" s="193" t="e">
        <f ca="1"/>
        <v>#NAME?</v>
      </c>
      <c r="O2471" s="193" t="e">
        <f ca="1"/>
        <v>#NAME?</v>
      </c>
      <c r="P2471" s="193" t="e">
        <f ca="1"/>
        <v>#NAME?</v>
      </c>
    </row>
    <row r="2472" spans="1:16">
      <c r="A2472" s="2">
        <v>2465</v>
      </c>
      <c r="B2472" s="193" t="e">
        <f ca="1"/>
        <v>#NAME?</v>
      </c>
      <c r="C2472" s="193" t="e">
        <f ca="1"/>
        <v>#NAME?</v>
      </c>
      <c r="D2472" s="193" t="e">
        <f ca="1"/>
        <v>#NAME?</v>
      </c>
      <c r="F2472" s="193" t="e">
        <f ca="1"/>
        <v>#NAME?</v>
      </c>
      <c r="G2472" s="193" t="e">
        <f ca="1"/>
        <v>#NAME?</v>
      </c>
      <c r="H2472" s="193" t="e">
        <f ca="1"/>
        <v>#NAME?</v>
      </c>
      <c r="J2472" s="193" t="e">
        <f ca="1"/>
        <v>#NAME?</v>
      </c>
      <c r="K2472" s="193" t="e">
        <f ca="1"/>
        <v>#NAME?</v>
      </c>
      <c r="L2472" s="193" t="e">
        <f ca="1"/>
        <v>#NAME?</v>
      </c>
      <c r="N2472" s="193" t="e">
        <f ca="1"/>
        <v>#NAME?</v>
      </c>
      <c r="O2472" s="193" t="e">
        <f ca="1"/>
        <v>#NAME?</v>
      </c>
      <c r="P2472" s="193" t="e">
        <f ca="1"/>
        <v>#NAME?</v>
      </c>
    </row>
    <row r="2473" spans="1:16">
      <c r="A2473" s="2">
        <v>2466</v>
      </c>
      <c r="B2473" s="193" t="e">
        <f ca="1"/>
        <v>#NAME?</v>
      </c>
      <c r="C2473" s="193" t="e">
        <f ca="1"/>
        <v>#NAME?</v>
      </c>
      <c r="D2473" s="193" t="e">
        <f ca="1"/>
        <v>#NAME?</v>
      </c>
      <c r="F2473" s="193" t="e">
        <f ca="1"/>
        <v>#NAME?</v>
      </c>
      <c r="G2473" s="193" t="e">
        <f ca="1"/>
        <v>#NAME?</v>
      </c>
      <c r="H2473" s="193" t="e">
        <f ca="1"/>
        <v>#NAME?</v>
      </c>
      <c r="J2473" s="193" t="e">
        <f ca="1"/>
        <v>#NAME?</v>
      </c>
      <c r="K2473" s="193" t="e">
        <f ca="1"/>
        <v>#NAME?</v>
      </c>
      <c r="L2473" s="193" t="e">
        <f ca="1"/>
        <v>#NAME?</v>
      </c>
      <c r="N2473" s="193" t="e">
        <f ca="1"/>
        <v>#NAME?</v>
      </c>
      <c r="O2473" s="193" t="e">
        <f ca="1"/>
        <v>#NAME?</v>
      </c>
      <c r="P2473" s="193" t="e">
        <f ca="1"/>
        <v>#NAME?</v>
      </c>
    </row>
    <row r="2474" spans="1:16">
      <c r="A2474" s="2">
        <v>2467</v>
      </c>
      <c r="B2474" s="193" t="e">
        <f ca="1"/>
        <v>#NAME?</v>
      </c>
      <c r="C2474" s="193" t="e">
        <f ca="1"/>
        <v>#NAME?</v>
      </c>
      <c r="D2474" s="193" t="e">
        <f ca="1"/>
        <v>#NAME?</v>
      </c>
      <c r="F2474" s="193" t="e">
        <f ca="1"/>
        <v>#NAME?</v>
      </c>
      <c r="G2474" s="193" t="e">
        <f ca="1"/>
        <v>#NAME?</v>
      </c>
      <c r="H2474" s="193" t="e">
        <f ca="1"/>
        <v>#NAME?</v>
      </c>
      <c r="J2474" s="193" t="e">
        <f ca="1"/>
        <v>#NAME?</v>
      </c>
      <c r="K2474" s="193" t="e">
        <f ca="1"/>
        <v>#NAME?</v>
      </c>
      <c r="L2474" s="193" t="e">
        <f ca="1"/>
        <v>#NAME?</v>
      </c>
      <c r="N2474" s="193" t="e">
        <f ca="1"/>
        <v>#NAME?</v>
      </c>
      <c r="O2474" s="193" t="e">
        <f ca="1"/>
        <v>#NAME?</v>
      </c>
      <c r="P2474" s="193" t="e">
        <f ca="1"/>
        <v>#NAME?</v>
      </c>
    </row>
    <row r="2475" spans="1:16">
      <c r="A2475" s="2">
        <v>2468</v>
      </c>
      <c r="B2475" s="193" t="e">
        <f ca="1"/>
        <v>#NAME?</v>
      </c>
      <c r="C2475" s="193" t="e">
        <f ca="1"/>
        <v>#NAME?</v>
      </c>
      <c r="D2475" s="193" t="e">
        <f ca="1"/>
        <v>#NAME?</v>
      </c>
      <c r="F2475" s="193" t="e">
        <f ca="1"/>
        <v>#NAME?</v>
      </c>
      <c r="G2475" s="193" t="e">
        <f ca="1"/>
        <v>#NAME?</v>
      </c>
      <c r="H2475" s="193" t="e">
        <f ca="1"/>
        <v>#NAME?</v>
      </c>
      <c r="J2475" s="193" t="e">
        <f ca="1"/>
        <v>#NAME?</v>
      </c>
      <c r="K2475" s="193" t="e">
        <f ca="1"/>
        <v>#NAME?</v>
      </c>
      <c r="L2475" s="193" t="e">
        <f ca="1"/>
        <v>#NAME?</v>
      </c>
      <c r="N2475" s="193" t="e">
        <f ca="1"/>
        <v>#NAME?</v>
      </c>
      <c r="O2475" s="193" t="e">
        <f ca="1"/>
        <v>#NAME?</v>
      </c>
      <c r="P2475" s="193" t="e">
        <f ca="1"/>
        <v>#NAME?</v>
      </c>
    </row>
    <row r="2476" spans="1:16">
      <c r="A2476" s="2">
        <v>2469</v>
      </c>
      <c r="B2476" s="193" t="e">
        <f ca="1"/>
        <v>#NAME?</v>
      </c>
      <c r="C2476" s="193" t="e">
        <f ca="1"/>
        <v>#NAME?</v>
      </c>
      <c r="D2476" s="193" t="e">
        <f ca="1"/>
        <v>#NAME?</v>
      </c>
      <c r="F2476" s="193" t="e">
        <f ca="1"/>
        <v>#NAME?</v>
      </c>
      <c r="G2476" s="193" t="e">
        <f ca="1"/>
        <v>#NAME?</v>
      </c>
      <c r="H2476" s="193" t="e">
        <f ca="1"/>
        <v>#NAME?</v>
      </c>
      <c r="J2476" s="193" t="e">
        <f ca="1"/>
        <v>#NAME?</v>
      </c>
      <c r="K2476" s="193" t="e">
        <f ca="1"/>
        <v>#NAME?</v>
      </c>
      <c r="L2476" s="193" t="e">
        <f ca="1"/>
        <v>#NAME?</v>
      </c>
      <c r="N2476" s="193" t="e">
        <f ca="1"/>
        <v>#NAME?</v>
      </c>
      <c r="O2476" s="193" t="e">
        <f ca="1"/>
        <v>#NAME?</v>
      </c>
      <c r="P2476" s="193" t="e">
        <f ca="1"/>
        <v>#NAME?</v>
      </c>
    </row>
    <row r="2477" spans="1:16">
      <c r="A2477" s="2">
        <v>2470</v>
      </c>
      <c r="B2477" s="193" t="e">
        <f ca="1"/>
        <v>#NAME?</v>
      </c>
      <c r="C2477" s="193" t="e">
        <f ca="1"/>
        <v>#NAME?</v>
      </c>
      <c r="D2477" s="193" t="e">
        <f ca="1"/>
        <v>#NAME?</v>
      </c>
      <c r="F2477" s="193" t="e">
        <f ca="1"/>
        <v>#NAME?</v>
      </c>
      <c r="G2477" s="193" t="e">
        <f ca="1"/>
        <v>#NAME?</v>
      </c>
      <c r="H2477" s="193" t="e">
        <f ca="1"/>
        <v>#NAME?</v>
      </c>
      <c r="J2477" s="193" t="e">
        <f ca="1"/>
        <v>#NAME?</v>
      </c>
      <c r="K2477" s="193" t="e">
        <f ca="1"/>
        <v>#NAME?</v>
      </c>
      <c r="L2477" s="193" t="e">
        <f ca="1"/>
        <v>#NAME?</v>
      </c>
      <c r="N2477" s="193" t="e">
        <f ca="1"/>
        <v>#NAME?</v>
      </c>
      <c r="O2477" s="193" t="e">
        <f ca="1"/>
        <v>#NAME?</v>
      </c>
      <c r="P2477" s="193" t="e">
        <f ca="1"/>
        <v>#NAME?</v>
      </c>
    </row>
    <row r="2478" spans="1:16">
      <c r="A2478" s="2">
        <v>2471</v>
      </c>
      <c r="B2478" s="193" t="e">
        <f ca="1"/>
        <v>#NAME?</v>
      </c>
      <c r="C2478" s="193" t="e">
        <f ca="1"/>
        <v>#NAME?</v>
      </c>
      <c r="D2478" s="193" t="e">
        <f ca="1"/>
        <v>#NAME?</v>
      </c>
      <c r="F2478" s="193" t="e">
        <f ca="1"/>
        <v>#NAME?</v>
      </c>
      <c r="G2478" s="193" t="e">
        <f ca="1"/>
        <v>#NAME?</v>
      </c>
      <c r="H2478" s="193" t="e">
        <f ca="1"/>
        <v>#NAME?</v>
      </c>
      <c r="J2478" s="193" t="e">
        <f ca="1"/>
        <v>#NAME?</v>
      </c>
      <c r="K2478" s="193" t="e">
        <f ca="1"/>
        <v>#NAME?</v>
      </c>
      <c r="L2478" s="193" t="e">
        <f ca="1"/>
        <v>#NAME?</v>
      </c>
      <c r="N2478" s="193" t="e">
        <f ca="1"/>
        <v>#NAME?</v>
      </c>
      <c r="O2478" s="193" t="e">
        <f ca="1"/>
        <v>#NAME?</v>
      </c>
      <c r="P2478" s="193" t="e">
        <f ca="1"/>
        <v>#NAME?</v>
      </c>
    </row>
    <row r="2479" spans="1:16">
      <c r="A2479" s="2">
        <v>2472</v>
      </c>
      <c r="B2479" s="193" t="e">
        <f ca="1"/>
        <v>#NAME?</v>
      </c>
      <c r="C2479" s="193" t="e">
        <f ca="1"/>
        <v>#NAME?</v>
      </c>
      <c r="D2479" s="193" t="e">
        <f ca="1"/>
        <v>#NAME?</v>
      </c>
      <c r="F2479" s="193" t="e">
        <f ca="1"/>
        <v>#NAME?</v>
      </c>
      <c r="G2479" s="193" t="e">
        <f ca="1"/>
        <v>#NAME?</v>
      </c>
      <c r="H2479" s="193" t="e">
        <f ca="1"/>
        <v>#NAME?</v>
      </c>
      <c r="J2479" s="193" t="e">
        <f ca="1"/>
        <v>#NAME?</v>
      </c>
      <c r="K2479" s="193" t="e">
        <f ca="1"/>
        <v>#NAME?</v>
      </c>
      <c r="L2479" s="193" t="e">
        <f ca="1"/>
        <v>#NAME?</v>
      </c>
      <c r="N2479" s="193" t="e">
        <f ca="1"/>
        <v>#NAME?</v>
      </c>
      <c r="O2479" s="193" t="e">
        <f ca="1"/>
        <v>#NAME?</v>
      </c>
      <c r="P2479" s="193" t="e">
        <f ca="1"/>
        <v>#NAME?</v>
      </c>
    </row>
    <row r="2480" spans="1:16">
      <c r="A2480" s="2">
        <v>2473</v>
      </c>
      <c r="B2480" s="193" t="e">
        <f ca="1"/>
        <v>#NAME?</v>
      </c>
      <c r="C2480" s="193" t="e">
        <f ca="1"/>
        <v>#NAME?</v>
      </c>
      <c r="D2480" s="193" t="e">
        <f ca="1"/>
        <v>#NAME?</v>
      </c>
      <c r="F2480" s="193" t="e">
        <f ca="1"/>
        <v>#NAME?</v>
      </c>
      <c r="G2480" s="193" t="e">
        <f ca="1"/>
        <v>#NAME?</v>
      </c>
      <c r="H2480" s="193" t="e">
        <f ca="1"/>
        <v>#NAME?</v>
      </c>
      <c r="J2480" s="193" t="e">
        <f ca="1"/>
        <v>#NAME?</v>
      </c>
      <c r="K2480" s="193" t="e">
        <f ca="1"/>
        <v>#NAME?</v>
      </c>
      <c r="L2480" s="193" t="e">
        <f ca="1"/>
        <v>#NAME?</v>
      </c>
      <c r="N2480" s="193" t="e">
        <f ca="1"/>
        <v>#NAME?</v>
      </c>
      <c r="O2480" s="193" t="e">
        <f ca="1"/>
        <v>#NAME?</v>
      </c>
      <c r="P2480" s="193" t="e">
        <f ca="1"/>
        <v>#NAME?</v>
      </c>
    </row>
    <row r="2481" spans="1:16">
      <c r="A2481" s="2">
        <v>2474</v>
      </c>
      <c r="B2481" s="193" t="e">
        <f ca="1"/>
        <v>#NAME?</v>
      </c>
      <c r="C2481" s="193" t="e">
        <f ca="1"/>
        <v>#NAME?</v>
      </c>
      <c r="D2481" s="193" t="e">
        <f ca="1"/>
        <v>#NAME?</v>
      </c>
      <c r="F2481" s="193" t="e">
        <f ca="1"/>
        <v>#NAME?</v>
      </c>
      <c r="G2481" s="193" t="e">
        <f ca="1"/>
        <v>#NAME?</v>
      </c>
      <c r="H2481" s="193" t="e">
        <f ca="1"/>
        <v>#NAME?</v>
      </c>
      <c r="J2481" s="193" t="e">
        <f ca="1"/>
        <v>#NAME?</v>
      </c>
      <c r="K2481" s="193" t="e">
        <f ca="1"/>
        <v>#NAME?</v>
      </c>
      <c r="L2481" s="193" t="e">
        <f ca="1"/>
        <v>#NAME?</v>
      </c>
      <c r="N2481" s="193" t="e">
        <f ca="1"/>
        <v>#NAME?</v>
      </c>
      <c r="O2481" s="193" t="e">
        <f ca="1"/>
        <v>#NAME?</v>
      </c>
      <c r="P2481" s="193" t="e">
        <f ca="1"/>
        <v>#NAME?</v>
      </c>
    </row>
    <row r="2482" spans="1:16">
      <c r="A2482" s="2">
        <v>2475</v>
      </c>
      <c r="B2482" s="193" t="e">
        <f ca="1"/>
        <v>#NAME?</v>
      </c>
      <c r="C2482" s="193" t="e">
        <f ca="1"/>
        <v>#NAME?</v>
      </c>
      <c r="D2482" s="193" t="e">
        <f ca="1"/>
        <v>#NAME?</v>
      </c>
      <c r="F2482" s="193" t="e">
        <f ca="1"/>
        <v>#NAME?</v>
      </c>
      <c r="G2482" s="193" t="e">
        <f ca="1"/>
        <v>#NAME?</v>
      </c>
      <c r="H2482" s="193" t="e">
        <f ca="1"/>
        <v>#NAME?</v>
      </c>
      <c r="J2482" s="193" t="e">
        <f ca="1"/>
        <v>#NAME?</v>
      </c>
      <c r="K2482" s="193" t="e">
        <f ca="1"/>
        <v>#NAME?</v>
      </c>
      <c r="L2482" s="193" t="e">
        <f ca="1"/>
        <v>#NAME?</v>
      </c>
      <c r="N2482" s="193" t="e">
        <f ca="1"/>
        <v>#NAME?</v>
      </c>
      <c r="O2482" s="193" t="e">
        <f ca="1"/>
        <v>#NAME?</v>
      </c>
      <c r="P2482" s="193" t="e">
        <f ca="1"/>
        <v>#NAME?</v>
      </c>
    </row>
    <row r="2483" spans="1:16">
      <c r="A2483" s="2">
        <v>2476</v>
      </c>
      <c r="B2483" s="193" t="e">
        <f ca="1"/>
        <v>#NAME?</v>
      </c>
      <c r="C2483" s="193" t="e">
        <f ca="1"/>
        <v>#NAME?</v>
      </c>
      <c r="D2483" s="193" t="e">
        <f ca="1"/>
        <v>#NAME?</v>
      </c>
      <c r="F2483" s="193" t="e">
        <f ca="1"/>
        <v>#NAME?</v>
      </c>
      <c r="G2483" s="193" t="e">
        <f ca="1"/>
        <v>#NAME?</v>
      </c>
      <c r="H2483" s="193" t="e">
        <f ca="1"/>
        <v>#NAME?</v>
      </c>
      <c r="J2483" s="193" t="e">
        <f ca="1"/>
        <v>#NAME?</v>
      </c>
      <c r="K2483" s="193" t="e">
        <f ca="1"/>
        <v>#NAME?</v>
      </c>
      <c r="L2483" s="193" t="e">
        <f ca="1"/>
        <v>#NAME?</v>
      </c>
      <c r="N2483" s="193" t="e">
        <f ca="1"/>
        <v>#NAME?</v>
      </c>
      <c r="O2483" s="193" t="e">
        <f ca="1"/>
        <v>#NAME?</v>
      </c>
      <c r="P2483" s="193" t="e">
        <f ca="1"/>
        <v>#NAME?</v>
      </c>
    </row>
    <row r="2484" spans="1:16">
      <c r="A2484" s="2">
        <v>2477</v>
      </c>
      <c r="B2484" s="193" t="e">
        <f ca="1"/>
        <v>#NAME?</v>
      </c>
      <c r="C2484" s="193" t="e">
        <f ca="1"/>
        <v>#NAME?</v>
      </c>
      <c r="D2484" s="193" t="e">
        <f ca="1"/>
        <v>#NAME?</v>
      </c>
      <c r="F2484" s="193" t="e">
        <f ca="1"/>
        <v>#NAME?</v>
      </c>
      <c r="G2484" s="193" t="e">
        <f ca="1"/>
        <v>#NAME?</v>
      </c>
      <c r="H2484" s="193" t="e">
        <f ca="1"/>
        <v>#NAME?</v>
      </c>
      <c r="J2484" s="193" t="e">
        <f ca="1"/>
        <v>#NAME?</v>
      </c>
      <c r="K2484" s="193" t="e">
        <f ca="1"/>
        <v>#NAME?</v>
      </c>
      <c r="L2484" s="193" t="e">
        <f ca="1"/>
        <v>#NAME?</v>
      </c>
      <c r="N2484" s="193" t="e">
        <f ca="1"/>
        <v>#NAME?</v>
      </c>
      <c r="O2484" s="193" t="e">
        <f ca="1"/>
        <v>#NAME?</v>
      </c>
      <c r="P2484" s="193" t="e">
        <f ca="1"/>
        <v>#NAME?</v>
      </c>
    </row>
    <row r="2485" spans="1:16">
      <c r="A2485" s="2">
        <v>2478</v>
      </c>
      <c r="B2485" s="193" t="e">
        <f ca="1"/>
        <v>#NAME?</v>
      </c>
      <c r="C2485" s="193" t="e">
        <f ca="1"/>
        <v>#NAME?</v>
      </c>
      <c r="D2485" s="193" t="e">
        <f ca="1"/>
        <v>#NAME?</v>
      </c>
      <c r="F2485" s="193" t="e">
        <f ca="1"/>
        <v>#NAME?</v>
      </c>
      <c r="G2485" s="193" t="e">
        <f ca="1"/>
        <v>#NAME?</v>
      </c>
      <c r="H2485" s="193" t="e">
        <f ca="1"/>
        <v>#NAME?</v>
      </c>
      <c r="J2485" s="193" t="e">
        <f ca="1"/>
        <v>#NAME?</v>
      </c>
      <c r="K2485" s="193" t="e">
        <f ca="1"/>
        <v>#NAME?</v>
      </c>
      <c r="L2485" s="193" t="e">
        <f ca="1"/>
        <v>#NAME?</v>
      </c>
      <c r="N2485" s="193" t="e">
        <f ca="1"/>
        <v>#NAME?</v>
      </c>
      <c r="O2485" s="193" t="e">
        <f ca="1"/>
        <v>#NAME?</v>
      </c>
      <c r="P2485" s="193" t="e">
        <f ca="1"/>
        <v>#NAME?</v>
      </c>
    </row>
    <row r="2486" spans="1:16">
      <c r="A2486" s="2">
        <v>2479</v>
      </c>
      <c r="B2486" s="193" t="e">
        <f ca="1"/>
        <v>#NAME?</v>
      </c>
      <c r="C2486" s="193" t="e">
        <f ca="1"/>
        <v>#NAME?</v>
      </c>
      <c r="D2486" s="193" t="e">
        <f ca="1"/>
        <v>#NAME?</v>
      </c>
      <c r="F2486" s="193" t="e">
        <f ca="1"/>
        <v>#NAME?</v>
      </c>
      <c r="G2486" s="193" t="e">
        <f ca="1"/>
        <v>#NAME?</v>
      </c>
      <c r="H2486" s="193" t="e">
        <f ca="1"/>
        <v>#NAME?</v>
      </c>
      <c r="J2486" s="193" t="e">
        <f ca="1"/>
        <v>#NAME?</v>
      </c>
      <c r="K2486" s="193" t="e">
        <f ca="1"/>
        <v>#NAME?</v>
      </c>
      <c r="L2486" s="193" t="e">
        <f ca="1"/>
        <v>#NAME?</v>
      </c>
      <c r="N2486" s="193" t="e">
        <f ca="1"/>
        <v>#NAME?</v>
      </c>
      <c r="O2486" s="193" t="e">
        <f ca="1"/>
        <v>#NAME?</v>
      </c>
      <c r="P2486" s="193" t="e">
        <f ca="1"/>
        <v>#NAME?</v>
      </c>
    </row>
    <row r="2487" spans="1:16">
      <c r="A2487" s="2">
        <v>2480</v>
      </c>
      <c r="B2487" s="193" t="e">
        <f ca="1"/>
        <v>#NAME?</v>
      </c>
      <c r="C2487" s="193" t="e">
        <f ca="1"/>
        <v>#NAME?</v>
      </c>
      <c r="D2487" s="193" t="e">
        <f ca="1"/>
        <v>#NAME?</v>
      </c>
      <c r="F2487" s="193" t="e">
        <f ca="1"/>
        <v>#NAME?</v>
      </c>
      <c r="G2487" s="193" t="e">
        <f ca="1"/>
        <v>#NAME?</v>
      </c>
      <c r="H2487" s="193" t="e">
        <f ca="1"/>
        <v>#NAME?</v>
      </c>
      <c r="J2487" s="193" t="e">
        <f ca="1"/>
        <v>#NAME?</v>
      </c>
      <c r="K2487" s="193" t="e">
        <f ca="1"/>
        <v>#NAME?</v>
      </c>
      <c r="L2487" s="193" t="e">
        <f ca="1"/>
        <v>#NAME?</v>
      </c>
      <c r="N2487" s="193" t="e">
        <f ca="1"/>
        <v>#NAME?</v>
      </c>
      <c r="O2487" s="193" t="e">
        <f ca="1"/>
        <v>#NAME?</v>
      </c>
      <c r="P2487" s="193" t="e">
        <f ca="1"/>
        <v>#NAME?</v>
      </c>
    </row>
    <row r="2488" spans="1:16">
      <c r="A2488" s="2">
        <v>2481</v>
      </c>
      <c r="B2488" s="193" t="e">
        <f ca="1"/>
        <v>#NAME?</v>
      </c>
      <c r="C2488" s="193" t="e">
        <f ca="1"/>
        <v>#NAME?</v>
      </c>
      <c r="D2488" s="193" t="e">
        <f ca="1"/>
        <v>#NAME?</v>
      </c>
      <c r="F2488" s="193" t="e">
        <f ca="1"/>
        <v>#NAME?</v>
      </c>
      <c r="G2488" s="193" t="e">
        <f ca="1"/>
        <v>#NAME?</v>
      </c>
      <c r="H2488" s="193" t="e">
        <f ca="1"/>
        <v>#NAME?</v>
      </c>
      <c r="J2488" s="193" t="e">
        <f ca="1"/>
        <v>#NAME?</v>
      </c>
      <c r="K2488" s="193" t="e">
        <f ca="1"/>
        <v>#NAME?</v>
      </c>
      <c r="L2488" s="193" t="e">
        <f ca="1"/>
        <v>#NAME?</v>
      </c>
      <c r="N2488" s="193" t="e">
        <f ca="1"/>
        <v>#NAME?</v>
      </c>
      <c r="O2488" s="193" t="e">
        <f ca="1"/>
        <v>#NAME?</v>
      </c>
      <c r="P2488" s="193" t="e">
        <f ca="1"/>
        <v>#NAME?</v>
      </c>
    </row>
    <row r="2489" spans="1:16">
      <c r="A2489" s="2">
        <v>2482</v>
      </c>
      <c r="B2489" s="193" t="e">
        <f ca="1"/>
        <v>#NAME?</v>
      </c>
      <c r="C2489" s="193" t="e">
        <f ca="1"/>
        <v>#NAME?</v>
      </c>
      <c r="D2489" s="193" t="e">
        <f ca="1"/>
        <v>#NAME?</v>
      </c>
      <c r="F2489" s="193" t="e">
        <f ca="1"/>
        <v>#NAME?</v>
      </c>
      <c r="G2489" s="193" t="e">
        <f ca="1"/>
        <v>#NAME?</v>
      </c>
      <c r="H2489" s="193" t="e">
        <f ca="1"/>
        <v>#NAME?</v>
      </c>
      <c r="J2489" s="193" t="e">
        <f ca="1"/>
        <v>#NAME?</v>
      </c>
      <c r="K2489" s="193" t="e">
        <f ca="1"/>
        <v>#NAME?</v>
      </c>
      <c r="L2489" s="193" t="e">
        <f ca="1"/>
        <v>#NAME?</v>
      </c>
      <c r="N2489" s="193" t="e">
        <f ca="1"/>
        <v>#NAME?</v>
      </c>
      <c r="O2489" s="193" t="e">
        <f ca="1"/>
        <v>#NAME?</v>
      </c>
      <c r="P2489" s="193" t="e">
        <f ca="1"/>
        <v>#NAME?</v>
      </c>
    </row>
    <row r="2490" spans="1:16">
      <c r="A2490" s="2">
        <v>2483</v>
      </c>
      <c r="B2490" s="193" t="e">
        <f ca="1"/>
        <v>#NAME?</v>
      </c>
      <c r="C2490" s="193" t="e">
        <f ca="1"/>
        <v>#NAME?</v>
      </c>
      <c r="D2490" s="193" t="e">
        <f ca="1"/>
        <v>#NAME?</v>
      </c>
      <c r="F2490" s="193" t="e">
        <f ca="1"/>
        <v>#NAME?</v>
      </c>
      <c r="G2490" s="193" t="e">
        <f ca="1"/>
        <v>#NAME?</v>
      </c>
      <c r="H2490" s="193" t="e">
        <f ca="1"/>
        <v>#NAME?</v>
      </c>
      <c r="J2490" s="193" t="e">
        <f ca="1"/>
        <v>#NAME?</v>
      </c>
      <c r="K2490" s="193" t="e">
        <f ca="1"/>
        <v>#NAME?</v>
      </c>
      <c r="L2490" s="193" t="e">
        <f ca="1"/>
        <v>#NAME?</v>
      </c>
      <c r="N2490" s="193" t="e">
        <f ca="1"/>
        <v>#NAME?</v>
      </c>
      <c r="O2490" s="193" t="e">
        <f ca="1"/>
        <v>#NAME?</v>
      </c>
      <c r="P2490" s="193" t="e">
        <f ca="1"/>
        <v>#NAME?</v>
      </c>
    </row>
    <row r="2491" spans="1:16">
      <c r="A2491" s="2">
        <v>2484</v>
      </c>
      <c r="B2491" s="193" t="e">
        <f ca="1"/>
        <v>#NAME?</v>
      </c>
      <c r="C2491" s="193" t="e">
        <f ca="1"/>
        <v>#NAME?</v>
      </c>
      <c r="D2491" s="193" t="e">
        <f ca="1"/>
        <v>#NAME?</v>
      </c>
      <c r="F2491" s="193" t="e">
        <f ca="1"/>
        <v>#NAME?</v>
      </c>
      <c r="G2491" s="193" t="e">
        <f ca="1"/>
        <v>#NAME?</v>
      </c>
      <c r="H2491" s="193" t="e">
        <f ca="1"/>
        <v>#NAME?</v>
      </c>
      <c r="J2491" s="193" t="e">
        <f ca="1"/>
        <v>#NAME?</v>
      </c>
      <c r="K2491" s="193" t="e">
        <f ca="1"/>
        <v>#NAME?</v>
      </c>
      <c r="L2491" s="193" t="e">
        <f ca="1"/>
        <v>#NAME?</v>
      </c>
      <c r="N2491" s="193" t="e">
        <f ca="1"/>
        <v>#NAME?</v>
      </c>
      <c r="O2491" s="193" t="e">
        <f ca="1"/>
        <v>#NAME?</v>
      </c>
      <c r="P2491" s="193" t="e">
        <f ca="1"/>
        <v>#NAME?</v>
      </c>
    </row>
    <row r="2492" spans="1:16">
      <c r="A2492" s="2">
        <v>2485</v>
      </c>
      <c r="B2492" s="193" t="e">
        <f ca="1"/>
        <v>#NAME?</v>
      </c>
      <c r="C2492" s="193" t="e">
        <f ca="1"/>
        <v>#NAME?</v>
      </c>
      <c r="D2492" s="193" t="e">
        <f ca="1"/>
        <v>#NAME?</v>
      </c>
      <c r="F2492" s="193" t="e">
        <f ca="1"/>
        <v>#NAME?</v>
      </c>
      <c r="G2492" s="193" t="e">
        <f ca="1"/>
        <v>#NAME?</v>
      </c>
      <c r="H2492" s="193" t="e">
        <f ca="1"/>
        <v>#NAME?</v>
      </c>
      <c r="J2492" s="193" t="e">
        <f ca="1"/>
        <v>#NAME?</v>
      </c>
      <c r="K2492" s="193" t="e">
        <f ca="1"/>
        <v>#NAME?</v>
      </c>
      <c r="L2492" s="193" t="e">
        <f ca="1"/>
        <v>#NAME?</v>
      </c>
      <c r="N2492" s="193" t="e">
        <f ca="1"/>
        <v>#NAME?</v>
      </c>
      <c r="O2492" s="193" t="e">
        <f ca="1"/>
        <v>#NAME?</v>
      </c>
      <c r="P2492" s="193" t="e">
        <f ca="1"/>
        <v>#NAME?</v>
      </c>
    </row>
    <row r="2493" spans="1:16">
      <c r="A2493" s="2">
        <v>2486</v>
      </c>
      <c r="B2493" s="193" t="e">
        <f ca="1"/>
        <v>#NAME?</v>
      </c>
      <c r="C2493" s="193" t="e">
        <f ca="1"/>
        <v>#NAME?</v>
      </c>
      <c r="D2493" s="193" t="e">
        <f ca="1"/>
        <v>#NAME?</v>
      </c>
      <c r="F2493" s="193" t="e">
        <f ca="1"/>
        <v>#NAME?</v>
      </c>
      <c r="G2493" s="193" t="e">
        <f ca="1"/>
        <v>#NAME?</v>
      </c>
      <c r="H2493" s="193" t="e">
        <f ca="1"/>
        <v>#NAME?</v>
      </c>
      <c r="J2493" s="193" t="e">
        <f ca="1"/>
        <v>#NAME?</v>
      </c>
      <c r="K2493" s="193" t="e">
        <f ca="1"/>
        <v>#NAME?</v>
      </c>
      <c r="L2493" s="193" t="e">
        <f ca="1"/>
        <v>#NAME?</v>
      </c>
      <c r="N2493" s="193" t="e">
        <f ca="1"/>
        <v>#NAME?</v>
      </c>
      <c r="O2493" s="193" t="e">
        <f ca="1"/>
        <v>#NAME?</v>
      </c>
      <c r="P2493" s="193" t="e">
        <f ca="1"/>
        <v>#NAME?</v>
      </c>
    </row>
    <row r="2494" spans="1:16">
      <c r="A2494" s="2">
        <v>2487</v>
      </c>
      <c r="B2494" s="193" t="e">
        <f ca="1"/>
        <v>#NAME?</v>
      </c>
      <c r="C2494" s="193" t="e">
        <f ca="1"/>
        <v>#NAME?</v>
      </c>
      <c r="D2494" s="193" t="e">
        <f ca="1"/>
        <v>#NAME?</v>
      </c>
      <c r="F2494" s="193" t="e">
        <f ca="1"/>
        <v>#NAME?</v>
      </c>
      <c r="G2494" s="193" t="e">
        <f ca="1"/>
        <v>#NAME?</v>
      </c>
      <c r="H2494" s="193" t="e">
        <f ca="1"/>
        <v>#NAME?</v>
      </c>
      <c r="J2494" s="193" t="e">
        <f ca="1"/>
        <v>#NAME?</v>
      </c>
      <c r="K2494" s="193" t="e">
        <f ca="1"/>
        <v>#NAME?</v>
      </c>
      <c r="L2494" s="193" t="e">
        <f ca="1"/>
        <v>#NAME?</v>
      </c>
      <c r="N2494" s="193" t="e">
        <f ca="1"/>
        <v>#NAME?</v>
      </c>
      <c r="O2494" s="193" t="e">
        <f ca="1"/>
        <v>#NAME?</v>
      </c>
      <c r="P2494" s="193" t="e">
        <f ca="1"/>
        <v>#NAME?</v>
      </c>
    </row>
    <row r="2495" spans="1:16">
      <c r="A2495" s="2">
        <v>2488</v>
      </c>
      <c r="B2495" s="193" t="e">
        <f ca="1"/>
        <v>#NAME?</v>
      </c>
      <c r="C2495" s="193" t="e">
        <f ca="1"/>
        <v>#NAME?</v>
      </c>
      <c r="D2495" s="193" t="e">
        <f ca="1"/>
        <v>#NAME?</v>
      </c>
      <c r="F2495" s="193" t="e">
        <f ca="1"/>
        <v>#NAME?</v>
      </c>
      <c r="G2495" s="193" t="e">
        <f ca="1"/>
        <v>#NAME?</v>
      </c>
      <c r="H2495" s="193" t="e">
        <f ca="1"/>
        <v>#NAME?</v>
      </c>
      <c r="J2495" s="193" t="e">
        <f ca="1"/>
        <v>#NAME?</v>
      </c>
      <c r="K2495" s="193" t="e">
        <f ca="1"/>
        <v>#NAME?</v>
      </c>
      <c r="L2495" s="193" t="e">
        <f ca="1"/>
        <v>#NAME?</v>
      </c>
      <c r="N2495" s="193" t="e">
        <f ca="1"/>
        <v>#NAME?</v>
      </c>
      <c r="O2495" s="193" t="e">
        <f ca="1"/>
        <v>#NAME?</v>
      </c>
      <c r="P2495" s="193" t="e">
        <f ca="1"/>
        <v>#NAME?</v>
      </c>
    </row>
    <row r="2496" spans="1:16">
      <c r="A2496" s="2">
        <v>2489</v>
      </c>
      <c r="B2496" s="193" t="e">
        <f ca="1"/>
        <v>#NAME?</v>
      </c>
      <c r="C2496" s="193" t="e">
        <f ca="1"/>
        <v>#NAME?</v>
      </c>
      <c r="D2496" s="193" t="e">
        <f ca="1"/>
        <v>#NAME?</v>
      </c>
      <c r="F2496" s="193" t="e">
        <f ca="1"/>
        <v>#NAME?</v>
      </c>
      <c r="G2496" s="193" t="e">
        <f ca="1"/>
        <v>#NAME?</v>
      </c>
      <c r="H2496" s="193" t="e">
        <f ca="1"/>
        <v>#NAME?</v>
      </c>
      <c r="J2496" s="193" t="e">
        <f ca="1"/>
        <v>#NAME?</v>
      </c>
      <c r="K2496" s="193" t="e">
        <f ca="1"/>
        <v>#NAME?</v>
      </c>
      <c r="L2496" s="193" t="e">
        <f ca="1"/>
        <v>#NAME?</v>
      </c>
      <c r="N2496" s="193" t="e">
        <f ca="1"/>
        <v>#NAME?</v>
      </c>
      <c r="O2496" s="193" t="e">
        <f ca="1"/>
        <v>#NAME?</v>
      </c>
      <c r="P2496" s="193" t="e">
        <f ca="1"/>
        <v>#NAME?</v>
      </c>
    </row>
    <row r="2497" spans="1:16">
      <c r="A2497" s="2">
        <v>2490</v>
      </c>
      <c r="B2497" s="193" t="e">
        <f ca="1"/>
        <v>#NAME?</v>
      </c>
      <c r="C2497" s="193" t="e">
        <f ca="1"/>
        <v>#NAME?</v>
      </c>
      <c r="D2497" s="193" t="e">
        <f ca="1"/>
        <v>#NAME?</v>
      </c>
      <c r="F2497" s="193" t="e">
        <f ca="1"/>
        <v>#NAME?</v>
      </c>
      <c r="G2497" s="193" t="e">
        <f ca="1"/>
        <v>#NAME?</v>
      </c>
      <c r="H2497" s="193" t="e">
        <f ca="1"/>
        <v>#NAME?</v>
      </c>
      <c r="J2497" s="193" t="e">
        <f ca="1"/>
        <v>#NAME?</v>
      </c>
      <c r="K2497" s="193" t="e">
        <f ca="1"/>
        <v>#NAME?</v>
      </c>
      <c r="L2497" s="193" t="e">
        <f ca="1"/>
        <v>#NAME?</v>
      </c>
      <c r="N2497" s="193" t="e">
        <f ca="1"/>
        <v>#NAME?</v>
      </c>
      <c r="O2497" s="193" t="e">
        <f ca="1"/>
        <v>#NAME?</v>
      </c>
      <c r="P2497" s="193" t="e">
        <f ca="1"/>
        <v>#NAME?</v>
      </c>
    </row>
    <row r="2498" spans="1:16">
      <c r="A2498" s="2">
        <v>2491</v>
      </c>
      <c r="B2498" s="193" t="e">
        <f ca="1"/>
        <v>#NAME?</v>
      </c>
      <c r="C2498" s="193" t="e">
        <f ca="1"/>
        <v>#NAME?</v>
      </c>
      <c r="D2498" s="193" t="e">
        <f ca="1"/>
        <v>#NAME?</v>
      </c>
      <c r="F2498" s="193" t="e">
        <f ca="1"/>
        <v>#NAME?</v>
      </c>
      <c r="G2498" s="193" t="e">
        <f ca="1"/>
        <v>#NAME?</v>
      </c>
      <c r="H2498" s="193" t="e">
        <f ca="1"/>
        <v>#NAME?</v>
      </c>
      <c r="J2498" s="193" t="e">
        <f ca="1"/>
        <v>#NAME?</v>
      </c>
      <c r="K2498" s="193" t="e">
        <f ca="1"/>
        <v>#NAME?</v>
      </c>
      <c r="L2498" s="193" t="e">
        <f ca="1"/>
        <v>#NAME?</v>
      </c>
      <c r="N2498" s="193" t="e">
        <f ca="1"/>
        <v>#NAME?</v>
      </c>
      <c r="O2498" s="193" t="e">
        <f ca="1"/>
        <v>#NAME?</v>
      </c>
      <c r="P2498" s="193" t="e">
        <f ca="1"/>
        <v>#NAME?</v>
      </c>
    </row>
    <row r="2499" spans="1:16">
      <c r="A2499" s="2">
        <v>2492</v>
      </c>
      <c r="B2499" s="193" t="e">
        <f ca="1"/>
        <v>#NAME?</v>
      </c>
      <c r="C2499" s="193" t="e">
        <f ca="1"/>
        <v>#NAME?</v>
      </c>
      <c r="D2499" s="193" t="e">
        <f ca="1"/>
        <v>#NAME?</v>
      </c>
      <c r="F2499" s="193" t="e">
        <f ca="1"/>
        <v>#NAME?</v>
      </c>
      <c r="G2499" s="193" t="e">
        <f ca="1"/>
        <v>#NAME?</v>
      </c>
      <c r="H2499" s="193" t="e">
        <f ca="1"/>
        <v>#NAME?</v>
      </c>
      <c r="J2499" s="193" t="e">
        <f ca="1"/>
        <v>#NAME?</v>
      </c>
      <c r="K2499" s="193" t="e">
        <f ca="1"/>
        <v>#NAME?</v>
      </c>
      <c r="L2499" s="193" t="e">
        <f ca="1"/>
        <v>#NAME?</v>
      </c>
      <c r="N2499" s="193" t="e">
        <f ca="1"/>
        <v>#NAME?</v>
      </c>
      <c r="O2499" s="193" t="e">
        <f ca="1"/>
        <v>#NAME?</v>
      </c>
      <c r="P2499" s="193" t="e">
        <f ca="1"/>
        <v>#NAME?</v>
      </c>
    </row>
    <row r="2500" spans="1:16">
      <c r="A2500" s="2">
        <v>2493</v>
      </c>
      <c r="B2500" s="193" t="e">
        <f ca="1"/>
        <v>#NAME?</v>
      </c>
      <c r="C2500" s="193" t="e">
        <f ca="1"/>
        <v>#NAME?</v>
      </c>
      <c r="D2500" s="193" t="e">
        <f ca="1"/>
        <v>#NAME?</v>
      </c>
      <c r="F2500" s="193" t="e">
        <f ca="1"/>
        <v>#NAME?</v>
      </c>
      <c r="G2500" s="193" t="e">
        <f ca="1"/>
        <v>#NAME?</v>
      </c>
      <c r="H2500" s="193" t="e">
        <f ca="1"/>
        <v>#NAME?</v>
      </c>
      <c r="J2500" s="193" t="e">
        <f ca="1"/>
        <v>#NAME?</v>
      </c>
      <c r="K2500" s="193" t="e">
        <f ca="1"/>
        <v>#NAME?</v>
      </c>
      <c r="L2500" s="193" t="e">
        <f ca="1"/>
        <v>#NAME?</v>
      </c>
      <c r="N2500" s="193" t="e">
        <f ca="1"/>
        <v>#NAME?</v>
      </c>
      <c r="O2500" s="193" t="e">
        <f ca="1"/>
        <v>#NAME?</v>
      </c>
      <c r="P2500" s="193" t="e">
        <f ca="1"/>
        <v>#NAME?</v>
      </c>
    </row>
    <row r="2501" spans="1:16">
      <c r="A2501" s="2">
        <v>2494</v>
      </c>
      <c r="B2501" s="193" t="e">
        <f ca="1"/>
        <v>#NAME?</v>
      </c>
      <c r="C2501" s="193" t="e">
        <f ca="1"/>
        <v>#NAME?</v>
      </c>
      <c r="D2501" s="193" t="e">
        <f ca="1"/>
        <v>#NAME?</v>
      </c>
      <c r="F2501" s="193" t="e">
        <f ca="1"/>
        <v>#NAME?</v>
      </c>
      <c r="G2501" s="193" t="e">
        <f ca="1"/>
        <v>#NAME?</v>
      </c>
      <c r="H2501" s="193" t="e">
        <f ca="1"/>
        <v>#NAME?</v>
      </c>
      <c r="J2501" s="193" t="e">
        <f ca="1"/>
        <v>#NAME?</v>
      </c>
      <c r="K2501" s="193" t="e">
        <f ca="1"/>
        <v>#NAME?</v>
      </c>
      <c r="L2501" s="193" t="e">
        <f ca="1"/>
        <v>#NAME?</v>
      </c>
      <c r="N2501" s="193" t="e">
        <f ca="1"/>
        <v>#NAME?</v>
      </c>
      <c r="O2501" s="193" t="e">
        <f ca="1"/>
        <v>#NAME?</v>
      </c>
      <c r="P2501" s="193" t="e">
        <f ca="1"/>
        <v>#NAME?</v>
      </c>
    </row>
    <row r="2502" spans="1:16">
      <c r="A2502" s="2">
        <v>2495</v>
      </c>
      <c r="B2502" s="193" t="e">
        <f ca="1"/>
        <v>#NAME?</v>
      </c>
      <c r="C2502" s="193" t="e">
        <f ca="1"/>
        <v>#NAME?</v>
      </c>
      <c r="D2502" s="193" t="e">
        <f ca="1"/>
        <v>#NAME?</v>
      </c>
      <c r="F2502" s="193" t="e">
        <f ca="1"/>
        <v>#NAME?</v>
      </c>
      <c r="G2502" s="193" t="e">
        <f ca="1"/>
        <v>#NAME?</v>
      </c>
      <c r="H2502" s="193" t="e">
        <f ca="1"/>
        <v>#NAME?</v>
      </c>
      <c r="J2502" s="193" t="e">
        <f ca="1"/>
        <v>#NAME?</v>
      </c>
      <c r="K2502" s="193" t="e">
        <f ca="1"/>
        <v>#NAME?</v>
      </c>
      <c r="L2502" s="193" t="e">
        <f ca="1"/>
        <v>#NAME?</v>
      </c>
      <c r="N2502" s="193" t="e">
        <f ca="1"/>
        <v>#NAME?</v>
      </c>
      <c r="O2502" s="193" t="e">
        <f ca="1"/>
        <v>#NAME?</v>
      </c>
      <c r="P2502" s="193" t="e">
        <f ca="1"/>
        <v>#NAME?</v>
      </c>
    </row>
    <row r="2503" spans="1:16">
      <c r="A2503" s="2">
        <v>2496</v>
      </c>
      <c r="B2503" s="193" t="e">
        <f ca="1"/>
        <v>#NAME?</v>
      </c>
      <c r="C2503" s="193" t="e">
        <f ca="1"/>
        <v>#NAME?</v>
      </c>
      <c r="D2503" s="193" t="e">
        <f ca="1"/>
        <v>#NAME?</v>
      </c>
      <c r="F2503" s="193" t="e">
        <f ca="1"/>
        <v>#NAME?</v>
      </c>
      <c r="G2503" s="193" t="e">
        <f ca="1"/>
        <v>#NAME?</v>
      </c>
      <c r="H2503" s="193" t="e">
        <f ca="1"/>
        <v>#NAME?</v>
      </c>
      <c r="J2503" s="193" t="e">
        <f ca="1"/>
        <v>#NAME?</v>
      </c>
      <c r="K2503" s="193" t="e">
        <f ca="1"/>
        <v>#NAME?</v>
      </c>
      <c r="L2503" s="193" t="e">
        <f ca="1"/>
        <v>#NAME?</v>
      </c>
      <c r="N2503" s="193" t="e">
        <f ca="1"/>
        <v>#NAME?</v>
      </c>
      <c r="O2503" s="193" t="e">
        <f ca="1"/>
        <v>#NAME?</v>
      </c>
      <c r="P2503" s="193" t="e">
        <f ca="1"/>
        <v>#NAME?</v>
      </c>
    </row>
    <row r="2504" spans="1:16">
      <c r="A2504" s="2">
        <v>2497</v>
      </c>
      <c r="B2504" s="193" t="e">
        <f ca="1"/>
        <v>#NAME?</v>
      </c>
      <c r="C2504" s="193" t="e">
        <f ca="1"/>
        <v>#NAME?</v>
      </c>
      <c r="D2504" s="193" t="e">
        <f ca="1"/>
        <v>#NAME?</v>
      </c>
      <c r="F2504" s="193" t="e">
        <f ca="1"/>
        <v>#NAME?</v>
      </c>
      <c r="G2504" s="193" t="e">
        <f ca="1"/>
        <v>#NAME?</v>
      </c>
      <c r="H2504" s="193" t="e">
        <f ca="1"/>
        <v>#NAME?</v>
      </c>
      <c r="J2504" s="193" t="e">
        <f ca="1"/>
        <v>#NAME?</v>
      </c>
      <c r="K2504" s="193" t="e">
        <f ca="1"/>
        <v>#NAME?</v>
      </c>
      <c r="L2504" s="193" t="e">
        <f ca="1"/>
        <v>#NAME?</v>
      </c>
      <c r="N2504" s="193" t="e">
        <f ca="1"/>
        <v>#NAME?</v>
      </c>
      <c r="O2504" s="193" t="e">
        <f ca="1"/>
        <v>#NAME?</v>
      </c>
      <c r="P2504" s="193" t="e">
        <f ca="1"/>
        <v>#NAME?</v>
      </c>
    </row>
    <row r="2505" spans="1:16">
      <c r="A2505" s="2">
        <v>2498</v>
      </c>
      <c r="B2505" s="193" t="e">
        <f ca="1"/>
        <v>#NAME?</v>
      </c>
      <c r="C2505" s="193" t="e">
        <f ca="1"/>
        <v>#NAME?</v>
      </c>
      <c r="D2505" s="193" t="e">
        <f ca="1"/>
        <v>#NAME?</v>
      </c>
      <c r="F2505" s="193" t="e">
        <f ca="1"/>
        <v>#NAME?</v>
      </c>
      <c r="G2505" s="193" t="e">
        <f ca="1"/>
        <v>#NAME?</v>
      </c>
      <c r="H2505" s="193" t="e">
        <f ca="1"/>
        <v>#NAME?</v>
      </c>
      <c r="J2505" s="193" t="e">
        <f ca="1"/>
        <v>#NAME?</v>
      </c>
      <c r="K2505" s="193" t="e">
        <f ca="1"/>
        <v>#NAME?</v>
      </c>
      <c r="L2505" s="193" t="e">
        <f ca="1"/>
        <v>#NAME?</v>
      </c>
      <c r="N2505" s="193" t="e">
        <f ca="1"/>
        <v>#NAME?</v>
      </c>
      <c r="O2505" s="193" t="e">
        <f ca="1"/>
        <v>#NAME?</v>
      </c>
      <c r="P2505" s="193" t="e">
        <f ca="1"/>
        <v>#NAME?</v>
      </c>
    </row>
    <row r="2506" spans="1:16">
      <c r="A2506" s="2">
        <v>2499</v>
      </c>
      <c r="B2506" s="193" t="e">
        <f ca="1"/>
        <v>#NAME?</v>
      </c>
      <c r="C2506" s="193" t="e">
        <f ca="1"/>
        <v>#NAME?</v>
      </c>
      <c r="D2506" s="193" t="e">
        <f ca="1"/>
        <v>#NAME?</v>
      </c>
      <c r="F2506" s="193" t="e">
        <f ca="1"/>
        <v>#NAME?</v>
      </c>
      <c r="G2506" s="193" t="e">
        <f ca="1"/>
        <v>#NAME?</v>
      </c>
      <c r="H2506" s="193" t="e">
        <f ca="1"/>
        <v>#NAME?</v>
      </c>
      <c r="J2506" s="193" t="e">
        <f ca="1"/>
        <v>#NAME?</v>
      </c>
      <c r="K2506" s="193" t="e">
        <f ca="1"/>
        <v>#NAME?</v>
      </c>
      <c r="L2506" s="193" t="e">
        <f ca="1"/>
        <v>#NAME?</v>
      </c>
      <c r="N2506" s="193" t="e">
        <f ca="1"/>
        <v>#NAME?</v>
      </c>
      <c r="O2506" s="193" t="e">
        <f ca="1"/>
        <v>#NAME?</v>
      </c>
      <c r="P2506" s="193" t="e">
        <f ca="1"/>
        <v>#NAME?</v>
      </c>
    </row>
    <row r="2507" spans="1:16">
      <c r="A2507" s="2">
        <v>2500</v>
      </c>
      <c r="B2507" s="193" t="e">
        <f ca="1"/>
        <v>#NAME?</v>
      </c>
      <c r="C2507" s="193" t="e">
        <f ca="1"/>
        <v>#NAME?</v>
      </c>
      <c r="D2507" s="193" t="e">
        <f ca="1"/>
        <v>#NAME?</v>
      </c>
      <c r="F2507" s="193" t="e">
        <f ca="1"/>
        <v>#NAME?</v>
      </c>
      <c r="G2507" s="193" t="e">
        <f ca="1"/>
        <v>#NAME?</v>
      </c>
      <c r="H2507" s="193" t="e">
        <f ca="1"/>
        <v>#NAME?</v>
      </c>
      <c r="J2507" s="193" t="e">
        <f ca="1"/>
        <v>#NAME?</v>
      </c>
      <c r="K2507" s="193" t="e">
        <f ca="1"/>
        <v>#NAME?</v>
      </c>
      <c r="L2507" s="193" t="e">
        <f ca="1"/>
        <v>#NAME?</v>
      </c>
      <c r="N2507" s="193" t="e">
        <f ca="1"/>
        <v>#NAME?</v>
      </c>
      <c r="O2507" s="193" t="e">
        <f ca="1"/>
        <v>#NAME?</v>
      </c>
      <c r="P2507" s="193" t="e">
        <f ca="1"/>
        <v>#NAME?</v>
      </c>
    </row>
    <row r="2508" spans="1:16">
      <c r="A2508" s="2">
        <v>2501</v>
      </c>
      <c r="B2508" s="193" t="e">
        <f ca="1"/>
        <v>#NAME?</v>
      </c>
      <c r="C2508" s="193" t="e">
        <f ca="1"/>
        <v>#NAME?</v>
      </c>
      <c r="D2508" s="193" t="e">
        <f ca="1"/>
        <v>#NAME?</v>
      </c>
      <c r="F2508" s="193" t="e">
        <f ca="1"/>
        <v>#NAME?</v>
      </c>
      <c r="G2508" s="193" t="e">
        <f ca="1"/>
        <v>#NAME?</v>
      </c>
      <c r="H2508" s="193" t="e">
        <f ca="1"/>
        <v>#NAME?</v>
      </c>
      <c r="J2508" s="193" t="e">
        <f ca="1"/>
        <v>#NAME?</v>
      </c>
      <c r="K2508" s="193" t="e">
        <f ca="1"/>
        <v>#NAME?</v>
      </c>
      <c r="L2508" s="193" t="e">
        <f ca="1"/>
        <v>#NAME?</v>
      </c>
      <c r="N2508" s="193" t="e">
        <f ca="1"/>
        <v>#NAME?</v>
      </c>
      <c r="O2508" s="193" t="e">
        <f ca="1"/>
        <v>#NAME?</v>
      </c>
      <c r="P2508" s="193" t="e">
        <f ca="1"/>
        <v>#NAME?</v>
      </c>
    </row>
    <row r="2509" spans="1:16">
      <c r="A2509" s="2">
        <v>2502</v>
      </c>
      <c r="B2509" s="193" t="e">
        <f ca="1"/>
        <v>#NAME?</v>
      </c>
      <c r="C2509" s="193" t="e">
        <f ca="1"/>
        <v>#NAME?</v>
      </c>
      <c r="D2509" s="193" t="e">
        <f ca="1"/>
        <v>#NAME?</v>
      </c>
      <c r="F2509" s="193" t="e">
        <f ca="1"/>
        <v>#NAME?</v>
      </c>
      <c r="G2509" s="193" t="e">
        <f ca="1"/>
        <v>#NAME?</v>
      </c>
      <c r="H2509" s="193" t="e">
        <f ca="1"/>
        <v>#NAME?</v>
      </c>
      <c r="J2509" s="193" t="e">
        <f ca="1"/>
        <v>#NAME?</v>
      </c>
      <c r="K2509" s="193" t="e">
        <f ca="1"/>
        <v>#NAME?</v>
      </c>
      <c r="L2509" s="193" t="e">
        <f ca="1"/>
        <v>#NAME?</v>
      </c>
      <c r="N2509" s="193" t="e">
        <f ca="1"/>
        <v>#NAME?</v>
      </c>
      <c r="O2509" s="193" t="e">
        <f ca="1"/>
        <v>#NAME?</v>
      </c>
      <c r="P2509" s="193" t="e">
        <f ca="1"/>
        <v>#NAME?</v>
      </c>
    </row>
    <row r="2510" spans="1:16">
      <c r="A2510" s="2">
        <v>2503</v>
      </c>
      <c r="B2510" s="193" t="e">
        <f ca="1"/>
        <v>#NAME?</v>
      </c>
      <c r="C2510" s="193" t="e">
        <f ca="1"/>
        <v>#NAME?</v>
      </c>
      <c r="D2510" s="193" t="e">
        <f ca="1"/>
        <v>#NAME?</v>
      </c>
      <c r="F2510" s="193" t="e">
        <f ca="1"/>
        <v>#NAME?</v>
      </c>
      <c r="G2510" s="193" t="e">
        <f ca="1"/>
        <v>#NAME?</v>
      </c>
      <c r="H2510" s="193" t="e">
        <f ca="1"/>
        <v>#NAME?</v>
      </c>
      <c r="J2510" s="193" t="e">
        <f ca="1"/>
        <v>#NAME?</v>
      </c>
      <c r="K2510" s="193" t="e">
        <f ca="1"/>
        <v>#NAME?</v>
      </c>
      <c r="L2510" s="193" t="e">
        <f ca="1"/>
        <v>#NAME?</v>
      </c>
      <c r="N2510" s="193" t="e">
        <f ca="1"/>
        <v>#NAME?</v>
      </c>
      <c r="O2510" s="193" t="e">
        <f ca="1"/>
        <v>#NAME?</v>
      </c>
      <c r="P2510" s="193" t="e">
        <f ca="1"/>
        <v>#NAME?</v>
      </c>
    </row>
    <row r="2511" spans="1:16">
      <c r="A2511" s="2">
        <v>2504</v>
      </c>
      <c r="B2511" s="193" t="e">
        <f ca="1"/>
        <v>#NAME?</v>
      </c>
      <c r="C2511" s="193" t="e">
        <f ca="1"/>
        <v>#NAME?</v>
      </c>
      <c r="D2511" s="193" t="e">
        <f ca="1"/>
        <v>#NAME?</v>
      </c>
      <c r="F2511" s="193" t="e">
        <f ca="1"/>
        <v>#NAME?</v>
      </c>
      <c r="G2511" s="193" t="e">
        <f ca="1"/>
        <v>#NAME?</v>
      </c>
      <c r="H2511" s="193" t="e">
        <f ca="1"/>
        <v>#NAME?</v>
      </c>
      <c r="J2511" s="193" t="e">
        <f ca="1"/>
        <v>#NAME?</v>
      </c>
      <c r="K2511" s="193" t="e">
        <f ca="1"/>
        <v>#NAME?</v>
      </c>
      <c r="L2511" s="193" t="e">
        <f ca="1"/>
        <v>#NAME?</v>
      </c>
      <c r="N2511" s="193" t="e">
        <f ca="1"/>
        <v>#NAME?</v>
      </c>
      <c r="O2511" s="193" t="e">
        <f ca="1"/>
        <v>#NAME?</v>
      </c>
      <c r="P2511" s="193" t="e">
        <f ca="1"/>
        <v>#NAME?</v>
      </c>
    </row>
    <row r="2512" spans="1:16">
      <c r="A2512" s="2">
        <v>2505</v>
      </c>
      <c r="B2512" s="193" t="e">
        <f ca="1"/>
        <v>#NAME?</v>
      </c>
      <c r="C2512" s="193" t="e">
        <f ca="1"/>
        <v>#NAME?</v>
      </c>
      <c r="D2512" s="193" t="e">
        <f ca="1"/>
        <v>#NAME?</v>
      </c>
      <c r="F2512" s="193" t="e">
        <f ca="1"/>
        <v>#NAME?</v>
      </c>
      <c r="G2512" s="193" t="e">
        <f ca="1"/>
        <v>#NAME?</v>
      </c>
      <c r="H2512" s="193" t="e">
        <f ca="1"/>
        <v>#NAME?</v>
      </c>
      <c r="J2512" s="193" t="e">
        <f ca="1"/>
        <v>#NAME?</v>
      </c>
      <c r="K2512" s="193" t="e">
        <f ca="1"/>
        <v>#NAME?</v>
      </c>
      <c r="L2512" s="193" t="e">
        <f ca="1"/>
        <v>#NAME?</v>
      </c>
      <c r="N2512" s="193" t="e">
        <f ca="1"/>
        <v>#NAME?</v>
      </c>
      <c r="O2512" s="193" t="e">
        <f ca="1"/>
        <v>#NAME?</v>
      </c>
      <c r="P2512" s="193" t="e">
        <f ca="1"/>
        <v>#NAME?</v>
      </c>
    </row>
    <row r="2513" spans="1:16">
      <c r="A2513" s="2">
        <v>2506</v>
      </c>
      <c r="B2513" s="193" t="e">
        <f ca="1"/>
        <v>#NAME?</v>
      </c>
      <c r="C2513" s="193" t="e">
        <f ca="1"/>
        <v>#NAME?</v>
      </c>
      <c r="D2513" s="193" t="e">
        <f ca="1"/>
        <v>#NAME?</v>
      </c>
      <c r="F2513" s="193" t="e">
        <f ca="1"/>
        <v>#NAME?</v>
      </c>
      <c r="G2513" s="193" t="e">
        <f ca="1"/>
        <v>#NAME?</v>
      </c>
      <c r="H2513" s="193" t="e">
        <f ca="1"/>
        <v>#NAME?</v>
      </c>
      <c r="J2513" s="193" t="e">
        <f ca="1"/>
        <v>#NAME?</v>
      </c>
      <c r="K2513" s="193" t="e">
        <f ca="1"/>
        <v>#NAME?</v>
      </c>
      <c r="L2513" s="193" t="e">
        <f ca="1"/>
        <v>#NAME?</v>
      </c>
      <c r="N2513" s="193" t="e">
        <f ca="1"/>
        <v>#NAME?</v>
      </c>
      <c r="O2513" s="193" t="e">
        <f ca="1"/>
        <v>#NAME?</v>
      </c>
      <c r="P2513" s="193" t="e">
        <f ca="1"/>
        <v>#NAME?</v>
      </c>
    </row>
    <row r="2514" spans="1:16">
      <c r="A2514" s="2">
        <v>2507</v>
      </c>
      <c r="B2514" s="193" t="e">
        <f ca="1"/>
        <v>#NAME?</v>
      </c>
      <c r="C2514" s="193" t="e">
        <f ca="1"/>
        <v>#NAME?</v>
      </c>
      <c r="D2514" s="193" t="e">
        <f ca="1"/>
        <v>#NAME?</v>
      </c>
      <c r="F2514" s="193" t="e">
        <f ca="1"/>
        <v>#NAME?</v>
      </c>
      <c r="G2514" s="193" t="e">
        <f ca="1"/>
        <v>#NAME?</v>
      </c>
      <c r="H2514" s="193" t="e">
        <f ca="1"/>
        <v>#NAME?</v>
      </c>
      <c r="J2514" s="193" t="e">
        <f ca="1"/>
        <v>#NAME?</v>
      </c>
      <c r="K2514" s="193" t="e">
        <f ca="1"/>
        <v>#NAME?</v>
      </c>
      <c r="L2514" s="193" t="e">
        <f ca="1"/>
        <v>#NAME?</v>
      </c>
      <c r="N2514" s="193" t="e">
        <f ca="1"/>
        <v>#NAME?</v>
      </c>
      <c r="O2514" s="193" t="e">
        <f ca="1"/>
        <v>#NAME?</v>
      </c>
      <c r="P2514" s="193" t="e">
        <f ca="1"/>
        <v>#NAME?</v>
      </c>
    </row>
    <row r="2515" spans="1:16">
      <c r="A2515" s="2">
        <v>2508</v>
      </c>
      <c r="B2515" s="193" t="e">
        <f ca="1"/>
        <v>#NAME?</v>
      </c>
      <c r="C2515" s="193" t="e">
        <f ca="1"/>
        <v>#NAME?</v>
      </c>
      <c r="D2515" s="193" t="e">
        <f ca="1"/>
        <v>#NAME?</v>
      </c>
      <c r="F2515" s="193" t="e">
        <f ca="1"/>
        <v>#NAME?</v>
      </c>
      <c r="G2515" s="193" t="e">
        <f ca="1"/>
        <v>#NAME?</v>
      </c>
      <c r="H2515" s="193" t="e">
        <f ca="1"/>
        <v>#NAME?</v>
      </c>
      <c r="J2515" s="193" t="e">
        <f ca="1"/>
        <v>#NAME?</v>
      </c>
      <c r="K2515" s="193" t="e">
        <f ca="1"/>
        <v>#NAME?</v>
      </c>
      <c r="L2515" s="193" t="e">
        <f ca="1"/>
        <v>#NAME?</v>
      </c>
      <c r="N2515" s="193" t="e">
        <f ca="1"/>
        <v>#NAME?</v>
      </c>
      <c r="O2515" s="193" t="e">
        <f ca="1"/>
        <v>#NAME?</v>
      </c>
      <c r="P2515" s="193" t="e">
        <f ca="1"/>
        <v>#NAME?</v>
      </c>
    </row>
    <row r="2516" spans="1:16">
      <c r="A2516" s="2">
        <v>2509</v>
      </c>
      <c r="B2516" s="193" t="e">
        <f ca="1"/>
        <v>#NAME?</v>
      </c>
      <c r="C2516" s="193" t="e">
        <f ca="1"/>
        <v>#NAME?</v>
      </c>
      <c r="D2516" s="193" t="e">
        <f ca="1"/>
        <v>#NAME?</v>
      </c>
      <c r="F2516" s="193" t="e">
        <f ca="1"/>
        <v>#NAME?</v>
      </c>
      <c r="G2516" s="193" t="e">
        <f ca="1"/>
        <v>#NAME?</v>
      </c>
      <c r="H2516" s="193" t="e">
        <f ca="1"/>
        <v>#NAME?</v>
      </c>
      <c r="J2516" s="193" t="e">
        <f ca="1"/>
        <v>#NAME?</v>
      </c>
      <c r="K2516" s="193" t="e">
        <f ca="1"/>
        <v>#NAME?</v>
      </c>
      <c r="L2516" s="193" t="e">
        <f ca="1"/>
        <v>#NAME?</v>
      </c>
      <c r="N2516" s="193" t="e">
        <f ca="1"/>
        <v>#NAME?</v>
      </c>
      <c r="O2516" s="193" t="e">
        <f ca="1"/>
        <v>#NAME?</v>
      </c>
      <c r="P2516" s="193" t="e">
        <f ca="1"/>
        <v>#NAME?</v>
      </c>
    </row>
    <row r="2517" spans="1:16">
      <c r="A2517" s="2">
        <v>2510</v>
      </c>
      <c r="B2517" s="193" t="e">
        <f ca="1"/>
        <v>#NAME?</v>
      </c>
      <c r="C2517" s="193" t="e">
        <f ca="1"/>
        <v>#NAME?</v>
      </c>
      <c r="D2517" s="193" t="e">
        <f ca="1"/>
        <v>#NAME?</v>
      </c>
      <c r="F2517" s="193" t="e">
        <f ca="1"/>
        <v>#NAME?</v>
      </c>
      <c r="G2517" s="193" t="e">
        <f ca="1"/>
        <v>#NAME?</v>
      </c>
      <c r="H2517" s="193" t="e">
        <f ca="1"/>
        <v>#NAME?</v>
      </c>
      <c r="J2517" s="193" t="e">
        <f ca="1"/>
        <v>#NAME?</v>
      </c>
      <c r="K2517" s="193" t="e">
        <f ca="1"/>
        <v>#NAME?</v>
      </c>
      <c r="L2517" s="193" t="e">
        <f ca="1"/>
        <v>#NAME?</v>
      </c>
      <c r="N2517" s="193" t="e">
        <f ca="1"/>
        <v>#NAME?</v>
      </c>
      <c r="O2517" s="193" t="e">
        <f ca="1"/>
        <v>#NAME?</v>
      </c>
      <c r="P2517" s="193" t="e">
        <f ca="1"/>
        <v>#NAME?</v>
      </c>
    </row>
    <row r="2518" spans="1:16">
      <c r="A2518" s="2">
        <v>2511</v>
      </c>
      <c r="B2518" s="193" t="e">
        <f ca="1"/>
        <v>#NAME?</v>
      </c>
      <c r="C2518" s="193" t="e">
        <f ca="1"/>
        <v>#NAME?</v>
      </c>
      <c r="D2518" s="193" t="e">
        <f ca="1"/>
        <v>#NAME?</v>
      </c>
      <c r="F2518" s="193" t="e">
        <f ca="1"/>
        <v>#NAME?</v>
      </c>
      <c r="G2518" s="193" t="e">
        <f ca="1"/>
        <v>#NAME?</v>
      </c>
      <c r="H2518" s="193" t="e">
        <f ca="1"/>
        <v>#NAME?</v>
      </c>
      <c r="J2518" s="193" t="e">
        <f ca="1"/>
        <v>#NAME?</v>
      </c>
      <c r="K2518" s="193" t="e">
        <f ca="1"/>
        <v>#NAME?</v>
      </c>
      <c r="L2518" s="193" t="e">
        <f ca="1"/>
        <v>#NAME?</v>
      </c>
      <c r="N2518" s="193" t="e">
        <f ca="1"/>
        <v>#NAME?</v>
      </c>
      <c r="O2518" s="193" t="e">
        <f ca="1"/>
        <v>#NAME?</v>
      </c>
      <c r="P2518" s="193" t="e">
        <f ca="1"/>
        <v>#NAME?</v>
      </c>
    </row>
    <row r="2519" spans="1:16">
      <c r="A2519" s="2">
        <v>2512</v>
      </c>
      <c r="B2519" s="193" t="e">
        <f ca="1"/>
        <v>#NAME?</v>
      </c>
      <c r="C2519" s="193" t="e">
        <f ca="1"/>
        <v>#NAME?</v>
      </c>
      <c r="D2519" s="193" t="e">
        <f ca="1"/>
        <v>#NAME?</v>
      </c>
      <c r="F2519" s="193" t="e">
        <f ca="1"/>
        <v>#NAME?</v>
      </c>
      <c r="G2519" s="193" t="e">
        <f ca="1"/>
        <v>#NAME?</v>
      </c>
      <c r="H2519" s="193" t="e">
        <f ca="1"/>
        <v>#NAME?</v>
      </c>
      <c r="J2519" s="193" t="e">
        <f ca="1"/>
        <v>#NAME?</v>
      </c>
      <c r="K2519" s="193" t="e">
        <f ca="1"/>
        <v>#NAME?</v>
      </c>
      <c r="L2519" s="193" t="e">
        <f ca="1"/>
        <v>#NAME?</v>
      </c>
      <c r="N2519" s="193" t="e">
        <f ca="1"/>
        <v>#NAME?</v>
      </c>
      <c r="O2519" s="193" t="e">
        <f ca="1"/>
        <v>#NAME?</v>
      </c>
      <c r="P2519" s="193" t="e">
        <f ca="1"/>
        <v>#NAME?</v>
      </c>
    </row>
    <row r="2520" spans="1:16">
      <c r="A2520" s="2">
        <v>2513</v>
      </c>
      <c r="B2520" s="193" t="e">
        <f ca="1"/>
        <v>#NAME?</v>
      </c>
      <c r="C2520" s="193" t="e">
        <f ca="1"/>
        <v>#NAME?</v>
      </c>
      <c r="D2520" s="193" t="e">
        <f ca="1"/>
        <v>#NAME?</v>
      </c>
      <c r="F2520" s="193" t="e">
        <f ca="1"/>
        <v>#NAME?</v>
      </c>
      <c r="G2520" s="193" t="e">
        <f ca="1"/>
        <v>#NAME?</v>
      </c>
      <c r="H2520" s="193" t="e">
        <f ca="1"/>
        <v>#NAME?</v>
      </c>
      <c r="J2520" s="193" t="e">
        <f ca="1"/>
        <v>#NAME?</v>
      </c>
      <c r="K2520" s="193" t="e">
        <f ca="1"/>
        <v>#NAME?</v>
      </c>
      <c r="L2520" s="193" t="e">
        <f ca="1"/>
        <v>#NAME?</v>
      </c>
      <c r="N2520" s="193" t="e">
        <f ca="1"/>
        <v>#NAME?</v>
      </c>
      <c r="O2520" s="193" t="e">
        <f ca="1"/>
        <v>#NAME?</v>
      </c>
      <c r="P2520" s="193" t="e">
        <f ca="1"/>
        <v>#NAME?</v>
      </c>
    </row>
    <row r="2521" spans="1:16">
      <c r="A2521" s="2">
        <v>2514</v>
      </c>
      <c r="B2521" s="193" t="e">
        <f ca="1"/>
        <v>#NAME?</v>
      </c>
      <c r="C2521" s="193" t="e">
        <f ca="1"/>
        <v>#NAME?</v>
      </c>
      <c r="D2521" s="193" t="e">
        <f ca="1"/>
        <v>#NAME?</v>
      </c>
      <c r="F2521" s="193" t="e">
        <f ca="1"/>
        <v>#NAME?</v>
      </c>
      <c r="G2521" s="193" t="e">
        <f ca="1"/>
        <v>#NAME?</v>
      </c>
      <c r="H2521" s="193" t="e">
        <f ca="1"/>
        <v>#NAME?</v>
      </c>
      <c r="J2521" s="193" t="e">
        <f ca="1"/>
        <v>#NAME?</v>
      </c>
      <c r="K2521" s="193" t="e">
        <f ca="1"/>
        <v>#NAME?</v>
      </c>
      <c r="L2521" s="193" t="e">
        <f ca="1"/>
        <v>#NAME?</v>
      </c>
      <c r="N2521" s="193" t="e">
        <f ca="1"/>
        <v>#NAME?</v>
      </c>
      <c r="O2521" s="193" t="e">
        <f ca="1"/>
        <v>#NAME?</v>
      </c>
      <c r="P2521" s="193" t="e">
        <f ca="1"/>
        <v>#NAME?</v>
      </c>
    </row>
    <row r="2522" spans="1:16">
      <c r="A2522" s="2">
        <v>2515</v>
      </c>
      <c r="B2522" s="193" t="e">
        <f ca="1"/>
        <v>#NAME?</v>
      </c>
      <c r="C2522" s="193" t="e">
        <f ca="1"/>
        <v>#NAME?</v>
      </c>
      <c r="D2522" s="193" t="e">
        <f ca="1"/>
        <v>#NAME?</v>
      </c>
      <c r="F2522" s="193" t="e">
        <f ca="1"/>
        <v>#NAME?</v>
      </c>
      <c r="G2522" s="193" t="e">
        <f ca="1"/>
        <v>#NAME?</v>
      </c>
      <c r="H2522" s="193" t="e">
        <f ca="1"/>
        <v>#NAME?</v>
      </c>
      <c r="J2522" s="193" t="e">
        <f ca="1"/>
        <v>#NAME?</v>
      </c>
      <c r="K2522" s="193" t="e">
        <f ca="1"/>
        <v>#NAME?</v>
      </c>
      <c r="L2522" s="193" t="e">
        <f ca="1"/>
        <v>#NAME?</v>
      </c>
      <c r="N2522" s="193" t="e">
        <f ca="1"/>
        <v>#NAME?</v>
      </c>
      <c r="O2522" s="193" t="e">
        <f ca="1"/>
        <v>#NAME?</v>
      </c>
      <c r="P2522" s="193" t="e">
        <f ca="1"/>
        <v>#NAME?</v>
      </c>
    </row>
    <row r="2523" spans="1:16">
      <c r="A2523" s="2">
        <v>2516</v>
      </c>
      <c r="B2523" s="193" t="e">
        <f ca="1"/>
        <v>#NAME?</v>
      </c>
      <c r="C2523" s="193" t="e">
        <f ca="1"/>
        <v>#NAME?</v>
      </c>
      <c r="D2523" s="193" t="e">
        <f ca="1"/>
        <v>#NAME?</v>
      </c>
      <c r="F2523" s="193" t="e">
        <f ca="1"/>
        <v>#NAME?</v>
      </c>
      <c r="G2523" s="193" t="e">
        <f ca="1"/>
        <v>#NAME?</v>
      </c>
      <c r="H2523" s="193" t="e">
        <f ca="1"/>
        <v>#NAME?</v>
      </c>
      <c r="J2523" s="193" t="e">
        <f ca="1"/>
        <v>#NAME?</v>
      </c>
      <c r="K2523" s="193" t="e">
        <f ca="1"/>
        <v>#NAME?</v>
      </c>
      <c r="L2523" s="193" t="e">
        <f ca="1"/>
        <v>#NAME?</v>
      </c>
      <c r="N2523" s="193" t="e">
        <f ca="1"/>
        <v>#NAME?</v>
      </c>
      <c r="O2523" s="193" t="e">
        <f ca="1"/>
        <v>#NAME?</v>
      </c>
      <c r="P2523" s="193" t="e">
        <f ca="1"/>
        <v>#NAME?</v>
      </c>
    </row>
    <row r="2524" spans="1:16">
      <c r="A2524" s="2">
        <v>2517</v>
      </c>
      <c r="B2524" s="193" t="e">
        <f ca="1"/>
        <v>#NAME?</v>
      </c>
      <c r="C2524" s="193" t="e">
        <f ca="1"/>
        <v>#NAME?</v>
      </c>
      <c r="D2524" s="193" t="e">
        <f ca="1"/>
        <v>#NAME?</v>
      </c>
      <c r="F2524" s="193" t="e">
        <f ca="1"/>
        <v>#NAME?</v>
      </c>
      <c r="G2524" s="193" t="e">
        <f ca="1"/>
        <v>#NAME?</v>
      </c>
      <c r="H2524" s="193" t="e">
        <f ca="1"/>
        <v>#NAME?</v>
      </c>
      <c r="J2524" s="193" t="e">
        <f ca="1"/>
        <v>#NAME?</v>
      </c>
      <c r="K2524" s="193" t="e">
        <f ca="1"/>
        <v>#NAME?</v>
      </c>
      <c r="L2524" s="193" t="e">
        <f ca="1"/>
        <v>#NAME?</v>
      </c>
      <c r="N2524" s="193" t="e">
        <f ca="1"/>
        <v>#NAME?</v>
      </c>
      <c r="O2524" s="193" t="e">
        <f ca="1"/>
        <v>#NAME?</v>
      </c>
      <c r="P2524" s="193" t="e">
        <f ca="1"/>
        <v>#NAME?</v>
      </c>
    </row>
    <row r="2525" spans="1:16">
      <c r="A2525" s="2">
        <v>2518</v>
      </c>
      <c r="B2525" s="193" t="e">
        <f ca="1"/>
        <v>#NAME?</v>
      </c>
      <c r="C2525" s="193" t="e">
        <f ca="1"/>
        <v>#NAME?</v>
      </c>
      <c r="D2525" s="193" t="e">
        <f ca="1"/>
        <v>#NAME?</v>
      </c>
      <c r="F2525" s="193" t="e">
        <f ca="1"/>
        <v>#NAME?</v>
      </c>
      <c r="G2525" s="193" t="e">
        <f ca="1"/>
        <v>#NAME?</v>
      </c>
      <c r="H2525" s="193" t="e">
        <f ca="1"/>
        <v>#NAME?</v>
      </c>
      <c r="J2525" s="193" t="e">
        <f ca="1"/>
        <v>#NAME?</v>
      </c>
      <c r="K2525" s="193" t="e">
        <f ca="1"/>
        <v>#NAME?</v>
      </c>
      <c r="L2525" s="193" t="e">
        <f ca="1"/>
        <v>#NAME?</v>
      </c>
      <c r="N2525" s="193" t="e">
        <f ca="1"/>
        <v>#NAME?</v>
      </c>
      <c r="O2525" s="193" t="e">
        <f ca="1"/>
        <v>#NAME?</v>
      </c>
      <c r="P2525" s="193" t="e">
        <f ca="1"/>
        <v>#NAME?</v>
      </c>
    </row>
    <row r="2526" spans="1:16">
      <c r="A2526" s="2">
        <v>2519</v>
      </c>
      <c r="B2526" s="193" t="e">
        <f ca="1"/>
        <v>#NAME?</v>
      </c>
      <c r="C2526" s="193" t="e">
        <f ca="1"/>
        <v>#NAME?</v>
      </c>
      <c r="D2526" s="193" t="e">
        <f ca="1"/>
        <v>#NAME?</v>
      </c>
      <c r="F2526" s="193" t="e">
        <f ca="1"/>
        <v>#NAME?</v>
      </c>
      <c r="G2526" s="193" t="e">
        <f ca="1"/>
        <v>#NAME?</v>
      </c>
      <c r="H2526" s="193" t="e">
        <f ca="1"/>
        <v>#NAME?</v>
      </c>
      <c r="J2526" s="193" t="e">
        <f ca="1"/>
        <v>#NAME?</v>
      </c>
      <c r="K2526" s="193" t="e">
        <f ca="1"/>
        <v>#NAME?</v>
      </c>
      <c r="L2526" s="193" t="e">
        <f ca="1"/>
        <v>#NAME?</v>
      </c>
      <c r="N2526" s="193" t="e">
        <f ca="1"/>
        <v>#NAME?</v>
      </c>
      <c r="O2526" s="193" t="e">
        <f ca="1"/>
        <v>#NAME?</v>
      </c>
      <c r="P2526" s="193" t="e">
        <f ca="1"/>
        <v>#NAME?</v>
      </c>
    </row>
    <row r="2527" spans="1:16">
      <c r="A2527" s="2">
        <v>2520</v>
      </c>
      <c r="B2527" s="193" t="e">
        <f ca="1"/>
        <v>#NAME?</v>
      </c>
      <c r="C2527" s="193" t="e">
        <f ca="1"/>
        <v>#NAME?</v>
      </c>
      <c r="D2527" s="193" t="e">
        <f ca="1"/>
        <v>#NAME?</v>
      </c>
      <c r="F2527" s="193" t="e">
        <f ca="1"/>
        <v>#NAME?</v>
      </c>
      <c r="G2527" s="193" t="e">
        <f ca="1"/>
        <v>#NAME?</v>
      </c>
      <c r="H2527" s="193" t="e">
        <f ca="1"/>
        <v>#NAME?</v>
      </c>
      <c r="J2527" s="193" t="e">
        <f ca="1"/>
        <v>#NAME?</v>
      </c>
      <c r="K2527" s="193" t="e">
        <f ca="1"/>
        <v>#NAME?</v>
      </c>
      <c r="L2527" s="193" t="e">
        <f ca="1"/>
        <v>#NAME?</v>
      </c>
      <c r="N2527" s="193" t="e">
        <f ca="1"/>
        <v>#NAME?</v>
      </c>
      <c r="O2527" s="193" t="e">
        <f ca="1"/>
        <v>#NAME?</v>
      </c>
      <c r="P2527" s="193" t="e">
        <f ca="1"/>
        <v>#NAME?</v>
      </c>
    </row>
    <row r="2528" spans="1:16">
      <c r="A2528" s="2">
        <v>2521</v>
      </c>
      <c r="B2528" s="193" t="e">
        <f ca="1"/>
        <v>#NAME?</v>
      </c>
      <c r="C2528" s="193" t="e">
        <f ca="1"/>
        <v>#NAME?</v>
      </c>
      <c r="D2528" s="193" t="e">
        <f ca="1"/>
        <v>#NAME?</v>
      </c>
      <c r="F2528" s="193" t="e">
        <f ca="1"/>
        <v>#NAME?</v>
      </c>
      <c r="G2528" s="193" t="e">
        <f ca="1"/>
        <v>#NAME?</v>
      </c>
      <c r="H2528" s="193" t="e">
        <f ca="1"/>
        <v>#NAME?</v>
      </c>
      <c r="J2528" s="193" t="e">
        <f ca="1"/>
        <v>#NAME?</v>
      </c>
      <c r="K2528" s="193" t="e">
        <f ca="1"/>
        <v>#NAME?</v>
      </c>
      <c r="L2528" s="193" t="e">
        <f ca="1"/>
        <v>#NAME?</v>
      </c>
      <c r="N2528" s="193" t="e">
        <f ca="1"/>
        <v>#NAME?</v>
      </c>
      <c r="O2528" s="193" t="e">
        <f ca="1"/>
        <v>#NAME?</v>
      </c>
      <c r="P2528" s="193" t="e">
        <f ca="1"/>
        <v>#NAME?</v>
      </c>
    </row>
    <row r="2529" spans="1:16">
      <c r="A2529" s="2">
        <v>2522</v>
      </c>
      <c r="B2529" s="193" t="e">
        <f ca="1"/>
        <v>#NAME?</v>
      </c>
      <c r="C2529" s="193" t="e">
        <f ca="1"/>
        <v>#NAME?</v>
      </c>
      <c r="D2529" s="193" t="e">
        <f ca="1"/>
        <v>#NAME?</v>
      </c>
      <c r="F2529" s="193" t="e">
        <f ca="1"/>
        <v>#NAME?</v>
      </c>
      <c r="G2529" s="193" t="e">
        <f ca="1"/>
        <v>#NAME?</v>
      </c>
      <c r="H2529" s="193" t="e">
        <f ca="1"/>
        <v>#NAME?</v>
      </c>
      <c r="J2529" s="193" t="e">
        <f ca="1"/>
        <v>#NAME?</v>
      </c>
      <c r="K2529" s="193" t="e">
        <f ca="1"/>
        <v>#NAME?</v>
      </c>
      <c r="L2529" s="193" t="e">
        <f ca="1"/>
        <v>#NAME?</v>
      </c>
      <c r="N2529" s="193" t="e">
        <f ca="1"/>
        <v>#NAME?</v>
      </c>
      <c r="O2529" s="193" t="e">
        <f ca="1"/>
        <v>#NAME?</v>
      </c>
      <c r="P2529" s="193" t="e">
        <f ca="1"/>
        <v>#NAME?</v>
      </c>
    </row>
    <row r="2530" spans="1:16">
      <c r="A2530" s="2">
        <v>2523</v>
      </c>
      <c r="B2530" s="193" t="e">
        <f ca="1"/>
        <v>#NAME?</v>
      </c>
      <c r="C2530" s="193" t="e">
        <f ca="1"/>
        <v>#NAME?</v>
      </c>
      <c r="D2530" s="193" t="e">
        <f ca="1"/>
        <v>#NAME?</v>
      </c>
      <c r="F2530" s="193" t="e">
        <f ca="1"/>
        <v>#NAME?</v>
      </c>
      <c r="G2530" s="193" t="e">
        <f ca="1"/>
        <v>#NAME?</v>
      </c>
      <c r="H2530" s="193" t="e">
        <f ca="1"/>
        <v>#NAME?</v>
      </c>
      <c r="J2530" s="193" t="e">
        <f ca="1"/>
        <v>#NAME?</v>
      </c>
      <c r="K2530" s="193" t="e">
        <f ca="1"/>
        <v>#NAME?</v>
      </c>
      <c r="L2530" s="193" t="e">
        <f ca="1"/>
        <v>#NAME?</v>
      </c>
      <c r="N2530" s="193" t="e">
        <f ca="1"/>
        <v>#NAME?</v>
      </c>
      <c r="O2530" s="193" t="e">
        <f ca="1"/>
        <v>#NAME?</v>
      </c>
      <c r="P2530" s="193" t="e">
        <f ca="1"/>
        <v>#NAME?</v>
      </c>
    </row>
    <row r="2531" spans="1:16">
      <c r="A2531" s="2">
        <v>2524</v>
      </c>
      <c r="B2531" s="193" t="e">
        <f ca="1"/>
        <v>#NAME?</v>
      </c>
      <c r="C2531" s="193" t="e">
        <f ca="1"/>
        <v>#NAME?</v>
      </c>
      <c r="D2531" s="193" t="e">
        <f ca="1"/>
        <v>#NAME?</v>
      </c>
      <c r="F2531" s="193" t="e">
        <f ca="1"/>
        <v>#NAME?</v>
      </c>
      <c r="G2531" s="193" t="e">
        <f ca="1"/>
        <v>#NAME?</v>
      </c>
      <c r="H2531" s="193" t="e">
        <f ca="1"/>
        <v>#NAME?</v>
      </c>
      <c r="J2531" s="193" t="e">
        <f ca="1"/>
        <v>#NAME?</v>
      </c>
      <c r="K2531" s="193" t="e">
        <f ca="1"/>
        <v>#NAME?</v>
      </c>
      <c r="L2531" s="193" t="e">
        <f ca="1"/>
        <v>#NAME?</v>
      </c>
      <c r="N2531" s="193" t="e">
        <f ca="1"/>
        <v>#NAME?</v>
      </c>
      <c r="O2531" s="193" t="e">
        <f ca="1"/>
        <v>#NAME?</v>
      </c>
      <c r="P2531" s="193" t="e">
        <f ca="1"/>
        <v>#NAME?</v>
      </c>
    </row>
    <row r="2532" spans="1:16">
      <c r="A2532" s="2">
        <v>2525</v>
      </c>
      <c r="B2532" s="193" t="e">
        <f ca="1"/>
        <v>#NAME?</v>
      </c>
      <c r="C2532" s="193" t="e">
        <f ca="1"/>
        <v>#NAME?</v>
      </c>
      <c r="D2532" s="193" t="e">
        <f ca="1"/>
        <v>#NAME?</v>
      </c>
      <c r="F2532" s="193" t="e">
        <f ca="1"/>
        <v>#NAME?</v>
      </c>
      <c r="G2532" s="193" t="e">
        <f ca="1"/>
        <v>#NAME?</v>
      </c>
      <c r="H2532" s="193" t="e">
        <f ca="1"/>
        <v>#NAME?</v>
      </c>
      <c r="J2532" s="193" t="e">
        <f ca="1"/>
        <v>#NAME?</v>
      </c>
      <c r="K2532" s="193" t="e">
        <f ca="1"/>
        <v>#NAME?</v>
      </c>
      <c r="L2532" s="193" t="e">
        <f ca="1"/>
        <v>#NAME?</v>
      </c>
      <c r="N2532" s="193" t="e">
        <f ca="1"/>
        <v>#NAME?</v>
      </c>
      <c r="O2532" s="193" t="e">
        <f ca="1"/>
        <v>#NAME?</v>
      </c>
      <c r="P2532" s="193" t="e">
        <f ca="1"/>
        <v>#NAME?</v>
      </c>
    </row>
    <row r="2533" spans="1:16">
      <c r="A2533" s="2">
        <v>2526</v>
      </c>
      <c r="B2533" s="193" t="e">
        <f ca="1"/>
        <v>#NAME?</v>
      </c>
      <c r="C2533" s="193" t="e">
        <f ca="1"/>
        <v>#NAME?</v>
      </c>
      <c r="D2533" s="193" t="e">
        <f ca="1"/>
        <v>#NAME?</v>
      </c>
      <c r="F2533" s="193" t="e">
        <f ca="1"/>
        <v>#NAME?</v>
      </c>
      <c r="G2533" s="193" t="e">
        <f ca="1"/>
        <v>#NAME?</v>
      </c>
      <c r="H2533" s="193" t="e">
        <f ca="1"/>
        <v>#NAME?</v>
      </c>
      <c r="J2533" s="193" t="e">
        <f ca="1"/>
        <v>#NAME?</v>
      </c>
      <c r="K2533" s="193" t="e">
        <f ca="1"/>
        <v>#NAME?</v>
      </c>
      <c r="L2533" s="193" t="e">
        <f ca="1"/>
        <v>#NAME?</v>
      </c>
      <c r="N2533" s="193" t="e">
        <f ca="1"/>
        <v>#NAME?</v>
      </c>
      <c r="O2533" s="193" t="e">
        <f ca="1"/>
        <v>#NAME?</v>
      </c>
      <c r="P2533" s="193" t="e">
        <f ca="1"/>
        <v>#NAME?</v>
      </c>
    </row>
    <row r="2534" spans="1:16">
      <c r="A2534" s="2">
        <v>2527</v>
      </c>
      <c r="B2534" s="193" t="e">
        <f ca="1"/>
        <v>#NAME?</v>
      </c>
      <c r="C2534" s="193" t="e">
        <f ca="1"/>
        <v>#NAME?</v>
      </c>
      <c r="D2534" s="193" t="e">
        <f ca="1"/>
        <v>#NAME?</v>
      </c>
      <c r="F2534" s="193" t="e">
        <f ca="1"/>
        <v>#NAME?</v>
      </c>
      <c r="G2534" s="193" t="e">
        <f ca="1"/>
        <v>#NAME?</v>
      </c>
      <c r="H2534" s="193" t="e">
        <f ca="1"/>
        <v>#NAME?</v>
      </c>
      <c r="J2534" s="193" t="e">
        <f ca="1"/>
        <v>#NAME?</v>
      </c>
      <c r="K2534" s="193" t="e">
        <f ca="1"/>
        <v>#NAME?</v>
      </c>
      <c r="L2534" s="193" t="e">
        <f ca="1"/>
        <v>#NAME?</v>
      </c>
      <c r="N2534" s="193" t="e">
        <f ca="1"/>
        <v>#NAME?</v>
      </c>
      <c r="O2534" s="193" t="e">
        <f ca="1"/>
        <v>#NAME?</v>
      </c>
      <c r="P2534" s="193" t="e">
        <f ca="1"/>
        <v>#NAME?</v>
      </c>
    </row>
    <row r="2535" spans="1:16">
      <c r="A2535" s="2">
        <v>2528</v>
      </c>
      <c r="B2535" s="193" t="e">
        <f ca="1"/>
        <v>#NAME?</v>
      </c>
      <c r="C2535" s="193" t="e">
        <f ca="1"/>
        <v>#NAME?</v>
      </c>
      <c r="D2535" s="193" t="e">
        <f ca="1"/>
        <v>#NAME?</v>
      </c>
      <c r="F2535" s="193" t="e">
        <f ca="1"/>
        <v>#NAME?</v>
      </c>
      <c r="G2535" s="193" t="e">
        <f ca="1"/>
        <v>#NAME?</v>
      </c>
      <c r="H2535" s="193" t="e">
        <f ca="1"/>
        <v>#NAME?</v>
      </c>
      <c r="J2535" s="193" t="e">
        <f ca="1"/>
        <v>#NAME?</v>
      </c>
      <c r="K2535" s="193" t="e">
        <f ca="1"/>
        <v>#NAME?</v>
      </c>
      <c r="L2535" s="193" t="e">
        <f ca="1"/>
        <v>#NAME?</v>
      </c>
      <c r="N2535" s="193" t="e">
        <f ca="1"/>
        <v>#NAME?</v>
      </c>
      <c r="O2535" s="193" t="e">
        <f ca="1"/>
        <v>#NAME?</v>
      </c>
      <c r="P2535" s="193" t="e">
        <f ca="1"/>
        <v>#NAME?</v>
      </c>
    </row>
    <row r="2536" spans="1:16">
      <c r="A2536" s="2">
        <v>2529</v>
      </c>
      <c r="B2536" s="193" t="e">
        <f ca="1"/>
        <v>#NAME?</v>
      </c>
      <c r="C2536" s="193" t="e">
        <f ca="1"/>
        <v>#NAME?</v>
      </c>
      <c r="D2536" s="193" t="e">
        <f ca="1"/>
        <v>#NAME?</v>
      </c>
      <c r="F2536" s="193" t="e">
        <f ca="1"/>
        <v>#NAME?</v>
      </c>
      <c r="G2536" s="193" t="e">
        <f ca="1"/>
        <v>#NAME?</v>
      </c>
      <c r="H2536" s="193" t="e">
        <f ca="1"/>
        <v>#NAME?</v>
      </c>
      <c r="J2536" s="193" t="e">
        <f ca="1"/>
        <v>#NAME?</v>
      </c>
      <c r="K2536" s="193" t="e">
        <f ca="1"/>
        <v>#NAME?</v>
      </c>
      <c r="L2536" s="193" t="e">
        <f ca="1"/>
        <v>#NAME?</v>
      </c>
      <c r="N2536" s="193" t="e">
        <f ca="1"/>
        <v>#NAME?</v>
      </c>
      <c r="O2536" s="193" t="e">
        <f ca="1"/>
        <v>#NAME?</v>
      </c>
      <c r="P2536" s="193" t="e">
        <f ca="1"/>
        <v>#NAME?</v>
      </c>
    </row>
    <row r="2537" spans="1:16">
      <c r="A2537" s="2">
        <v>2530</v>
      </c>
      <c r="B2537" s="193" t="e">
        <f ca="1"/>
        <v>#NAME?</v>
      </c>
      <c r="C2537" s="193" t="e">
        <f ca="1"/>
        <v>#NAME?</v>
      </c>
      <c r="D2537" s="193" t="e">
        <f ca="1"/>
        <v>#NAME?</v>
      </c>
      <c r="F2537" s="193" t="e">
        <f ca="1"/>
        <v>#NAME?</v>
      </c>
      <c r="G2537" s="193" t="e">
        <f ca="1"/>
        <v>#NAME?</v>
      </c>
      <c r="H2537" s="193" t="e">
        <f ca="1"/>
        <v>#NAME?</v>
      </c>
      <c r="J2537" s="193" t="e">
        <f ca="1"/>
        <v>#NAME?</v>
      </c>
      <c r="K2537" s="193" t="e">
        <f ca="1"/>
        <v>#NAME?</v>
      </c>
      <c r="L2537" s="193" t="e">
        <f ca="1"/>
        <v>#NAME?</v>
      </c>
      <c r="N2537" s="193" t="e">
        <f ca="1"/>
        <v>#NAME?</v>
      </c>
      <c r="O2537" s="193" t="e">
        <f ca="1"/>
        <v>#NAME?</v>
      </c>
      <c r="P2537" s="193" t="e">
        <f ca="1"/>
        <v>#NAME?</v>
      </c>
    </row>
    <row r="2538" spans="1:16">
      <c r="A2538" s="2">
        <v>2531</v>
      </c>
      <c r="B2538" s="193" t="e">
        <f ca="1"/>
        <v>#NAME?</v>
      </c>
      <c r="C2538" s="193" t="e">
        <f ca="1"/>
        <v>#NAME?</v>
      </c>
      <c r="D2538" s="193" t="e">
        <f ca="1"/>
        <v>#NAME?</v>
      </c>
      <c r="F2538" s="193" t="e">
        <f ca="1"/>
        <v>#NAME?</v>
      </c>
      <c r="G2538" s="193" t="e">
        <f ca="1"/>
        <v>#NAME?</v>
      </c>
      <c r="H2538" s="193" t="e">
        <f ca="1"/>
        <v>#NAME?</v>
      </c>
      <c r="J2538" s="193" t="e">
        <f ca="1"/>
        <v>#NAME?</v>
      </c>
      <c r="K2538" s="193" t="e">
        <f ca="1"/>
        <v>#NAME?</v>
      </c>
      <c r="L2538" s="193" t="e">
        <f ca="1"/>
        <v>#NAME?</v>
      </c>
      <c r="N2538" s="193" t="e">
        <f ca="1"/>
        <v>#NAME?</v>
      </c>
      <c r="O2538" s="193" t="e">
        <f ca="1"/>
        <v>#NAME?</v>
      </c>
      <c r="P2538" s="193" t="e">
        <f ca="1"/>
        <v>#NAME?</v>
      </c>
    </row>
    <row r="2539" spans="1:16">
      <c r="A2539" s="2">
        <v>2532</v>
      </c>
      <c r="B2539" s="193" t="e">
        <f ca="1"/>
        <v>#NAME?</v>
      </c>
      <c r="C2539" s="193" t="e">
        <f ca="1"/>
        <v>#NAME?</v>
      </c>
      <c r="D2539" s="193" t="e">
        <f ca="1"/>
        <v>#NAME?</v>
      </c>
      <c r="F2539" s="193" t="e">
        <f ca="1"/>
        <v>#NAME?</v>
      </c>
      <c r="G2539" s="193" t="e">
        <f ca="1"/>
        <v>#NAME?</v>
      </c>
      <c r="H2539" s="193" t="e">
        <f ca="1"/>
        <v>#NAME?</v>
      </c>
      <c r="J2539" s="193" t="e">
        <f ca="1"/>
        <v>#NAME?</v>
      </c>
      <c r="K2539" s="193" t="e">
        <f ca="1"/>
        <v>#NAME?</v>
      </c>
      <c r="L2539" s="193" t="e">
        <f ca="1"/>
        <v>#NAME?</v>
      </c>
      <c r="N2539" s="193" t="e">
        <f ca="1"/>
        <v>#NAME?</v>
      </c>
      <c r="O2539" s="193" t="e">
        <f ca="1"/>
        <v>#NAME?</v>
      </c>
      <c r="P2539" s="193" t="e">
        <f ca="1"/>
        <v>#NAME?</v>
      </c>
    </row>
    <row r="2540" spans="1:16">
      <c r="A2540" s="2">
        <v>2533</v>
      </c>
      <c r="B2540" s="193" t="e">
        <f ca="1"/>
        <v>#NAME?</v>
      </c>
      <c r="C2540" s="193" t="e">
        <f ca="1"/>
        <v>#NAME?</v>
      </c>
      <c r="D2540" s="193" t="e">
        <f ca="1"/>
        <v>#NAME?</v>
      </c>
      <c r="F2540" s="193" t="e">
        <f ca="1"/>
        <v>#NAME?</v>
      </c>
      <c r="G2540" s="193" t="e">
        <f ca="1"/>
        <v>#NAME?</v>
      </c>
      <c r="H2540" s="193" t="e">
        <f ca="1"/>
        <v>#NAME?</v>
      </c>
      <c r="J2540" s="193" t="e">
        <f ca="1"/>
        <v>#NAME?</v>
      </c>
      <c r="K2540" s="193" t="e">
        <f ca="1"/>
        <v>#NAME?</v>
      </c>
      <c r="L2540" s="193" t="e">
        <f ca="1"/>
        <v>#NAME?</v>
      </c>
      <c r="N2540" s="193" t="e">
        <f ca="1"/>
        <v>#NAME?</v>
      </c>
      <c r="O2540" s="193" t="e">
        <f ca="1"/>
        <v>#NAME?</v>
      </c>
      <c r="P2540" s="193" t="e">
        <f ca="1"/>
        <v>#NAME?</v>
      </c>
    </row>
    <row r="2541" spans="1:16">
      <c r="A2541" s="2">
        <v>2534</v>
      </c>
      <c r="B2541" s="193" t="e">
        <f ca="1"/>
        <v>#NAME?</v>
      </c>
      <c r="C2541" s="193" t="e">
        <f ca="1"/>
        <v>#NAME?</v>
      </c>
      <c r="D2541" s="193" t="e">
        <f ca="1"/>
        <v>#NAME?</v>
      </c>
      <c r="F2541" s="193" t="e">
        <f ca="1"/>
        <v>#NAME?</v>
      </c>
      <c r="G2541" s="193" t="e">
        <f ca="1"/>
        <v>#NAME?</v>
      </c>
      <c r="H2541" s="193" t="e">
        <f ca="1"/>
        <v>#NAME?</v>
      </c>
      <c r="J2541" s="193" t="e">
        <f ca="1"/>
        <v>#NAME?</v>
      </c>
      <c r="K2541" s="193" t="e">
        <f ca="1"/>
        <v>#NAME?</v>
      </c>
      <c r="L2541" s="193" t="e">
        <f ca="1"/>
        <v>#NAME?</v>
      </c>
      <c r="N2541" s="193" t="e">
        <f ca="1"/>
        <v>#NAME?</v>
      </c>
      <c r="O2541" s="193" t="e">
        <f ca="1"/>
        <v>#NAME?</v>
      </c>
      <c r="P2541" s="193" t="e">
        <f ca="1"/>
        <v>#NAME?</v>
      </c>
    </row>
    <row r="2542" spans="1:16">
      <c r="A2542" s="2">
        <v>2535</v>
      </c>
      <c r="B2542" s="193" t="e">
        <f ca="1"/>
        <v>#NAME?</v>
      </c>
      <c r="C2542" s="193" t="e">
        <f ca="1"/>
        <v>#NAME?</v>
      </c>
      <c r="D2542" s="193" t="e">
        <f ca="1"/>
        <v>#NAME?</v>
      </c>
      <c r="F2542" s="193" t="e">
        <f ca="1"/>
        <v>#NAME?</v>
      </c>
      <c r="G2542" s="193" t="e">
        <f ca="1"/>
        <v>#NAME?</v>
      </c>
      <c r="H2542" s="193" t="e">
        <f ca="1"/>
        <v>#NAME?</v>
      </c>
      <c r="J2542" s="193" t="e">
        <f ca="1"/>
        <v>#NAME?</v>
      </c>
      <c r="K2542" s="193" t="e">
        <f ca="1"/>
        <v>#NAME?</v>
      </c>
      <c r="L2542" s="193" t="e">
        <f ca="1"/>
        <v>#NAME?</v>
      </c>
      <c r="N2542" s="193" t="e">
        <f ca="1"/>
        <v>#NAME?</v>
      </c>
      <c r="O2542" s="193" t="e">
        <f ca="1"/>
        <v>#NAME?</v>
      </c>
      <c r="P2542" s="193" t="e">
        <f ca="1"/>
        <v>#NAME?</v>
      </c>
    </row>
    <row r="2543" spans="1:16">
      <c r="A2543" s="2">
        <v>2536</v>
      </c>
      <c r="B2543" s="193" t="e">
        <f ca="1"/>
        <v>#NAME?</v>
      </c>
      <c r="C2543" s="193" t="e">
        <f ca="1"/>
        <v>#NAME?</v>
      </c>
      <c r="D2543" s="193" t="e">
        <f ca="1"/>
        <v>#NAME?</v>
      </c>
      <c r="F2543" s="193" t="e">
        <f ca="1"/>
        <v>#NAME?</v>
      </c>
      <c r="G2543" s="193" t="e">
        <f ca="1"/>
        <v>#NAME?</v>
      </c>
      <c r="H2543" s="193" t="e">
        <f ca="1"/>
        <v>#NAME?</v>
      </c>
      <c r="J2543" s="193" t="e">
        <f ca="1"/>
        <v>#NAME?</v>
      </c>
      <c r="K2543" s="193" t="e">
        <f ca="1"/>
        <v>#NAME?</v>
      </c>
      <c r="L2543" s="193" t="e">
        <f ca="1"/>
        <v>#NAME?</v>
      </c>
      <c r="N2543" s="193" t="e">
        <f ca="1"/>
        <v>#NAME?</v>
      </c>
      <c r="O2543" s="193" t="e">
        <f ca="1"/>
        <v>#NAME?</v>
      </c>
      <c r="P2543" s="193" t="e">
        <f ca="1"/>
        <v>#NAME?</v>
      </c>
    </row>
    <row r="2544" spans="1:16">
      <c r="A2544" s="2">
        <v>2537</v>
      </c>
      <c r="B2544" s="193" t="e">
        <f ca="1"/>
        <v>#NAME?</v>
      </c>
      <c r="C2544" s="193" t="e">
        <f ca="1"/>
        <v>#NAME?</v>
      </c>
      <c r="D2544" s="193" t="e">
        <f ca="1"/>
        <v>#NAME?</v>
      </c>
      <c r="F2544" s="193" t="e">
        <f ca="1"/>
        <v>#NAME?</v>
      </c>
      <c r="G2544" s="193" t="e">
        <f ca="1"/>
        <v>#NAME?</v>
      </c>
      <c r="H2544" s="193" t="e">
        <f ca="1"/>
        <v>#NAME?</v>
      </c>
      <c r="J2544" s="193" t="e">
        <f ca="1"/>
        <v>#NAME?</v>
      </c>
      <c r="K2544" s="193" t="e">
        <f ca="1"/>
        <v>#NAME?</v>
      </c>
      <c r="L2544" s="193" t="e">
        <f ca="1"/>
        <v>#NAME?</v>
      </c>
      <c r="N2544" s="193" t="e">
        <f ca="1"/>
        <v>#NAME?</v>
      </c>
      <c r="O2544" s="193" t="e">
        <f ca="1"/>
        <v>#NAME?</v>
      </c>
      <c r="P2544" s="193" t="e">
        <f ca="1"/>
        <v>#NAME?</v>
      </c>
    </row>
    <row r="2545" spans="1:16">
      <c r="A2545" s="2">
        <v>2538</v>
      </c>
      <c r="B2545" s="193" t="e">
        <f ca="1"/>
        <v>#NAME?</v>
      </c>
      <c r="C2545" s="193" t="e">
        <f ca="1"/>
        <v>#NAME?</v>
      </c>
      <c r="D2545" s="193" t="e">
        <f ca="1"/>
        <v>#NAME?</v>
      </c>
      <c r="F2545" s="193" t="e">
        <f ca="1"/>
        <v>#NAME?</v>
      </c>
      <c r="G2545" s="193" t="e">
        <f ca="1"/>
        <v>#NAME?</v>
      </c>
      <c r="H2545" s="193" t="e">
        <f ca="1"/>
        <v>#NAME?</v>
      </c>
      <c r="J2545" s="193" t="e">
        <f ca="1"/>
        <v>#NAME?</v>
      </c>
      <c r="K2545" s="193" t="e">
        <f ca="1"/>
        <v>#NAME?</v>
      </c>
      <c r="L2545" s="193" t="e">
        <f ca="1"/>
        <v>#NAME?</v>
      </c>
      <c r="N2545" s="193" t="e">
        <f ca="1"/>
        <v>#NAME?</v>
      </c>
      <c r="O2545" s="193" t="e">
        <f ca="1"/>
        <v>#NAME?</v>
      </c>
      <c r="P2545" s="193" t="e">
        <f ca="1"/>
        <v>#NAME?</v>
      </c>
    </row>
    <row r="2546" spans="1:16">
      <c r="A2546" s="2">
        <v>2539</v>
      </c>
      <c r="B2546" s="193" t="e">
        <f ca="1"/>
        <v>#NAME?</v>
      </c>
      <c r="C2546" s="193" t="e">
        <f ca="1"/>
        <v>#NAME?</v>
      </c>
      <c r="D2546" s="193" t="e">
        <f ca="1"/>
        <v>#NAME?</v>
      </c>
      <c r="F2546" s="193" t="e">
        <f ca="1"/>
        <v>#NAME?</v>
      </c>
      <c r="G2546" s="193" t="e">
        <f ca="1"/>
        <v>#NAME?</v>
      </c>
      <c r="H2546" s="193" t="e">
        <f ca="1"/>
        <v>#NAME?</v>
      </c>
      <c r="J2546" s="193" t="e">
        <f ca="1"/>
        <v>#NAME?</v>
      </c>
      <c r="K2546" s="193" t="e">
        <f ca="1"/>
        <v>#NAME?</v>
      </c>
      <c r="L2546" s="193" t="e">
        <f ca="1"/>
        <v>#NAME?</v>
      </c>
      <c r="N2546" s="193" t="e">
        <f ca="1"/>
        <v>#NAME?</v>
      </c>
      <c r="O2546" s="193" t="e">
        <f ca="1"/>
        <v>#NAME?</v>
      </c>
      <c r="P2546" s="193" t="e">
        <f ca="1"/>
        <v>#NAME?</v>
      </c>
    </row>
    <row r="2547" spans="1:16">
      <c r="A2547" s="2">
        <v>2540</v>
      </c>
      <c r="B2547" s="193" t="e">
        <f ca="1"/>
        <v>#NAME?</v>
      </c>
      <c r="C2547" s="193" t="e">
        <f ca="1"/>
        <v>#NAME?</v>
      </c>
      <c r="D2547" s="193" t="e">
        <f ca="1"/>
        <v>#NAME?</v>
      </c>
      <c r="F2547" s="193" t="e">
        <f ca="1"/>
        <v>#NAME?</v>
      </c>
      <c r="G2547" s="193" t="e">
        <f ca="1"/>
        <v>#NAME?</v>
      </c>
      <c r="H2547" s="193" t="e">
        <f ca="1"/>
        <v>#NAME?</v>
      </c>
      <c r="J2547" s="193" t="e">
        <f ca="1"/>
        <v>#NAME?</v>
      </c>
      <c r="K2547" s="193" t="e">
        <f ca="1"/>
        <v>#NAME?</v>
      </c>
      <c r="L2547" s="193" t="e">
        <f ca="1"/>
        <v>#NAME?</v>
      </c>
      <c r="N2547" s="193" t="e">
        <f ca="1"/>
        <v>#NAME?</v>
      </c>
      <c r="O2547" s="193" t="e">
        <f ca="1"/>
        <v>#NAME?</v>
      </c>
      <c r="P2547" s="193" t="e">
        <f ca="1"/>
        <v>#NAME?</v>
      </c>
    </row>
    <row r="2548" spans="1:16">
      <c r="A2548" s="2">
        <v>2541</v>
      </c>
      <c r="B2548" s="193" t="e">
        <f ca="1"/>
        <v>#NAME?</v>
      </c>
      <c r="C2548" s="193" t="e">
        <f ca="1"/>
        <v>#NAME?</v>
      </c>
      <c r="D2548" s="193" t="e">
        <f ca="1"/>
        <v>#NAME?</v>
      </c>
      <c r="F2548" s="193" t="e">
        <f ca="1"/>
        <v>#NAME?</v>
      </c>
      <c r="G2548" s="193" t="e">
        <f ca="1"/>
        <v>#NAME?</v>
      </c>
      <c r="H2548" s="193" t="e">
        <f ca="1"/>
        <v>#NAME?</v>
      </c>
      <c r="J2548" s="193" t="e">
        <f ca="1"/>
        <v>#NAME?</v>
      </c>
      <c r="K2548" s="193" t="e">
        <f ca="1"/>
        <v>#NAME?</v>
      </c>
      <c r="L2548" s="193" t="e">
        <f ca="1"/>
        <v>#NAME?</v>
      </c>
      <c r="N2548" s="193" t="e">
        <f ca="1"/>
        <v>#NAME?</v>
      </c>
      <c r="O2548" s="193" t="e">
        <f ca="1"/>
        <v>#NAME?</v>
      </c>
      <c r="P2548" s="193" t="e">
        <f ca="1"/>
        <v>#NAME?</v>
      </c>
    </row>
    <row r="2549" spans="1:16">
      <c r="A2549" s="2">
        <v>2542</v>
      </c>
      <c r="B2549" s="193" t="e">
        <f ca="1"/>
        <v>#NAME?</v>
      </c>
      <c r="C2549" s="193" t="e">
        <f ca="1"/>
        <v>#NAME?</v>
      </c>
      <c r="D2549" s="193" t="e">
        <f ca="1"/>
        <v>#NAME?</v>
      </c>
      <c r="F2549" s="193" t="e">
        <f ca="1"/>
        <v>#NAME?</v>
      </c>
      <c r="G2549" s="193" t="e">
        <f ca="1"/>
        <v>#NAME?</v>
      </c>
      <c r="H2549" s="193" t="e">
        <f ca="1"/>
        <v>#NAME?</v>
      </c>
      <c r="J2549" s="193" t="e">
        <f ca="1"/>
        <v>#NAME?</v>
      </c>
      <c r="K2549" s="193" t="e">
        <f ca="1"/>
        <v>#NAME?</v>
      </c>
      <c r="L2549" s="193" t="e">
        <f ca="1"/>
        <v>#NAME?</v>
      </c>
      <c r="N2549" s="193" t="e">
        <f ca="1"/>
        <v>#NAME?</v>
      </c>
      <c r="O2549" s="193" t="e">
        <f ca="1"/>
        <v>#NAME?</v>
      </c>
      <c r="P2549" s="193" t="e">
        <f ca="1"/>
        <v>#NAME?</v>
      </c>
    </row>
    <row r="2550" spans="1:16">
      <c r="A2550" s="2">
        <v>2543</v>
      </c>
      <c r="B2550" s="193" t="e">
        <f ca="1"/>
        <v>#NAME?</v>
      </c>
      <c r="C2550" s="193" t="e">
        <f ca="1"/>
        <v>#NAME?</v>
      </c>
      <c r="D2550" s="193" t="e">
        <f ca="1"/>
        <v>#NAME?</v>
      </c>
      <c r="F2550" s="193" t="e">
        <f ca="1"/>
        <v>#NAME?</v>
      </c>
      <c r="G2550" s="193" t="e">
        <f ca="1"/>
        <v>#NAME?</v>
      </c>
      <c r="H2550" s="193" t="e">
        <f ca="1"/>
        <v>#NAME?</v>
      </c>
      <c r="J2550" s="193" t="e">
        <f ca="1"/>
        <v>#NAME?</v>
      </c>
      <c r="K2550" s="193" t="e">
        <f ca="1"/>
        <v>#NAME?</v>
      </c>
      <c r="L2550" s="193" t="e">
        <f ca="1"/>
        <v>#NAME?</v>
      </c>
      <c r="N2550" s="193" t="e">
        <f ca="1"/>
        <v>#NAME?</v>
      </c>
      <c r="O2550" s="193" t="e">
        <f ca="1"/>
        <v>#NAME?</v>
      </c>
      <c r="P2550" s="193" t="e">
        <f ca="1"/>
        <v>#NAME?</v>
      </c>
    </row>
    <row r="2551" spans="1:16">
      <c r="A2551" s="2">
        <v>2544</v>
      </c>
      <c r="B2551" s="193" t="e">
        <f ca="1"/>
        <v>#NAME?</v>
      </c>
      <c r="C2551" s="193" t="e">
        <f ca="1"/>
        <v>#NAME?</v>
      </c>
      <c r="D2551" s="193" t="e">
        <f ca="1"/>
        <v>#NAME?</v>
      </c>
      <c r="F2551" s="193" t="e">
        <f ca="1"/>
        <v>#NAME?</v>
      </c>
      <c r="G2551" s="193" t="e">
        <f ca="1"/>
        <v>#NAME?</v>
      </c>
      <c r="H2551" s="193" t="e">
        <f ca="1"/>
        <v>#NAME?</v>
      </c>
      <c r="J2551" s="193" t="e">
        <f ca="1"/>
        <v>#NAME?</v>
      </c>
      <c r="K2551" s="193" t="e">
        <f ca="1"/>
        <v>#NAME?</v>
      </c>
      <c r="L2551" s="193" t="e">
        <f ca="1"/>
        <v>#NAME?</v>
      </c>
      <c r="N2551" s="193" t="e">
        <f ca="1"/>
        <v>#NAME?</v>
      </c>
      <c r="O2551" s="193" t="e">
        <f ca="1"/>
        <v>#NAME?</v>
      </c>
      <c r="P2551" s="193" t="e">
        <f ca="1"/>
        <v>#NAME?</v>
      </c>
    </row>
    <row r="2552" spans="1:16">
      <c r="A2552" s="2">
        <v>2545</v>
      </c>
      <c r="B2552" s="193" t="e">
        <f ca="1"/>
        <v>#NAME?</v>
      </c>
      <c r="C2552" s="193" t="e">
        <f ca="1"/>
        <v>#NAME?</v>
      </c>
      <c r="D2552" s="193" t="e">
        <f ca="1"/>
        <v>#NAME?</v>
      </c>
      <c r="F2552" s="193" t="e">
        <f ca="1"/>
        <v>#NAME?</v>
      </c>
      <c r="G2552" s="193" t="e">
        <f ca="1"/>
        <v>#NAME?</v>
      </c>
      <c r="H2552" s="193" t="e">
        <f ca="1"/>
        <v>#NAME?</v>
      </c>
      <c r="J2552" s="193" t="e">
        <f ca="1"/>
        <v>#NAME?</v>
      </c>
      <c r="K2552" s="193" t="e">
        <f ca="1"/>
        <v>#NAME?</v>
      </c>
      <c r="L2552" s="193" t="e">
        <f ca="1"/>
        <v>#NAME?</v>
      </c>
      <c r="N2552" s="193" t="e">
        <f ca="1"/>
        <v>#NAME?</v>
      </c>
      <c r="O2552" s="193" t="e">
        <f ca="1"/>
        <v>#NAME?</v>
      </c>
      <c r="P2552" s="193" t="e">
        <f ca="1"/>
        <v>#NAME?</v>
      </c>
    </row>
    <row r="2553" spans="1:16">
      <c r="A2553" s="2">
        <v>2546</v>
      </c>
      <c r="B2553" s="193" t="e">
        <f ca="1"/>
        <v>#NAME?</v>
      </c>
      <c r="C2553" s="193" t="e">
        <f ca="1"/>
        <v>#NAME?</v>
      </c>
      <c r="D2553" s="193" t="e">
        <f ca="1"/>
        <v>#NAME?</v>
      </c>
      <c r="F2553" s="193" t="e">
        <f ca="1"/>
        <v>#NAME?</v>
      </c>
      <c r="G2553" s="193" t="e">
        <f ca="1"/>
        <v>#NAME?</v>
      </c>
      <c r="H2553" s="193" t="e">
        <f ca="1"/>
        <v>#NAME?</v>
      </c>
      <c r="J2553" s="193" t="e">
        <f ca="1"/>
        <v>#NAME?</v>
      </c>
      <c r="K2553" s="193" t="e">
        <f ca="1"/>
        <v>#NAME?</v>
      </c>
      <c r="L2553" s="193" t="e">
        <f ca="1"/>
        <v>#NAME?</v>
      </c>
      <c r="N2553" s="193" t="e">
        <f ca="1"/>
        <v>#NAME?</v>
      </c>
      <c r="O2553" s="193" t="e">
        <f ca="1"/>
        <v>#NAME?</v>
      </c>
      <c r="P2553" s="193" t="e">
        <f ca="1"/>
        <v>#NAME?</v>
      </c>
    </row>
    <row r="2554" spans="1:16">
      <c r="A2554" s="2">
        <v>2547</v>
      </c>
      <c r="B2554" s="193" t="e">
        <f ca="1"/>
        <v>#NAME?</v>
      </c>
      <c r="C2554" s="193" t="e">
        <f ca="1"/>
        <v>#NAME?</v>
      </c>
      <c r="D2554" s="193" t="e">
        <f ca="1"/>
        <v>#NAME?</v>
      </c>
      <c r="F2554" s="193" t="e">
        <f ca="1"/>
        <v>#NAME?</v>
      </c>
      <c r="G2554" s="193" t="e">
        <f ca="1"/>
        <v>#NAME?</v>
      </c>
      <c r="H2554" s="193" t="e">
        <f ca="1"/>
        <v>#NAME?</v>
      </c>
      <c r="J2554" s="193" t="e">
        <f ca="1"/>
        <v>#NAME?</v>
      </c>
      <c r="K2554" s="193" t="e">
        <f ca="1"/>
        <v>#NAME?</v>
      </c>
      <c r="L2554" s="193" t="e">
        <f ca="1"/>
        <v>#NAME?</v>
      </c>
      <c r="N2554" s="193" t="e">
        <f ca="1"/>
        <v>#NAME?</v>
      </c>
      <c r="O2554" s="193" t="e">
        <f ca="1"/>
        <v>#NAME?</v>
      </c>
      <c r="P2554" s="193" t="e">
        <f ca="1"/>
        <v>#NAME?</v>
      </c>
    </row>
    <row r="2555" spans="1:16">
      <c r="A2555" s="2">
        <v>2548</v>
      </c>
      <c r="B2555" s="193" t="e">
        <f ca="1"/>
        <v>#NAME?</v>
      </c>
      <c r="C2555" s="193" t="e">
        <f ca="1"/>
        <v>#NAME?</v>
      </c>
      <c r="D2555" s="193" t="e">
        <f ca="1"/>
        <v>#NAME?</v>
      </c>
      <c r="F2555" s="193" t="e">
        <f ca="1"/>
        <v>#NAME?</v>
      </c>
      <c r="G2555" s="193" t="e">
        <f ca="1"/>
        <v>#NAME?</v>
      </c>
      <c r="H2555" s="193" t="e">
        <f ca="1"/>
        <v>#NAME?</v>
      </c>
      <c r="J2555" s="193" t="e">
        <f ca="1"/>
        <v>#NAME?</v>
      </c>
      <c r="K2555" s="193" t="e">
        <f ca="1"/>
        <v>#NAME?</v>
      </c>
      <c r="L2555" s="193" t="e">
        <f ca="1"/>
        <v>#NAME?</v>
      </c>
      <c r="N2555" s="193" t="e">
        <f ca="1"/>
        <v>#NAME?</v>
      </c>
      <c r="O2555" s="193" t="e">
        <f ca="1"/>
        <v>#NAME?</v>
      </c>
      <c r="P2555" s="193" t="e">
        <f ca="1"/>
        <v>#NAME?</v>
      </c>
    </row>
    <row r="2556" spans="1:16">
      <c r="A2556" s="2">
        <v>2549</v>
      </c>
      <c r="B2556" s="193" t="e">
        <f ca="1"/>
        <v>#NAME?</v>
      </c>
      <c r="C2556" s="193" t="e">
        <f ca="1"/>
        <v>#NAME?</v>
      </c>
      <c r="D2556" s="193" t="e">
        <f ca="1"/>
        <v>#NAME?</v>
      </c>
      <c r="F2556" s="193" t="e">
        <f ca="1"/>
        <v>#NAME?</v>
      </c>
      <c r="G2556" s="193" t="e">
        <f ca="1"/>
        <v>#NAME?</v>
      </c>
      <c r="H2556" s="193" t="e">
        <f ca="1"/>
        <v>#NAME?</v>
      </c>
      <c r="J2556" s="193" t="e">
        <f ca="1"/>
        <v>#NAME?</v>
      </c>
      <c r="K2556" s="193" t="e">
        <f ca="1"/>
        <v>#NAME?</v>
      </c>
      <c r="L2556" s="193" t="e">
        <f ca="1"/>
        <v>#NAME?</v>
      </c>
      <c r="N2556" s="193" t="e">
        <f ca="1"/>
        <v>#NAME?</v>
      </c>
      <c r="O2556" s="193" t="e">
        <f ca="1"/>
        <v>#NAME?</v>
      </c>
      <c r="P2556" s="193" t="e">
        <f ca="1"/>
        <v>#NAME?</v>
      </c>
    </row>
    <row r="2557" spans="1:16">
      <c r="A2557" s="2">
        <v>2550</v>
      </c>
      <c r="B2557" s="193" t="e">
        <f ca="1"/>
        <v>#NAME?</v>
      </c>
      <c r="C2557" s="193" t="e">
        <f ca="1"/>
        <v>#NAME?</v>
      </c>
      <c r="D2557" s="193" t="e">
        <f ca="1"/>
        <v>#NAME?</v>
      </c>
      <c r="F2557" s="193" t="e">
        <f ca="1"/>
        <v>#NAME?</v>
      </c>
      <c r="G2557" s="193" t="e">
        <f ca="1"/>
        <v>#NAME?</v>
      </c>
      <c r="H2557" s="193" t="e">
        <f ca="1"/>
        <v>#NAME?</v>
      </c>
      <c r="J2557" s="193" t="e">
        <f ca="1"/>
        <v>#NAME?</v>
      </c>
      <c r="K2557" s="193" t="e">
        <f ca="1"/>
        <v>#NAME?</v>
      </c>
      <c r="L2557" s="193" t="e">
        <f ca="1"/>
        <v>#NAME?</v>
      </c>
      <c r="N2557" s="193" t="e">
        <f ca="1"/>
        <v>#NAME?</v>
      </c>
      <c r="O2557" s="193" t="e">
        <f ca="1"/>
        <v>#NAME?</v>
      </c>
      <c r="P2557" s="193" t="e">
        <f ca="1"/>
        <v>#NAME?</v>
      </c>
    </row>
    <row r="2558" spans="1:16">
      <c r="A2558" s="2">
        <v>2551</v>
      </c>
      <c r="B2558" s="193" t="e">
        <f ca="1"/>
        <v>#NAME?</v>
      </c>
      <c r="C2558" s="193" t="e">
        <f ca="1"/>
        <v>#NAME?</v>
      </c>
      <c r="D2558" s="193" t="e">
        <f ca="1"/>
        <v>#NAME?</v>
      </c>
      <c r="F2558" s="193" t="e">
        <f ca="1"/>
        <v>#NAME?</v>
      </c>
      <c r="G2558" s="193" t="e">
        <f ca="1"/>
        <v>#NAME?</v>
      </c>
      <c r="H2558" s="193" t="e">
        <f ca="1"/>
        <v>#NAME?</v>
      </c>
      <c r="J2558" s="193" t="e">
        <f ca="1"/>
        <v>#NAME?</v>
      </c>
      <c r="K2558" s="193" t="e">
        <f ca="1"/>
        <v>#NAME?</v>
      </c>
      <c r="L2558" s="193" t="e">
        <f ca="1"/>
        <v>#NAME?</v>
      </c>
      <c r="N2558" s="193" t="e">
        <f ca="1"/>
        <v>#NAME?</v>
      </c>
      <c r="O2558" s="193" t="e">
        <f ca="1"/>
        <v>#NAME?</v>
      </c>
      <c r="P2558" s="193" t="e">
        <f ca="1"/>
        <v>#NAME?</v>
      </c>
    </row>
    <row r="2559" spans="1:16">
      <c r="A2559" s="2">
        <v>2552</v>
      </c>
      <c r="B2559" s="193" t="e">
        <f ca="1"/>
        <v>#NAME?</v>
      </c>
      <c r="C2559" s="193" t="e">
        <f ca="1"/>
        <v>#NAME?</v>
      </c>
      <c r="D2559" s="193" t="e">
        <f ca="1"/>
        <v>#NAME?</v>
      </c>
      <c r="F2559" s="193" t="e">
        <f ca="1"/>
        <v>#NAME?</v>
      </c>
      <c r="G2559" s="193" t="e">
        <f ca="1"/>
        <v>#NAME?</v>
      </c>
      <c r="H2559" s="193" t="e">
        <f ca="1"/>
        <v>#NAME?</v>
      </c>
      <c r="J2559" s="193" t="e">
        <f ca="1"/>
        <v>#NAME?</v>
      </c>
      <c r="K2559" s="193" t="e">
        <f ca="1"/>
        <v>#NAME?</v>
      </c>
      <c r="L2559" s="193" t="e">
        <f ca="1"/>
        <v>#NAME?</v>
      </c>
      <c r="N2559" s="193" t="e">
        <f ca="1"/>
        <v>#NAME?</v>
      </c>
      <c r="O2559" s="193" t="e">
        <f ca="1"/>
        <v>#NAME?</v>
      </c>
      <c r="P2559" s="193" t="e">
        <f ca="1"/>
        <v>#NAME?</v>
      </c>
    </row>
    <row r="2560" spans="1:16">
      <c r="A2560" s="2">
        <v>2553</v>
      </c>
      <c r="B2560" s="193" t="e">
        <f ca="1"/>
        <v>#NAME?</v>
      </c>
      <c r="C2560" s="193" t="e">
        <f ca="1"/>
        <v>#NAME?</v>
      </c>
      <c r="D2560" s="193" t="e">
        <f ca="1"/>
        <v>#NAME?</v>
      </c>
      <c r="F2560" s="193" t="e">
        <f ca="1"/>
        <v>#NAME?</v>
      </c>
      <c r="G2560" s="193" t="e">
        <f ca="1"/>
        <v>#NAME?</v>
      </c>
      <c r="H2560" s="193" t="e">
        <f ca="1"/>
        <v>#NAME?</v>
      </c>
      <c r="J2560" s="193" t="e">
        <f ca="1"/>
        <v>#NAME?</v>
      </c>
      <c r="K2560" s="193" t="e">
        <f ca="1"/>
        <v>#NAME?</v>
      </c>
      <c r="L2560" s="193" t="e">
        <f ca="1"/>
        <v>#NAME?</v>
      </c>
      <c r="N2560" s="193" t="e">
        <f ca="1"/>
        <v>#NAME?</v>
      </c>
      <c r="O2560" s="193" t="e">
        <f ca="1"/>
        <v>#NAME?</v>
      </c>
      <c r="P2560" s="193" t="e">
        <f ca="1"/>
        <v>#NAME?</v>
      </c>
    </row>
    <row r="2561" spans="1:16">
      <c r="A2561" s="2">
        <v>2554</v>
      </c>
      <c r="B2561" s="193" t="e">
        <f ca="1"/>
        <v>#NAME?</v>
      </c>
      <c r="C2561" s="193" t="e">
        <f ca="1"/>
        <v>#NAME?</v>
      </c>
      <c r="D2561" s="193" t="e">
        <f ca="1"/>
        <v>#NAME?</v>
      </c>
      <c r="F2561" s="193" t="e">
        <f ca="1"/>
        <v>#NAME?</v>
      </c>
      <c r="G2561" s="193" t="e">
        <f ca="1"/>
        <v>#NAME?</v>
      </c>
      <c r="H2561" s="193" t="e">
        <f ca="1"/>
        <v>#NAME?</v>
      </c>
      <c r="J2561" s="193" t="e">
        <f ca="1"/>
        <v>#NAME?</v>
      </c>
      <c r="K2561" s="193" t="e">
        <f ca="1"/>
        <v>#NAME?</v>
      </c>
      <c r="L2561" s="193" t="e">
        <f ca="1"/>
        <v>#NAME?</v>
      </c>
      <c r="N2561" s="193" t="e">
        <f ca="1"/>
        <v>#NAME?</v>
      </c>
      <c r="O2561" s="193" t="e">
        <f ca="1"/>
        <v>#NAME?</v>
      </c>
      <c r="P2561" s="193" t="e">
        <f ca="1"/>
        <v>#NAME?</v>
      </c>
    </row>
    <row r="2562" spans="1:16">
      <c r="A2562" s="2">
        <v>2555</v>
      </c>
      <c r="B2562" s="193" t="e">
        <f ca="1"/>
        <v>#NAME?</v>
      </c>
      <c r="C2562" s="193" t="e">
        <f ca="1"/>
        <v>#NAME?</v>
      </c>
      <c r="D2562" s="193" t="e">
        <f ca="1"/>
        <v>#NAME?</v>
      </c>
      <c r="F2562" s="193" t="e">
        <f ca="1"/>
        <v>#NAME?</v>
      </c>
      <c r="G2562" s="193" t="e">
        <f ca="1"/>
        <v>#NAME?</v>
      </c>
      <c r="H2562" s="193" t="e">
        <f ca="1"/>
        <v>#NAME?</v>
      </c>
      <c r="J2562" s="193" t="e">
        <f ca="1"/>
        <v>#NAME?</v>
      </c>
      <c r="K2562" s="193" t="e">
        <f ca="1"/>
        <v>#NAME?</v>
      </c>
      <c r="L2562" s="193" t="e">
        <f ca="1"/>
        <v>#NAME?</v>
      </c>
      <c r="N2562" s="193" t="e">
        <f ca="1"/>
        <v>#NAME?</v>
      </c>
      <c r="O2562" s="193" t="e">
        <f ca="1"/>
        <v>#NAME?</v>
      </c>
      <c r="P2562" s="193" t="e">
        <f ca="1"/>
        <v>#NAME?</v>
      </c>
    </row>
    <row r="2563" spans="1:16">
      <c r="A2563" s="2">
        <v>2556</v>
      </c>
      <c r="B2563" s="193" t="e">
        <f ca="1"/>
        <v>#NAME?</v>
      </c>
      <c r="C2563" s="193" t="e">
        <f ca="1"/>
        <v>#NAME?</v>
      </c>
      <c r="D2563" s="193" t="e">
        <f ca="1"/>
        <v>#NAME?</v>
      </c>
      <c r="F2563" s="193" t="e">
        <f ca="1"/>
        <v>#NAME?</v>
      </c>
      <c r="G2563" s="193" t="e">
        <f ca="1"/>
        <v>#NAME?</v>
      </c>
      <c r="H2563" s="193" t="e">
        <f ca="1"/>
        <v>#NAME?</v>
      </c>
      <c r="J2563" s="193" t="e">
        <f ca="1"/>
        <v>#NAME?</v>
      </c>
      <c r="K2563" s="193" t="e">
        <f ca="1"/>
        <v>#NAME?</v>
      </c>
      <c r="L2563" s="193" t="e">
        <f ca="1"/>
        <v>#NAME?</v>
      </c>
      <c r="N2563" s="193" t="e">
        <f ca="1"/>
        <v>#NAME?</v>
      </c>
      <c r="O2563" s="193" t="e">
        <f ca="1"/>
        <v>#NAME?</v>
      </c>
      <c r="P2563" s="193" t="e">
        <f ca="1"/>
        <v>#NAME?</v>
      </c>
    </row>
    <row r="2564" spans="1:16">
      <c r="A2564" s="2">
        <v>2557</v>
      </c>
      <c r="B2564" s="193" t="e">
        <f ca="1"/>
        <v>#NAME?</v>
      </c>
      <c r="C2564" s="193" t="e">
        <f ca="1"/>
        <v>#NAME?</v>
      </c>
      <c r="D2564" s="193" t="e">
        <f ca="1"/>
        <v>#NAME?</v>
      </c>
      <c r="F2564" s="193" t="e">
        <f ca="1"/>
        <v>#NAME?</v>
      </c>
      <c r="G2564" s="193" t="e">
        <f ca="1"/>
        <v>#NAME?</v>
      </c>
      <c r="H2564" s="193" t="e">
        <f ca="1"/>
        <v>#NAME?</v>
      </c>
      <c r="J2564" s="193" t="e">
        <f ca="1"/>
        <v>#NAME?</v>
      </c>
      <c r="K2564" s="193" t="e">
        <f ca="1"/>
        <v>#NAME?</v>
      </c>
      <c r="L2564" s="193" t="e">
        <f ca="1"/>
        <v>#NAME?</v>
      </c>
      <c r="N2564" s="193" t="e">
        <f ca="1"/>
        <v>#NAME?</v>
      </c>
      <c r="O2564" s="193" t="e">
        <f ca="1"/>
        <v>#NAME?</v>
      </c>
      <c r="P2564" s="193" t="e">
        <f ca="1"/>
        <v>#NAME?</v>
      </c>
    </row>
    <row r="2565" spans="1:16">
      <c r="A2565" s="2">
        <v>2558</v>
      </c>
      <c r="B2565" s="193" t="e">
        <f ca="1"/>
        <v>#NAME?</v>
      </c>
      <c r="C2565" s="193" t="e">
        <f ca="1"/>
        <v>#NAME?</v>
      </c>
      <c r="D2565" s="193" t="e">
        <f ca="1"/>
        <v>#NAME?</v>
      </c>
      <c r="F2565" s="193" t="e">
        <f ca="1"/>
        <v>#NAME?</v>
      </c>
      <c r="G2565" s="193" t="e">
        <f ca="1"/>
        <v>#NAME?</v>
      </c>
      <c r="H2565" s="193" t="e">
        <f ca="1"/>
        <v>#NAME?</v>
      </c>
      <c r="J2565" s="193" t="e">
        <f ca="1"/>
        <v>#NAME?</v>
      </c>
      <c r="K2565" s="193" t="e">
        <f ca="1"/>
        <v>#NAME?</v>
      </c>
      <c r="L2565" s="193" t="e">
        <f ca="1"/>
        <v>#NAME?</v>
      </c>
      <c r="N2565" s="193" t="e">
        <f ca="1"/>
        <v>#NAME?</v>
      </c>
      <c r="O2565" s="193" t="e">
        <f ca="1"/>
        <v>#NAME?</v>
      </c>
      <c r="P2565" s="193" t="e">
        <f ca="1"/>
        <v>#NAME?</v>
      </c>
    </row>
    <row r="2566" spans="1:16">
      <c r="A2566" s="2">
        <v>2559</v>
      </c>
      <c r="B2566" s="193" t="e">
        <f ca="1"/>
        <v>#NAME?</v>
      </c>
      <c r="C2566" s="193" t="e">
        <f ca="1"/>
        <v>#NAME?</v>
      </c>
      <c r="D2566" s="193" t="e">
        <f ca="1"/>
        <v>#NAME?</v>
      </c>
      <c r="F2566" s="193" t="e">
        <f ca="1"/>
        <v>#NAME?</v>
      </c>
      <c r="G2566" s="193" t="e">
        <f ca="1"/>
        <v>#NAME?</v>
      </c>
      <c r="H2566" s="193" t="e">
        <f ca="1"/>
        <v>#NAME?</v>
      </c>
      <c r="J2566" s="193" t="e">
        <f ca="1"/>
        <v>#NAME?</v>
      </c>
      <c r="K2566" s="193" t="e">
        <f ca="1"/>
        <v>#NAME?</v>
      </c>
      <c r="L2566" s="193" t="e">
        <f ca="1"/>
        <v>#NAME?</v>
      </c>
      <c r="N2566" s="193" t="e">
        <f ca="1"/>
        <v>#NAME?</v>
      </c>
      <c r="O2566" s="193" t="e">
        <f ca="1"/>
        <v>#NAME?</v>
      </c>
      <c r="P2566" s="193" t="e">
        <f ca="1"/>
        <v>#NAME?</v>
      </c>
    </row>
    <row r="2567" spans="1:16">
      <c r="A2567" s="2">
        <v>2560</v>
      </c>
      <c r="B2567" s="193" t="e">
        <f ca="1"/>
        <v>#NAME?</v>
      </c>
      <c r="C2567" s="193" t="e">
        <f ca="1"/>
        <v>#NAME?</v>
      </c>
      <c r="D2567" s="193" t="e">
        <f ca="1"/>
        <v>#NAME?</v>
      </c>
      <c r="F2567" s="193" t="e">
        <f ca="1"/>
        <v>#NAME?</v>
      </c>
      <c r="G2567" s="193" t="e">
        <f ca="1"/>
        <v>#NAME?</v>
      </c>
      <c r="H2567" s="193" t="e">
        <f ca="1"/>
        <v>#NAME?</v>
      </c>
      <c r="J2567" s="193" t="e">
        <f ca="1"/>
        <v>#NAME?</v>
      </c>
      <c r="K2567" s="193" t="e">
        <f ca="1"/>
        <v>#NAME?</v>
      </c>
      <c r="L2567" s="193" t="e">
        <f ca="1"/>
        <v>#NAME?</v>
      </c>
      <c r="N2567" s="193" t="e">
        <f ca="1"/>
        <v>#NAME?</v>
      </c>
      <c r="O2567" s="193" t="e">
        <f ca="1"/>
        <v>#NAME?</v>
      </c>
      <c r="P2567" s="193" t="e">
        <f ca="1"/>
        <v>#NAME?</v>
      </c>
    </row>
    <row r="2568" spans="1:16">
      <c r="A2568" s="2">
        <v>2561</v>
      </c>
      <c r="B2568" s="193" t="e">
        <f ca="1"/>
        <v>#NAME?</v>
      </c>
      <c r="C2568" s="193" t="e">
        <f ca="1"/>
        <v>#NAME?</v>
      </c>
      <c r="D2568" s="193" t="e">
        <f ca="1"/>
        <v>#NAME?</v>
      </c>
      <c r="F2568" s="193" t="e">
        <f ca="1"/>
        <v>#NAME?</v>
      </c>
      <c r="G2568" s="193" t="e">
        <f ca="1"/>
        <v>#NAME?</v>
      </c>
      <c r="H2568" s="193" t="e">
        <f ca="1"/>
        <v>#NAME?</v>
      </c>
      <c r="J2568" s="193" t="e">
        <f ca="1"/>
        <v>#NAME?</v>
      </c>
      <c r="K2568" s="193" t="e">
        <f ca="1"/>
        <v>#NAME?</v>
      </c>
      <c r="L2568" s="193" t="e">
        <f ca="1"/>
        <v>#NAME?</v>
      </c>
      <c r="N2568" s="193" t="e">
        <f ca="1"/>
        <v>#NAME?</v>
      </c>
      <c r="O2568" s="193" t="e">
        <f ca="1"/>
        <v>#NAME?</v>
      </c>
      <c r="P2568" s="193" t="e">
        <f ca="1"/>
        <v>#NAME?</v>
      </c>
    </row>
    <row r="2569" spans="1:16">
      <c r="A2569" s="2">
        <v>2562</v>
      </c>
      <c r="B2569" s="193" t="e">
        <f ca="1"/>
        <v>#NAME?</v>
      </c>
      <c r="C2569" s="193" t="e">
        <f ca="1"/>
        <v>#NAME?</v>
      </c>
      <c r="D2569" s="193" t="e">
        <f ca="1"/>
        <v>#NAME?</v>
      </c>
      <c r="F2569" s="193" t="e">
        <f ca="1"/>
        <v>#NAME?</v>
      </c>
      <c r="G2569" s="193" t="e">
        <f ca="1"/>
        <v>#NAME?</v>
      </c>
      <c r="H2569" s="193" t="e">
        <f ca="1"/>
        <v>#NAME?</v>
      </c>
      <c r="J2569" s="193" t="e">
        <f ca="1"/>
        <v>#NAME?</v>
      </c>
      <c r="K2569" s="193" t="e">
        <f ca="1"/>
        <v>#NAME?</v>
      </c>
      <c r="L2569" s="193" t="e">
        <f ca="1"/>
        <v>#NAME?</v>
      </c>
      <c r="N2569" s="193" t="e">
        <f ca="1"/>
        <v>#NAME?</v>
      </c>
      <c r="O2569" s="193" t="e">
        <f ca="1"/>
        <v>#NAME?</v>
      </c>
      <c r="P2569" s="193" t="e">
        <f ca="1"/>
        <v>#NAME?</v>
      </c>
    </row>
    <row r="2570" spans="1:16">
      <c r="A2570" s="2">
        <v>2563</v>
      </c>
      <c r="B2570" s="193" t="e">
        <f ca="1"/>
        <v>#NAME?</v>
      </c>
      <c r="C2570" s="193" t="e">
        <f ca="1"/>
        <v>#NAME?</v>
      </c>
      <c r="D2570" s="193" t="e">
        <f ca="1"/>
        <v>#NAME?</v>
      </c>
      <c r="F2570" s="193" t="e">
        <f ca="1"/>
        <v>#NAME?</v>
      </c>
      <c r="G2570" s="193" t="e">
        <f ca="1"/>
        <v>#NAME?</v>
      </c>
      <c r="H2570" s="193" t="e">
        <f ca="1"/>
        <v>#NAME?</v>
      </c>
      <c r="J2570" s="193" t="e">
        <f ca="1"/>
        <v>#NAME?</v>
      </c>
      <c r="K2570" s="193" t="e">
        <f ca="1"/>
        <v>#NAME?</v>
      </c>
      <c r="L2570" s="193" t="e">
        <f ca="1"/>
        <v>#NAME?</v>
      </c>
      <c r="N2570" s="193" t="e">
        <f ca="1"/>
        <v>#NAME?</v>
      </c>
      <c r="O2570" s="193" t="e">
        <f ca="1"/>
        <v>#NAME?</v>
      </c>
      <c r="P2570" s="193" t="e">
        <f ca="1"/>
        <v>#NAME?</v>
      </c>
    </row>
    <row r="2571" spans="1:16">
      <c r="A2571" s="2">
        <v>2564</v>
      </c>
      <c r="B2571" s="193" t="e">
        <f ca="1"/>
        <v>#NAME?</v>
      </c>
      <c r="C2571" s="193" t="e">
        <f ca="1"/>
        <v>#NAME?</v>
      </c>
      <c r="D2571" s="193" t="e">
        <f ca="1"/>
        <v>#NAME?</v>
      </c>
      <c r="F2571" s="193" t="e">
        <f ca="1"/>
        <v>#NAME?</v>
      </c>
      <c r="G2571" s="193" t="e">
        <f ca="1"/>
        <v>#NAME?</v>
      </c>
      <c r="H2571" s="193" t="e">
        <f ca="1"/>
        <v>#NAME?</v>
      </c>
      <c r="J2571" s="193" t="e">
        <f ca="1"/>
        <v>#NAME?</v>
      </c>
      <c r="K2571" s="193" t="e">
        <f ca="1"/>
        <v>#NAME?</v>
      </c>
      <c r="L2571" s="193" t="e">
        <f ca="1"/>
        <v>#NAME?</v>
      </c>
      <c r="N2571" s="193" t="e">
        <f ca="1"/>
        <v>#NAME?</v>
      </c>
      <c r="O2571" s="193" t="e">
        <f ca="1"/>
        <v>#NAME?</v>
      </c>
      <c r="P2571" s="193" t="e">
        <f ca="1"/>
        <v>#NAME?</v>
      </c>
    </row>
    <row r="2572" spans="1:16">
      <c r="A2572" s="2">
        <v>2565</v>
      </c>
      <c r="B2572" s="193" t="e">
        <f ca="1"/>
        <v>#NAME?</v>
      </c>
      <c r="C2572" s="193" t="e">
        <f ca="1"/>
        <v>#NAME?</v>
      </c>
      <c r="D2572" s="193" t="e">
        <f ca="1"/>
        <v>#NAME?</v>
      </c>
      <c r="F2572" s="193" t="e">
        <f ca="1"/>
        <v>#NAME?</v>
      </c>
      <c r="G2572" s="193" t="e">
        <f ca="1"/>
        <v>#NAME?</v>
      </c>
      <c r="H2572" s="193" t="e">
        <f ca="1"/>
        <v>#NAME?</v>
      </c>
      <c r="J2572" s="193" t="e">
        <f ca="1"/>
        <v>#NAME?</v>
      </c>
      <c r="K2572" s="193" t="e">
        <f ca="1"/>
        <v>#NAME?</v>
      </c>
      <c r="L2572" s="193" t="e">
        <f ca="1"/>
        <v>#NAME?</v>
      </c>
      <c r="N2572" s="193" t="e">
        <f ca="1"/>
        <v>#NAME?</v>
      </c>
      <c r="O2572" s="193" t="e">
        <f ca="1"/>
        <v>#NAME?</v>
      </c>
      <c r="P2572" s="193" t="e">
        <f ca="1"/>
        <v>#NAME?</v>
      </c>
    </row>
    <row r="2573" spans="1:16">
      <c r="A2573" s="2">
        <v>2566</v>
      </c>
      <c r="B2573" s="193" t="e">
        <f ca="1"/>
        <v>#NAME?</v>
      </c>
      <c r="C2573" s="193" t="e">
        <f ca="1"/>
        <v>#NAME?</v>
      </c>
      <c r="D2573" s="193" t="e">
        <f ca="1"/>
        <v>#NAME?</v>
      </c>
      <c r="F2573" s="193" t="e">
        <f ca="1"/>
        <v>#NAME?</v>
      </c>
      <c r="G2573" s="193" t="e">
        <f ca="1"/>
        <v>#NAME?</v>
      </c>
      <c r="H2573" s="193" t="e">
        <f ca="1"/>
        <v>#NAME?</v>
      </c>
      <c r="J2573" s="193" t="e">
        <f ca="1"/>
        <v>#NAME?</v>
      </c>
      <c r="K2573" s="193" t="e">
        <f ca="1"/>
        <v>#NAME?</v>
      </c>
      <c r="L2573" s="193" t="e">
        <f ca="1"/>
        <v>#NAME?</v>
      </c>
      <c r="N2573" s="193" t="e">
        <f ca="1"/>
        <v>#NAME?</v>
      </c>
      <c r="O2573" s="193" t="e">
        <f ca="1"/>
        <v>#NAME?</v>
      </c>
      <c r="P2573" s="193" t="e">
        <f ca="1"/>
        <v>#NAME?</v>
      </c>
    </row>
    <row r="2574" spans="1:16">
      <c r="A2574" s="2">
        <v>2567</v>
      </c>
      <c r="B2574" s="193" t="e">
        <f ca="1"/>
        <v>#NAME?</v>
      </c>
      <c r="C2574" s="193" t="e">
        <f ca="1"/>
        <v>#NAME?</v>
      </c>
      <c r="D2574" s="193" t="e">
        <f ca="1"/>
        <v>#NAME?</v>
      </c>
      <c r="F2574" s="193" t="e">
        <f ca="1"/>
        <v>#NAME?</v>
      </c>
      <c r="G2574" s="193" t="e">
        <f ca="1"/>
        <v>#NAME?</v>
      </c>
      <c r="H2574" s="193" t="e">
        <f ca="1"/>
        <v>#NAME?</v>
      </c>
      <c r="J2574" s="193" t="e">
        <f ca="1"/>
        <v>#NAME?</v>
      </c>
      <c r="K2574" s="193" t="e">
        <f ca="1"/>
        <v>#NAME?</v>
      </c>
      <c r="L2574" s="193" t="e">
        <f ca="1"/>
        <v>#NAME?</v>
      </c>
      <c r="N2574" s="193" t="e">
        <f ca="1"/>
        <v>#NAME?</v>
      </c>
      <c r="O2574" s="193" t="e">
        <f ca="1"/>
        <v>#NAME?</v>
      </c>
      <c r="P2574" s="193" t="e">
        <f ca="1"/>
        <v>#NAME?</v>
      </c>
    </row>
    <row r="2575" spans="1:16">
      <c r="A2575" s="2">
        <v>2568</v>
      </c>
      <c r="B2575" s="193" t="e">
        <f ca="1"/>
        <v>#NAME?</v>
      </c>
      <c r="C2575" s="193" t="e">
        <f ca="1"/>
        <v>#NAME?</v>
      </c>
      <c r="D2575" s="193" t="e">
        <f ca="1"/>
        <v>#NAME?</v>
      </c>
      <c r="F2575" s="193" t="e">
        <f ca="1"/>
        <v>#NAME?</v>
      </c>
      <c r="G2575" s="193" t="e">
        <f ca="1"/>
        <v>#NAME?</v>
      </c>
      <c r="H2575" s="193" t="e">
        <f ca="1"/>
        <v>#NAME?</v>
      </c>
      <c r="J2575" s="193" t="e">
        <f ca="1"/>
        <v>#NAME?</v>
      </c>
      <c r="K2575" s="193" t="e">
        <f ca="1"/>
        <v>#NAME?</v>
      </c>
      <c r="L2575" s="193" t="e">
        <f ca="1"/>
        <v>#NAME?</v>
      </c>
      <c r="N2575" s="193" t="e">
        <f ca="1"/>
        <v>#NAME?</v>
      </c>
      <c r="O2575" s="193" t="e">
        <f ca="1"/>
        <v>#NAME?</v>
      </c>
      <c r="P2575" s="193" t="e">
        <f ca="1"/>
        <v>#NAME?</v>
      </c>
    </row>
    <row r="2576" spans="1:16">
      <c r="A2576" s="2">
        <v>2569</v>
      </c>
      <c r="B2576" s="193" t="e">
        <f ca="1"/>
        <v>#NAME?</v>
      </c>
      <c r="C2576" s="193" t="e">
        <f ca="1"/>
        <v>#NAME?</v>
      </c>
      <c r="D2576" s="193" t="e">
        <f ca="1"/>
        <v>#NAME?</v>
      </c>
      <c r="F2576" s="193" t="e">
        <f ca="1"/>
        <v>#NAME?</v>
      </c>
      <c r="G2576" s="193" t="e">
        <f ca="1"/>
        <v>#NAME?</v>
      </c>
      <c r="H2576" s="193" t="e">
        <f ca="1"/>
        <v>#NAME?</v>
      </c>
      <c r="J2576" s="193" t="e">
        <f ca="1"/>
        <v>#NAME?</v>
      </c>
      <c r="K2576" s="193" t="e">
        <f ca="1"/>
        <v>#NAME?</v>
      </c>
      <c r="L2576" s="193" t="e">
        <f ca="1"/>
        <v>#NAME?</v>
      </c>
      <c r="N2576" s="193" t="e">
        <f ca="1"/>
        <v>#NAME?</v>
      </c>
      <c r="O2576" s="193" t="e">
        <f ca="1"/>
        <v>#NAME?</v>
      </c>
      <c r="P2576" s="193" t="e">
        <f ca="1"/>
        <v>#NAME?</v>
      </c>
    </row>
    <row r="2577" spans="1:16">
      <c r="A2577" s="2">
        <v>2570</v>
      </c>
      <c r="B2577" s="193" t="e">
        <f ca="1"/>
        <v>#NAME?</v>
      </c>
      <c r="C2577" s="193" t="e">
        <f ca="1"/>
        <v>#NAME?</v>
      </c>
      <c r="D2577" s="193" t="e">
        <f ca="1"/>
        <v>#NAME?</v>
      </c>
      <c r="F2577" s="193" t="e">
        <f ca="1"/>
        <v>#NAME?</v>
      </c>
      <c r="G2577" s="193" t="e">
        <f ca="1"/>
        <v>#NAME?</v>
      </c>
      <c r="H2577" s="193" t="e">
        <f ca="1"/>
        <v>#NAME?</v>
      </c>
      <c r="J2577" s="193" t="e">
        <f ca="1"/>
        <v>#NAME?</v>
      </c>
      <c r="K2577" s="193" t="e">
        <f ca="1"/>
        <v>#NAME?</v>
      </c>
      <c r="L2577" s="193" t="e">
        <f ca="1"/>
        <v>#NAME?</v>
      </c>
      <c r="N2577" s="193" t="e">
        <f ca="1"/>
        <v>#NAME?</v>
      </c>
      <c r="O2577" s="193" t="e">
        <f ca="1"/>
        <v>#NAME?</v>
      </c>
      <c r="P2577" s="193" t="e">
        <f ca="1"/>
        <v>#NAME?</v>
      </c>
    </row>
    <row r="2578" spans="1:16">
      <c r="A2578" s="2">
        <v>2571</v>
      </c>
      <c r="B2578" s="193" t="e">
        <f ca="1"/>
        <v>#NAME?</v>
      </c>
      <c r="C2578" s="193" t="e">
        <f ca="1"/>
        <v>#NAME?</v>
      </c>
      <c r="D2578" s="193" t="e">
        <f ca="1"/>
        <v>#NAME?</v>
      </c>
      <c r="F2578" s="193" t="e">
        <f ca="1"/>
        <v>#NAME?</v>
      </c>
      <c r="G2578" s="193" t="e">
        <f ca="1"/>
        <v>#NAME?</v>
      </c>
      <c r="H2578" s="193" t="e">
        <f ca="1"/>
        <v>#NAME?</v>
      </c>
      <c r="J2578" s="193" t="e">
        <f ca="1"/>
        <v>#NAME?</v>
      </c>
      <c r="K2578" s="193" t="e">
        <f ca="1"/>
        <v>#NAME?</v>
      </c>
      <c r="L2578" s="193" t="e">
        <f ca="1"/>
        <v>#NAME?</v>
      </c>
      <c r="N2578" s="193" t="e">
        <f ca="1"/>
        <v>#NAME?</v>
      </c>
      <c r="O2578" s="193" t="e">
        <f ca="1"/>
        <v>#NAME?</v>
      </c>
      <c r="P2578" s="193" t="e">
        <f ca="1"/>
        <v>#NAME?</v>
      </c>
    </row>
    <row r="2579" spans="1:16">
      <c r="A2579" s="2">
        <v>2572</v>
      </c>
      <c r="B2579" s="193" t="e">
        <f ca="1"/>
        <v>#NAME?</v>
      </c>
      <c r="C2579" s="193" t="e">
        <f ca="1"/>
        <v>#NAME?</v>
      </c>
      <c r="D2579" s="193" t="e">
        <f ca="1"/>
        <v>#NAME?</v>
      </c>
      <c r="F2579" s="193" t="e">
        <f ca="1"/>
        <v>#NAME?</v>
      </c>
      <c r="G2579" s="193" t="e">
        <f ca="1"/>
        <v>#NAME?</v>
      </c>
      <c r="H2579" s="193" t="e">
        <f ca="1"/>
        <v>#NAME?</v>
      </c>
      <c r="J2579" s="193" t="e">
        <f ca="1"/>
        <v>#NAME?</v>
      </c>
      <c r="K2579" s="193" t="e">
        <f ca="1"/>
        <v>#NAME?</v>
      </c>
      <c r="L2579" s="193" t="e">
        <f ca="1"/>
        <v>#NAME?</v>
      </c>
      <c r="N2579" s="193" t="e">
        <f ca="1"/>
        <v>#NAME?</v>
      </c>
      <c r="O2579" s="193" t="e">
        <f ca="1"/>
        <v>#NAME?</v>
      </c>
      <c r="P2579" s="193" t="e">
        <f ca="1"/>
        <v>#NAME?</v>
      </c>
    </row>
    <row r="2580" spans="1:16">
      <c r="A2580" s="2">
        <v>2573</v>
      </c>
      <c r="B2580" s="193" t="e">
        <f ca="1"/>
        <v>#NAME?</v>
      </c>
      <c r="C2580" s="193" t="e">
        <f ca="1"/>
        <v>#NAME?</v>
      </c>
      <c r="D2580" s="193" t="e">
        <f ca="1"/>
        <v>#NAME?</v>
      </c>
      <c r="F2580" s="193" t="e">
        <f ca="1"/>
        <v>#NAME?</v>
      </c>
      <c r="G2580" s="193" t="e">
        <f ca="1"/>
        <v>#NAME?</v>
      </c>
      <c r="H2580" s="193" t="e">
        <f ca="1"/>
        <v>#NAME?</v>
      </c>
      <c r="J2580" s="193" t="e">
        <f ca="1"/>
        <v>#NAME?</v>
      </c>
      <c r="K2580" s="193" t="e">
        <f ca="1"/>
        <v>#NAME?</v>
      </c>
      <c r="L2580" s="193" t="e">
        <f ca="1"/>
        <v>#NAME?</v>
      </c>
      <c r="N2580" s="193" t="e">
        <f ca="1"/>
        <v>#NAME?</v>
      </c>
      <c r="O2580" s="193" t="e">
        <f ca="1"/>
        <v>#NAME?</v>
      </c>
      <c r="P2580" s="193" t="e">
        <f ca="1"/>
        <v>#NAME?</v>
      </c>
    </row>
    <row r="2581" spans="1:16">
      <c r="A2581" s="2">
        <v>2574</v>
      </c>
      <c r="B2581" s="193" t="e">
        <f ca="1"/>
        <v>#NAME?</v>
      </c>
      <c r="C2581" s="193" t="e">
        <f ca="1"/>
        <v>#NAME?</v>
      </c>
      <c r="D2581" s="193" t="e">
        <f ca="1"/>
        <v>#NAME?</v>
      </c>
      <c r="F2581" s="193" t="e">
        <f ca="1"/>
        <v>#NAME?</v>
      </c>
      <c r="G2581" s="193" t="e">
        <f ca="1"/>
        <v>#NAME?</v>
      </c>
      <c r="H2581" s="193" t="e">
        <f ca="1"/>
        <v>#NAME?</v>
      </c>
      <c r="J2581" s="193" t="e">
        <f ca="1"/>
        <v>#NAME?</v>
      </c>
      <c r="K2581" s="193" t="e">
        <f ca="1"/>
        <v>#NAME?</v>
      </c>
      <c r="L2581" s="193" t="e">
        <f ca="1"/>
        <v>#NAME?</v>
      </c>
      <c r="N2581" s="193" t="e">
        <f ca="1"/>
        <v>#NAME?</v>
      </c>
      <c r="O2581" s="193" t="e">
        <f ca="1"/>
        <v>#NAME?</v>
      </c>
      <c r="P2581" s="193" t="e">
        <f ca="1"/>
        <v>#NAME?</v>
      </c>
    </row>
    <row r="2582" spans="1:16">
      <c r="A2582" s="2">
        <v>2575</v>
      </c>
      <c r="B2582" s="193" t="e">
        <f ca="1"/>
        <v>#NAME?</v>
      </c>
      <c r="C2582" s="193" t="e">
        <f ca="1"/>
        <v>#NAME?</v>
      </c>
      <c r="D2582" s="193" t="e">
        <f ca="1"/>
        <v>#NAME?</v>
      </c>
      <c r="F2582" s="193" t="e">
        <f ca="1"/>
        <v>#NAME?</v>
      </c>
      <c r="G2582" s="193" t="e">
        <f ca="1"/>
        <v>#NAME?</v>
      </c>
      <c r="H2582" s="193" t="e">
        <f ca="1"/>
        <v>#NAME?</v>
      </c>
      <c r="J2582" s="193" t="e">
        <f ca="1"/>
        <v>#NAME?</v>
      </c>
      <c r="K2582" s="193" t="e">
        <f ca="1"/>
        <v>#NAME?</v>
      </c>
      <c r="L2582" s="193" t="e">
        <f ca="1"/>
        <v>#NAME?</v>
      </c>
      <c r="N2582" s="193" t="e">
        <f ca="1"/>
        <v>#NAME?</v>
      </c>
      <c r="O2582" s="193" t="e">
        <f ca="1"/>
        <v>#NAME?</v>
      </c>
      <c r="P2582" s="193" t="e">
        <f ca="1"/>
        <v>#NAME?</v>
      </c>
    </row>
    <row r="2583" spans="1:16">
      <c r="A2583" s="2">
        <v>2576</v>
      </c>
      <c r="B2583" s="193" t="e">
        <f ca="1"/>
        <v>#NAME?</v>
      </c>
      <c r="C2583" s="193" t="e">
        <f ca="1"/>
        <v>#NAME?</v>
      </c>
      <c r="D2583" s="193" t="e">
        <f ca="1"/>
        <v>#NAME?</v>
      </c>
      <c r="F2583" s="193" t="e">
        <f ca="1"/>
        <v>#NAME?</v>
      </c>
      <c r="G2583" s="193" t="e">
        <f ca="1"/>
        <v>#NAME?</v>
      </c>
      <c r="H2583" s="193" t="e">
        <f ca="1"/>
        <v>#NAME?</v>
      </c>
      <c r="J2583" s="193" t="e">
        <f ca="1"/>
        <v>#NAME?</v>
      </c>
      <c r="K2583" s="193" t="e">
        <f ca="1"/>
        <v>#NAME?</v>
      </c>
      <c r="L2583" s="193" t="e">
        <f ca="1"/>
        <v>#NAME?</v>
      </c>
      <c r="N2583" s="193" t="e">
        <f ca="1"/>
        <v>#NAME?</v>
      </c>
      <c r="O2583" s="193" t="e">
        <f ca="1"/>
        <v>#NAME?</v>
      </c>
      <c r="P2583" s="193" t="e">
        <f ca="1"/>
        <v>#NAME?</v>
      </c>
    </row>
    <row r="2584" spans="1:16">
      <c r="A2584" s="2">
        <v>2577</v>
      </c>
      <c r="B2584" s="193" t="e">
        <f ca="1"/>
        <v>#NAME?</v>
      </c>
      <c r="C2584" s="193" t="e">
        <f ca="1"/>
        <v>#NAME?</v>
      </c>
      <c r="D2584" s="193" t="e">
        <f ca="1"/>
        <v>#NAME?</v>
      </c>
      <c r="F2584" s="193" t="e">
        <f ca="1"/>
        <v>#NAME?</v>
      </c>
      <c r="G2584" s="193" t="e">
        <f ca="1"/>
        <v>#NAME?</v>
      </c>
      <c r="H2584" s="193" t="e">
        <f ca="1"/>
        <v>#NAME?</v>
      </c>
      <c r="J2584" s="193" t="e">
        <f ca="1"/>
        <v>#NAME?</v>
      </c>
      <c r="K2584" s="193" t="e">
        <f ca="1"/>
        <v>#NAME?</v>
      </c>
      <c r="L2584" s="193" t="e">
        <f ca="1"/>
        <v>#NAME?</v>
      </c>
      <c r="N2584" s="193" t="e">
        <f ca="1"/>
        <v>#NAME?</v>
      </c>
      <c r="O2584" s="193" t="e">
        <f ca="1"/>
        <v>#NAME?</v>
      </c>
      <c r="P2584" s="193" t="e">
        <f ca="1"/>
        <v>#NAME?</v>
      </c>
    </row>
    <row r="2585" spans="1:16">
      <c r="A2585" s="2">
        <v>2578</v>
      </c>
      <c r="B2585" s="193" t="e">
        <f ca="1"/>
        <v>#NAME?</v>
      </c>
      <c r="C2585" s="193" t="e">
        <f ca="1"/>
        <v>#NAME?</v>
      </c>
      <c r="D2585" s="193" t="e">
        <f ca="1"/>
        <v>#NAME?</v>
      </c>
      <c r="F2585" s="193" t="e">
        <f ca="1"/>
        <v>#NAME?</v>
      </c>
      <c r="G2585" s="193" t="e">
        <f ca="1"/>
        <v>#NAME?</v>
      </c>
      <c r="H2585" s="193" t="e">
        <f ca="1"/>
        <v>#NAME?</v>
      </c>
      <c r="J2585" s="193" t="e">
        <f ca="1"/>
        <v>#NAME?</v>
      </c>
      <c r="K2585" s="193" t="e">
        <f ca="1"/>
        <v>#NAME?</v>
      </c>
      <c r="L2585" s="193" t="e">
        <f ca="1"/>
        <v>#NAME?</v>
      </c>
      <c r="N2585" s="193" t="e">
        <f ca="1"/>
        <v>#NAME?</v>
      </c>
      <c r="O2585" s="193" t="e">
        <f ca="1"/>
        <v>#NAME?</v>
      </c>
      <c r="P2585" s="193" t="e">
        <f ca="1"/>
        <v>#NAME?</v>
      </c>
    </row>
    <row r="2586" spans="1:16">
      <c r="A2586" s="2">
        <v>2579</v>
      </c>
      <c r="B2586" s="193" t="e">
        <f ca="1"/>
        <v>#NAME?</v>
      </c>
      <c r="C2586" s="193" t="e">
        <f ca="1"/>
        <v>#NAME?</v>
      </c>
      <c r="D2586" s="193" t="e">
        <f ca="1"/>
        <v>#NAME?</v>
      </c>
      <c r="F2586" s="193" t="e">
        <f ca="1"/>
        <v>#NAME?</v>
      </c>
      <c r="G2586" s="193" t="e">
        <f ca="1"/>
        <v>#NAME?</v>
      </c>
      <c r="H2586" s="193" t="e">
        <f ca="1"/>
        <v>#NAME?</v>
      </c>
      <c r="J2586" s="193" t="e">
        <f ca="1"/>
        <v>#NAME?</v>
      </c>
      <c r="K2586" s="193" t="e">
        <f ca="1"/>
        <v>#NAME?</v>
      </c>
      <c r="L2586" s="193" t="e">
        <f ca="1"/>
        <v>#NAME?</v>
      </c>
      <c r="N2586" s="193" t="e">
        <f ca="1"/>
        <v>#NAME?</v>
      </c>
      <c r="O2586" s="193" t="e">
        <f ca="1"/>
        <v>#NAME?</v>
      </c>
      <c r="P2586" s="193" t="e">
        <f ca="1"/>
        <v>#NAME?</v>
      </c>
    </row>
    <row r="2587" spans="1:16">
      <c r="A2587" s="2">
        <v>2580</v>
      </c>
      <c r="B2587" s="193" t="e">
        <f ca="1"/>
        <v>#NAME?</v>
      </c>
      <c r="C2587" s="193" t="e">
        <f ca="1"/>
        <v>#NAME?</v>
      </c>
      <c r="D2587" s="193" t="e">
        <f ca="1"/>
        <v>#NAME?</v>
      </c>
      <c r="F2587" s="193" t="e">
        <f ca="1"/>
        <v>#NAME?</v>
      </c>
      <c r="G2587" s="193" t="e">
        <f ca="1"/>
        <v>#NAME?</v>
      </c>
      <c r="H2587" s="193" t="e">
        <f ca="1"/>
        <v>#NAME?</v>
      </c>
      <c r="J2587" s="193" t="e">
        <f ca="1"/>
        <v>#NAME?</v>
      </c>
      <c r="K2587" s="193" t="e">
        <f ca="1"/>
        <v>#NAME?</v>
      </c>
      <c r="L2587" s="193" t="e">
        <f ca="1"/>
        <v>#NAME?</v>
      </c>
      <c r="N2587" s="193" t="e">
        <f ca="1"/>
        <v>#NAME?</v>
      </c>
      <c r="O2587" s="193" t="e">
        <f ca="1"/>
        <v>#NAME?</v>
      </c>
      <c r="P2587" s="193" t="e">
        <f ca="1"/>
        <v>#NAME?</v>
      </c>
    </row>
    <row r="2588" spans="1:16">
      <c r="A2588" s="2">
        <v>2581</v>
      </c>
      <c r="B2588" s="193" t="e">
        <f ca="1"/>
        <v>#NAME?</v>
      </c>
      <c r="C2588" s="193" t="e">
        <f ca="1"/>
        <v>#NAME?</v>
      </c>
      <c r="D2588" s="193" t="e">
        <f ca="1"/>
        <v>#NAME?</v>
      </c>
      <c r="F2588" s="193" t="e">
        <f ca="1"/>
        <v>#NAME?</v>
      </c>
      <c r="G2588" s="193" t="e">
        <f ca="1"/>
        <v>#NAME?</v>
      </c>
      <c r="H2588" s="193" t="e">
        <f ca="1"/>
        <v>#NAME?</v>
      </c>
      <c r="J2588" s="193" t="e">
        <f ca="1"/>
        <v>#NAME?</v>
      </c>
      <c r="K2588" s="193" t="e">
        <f ca="1"/>
        <v>#NAME?</v>
      </c>
      <c r="L2588" s="193" t="e">
        <f ca="1"/>
        <v>#NAME?</v>
      </c>
      <c r="N2588" s="193" t="e">
        <f ca="1"/>
        <v>#NAME?</v>
      </c>
      <c r="O2588" s="193" t="e">
        <f ca="1"/>
        <v>#NAME?</v>
      </c>
      <c r="P2588" s="193" t="e">
        <f ca="1"/>
        <v>#NAME?</v>
      </c>
    </row>
    <row r="2589" spans="1:16">
      <c r="A2589" s="2">
        <v>2582</v>
      </c>
      <c r="B2589" s="193" t="e">
        <f ca="1"/>
        <v>#NAME?</v>
      </c>
      <c r="C2589" s="193" t="e">
        <f ca="1"/>
        <v>#NAME?</v>
      </c>
      <c r="D2589" s="193" t="e">
        <f ca="1"/>
        <v>#NAME?</v>
      </c>
      <c r="F2589" s="193" t="e">
        <f ca="1"/>
        <v>#NAME?</v>
      </c>
      <c r="G2589" s="193" t="e">
        <f ca="1"/>
        <v>#NAME?</v>
      </c>
      <c r="H2589" s="193" t="e">
        <f ca="1"/>
        <v>#NAME?</v>
      </c>
      <c r="J2589" s="193" t="e">
        <f ca="1"/>
        <v>#NAME?</v>
      </c>
      <c r="K2589" s="193" t="e">
        <f ca="1"/>
        <v>#NAME?</v>
      </c>
      <c r="L2589" s="193" t="e">
        <f ca="1"/>
        <v>#NAME?</v>
      </c>
      <c r="N2589" s="193" t="e">
        <f ca="1"/>
        <v>#NAME?</v>
      </c>
      <c r="O2589" s="193" t="e">
        <f ca="1"/>
        <v>#NAME?</v>
      </c>
      <c r="P2589" s="193" t="e">
        <f ca="1"/>
        <v>#NAME?</v>
      </c>
    </row>
    <row r="2590" spans="1:16">
      <c r="A2590" s="2">
        <v>2583</v>
      </c>
      <c r="B2590" s="193" t="e">
        <f ca="1"/>
        <v>#NAME?</v>
      </c>
      <c r="C2590" s="193" t="e">
        <f ca="1"/>
        <v>#NAME?</v>
      </c>
      <c r="D2590" s="193" t="e">
        <f ca="1"/>
        <v>#NAME?</v>
      </c>
      <c r="F2590" s="193" t="e">
        <f ca="1"/>
        <v>#NAME?</v>
      </c>
      <c r="G2590" s="193" t="e">
        <f ca="1"/>
        <v>#NAME?</v>
      </c>
      <c r="H2590" s="193" t="e">
        <f ca="1"/>
        <v>#NAME?</v>
      </c>
      <c r="J2590" s="193" t="e">
        <f ca="1"/>
        <v>#NAME?</v>
      </c>
      <c r="K2590" s="193" t="e">
        <f ca="1"/>
        <v>#NAME?</v>
      </c>
      <c r="L2590" s="193" t="e">
        <f ca="1"/>
        <v>#NAME?</v>
      </c>
      <c r="N2590" s="193" t="e">
        <f ca="1"/>
        <v>#NAME?</v>
      </c>
      <c r="O2590" s="193" t="e">
        <f ca="1"/>
        <v>#NAME?</v>
      </c>
      <c r="P2590" s="193" t="e">
        <f ca="1"/>
        <v>#NAME?</v>
      </c>
    </row>
    <row r="2591" spans="1:16">
      <c r="A2591" s="2">
        <v>2584</v>
      </c>
      <c r="B2591" s="193" t="e">
        <f ca="1"/>
        <v>#NAME?</v>
      </c>
      <c r="C2591" s="193" t="e">
        <f ca="1"/>
        <v>#NAME?</v>
      </c>
      <c r="D2591" s="193" t="e">
        <f ca="1"/>
        <v>#NAME?</v>
      </c>
      <c r="F2591" s="193" t="e">
        <f ca="1"/>
        <v>#NAME?</v>
      </c>
      <c r="G2591" s="193" t="e">
        <f ca="1"/>
        <v>#NAME?</v>
      </c>
      <c r="H2591" s="193" t="e">
        <f ca="1"/>
        <v>#NAME?</v>
      </c>
      <c r="J2591" s="193" t="e">
        <f ca="1"/>
        <v>#NAME?</v>
      </c>
      <c r="K2591" s="193" t="e">
        <f ca="1"/>
        <v>#NAME?</v>
      </c>
      <c r="L2591" s="193" t="e">
        <f ca="1"/>
        <v>#NAME?</v>
      </c>
      <c r="N2591" s="193" t="e">
        <f ca="1"/>
        <v>#NAME?</v>
      </c>
      <c r="O2591" s="193" t="e">
        <f ca="1"/>
        <v>#NAME?</v>
      </c>
      <c r="P2591" s="193" t="e">
        <f ca="1"/>
        <v>#NAME?</v>
      </c>
    </row>
    <row r="2592" spans="1:16">
      <c r="A2592" s="2">
        <v>2585</v>
      </c>
      <c r="B2592" s="193" t="e">
        <f ca="1"/>
        <v>#NAME?</v>
      </c>
      <c r="C2592" s="193" t="e">
        <f ca="1"/>
        <v>#NAME?</v>
      </c>
      <c r="D2592" s="193" t="e">
        <f ca="1"/>
        <v>#NAME?</v>
      </c>
      <c r="F2592" s="193" t="e">
        <f ca="1"/>
        <v>#NAME?</v>
      </c>
      <c r="G2592" s="193" t="e">
        <f ca="1"/>
        <v>#NAME?</v>
      </c>
      <c r="H2592" s="193" t="e">
        <f ca="1"/>
        <v>#NAME?</v>
      </c>
      <c r="J2592" s="193" t="e">
        <f ca="1"/>
        <v>#NAME?</v>
      </c>
      <c r="K2592" s="193" t="e">
        <f ca="1"/>
        <v>#NAME?</v>
      </c>
      <c r="L2592" s="193" t="e">
        <f ca="1"/>
        <v>#NAME?</v>
      </c>
      <c r="N2592" s="193" t="e">
        <f ca="1"/>
        <v>#NAME?</v>
      </c>
      <c r="O2592" s="193" t="e">
        <f ca="1"/>
        <v>#NAME?</v>
      </c>
      <c r="P2592" s="193" t="e">
        <f ca="1"/>
        <v>#NAME?</v>
      </c>
    </row>
    <row r="2593" spans="1:16">
      <c r="A2593" s="2">
        <v>2586</v>
      </c>
      <c r="B2593" s="193" t="e">
        <f ca="1"/>
        <v>#NAME?</v>
      </c>
      <c r="C2593" s="193" t="e">
        <f ca="1"/>
        <v>#NAME?</v>
      </c>
      <c r="D2593" s="193" t="e">
        <f ca="1"/>
        <v>#NAME?</v>
      </c>
      <c r="F2593" s="193" t="e">
        <f ca="1"/>
        <v>#NAME?</v>
      </c>
      <c r="G2593" s="193" t="e">
        <f ca="1"/>
        <v>#NAME?</v>
      </c>
      <c r="H2593" s="193" t="e">
        <f ca="1"/>
        <v>#NAME?</v>
      </c>
      <c r="J2593" s="193" t="e">
        <f ca="1"/>
        <v>#NAME?</v>
      </c>
      <c r="K2593" s="193" t="e">
        <f ca="1"/>
        <v>#NAME?</v>
      </c>
      <c r="L2593" s="193" t="e">
        <f ca="1"/>
        <v>#NAME?</v>
      </c>
      <c r="N2593" s="193" t="e">
        <f ca="1"/>
        <v>#NAME?</v>
      </c>
      <c r="O2593" s="193" t="e">
        <f ca="1"/>
        <v>#NAME?</v>
      </c>
      <c r="P2593" s="193" t="e">
        <f ca="1"/>
        <v>#NAME?</v>
      </c>
    </row>
    <row r="2594" spans="1:16">
      <c r="A2594" s="2">
        <v>2587</v>
      </c>
      <c r="B2594" s="193" t="e">
        <f ca="1"/>
        <v>#NAME?</v>
      </c>
      <c r="C2594" s="193" t="e">
        <f ca="1"/>
        <v>#NAME?</v>
      </c>
      <c r="D2594" s="193" t="e">
        <f ca="1"/>
        <v>#NAME?</v>
      </c>
      <c r="F2594" s="193" t="e">
        <f ca="1"/>
        <v>#NAME?</v>
      </c>
      <c r="G2594" s="193" t="e">
        <f ca="1"/>
        <v>#NAME?</v>
      </c>
      <c r="H2594" s="193" t="e">
        <f ca="1"/>
        <v>#NAME?</v>
      </c>
      <c r="J2594" s="193" t="e">
        <f ca="1"/>
        <v>#NAME?</v>
      </c>
      <c r="K2594" s="193" t="e">
        <f ca="1"/>
        <v>#NAME?</v>
      </c>
      <c r="L2594" s="193" t="e">
        <f ca="1"/>
        <v>#NAME?</v>
      </c>
      <c r="N2594" s="193" t="e">
        <f ca="1"/>
        <v>#NAME?</v>
      </c>
      <c r="O2594" s="193" t="e">
        <f ca="1"/>
        <v>#NAME?</v>
      </c>
      <c r="P2594" s="193" t="e">
        <f ca="1"/>
        <v>#NAME?</v>
      </c>
    </row>
    <row r="2595" spans="1:16">
      <c r="A2595" s="2">
        <v>2588</v>
      </c>
      <c r="B2595" s="193" t="e">
        <f ca="1"/>
        <v>#NAME?</v>
      </c>
      <c r="C2595" s="193" t="e">
        <f ca="1"/>
        <v>#NAME?</v>
      </c>
      <c r="D2595" s="193" t="e">
        <f ca="1"/>
        <v>#NAME?</v>
      </c>
      <c r="F2595" s="193" t="e">
        <f ca="1"/>
        <v>#NAME?</v>
      </c>
      <c r="G2595" s="193" t="e">
        <f ca="1"/>
        <v>#NAME?</v>
      </c>
      <c r="H2595" s="193" t="e">
        <f ca="1"/>
        <v>#NAME?</v>
      </c>
      <c r="J2595" s="193" t="e">
        <f ca="1"/>
        <v>#NAME?</v>
      </c>
      <c r="K2595" s="193" t="e">
        <f ca="1"/>
        <v>#NAME?</v>
      </c>
      <c r="L2595" s="193" t="e">
        <f ca="1"/>
        <v>#NAME?</v>
      </c>
      <c r="N2595" s="193" t="e">
        <f ca="1"/>
        <v>#NAME?</v>
      </c>
      <c r="O2595" s="193" t="e">
        <f ca="1"/>
        <v>#NAME?</v>
      </c>
      <c r="P2595" s="193" t="e">
        <f ca="1"/>
        <v>#NAME?</v>
      </c>
    </row>
    <row r="2596" spans="1:16">
      <c r="A2596" s="2">
        <v>2589</v>
      </c>
      <c r="B2596" s="193" t="e">
        <f ca="1"/>
        <v>#NAME?</v>
      </c>
      <c r="C2596" s="193" t="e">
        <f ca="1"/>
        <v>#NAME?</v>
      </c>
      <c r="D2596" s="193" t="e">
        <f ca="1"/>
        <v>#NAME?</v>
      </c>
      <c r="F2596" s="193" t="e">
        <f ca="1"/>
        <v>#NAME?</v>
      </c>
      <c r="G2596" s="193" t="e">
        <f ca="1"/>
        <v>#NAME?</v>
      </c>
      <c r="H2596" s="193" t="e">
        <f ca="1"/>
        <v>#NAME?</v>
      </c>
      <c r="J2596" s="193" t="e">
        <f ca="1"/>
        <v>#NAME?</v>
      </c>
      <c r="K2596" s="193" t="e">
        <f ca="1"/>
        <v>#NAME?</v>
      </c>
      <c r="L2596" s="193" t="e">
        <f ca="1"/>
        <v>#NAME?</v>
      </c>
      <c r="N2596" s="193" t="e">
        <f ca="1"/>
        <v>#NAME?</v>
      </c>
      <c r="O2596" s="193" t="e">
        <f ca="1"/>
        <v>#NAME?</v>
      </c>
      <c r="P2596" s="193" t="e">
        <f ca="1"/>
        <v>#NAME?</v>
      </c>
    </row>
    <row r="2597" spans="1:16">
      <c r="A2597" s="2">
        <v>2590</v>
      </c>
      <c r="B2597" s="193" t="e">
        <f ca="1"/>
        <v>#NAME?</v>
      </c>
      <c r="C2597" s="193" t="e">
        <f ca="1"/>
        <v>#NAME?</v>
      </c>
      <c r="D2597" s="193" t="e">
        <f ca="1"/>
        <v>#NAME?</v>
      </c>
      <c r="F2597" s="193" t="e">
        <f ca="1"/>
        <v>#NAME?</v>
      </c>
      <c r="G2597" s="193" t="e">
        <f ca="1"/>
        <v>#NAME?</v>
      </c>
      <c r="H2597" s="193" t="e">
        <f ca="1"/>
        <v>#NAME?</v>
      </c>
      <c r="J2597" s="193" t="e">
        <f ca="1"/>
        <v>#NAME?</v>
      </c>
      <c r="K2597" s="193" t="e">
        <f ca="1"/>
        <v>#NAME?</v>
      </c>
      <c r="L2597" s="193" t="e">
        <f ca="1"/>
        <v>#NAME?</v>
      </c>
      <c r="N2597" s="193" t="e">
        <f ca="1"/>
        <v>#NAME?</v>
      </c>
      <c r="O2597" s="193" t="e">
        <f ca="1"/>
        <v>#NAME?</v>
      </c>
      <c r="P2597" s="193" t="e">
        <f ca="1"/>
        <v>#NAME?</v>
      </c>
    </row>
    <row r="2598" spans="1:16">
      <c r="A2598" s="2">
        <v>2591</v>
      </c>
      <c r="B2598" s="193" t="e">
        <f ca="1"/>
        <v>#NAME?</v>
      </c>
      <c r="C2598" s="193" t="e">
        <f ca="1"/>
        <v>#NAME?</v>
      </c>
      <c r="D2598" s="193" t="e">
        <f ca="1"/>
        <v>#NAME?</v>
      </c>
      <c r="F2598" s="193" t="e">
        <f ca="1"/>
        <v>#NAME?</v>
      </c>
      <c r="G2598" s="193" t="e">
        <f ca="1"/>
        <v>#NAME?</v>
      </c>
      <c r="H2598" s="193" t="e">
        <f ca="1"/>
        <v>#NAME?</v>
      </c>
      <c r="J2598" s="193" t="e">
        <f ca="1"/>
        <v>#NAME?</v>
      </c>
      <c r="K2598" s="193" t="e">
        <f ca="1"/>
        <v>#NAME?</v>
      </c>
      <c r="L2598" s="193" t="e">
        <f ca="1"/>
        <v>#NAME?</v>
      </c>
      <c r="N2598" s="193" t="e">
        <f ca="1"/>
        <v>#NAME?</v>
      </c>
      <c r="O2598" s="193" t="e">
        <f ca="1"/>
        <v>#NAME?</v>
      </c>
      <c r="P2598" s="193" t="e">
        <f ca="1"/>
        <v>#NAME?</v>
      </c>
    </row>
    <row r="2599" spans="1:16">
      <c r="A2599" s="2">
        <v>2592</v>
      </c>
      <c r="B2599" s="193" t="e">
        <f ca="1"/>
        <v>#NAME?</v>
      </c>
      <c r="C2599" s="193" t="e">
        <f ca="1"/>
        <v>#NAME?</v>
      </c>
      <c r="D2599" s="193" t="e">
        <f ca="1"/>
        <v>#NAME?</v>
      </c>
      <c r="F2599" s="193" t="e">
        <f ca="1"/>
        <v>#NAME?</v>
      </c>
      <c r="G2599" s="193" t="e">
        <f ca="1"/>
        <v>#NAME?</v>
      </c>
      <c r="H2599" s="193" t="e">
        <f ca="1"/>
        <v>#NAME?</v>
      </c>
      <c r="J2599" s="193" t="e">
        <f ca="1"/>
        <v>#NAME?</v>
      </c>
      <c r="K2599" s="193" t="e">
        <f ca="1"/>
        <v>#NAME?</v>
      </c>
      <c r="L2599" s="193" t="e">
        <f ca="1"/>
        <v>#NAME?</v>
      </c>
      <c r="N2599" s="193" t="e">
        <f ca="1"/>
        <v>#NAME?</v>
      </c>
      <c r="O2599" s="193" t="e">
        <f ca="1"/>
        <v>#NAME?</v>
      </c>
      <c r="P2599" s="193" t="e">
        <f ca="1"/>
        <v>#NAME?</v>
      </c>
    </row>
    <row r="2600" spans="1:16">
      <c r="A2600" s="2">
        <v>2593</v>
      </c>
      <c r="B2600" s="193" t="e">
        <f ca="1"/>
        <v>#NAME?</v>
      </c>
      <c r="C2600" s="193" t="e">
        <f ca="1"/>
        <v>#NAME?</v>
      </c>
      <c r="D2600" s="193" t="e">
        <f ca="1"/>
        <v>#NAME?</v>
      </c>
      <c r="F2600" s="193" t="e">
        <f ca="1"/>
        <v>#NAME?</v>
      </c>
      <c r="G2600" s="193" t="e">
        <f ca="1"/>
        <v>#NAME?</v>
      </c>
      <c r="H2600" s="193" t="e">
        <f ca="1"/>
        <v>#NAME?</v>
      </c>
      <c r="J2600" s="193" t="e">
        <f ca="1"/>
        <v>#NAME?</v>
      </c>
      <c r="K2600" s="193" t="e">
        <f ca="1"/>
        <v>#NAME?</v>
      </c>
      <c r="L2600" s="193" t="e">
        <f ca="1"/>
        <v>#NAME?</v>
      </c>
      <c r="N2600" s="193" t="e">
        <f ca="1"/>
        <v>#NAME?</v>
      </c>
      <c r="O2600" s="193" t="e">
        <f ca="1"/>
        <v>#NAME?</v>
      </c>
      <c r="P2600" s="193" t="e">
        <f ca="1"/>
        <v>#NAME?</v>
      </c>
    </row>
    <row r="2601" spans="1:16">
      <c r="A2601" s="2">
        <v>2594</v>
      </c>
      <c r="B2601" s="193" t="e">
        <f ca="1"/>
        <v>#NAME?</v>
      </c>
      <c r="C2601" s="193" t="e">
        <f ca="1"/>
        <v>#NAME?</v>
      </c>
      <c r="D2601" s="193" t="e">
        <f ca="1"/>
        <v>#NAME?</v>
      </c>
      <c r="F2601" s="193" t="e">
        <f ca="1"/>
        <v>#NAME?</v>
      </c>
      <c r="G2601" s="193" t="e">
        <f ca="1"/>
        <v>#NAME?</v>
      </c>
      <c r="H2601" s="193" t="e">
        <f ca="1"/>
        <v>#NAME?</v>
      </c>
      <c r="J2601" s="193" t="e">
        <f ca="1"/>
        <v>#NAME?</v>
      </c>
      <c r="K2601" s="193" t="e">
        <f ca="1"/>
        <v>#NAME?</v>
      </c>
      <c r="L2601" s="193" t="e">
        <f ca="1"/>
        <v>#NAME?</v>
      </c>
      <c r="N2601" s="193" t="e">
        <f ca="1"/>
        <v>#NAME?</v>
      </c>
      <c r="O2601" s="193" t="e">
        <f ca="1"/>
        <v>#NAME?</v>
      </c>
      <c r="P2601" s="193" t="e">
        <f ca="1"/>
        <v>#NAME?</v>
      </c>
    </row>
    <row r="2602" spans="1:16">
      <c r="A2602" s="2">
        <v>2595</v>
      </c>
      <c r="B2602" s="193" t="e">
        <f ca="1"/>
        <v>#NAME?</v>
      </c>
      <c r="C2602" s="193" t="e">
        <f ca="1"/>
        <v>#NAME?</v>
      </c>
      <c r="D2602" s="193" t="e">
        <f ca="1"/>
        <v>#NAME?</v>
      </c>
      <c r="F2602" s="193" t="e">
        <f ca="1"/>
        <v>#NAME?</v>
      </c>
      <c r="G2602" s="193" t="e">
        <f ca="1"/>
        <v>#NAME?</v>
      </c>
      <c r="H2602" s="193" t="e">
        <f ca="1"/>
        <v>#NAME?</v>
      </c>
      <c r="J2602" s="193" t="e">
        <f ca="1"/>
        <v>#NAME?</v>
      </c>
      <c r="K2602" s="193" t="e">
        <f ca="1"/>
        <v>#NAME?</v>
      </c>
      <c r="L2602" s="193" t="e">
        <f ca="1"/>
        <v>#NAME?</v>
      </c>
      <c r="N2602" s="193" t="e">
        <f ca="1"/>
        <v>#NAME?</v>
      </c>
      <c r="O2602" s="193" t="e">
        <f ca="1"/>
        <v>#NAME?</v>
      </c>
      <c r="P2602" s="193" t="e">
        <f ca="1"/>
        <v>#NAME?</v>
      </c>
    </row>
    <row r="2603" spans="1:16">
      <c r="A2603" s="2">
        <v>2596</v>
      </c>
      <c r="B2603" s="193" t="e">
        <f ca="1"/>
        <v>#NAME?</v>
      </c>
      <c r="C2603" s="193" t="e">
        <f ca="1"/>
        <v>#NAME?</v>
      </c>
      <c r="D2603" s="193" t="e">
        <f ca="1"/>
        <v>#NAME?</v>
      </c>
      <c r="F2603" s="193" t="e">
        <f ca="1"/>
        <v>#NAME?</v>
      </c>
      <c r="G2603" s="193" t="e">
        <f ca="1"/>
        <v>#NAME?</v>
      </c>
      <c r="H2603" s="193" t="e">
        <f ca="1"/>
        <v>#NAME?</v>
      </c>
      <c r="J2603" s="193" t="e">
        <f ca="1"/>
        <v>#NAME?</v>
      </c>
      <c r="K2603" s="193" t="e">
        <f ca="1"/>
        <v>#NAME?</v>
      </c>
      <c r="L2603" s="193" t="e">
        <f ca="1"/>
        <v>#NAME?</v>
      </c>
      <c r="N2603" s="193" t="e">
        <f ca="1"/>
        <v>#NAME?</v>
      </c>
      <c r="O2603" s="193" t="e">
        <f ca="1"/>
        <v>#NAME?</v>
      </c>
      <c r="P2603" s="193" t="e">
        <f ca="1"/>
        <v>#NAME?</v>
      </c>
    </row>
    <row r="2604" spans="1:16">
      <c r="A2604" s="2">
        <v>2597</v>
      </c>
      <c r="B2604" s="193" t="e">
        <f ca="1"/>
        <v>#NAME?</v>
      </c>
      <c r="C2604" s="193" t="e">
        <f ca="1"/>
        <v>#NAME?</v>
      </c>
      <c r="D2604" s="193" t="e">
        <f ca="1"/>
        <v>#NAME?</v>
      </c>
      <c r="F2604" s="193" t="e">
        <f ca="1"/>
        <v>#NAME?</v>
      </c>
      <c r="G2604" s="193" t="e">
        <f ca="1"/>
        <v>#NAME?</v>
      </c>
      <c r="H2604" s="193" t="e">
        <f ca="1"/>
        <v>#NAME?</v>
      </c>
      <c r="J2604" s="193" t="e">
        <f ca="1"/>
        <v>#NAME?</v>
      </c>
      <c r="K2604" s="193" t="e">
        <f ca="1"/>
        <v>#NAME?</v>
      </c>
      <c r="L2604" s="193" t="e">
        <f ca="1"/>
        <v>#NAME?</v>
      </c>
      <c r="N2604" s="193" t="e">
        <f ca="1"/>
        <v>#NAME?</v>
      </c>
      <c r="O2604" s="193" t="e">
        <f ca="1"/>
        <v>#NAME?</v>
      </c>
      <c r="P2604" s="193" t="e">
        <f ca="1"/>
        <v>#NAME?</v>
      </c>
    </row>
    <row r="2605" spans="1:16">
      <c r="A2605" s="2">
        <v>2598</v>
      </c>
      <c r="B2605" s="193" t="e">
        <f ca="1"/>
        <v>#NAME?</v>
      </c>
      <c r="C2605" s="193" t="e">
        <f ca="1"/>
        <v>#NAME?</v>
      </c>
      <c r="D2605" s="193" t="e">
        <f ca="1"/>
        <v>#NAME?</v>
      </c>
      <c r="F2605" s="193" t="e">
        <f ca="1"/>
        <v>#NAME?</v>
      </c>
      <c r="G2605" s="193" t="e">
        <f ca="1"/>
        <v>#NAME?</v>
      </c>
      <c r="H2605" s="193" t="e">
        <f ca="1"/>
        <v>#NAME?</v>
      </c>
      <c r="J2605" s="193" t="e">
        <f ca="1"/>
        <v>#NAME?</v>
      </c>
      <c r="K2605" s="193" t="e">
        <f ca="1"/>
        <v>#NAME?</v>
      </c>
      <c r="L2605" s="193" t="e">
        <f ca="1"/>
        <v>#NAME?</v>
      </c>
      <c r="N2605" s="193" t="e">
        <f ca="1"/>
        <v>#NAME?</v>
      </c>
      <c r="O2605" s="193" t="e">
        <f ca="1"/>
        <v>#NAME?</v>
      </c>
      <c r="P2605" s="193" t="e">
        <f ca="1"/>
        <v>#NAME?</v>
      </c>
    </row>
    <row r="2606" spans="1:16">
      <c r="A2606" s="2">
        <v>2599</v>
      </c>
      <c r="B2606" s="193" t="e">
        <f ca="1"/>
        <v>#NAME?</v>
      </c>
      <c r="C2606" s="193" t="e">
        <f ca="1"/>
        <v>#NAME?</v>
      </c>
      <c r="D2606" s="193" t="e">
        <f ca="1"/>
        <v>#NAME?</v>
      </c>
      <c r="F2606" s="193" t="e">
        <f ca="1"/>
        <v>#NAME?</v>
      </c>
      <c r="G2606" s="193" t="e">
        <f ca="1"/>
        <v>#NAME?</v>
      </c>
      <c r="H2606" s="193" t="e">
        <f ca="1"/>
        <v>#NAME?</v>
      </c>
      <c r="J2606" s="193" t="e">
        <f ca="1"/>
        <v>#NAME?</v>
      </c>
      <c r="K2606" s="193" t="e">
        <f ca="1"/>
        <v>#NAME?</v>
      </c>
      <c r="L2606" s="193" t="e">
        <f ca="1"/>
        <v>#NAME?</v>
      </c>
      <c r="N2606" s="193" t="e">
        <f ca="1"/>
        <v>#NAME?</v>
      </c>
      <c r="O2606" s="193" t="e">
        <f ca="1"/>
        <v>#NAME?</v>
      </c>
      <c r="P2606" s="193" t="e">
        <f ca="1"/>
        <v>#NAME?</v>
      </c>
    </row>
    <row r="2607" spans="1:16">
      <c r="A2607" s="2">
        <v>2600</v>
      </c>
      <c r="B2607" s="193" t="e">
        <f ca="1"/>
        <v>#NAME?</v>
      </c>
      <c r="C2607" s="193" t="e">
        <f ca="1"/>
        <v>#NAME?</v>
      </c>
      <c r="D2607" s="193" t="e">
        <f ca="1"/>
        <v>#NAME?</v>
      </c>
      <c r="F2607" s="193" t="e">
        <f ca="1"/>
        <v>#NAME?</v>
      </c>
      <c r="G2607" s="193" t="e">
        <f ca="1"/>
        <v>#NAME?</v>
      </c>
      <c r="H2607" s="193" t="e">
        <f ca="1"/>
        <v>#NAME?</v>
      </c>
      <c r="J2607" s="193" t="e">
        <f ca="1"/>
        <v>#NAME?</v>
      </c>
      <c r="K2607" s="193" t="e">
        <f ca="1"/>
        <v>#NAME?</v>
      </c>
      <c r="L2607" s="193" t="e">
        <f ca="1"/>
        <v>#NAME?</v>
      </c>
      <c r="N2607" s="193" t="e">
        <f ca="1"/>
        <v>#NAME?</v>
      </c>
      <c r="O2607" s="193" t="e">
        <f ca="1"/>
        <v>#NAME?</v>
      </c>
      <c r="P2607" s="193" t="e">
        <f ca="1"/>
        <v>#NAME?</v>
      </c>
    </row>
    <row r="2608" spans="1:16">
      <c r="A2608" s="2">
        <v>2601</v>
      </c>
      <c r="B2608" s="193" t="e">
        <f ca="1"/>
        <v>#NAME?</v>
      </c>
      <c r="C2608" s="193" t="e">
        <f ca="1"/>
        <v>#NAME?</v>
      </c>
      <c r="D2608" s="193" t="e">
        <f ca="1"/>
        <v>#NAME?</v>
      </c>
      <c r="F2608" s="193" t="e">
        <f ca="1"/>
        <v>#NAME?</v>
      </c>
      <c r="G2608" s="193" t="e">
        <f ca="1"/>
        <v>#NAME?</v>
      </c>
      <c r="H2608" s="193" t="e">
        <f ca="1"/>
        <v>#NAME?</v>
      </c>
      <c r="J2608" s="193" t="e">
        <f ca="1"/>
        <v>#NAME?</v>
      </c>
      <c r="K2608" s="193" t="e">
        <f ca="1"/>
        <v>#NAME?</v>
      </c>
      <c r="L2608" s="193" t="e">
        <f ca="1"/>
        <v>#NAME?</v>
      </c>
      <c r="N2608" s="193" t="e">
        <f ca="1"/>
        <v>#NAME?</v>
      </c>
      <c r="O2608" s="193" t="e">
        <f ca="1"/>
        <v>#NAME?</v>
      </c>
      <c r="P2608" s="193" t="e">
        <f ca="1"/>
        <v>#NAME?</v>
      </c>
    </row>
    <row r="2609" spans="1:16">
      <c r="A2609" s="2">
        <v>2602</v>
      </c>
      <c r="B2609" s="193" t="e">
        <f ca="1"/>
        <v>#NAME?</v>
      </c>
      <c r="C2609" s="193" t="e">
        <f ca="1"/>
        <v>#NAME?</v>
      </c>
      <c r="D2609" s="193" t="e">
        <f ca="1"/>
        <v>#NAME?</v>
      </c>
      <c r="F2609" s="193" t="e">
        <f ca="1"/>
        <v>#NAME?</v>
      </c>
      <c r="G2609" s="193" t="e">
        <f ca="1"/>
        <v>#NAME?</v>
      </c>
      <c r="H2609" s="193" t="e">
        <f ca="1"/>
        <v>#NAME?</v>
      </c>
      <c r="J2609" s="193" t="e">
        <f ca="1"/>
        <v>#NAME?</v>
      </c>
      <c r="K2609" s="193" t="e">
        <f ca="1"/>
        <v>#NAME?</v>
      </c>
      <c r="L2609" s="193" t="e">
        <f ca="1"/>
        <v>#NAME?</v>
      </c>
      <c r="N2609" s="193" t="e">
        <f ca="1"/>
        <v>#NAME?</v>
      </c>
      <c r="O2609" s="193" t="e">
        <f ca="1"/>
        <v>#NAME?</v>
      </c>
      <c r="P2609" s="193" t="e">
        <f ca="1"/>
        <v>#NAME?</v>
      </c>
    </row>
    <row r="2610" spans="1:16">
      <c r="A2610" s="2">
        <v>2603</v>
      </c>
      <c r="B2610" s="193" t="e">
        <f ca="1"/>
        <v>#NAME?</v>
      </c>
      <c r="C2610" s="193" t="e">
        <f ca="1"/>
        <v>#NAME?</v>
      </c>
      <c r="D2610" s="193" t="e">
        <f ca="1"/>
        <v>#NAME?</v>
      </c>
      <c r="F2610" s="193" t="e">
        <f ca="1"/>
        <v>#NAME?</v>
      </c>
      <c r="G2610" s="193" t="e">
        <f ca="1"/>
        <v>#NAME?</v>
      </c>
      <c r="H2610" s="193" t="e">
        <f ca="1"/>
        <v>#NAME?</v>
      </c>
      <c r="J2610" s="193" t="e">
        <f ca="1"/>
        <v>#NAME?</v>
      </c>
      <c r="K2610" s="193" t="e">
        <f ca="1"/>
        <v>#NAME?</v>
      </c>
      <c r="L2610" s="193" t="e">
        <f ca="1"/>
        <v>#NAME?</v>
      </c>
      <c r="N2610" s="193" t="e">
        <f ca="1"/>
        <v>#NAME?</v>
      </c>
      <c r="O2610" s="193" t="e">
        <f ca="1"/>
        <v>#NAME?</v>
      </c>
      <c r="P2610" s="193" t="e">
        <f ca="1"/>
        <v>#NAME?</v>
      </c>
    </row>
    <row r="2611" spans="1:16">
      <c r="A2611" s="2">
        <v>2604</v>
      </c>
      <c r="B2611" s="193" t="e">
        <f ca="1"/>
        <v>#NAME?</v>
      </c>
      <c r="C2611" s="193" t="e">
        <f ca="1"/>
        <v>#NAME?</v>
      </c>
      <c r="D2611" s="193" t="e">
        <f ca="1"/>
        <v>#NAME?</v>
      </c>
      <c r="F2611" s="193" t="e">
        <f ca="1"/>
        <v>#NAME?</v>
      </c>
      <c r="G2611" s="193" t="e">
        <f ca="1"/>
        <v>#NAME?</v>
      </c>
      <c r="H2611" s="193" t="e">
        <f ca="1"/>
        <v>#NAME?</v>
      </c>
      <c r="J2611" s="193" t="e">
        <f ca="1"/>
        <v>#NAME?</v>
      </c>
      <c r="K2611" s="193" t="e">
        <f ca="1"/>
        <v>#NAME?</v>
      </c>
      <c r="L2611" s="193" t="e">
        <f ca="1"/>
        <v>#NAME?</v>
      </c>
      <c r="N2611" s="193" t="e">
        <f ca="1"/>
        <v>#NAME?</v>
      </c>
      <c r="O2611" s="193" t="e">
        <f ca="1"/>
        <v>#NAME?</v>
      </c>
      <c r="P2611" s="193" t="e">
        <f ca="1"/>
        <v>#NAME?</v>
      </c>
    </row>
    <row r="2612" spans="1:16">
      <c r="A2612" s="2">
        <v>2605</v>
      </c>
      <c r="B2612" s="193" t="e">
        <f ca="1"/>
        <v>#NAME?</v>
      </c>
      <c r="C2612" s="193" t="e">
        <f ca="1"/>
        <v>#NAME?</v>
      </c>
      <c r="D2612" s="193" t="e">
        <f ca="1"/>
        <v>#NAME?</v>
      </c>
      <c r="F2612" s="193" t="e">
        <f ca="1"/>
        <v>#NAME?</v>
      </c>
      <c r="G2612" s="193" t="e">
        <f ca="1"/>
        <v>#NAME?</v>
      </c>
      <c r="H2612" s="193" t="e">
        <f ca="1"/>
        <v>#NAME?</v>
      </c>
      <c r="J2612" s="193" t="e">
        <f ca="1"/>
        <v>#NAME?</v>
      </c>
      <c r="K2612" s="193" t="e">
        <f ca="1"/>
        <v>#NAME?</v>
      </c>
      <c r="L2612" s="193" t="e">
        <f ca="1"/>
        <v>#NAME?</v>
      </c>
      <c r="N2612" s="193" t="e">
        <f ca="1"/>
        <v>#NAME?</v>
      </c>
      <c r="O2612" s="193" t="e">
        <f ca="1"/>
        <v>#NAME?</v>
      </c>
      <c r="P2612" s="193" t="e">
        <f ca="1"/>
        <v>#NAME?</v>
      </c>
    </row>
    <row r="2613" spans="1:16">
      <c r="A2613" s="2">
        <v>2606</v>
      </c>
      <c r="B2613" s="193" t="e">
        <f ca="1"/>
        <v>#NAME?</v>
      </c>
      <c r="C2613" s="193" t="e">
        <f ca="1"/>
        <v>#NAME?</v>
      </c>
      <c r="D2613" s="193" t="e">
        <f ca="1"/>
        <v>#NAME?</v>
      </c>
      <c r="F2613" s="193" t="e">
        <f ca="1"/>
        <v>#NAME?</v>
      </c>
      <c r="G2613" s="193" t="e">
        <f ca="1"/>
        <v>#NAME?</v>
      </c>
      <c r="H2613" s="193" t="e">
        <f ca="1"/>
        <v>#NAME?</v>
      </c>
      <c r="J2613" s="193" t="e">
        <f ca="1"/>
        <v>#NAME?</v>
      </c>
      <c r="K2613" s="193" t="e">
        <f ca="1"/>
        <v>#NAME?</v>
      </c>
      <c r="L2613" s="193" t="e">
        <f ca="1"/>
        <v>#NAME?</v>
      </c>
      <c r="N2613" s="193" t="e">
        <f ca="1"/>
        <v>#NAME?</v>
      </c>
      <c r="O2613" s="193" t="e">
        <f ca="1"/>
        <v>#NAME?</v>
      </c>
      <c r="P2613" s="193" t="e">
        <f ca="1"/>
        <v>#NAME?</v>
      </c>
    </row>
    <row r="2614" spans="1:16">
      <c r="A2614" s="2">
        <v>2607</v>
      </c>
      <c r="B2614" s="193" t="e">
        <f ca="1"/>
        <v>#NAME?</v>
      </c>
      <c r="C2614" s="193" t="e">
        <f ca="1"/>
        <v>#NAME?</v>
      </c>
      <c r="D2614" s="193" t="e">
        <f ca="1"/>
        <v>#NAME?</v>
      </c>
      <c r="F2614" s="193" t="e">
        <f ca="1"/>
        <v>#NAME?</v>
      </c>
      <c r="G2614" s="193" t="e">
        <f ca="1"/>
        <v>#NAME?</v>
      </c>
      <c r="H2614" s="193" t="e">
        <f ca="1"/>
        <v>#NAME?</v>
      </c>
      <c r="J2614" s="193" t="e">
        <f ca="1"/>
        <v>#NAME?</v>
      </c>
      <c r="K2614" s="193" t="e">
        <f ca="1"/>
        <v>#NAME?</v>
      </c>
      <c r="L2614" s="193" t="e">
        <f ca="1"/>
        <v>#NAME?</v>
      </c>
      <c r="N2614" s="193" t="e">
        <f ca="1"/>
        <v>#NAME?</v>
      </c>
      <c r="O2614" s="193" t="e">
        <f ca="1"/>
        <v>#NAME?</v>
      </c>
      <c r="P2614" s="193" t="e">
        <f ca="1"/>
        <v>#NAME?</v>
      </c>
    </row>
    <row r="2615" spans="1:16">
      <c r="A2615" s="2">
        <v>2608</v>
      </c>
      <c r="B2615" s="193" t="e">
        <f ca="1"/>
        <v>#NAME?</v>
      </c>
      <c r="C2615" s="193" t="e">
        <f ca="1"/>
        <v>#NAME?</v>
      </c>
      <c r="D2615" s="193" t="e">
        <f ca="1"/>
        <v>#NAME?</v>
      </c>
      <c r="F2615" s="193" t="e">
        <f ca="1"/>
        <v>#NAME?</v>
      </c>
      <c r="G2615" s="193" t="e">
        <f ca="1"/>
        <v>#NAME?</v>
      </c>
      <c r="H2615" s="193" t="e">
        <f ca="1"/>
        <v>#NAME?</v>
      </c>
      <c r="J2615" s="193" t="e">
        <f ca="1"/>
        <v>#NAME?</v>
      </c>
      <c r="K2615" s="193" t="e">
        <f ca="1"/>
        <v>#NAME?</v>
      </c>
      <c r="L2615" s="193" t="e">
        <f ca="1"/>
        <v>#NAME?</v>
      </c>
      <c r="N2615" s="193" t="e">
        <f ca="1"/>
        <v>#NAME?</v>
      </c>
      <c r="O2615" s="193" t="e">
        <f ca="1"/>
        <v>#NAME?</v>
      </c>
      <c r="P2615" s="193" t="e">
        <f ca="1"/>
        <v>#NAME?</v>
      </c>
    </row>
    <row r="2616" spans="1:16">
      <c r="A2616" s="2">
        <v>2609</v>
      </c>
      <c r="B2616" s="193" t="e">
        <f ca="1"/>
        <v>#NAME?</v>
      </c>
      <c r="C2616" s="193" t="e">
        <f ca="1"/>
        <v>#NAME?</v>
      </c>
      <c r="D2616" s="193" t="e">
        <f ca="1"/>
        <v>#NAME?</v>
      </c>
      <c r="F2616" s="193" t="e">
        <f ca="1"/>
        <v>#NAME?</v>
      </c>
      <c r="G2616" s="193" t="e">
        <f ca="1"/>
        <v>#NAME?</v>
      </c>
      <c r="H2616" s="193" t="e">
        <f ca="1"/>
        <v>#NAME?</v>
      </c>
      <c r="J2616" s="193" t="e">
        <f ca="1"/>
        <v>#NAME?</v>
      </c>
      <c r="K2616" s="193" t="e">
        <f ca="1"/>
        <v>#NAME?</v>
      </c>
      <c r="L2616" s="193" t="e">
        <f ca="1"/>
        <v>#NAME?</v>
      </c>
      <c r="N2616" s="193" t="e">
        <f ca="1"/>
        <v>#NAME?</v>
      </c>
      <c r="O2616" s="193" t="e">
        <f ca="1"/>
        <v>#NAME?</v>
      </c>
      <c r="P2616" s="193" t="e">
        <f ca="1"/>
        <v>#NAME?</v>
      </c>
    </row>
    <row r="2617" spans="1:16">
      <c r="A2617" s="2">
        <v>2610</v>
      </c>
      <c r="B2617" s="193" t="e">
        <f ca="1"/>
        <v>#NAME?</v>
      </c>
      <c r="C2617" s="193" t="e">
        <f ca="1"/>
        <v>#NAME?</v>
      </c>
      <c r="D2617" s="193" t="e">
        <f ca="1"/>
        <v>#NAME?</v>
      </c>
      <c r="F2617" s="193" t="e">
        <f ca="1"/>
        <v>#NAME?</v>
      </c>
      <c r="G2617" s="193" t="e">
        <f ca="1"/>
        <v>#NAME?</v>
      </c>
      <c r="H2617" s="193" t="e">
        <f ca="1"/>
        <v>#NAME?</v>
      </c>
      <c r="J2617" s="193" t="e">
        <f ca="1"/>
        <v>#NAME?</v>
      </c>
      <c r="K2617" s="193" t="e">
        <f ca="1"/>
        <v>#NAME?</v>
      </c>
      <c r="L2617" s="193" t="e">
        <f ca="1"/>
        <v>#NAME?</v>
      </c>
      <c r="N2617" s="193" t="e">
        <f ca="1"/>
        <v>#NAME?</v>
      </c>
      <c r="O2617" s="193" t="e">
        <f ca="1"/>
        <v>#NAME?</v>
      </c>
      <c r="P2617" s="193" t="e">
        <f ca="1"/>
        <v>#NAME?</v>
      </c>
    </row>
    <row r="2618" spans="1:16">
      <c r="A2618" s="2">
        <v>2611</v>
      </c>
      <c r="B2618" s="193" t="e">
        <f ca="1"/>
        <v>#NAME?</v>
      </c>
      <c r="C2618" s="193" t="e">
        <f ca="1"/>
        <v>#NAME?</v>
      </c>
      <c r="D2618" s="193" t="e">
        <f ca="1"/>
        <v>#NAME?</v>
      </c>
      <c r="F2618" s="193" t="e">
        <f ca="1"/>
        <v>#NAME?</v>
      </c>
      <c r="G2618" s="193" t="e">
        <f ca="1"/>
        <v>#NAME?</v>
      </c>
      <c r="H2618" s="193" t="e">
        <f ca="1"/>
        <v>#NAME?</v>
      </c>
      <c r="J2618" s="193" t="e">
        <f ca="1"/>
        <v>#NAME?</v>
      </c>
      <c r="K2618" s="193" t="e">
        <f ca="1"/>
        <v>#NAME?</v>
      </c>
      <c r="L2618" s="193" t="e">
        <f ca="1"/>
        <v>#NAME?</v>
      </c>
      <c r="N2618" s="193" t="e">
        <f ca="1"/>
        <v>#NAME?</v>
      </c>
      <c r="O2618" s="193" t="e">
        <f ca="1"/>
        <v>#NAME?</v>
      </c>
      <c r="P2618" s="193" t="e">
        <f ca="1"/>
        <v>#NAME?</v>
      </c>
    </row>
    <row r="2619" spans="1:16">
      <c r="A2619" s="2">
        <v>2612</v>
      </c>
      <c r="B2619" s="193" t="e">
        <f ca="1"/>
        <v>#NAME?</v>
      </c>
      <c r="C2619" s="193" t="e">
        <f ca="1"/>
        <v>#NAME?</v>
      </c>
      <c r="D2619" s="193" t="e">
        <f ca="1"/>
        <v>#NAME?</v>
      </c>
      <c r="F2619" s="193" t="e">
        <f ca="1"/>
        <v>#NAME?</v>
      </c>
      <c r="G2619" s="193" t="e">
        <f ca="1"/>
        <v>#NAME?</v>
      </c>
      <c r="H2619" s="193" t="e">
        <f ca="1"/>
        <v>#NAME?</v>
      </c>
      <c r="J2619" s="193" t="e">
        <f ca="1"/>
        <v>#NAME?</v>
      </c>
      <c r="K2619" s="193" t="e">
        <f ca="1"/>
        <v>#NAME?</v>
      </c>
      <c r="L2619" s="193" t="e">
        <f ca="1"/>
        <v>#NAME?</v>
      </c>
      <c r="N2619" s="193" t="e">
        <f ca="1"/>
        <v>#NAME?</v>
      </c>
      <c r="O2619" s="193" t="e">
        <f ca="1"/>
        <v>#NAME?</v>
      </c>
      <c r="P2619" s="193" t="e">
        <f ca="1"/>
        <v>#NAME?</v>
      </c>
    </row>
    <row r="2620" spans="1:16">
      <c r="A2620" s="2">
        <v>2613</v>
      </c>
      <c r="B2620" s="193" t="e">
        <f ca="1"/>
        <v>#NAME?</v>
      </c>
      <c r="C2620" s="193" t="e">
        <f ca="1"/>
        <v>#NAME?</v>
      </c>
      <c r="D2620" s="193" t="e">
        <f ca="1"/>
        <v>#NAME?</v>
      </c>
      <c r="F2620" s="193" t="e">
        <f ca="1"/>
        <v>#NAME?</v>
      </c>
      <c r="G2620" s="193" t="e">
        <f ca="1"/>
        <v>#NAME?</v>
      </c>
      <c r="H2620" s="193" t="e">
        <f ca="1"/>
        <v>#NAME?</v>
      </c>
      <c r="J2620" s="193" t="e">
        <f ca="1"/>
        <v>#NAME?</v>
      </c>
      <c r="K2620" s="193" t="e">
        <f ca="1"/>
        <v>#NAME?</v>
      </c>
      <c r="L2620" s="193" t="e">
        <f ca="1"/>
        <v>#NAME?</v>
      </c>
      <c r="N2620" s="193" t="e">
        <f ca="1"/>
        <v>#NAME?</v>
      </c>
      <c r="O2620" s="193" t="e">
        <f ca="1"/>
        <v>#NAME?</v>
      </c>
      <c r="P2620" s="193" t="e">
        <f ca="1"/>
        <v>#NAME?</v>
      </c>
    </row>
    <row r="2621" spans="1:16">
      <c r="A2621" s="2">
        <v>2614</v>
      </c>
      <c r="B2621" s="193" t="e">
        <f ca="1"/>
        <v>#NAME?</v>
      </c>
      <c r="C2621" s="193" t="e">
        <f ca="1"/>
        <v>#NAME?</v>
      </c>
      <c r="D2621" s="193" t="e">
        <f ca="1"/>
        <v>#NAME?</v>
      </c>
      <c r="F2621" s="193" t="e">
        <f ca="1"/>
        <v>#NAME?</v>
      </c>
      <c r="G2621" s="193" t="e">
        <f ca="1"/>
        <v>#NAME?</v>
      </c>
      <c r="H2621" s="193" t="e">
        <f ca="1"/>
        <v>#NAME?</v>
      </c>
      <c r="J2621" s="193" t="e">
        <f ca="1"/>
        <v>#NAME?</v>
      </c>
      <c r="K2621" s="193" t="e">
        <f ca="1"/>
        <v>#NAME?</v>
      </c>
      <c r="L2621" s="193" t="e">
        <f ca="1"/>
        <v>#NAME?</v>
      </c>
      <c r="N2621" s="193" t="e">
        <f ca="1"/>
        <v>#NAME?</v>
      </c>
      <c r="O2621" s="193" t="e">
        <f ca="1"/>
        <v>#NAME?</v>
      </c>
      <c r="P2621" s="193" t="e">
        <f ca="1"/>
        <v>#NAME?</v>
      </c>
    </row>
    <row r="2622" spans="1:16">
      <c r="A2622" s="2">
        <v>2615</v>
      </c>
      <c r="B2622" s="193" t="e">
        <f ca="1"/>
        <v>#NAME?</v>
      </c>
      <c r="C2622" s="193" t="e">
        <f ca="1"/>
        <v>#NAME?</v>
      </c>
      <c r="D2622" s="193" t="e">
        <f ca="1"/>
        <v>#NAME?</v>
      </c>
      <c r="F2622" s="193" t="e">
        <f ca="1"/>
        <v>#NAME?</v>
      </c>
      <c r="G2622" s="193" t="e">
        <f ca="1"/>
        <v>#NAME?</v>
      </c>
      <c r="H2622" s="193" t="e">
        <f ca="1"/>
        <v>#NAME?</v>
      </c>
      <c r="J2622" s="193" t="e">
        <f ca="1"/>
        <v>#NAME?</v>
      </c>
      <c r="K2622" s="193" t="e">
        <f ca="1"/>
        <v>#NAME?</v>
      </c>
      <c r="L2622" s="193" t="e">
        <f ca="1"/>
        <v>#NAME?</v>
      </c>
      <c r="N2622" s="193" t="e">
        <f ca="1"/>
        <v>#NAME?</v>
      </c>
      <c r="O2622" s="193" t="e">
        <f ca="1"/>
        <v>#NAME?</v>
      </c>
      <c r="P2622" s="193" t="e">
        <f ca="1"/>
        <v>#NAME?</v>
      </c>
    </row>
    <row r="2623" spans="1:16">
      <c r="A2623" s="2">
        <v>2616</v>
      </c>
      <c r="B2623" s="193" t="e">
        <f ca="1"/>
        <v>#NAME?</v>
      </c>
      <c r="C2623" s="193" t="e">
        <f ca="1"/>
        <v>#NAME?</v>
      </c>
      <c r="D2623" s="193" t="e">
        <f ca="1"/>
        <v>#NAME?</v>
      </c>
      <c r="F2623" s="193" t="e">
        <f ca="1"/>
        <v>#NAME?</v>
      </c>
      <c r="G2623" s="193" t="e">
        <f ca="1"/>
        <v>#NAME?</v>
      </c>
      <c r="H2623" s="193" t="e">
        <f ca="1"/>
        <v>#NAME?</v>
      </c>
      <c r="J2623" s="193" t="e">
        <f ca="1"/>
        <v>#NAME?</v>
      </c>
      <c r="K2623" s="193" t="e">
        <f ca="1"/>
        <v>#NAME?</v>
      </c>
      <c r="L2623" s="193" t="e">
        <f ca="1"/>
        <v>#NAME?</v>
      </c>
      <c r="N2623" s="193" t="e">
        <f ca="1"/>
        <v>#NAME?</v>
      </c>
      <c r="O2623" s="193" t="e">
        <f ca="1"/>
        <v>#NAME?</v>
      </c>
      <c r="P2623" s="193" t="e">
        <f ca="1"/>
        <v>#NAME?</v>
      </c>
    </row>
    <row r="2624" spans="1:16">
      <c r="A2624" s="2">
        <v>2617</v>
      </c>
      <c r="B2624" s="193" t="e">
        <f ca="1"/>
        <v>#NAME?</v>
      </c>
      <c r="C2624" s="193" t="e">
        <f ca="1"/>
        <v>#NAME?</v>
      </c>
      <c r="D2624" s="193" t="e">
        <f ca="1"/>
        <v>#NAME?</v>
      </c>
      <c r="F2624" s="193" t="e">
        <f ca="1"/>
        <v>#NAME?</v>
      </c>
      <c r="G2624" s="193" t="e">
        <f ca="1"/>
        <v>#NAME?</v>
      </c>
      <c r="H2624" s="193" t="e">
        <f ca="1"/>
        <v>#NAME?</v>
      </c>
      <c r="J2624" s="193" t="e">
        <f ca="1"/>
        <v>#NAME?</v>
      </c>
      <c r="K2624" s="193" t="e">
        <f ca="1"/>
        <v>#NAME?</v>
      </c>
      <c r="L2624" s="193" t="e">
        <f ca="1"/>
        <v>#NAME?</v>
      </c>
      <c r="N2624" s="193" t="e">
        <f ca="1"/>
        <v>#NAME?</v>
      </c>
      <c r="O2624" s="193" t="e">
        <f ca="1"/>
        <v>#NAME?</v>
      </c>
      <c r="P2624" s="193" t="e">
        <f ca="1"/>
        <v>#NAME?</v>
      </c>
    </row>
    <row r="2625" spans="1:16">
      <c r="A2625" s="2">
        <v>2618</v>
      </c>
      <c r="B2625" s="193" t="e">
        <f ca="1"/>
        <v>#NAME?</v>
      </c>
      <c r="C2625" s="193" t="e">
        <f ca="1"/>
        <v>#NAME?</v>
      </c>
      <c r="D2625" s="193" t="e">
        <f ca="1"/>
        <v>#NAME?</v>
      </c>
      <c r="F2625" s="193" t="e">
        <f ca="1"/>
        <v>#NAME?</v>
      </c>
      <c r="G2625" s="193" t="e">
        <f ca="1"/>
        <v>#NAME?</v>
      </c>
      <c r="H2625" s="193" t="e">
        <f ca="1"/>
        <v>#NAME?</v>
      </c>
      <c r="J2625" s="193" t="e">
        <f ca="1"/>
        <v>#NAME?</v>
      </c>
      <c r="K2625" s="193" t="e">
        <f ca="1"/>
        <v>#NAME?</v>
      </c>
      <c r="L2625" s="193" t="e">
        <f ca="1"/>
        <v>#NAME?</v>
      </c>
      <c r="N2625" s="193" t="e">
        <f ca="1"/>
        <v>#NAME?</v>
      </c>
      <c r="O2625" s="193" t="e">
        <f ca="1"/>
        <v>#NAME?</v>
      </c>
      <c r="P2625" s="193" t="e">
        <f ca="1"/>
        <v>#NAME?</v>
      </c>
    </row>
    <row r="2626" spans="1:16">
      <c r="A2626" s="2">
        <v>2619</v>
      </c>
      <c r="B2626" s="193" t="e">
        <f ca="1"/>
        <v>#NAME?</v>
      </c>
      <c r="C2626" s="193" t="e">
        <f ca="1"/>
        <v>#NAME?</v>
      </c>
      <c r="D2626" s="193" t="e">
        <f ca="1"/>
        <v>#NAME?</v>
      </c>
      <c r="F2626" s="193" t="e">
        <f ca="1"/>
        <v>#NAME?</v>
      </c>
      <c r="G2626" s="193" t="e">
        <f ca="1"/>
        <v>#NAME?</v>
      </c>
      <c r="H2626" s="193" t="e">
        <f ca="1"/>
        <v>#NAME?</v>
      </c>
      <c r="J2626" s="193" t="e">
        <f ca="1"/>
        <v>#NAME?</v>
      </c>
      <c r="K2626" s="193" t="e">
        <f ca="1"/>
        <v>#NAME?</v>
      </c>
      <c r="L2626" s="193" t="e">
        <f ca="1"/>
        <v>#NAME?</v>
      </c>
      <c r="N2626" s="193" t="e">
        <f ca="1"/>
        <v>#NAME?</v>
      </c>
      <c r="O2626" s="193" t="e">
        <f ca="1"/>
        <v>#NAME?</v>
      </c>
      <c r="P2626" s="193" t="e">
        <f ca="1"/>
        <v>#NAME?</v>
      </c>
    </row>
    <row r="2627" spans="1:16">
      <c r="A2627" s="2">
        <v>2620</v>
      </c>
      <c r="B2627" s="193" t="e">
        <f ca="1"/>
        <v>#NAME?</v>
      </c>
      <c r="C2627" s="193" t="e">
        <f ca="1"/>
        <v>#NAME?</v>
      </c>
      <c r="D2627" s="193" t="e">
        <f ca="1"/>
        <v>#NAME?</v>
      </c>
      <c r="F2627" s="193" t="e">
        <f ca="1"/>
        <v>#NAME?</v>
      </c>
      <c r="G2627" s="193" t="e">
        <f ca="1"/>
        <v>#NAME?</v>
      </c>
      <c r="H2627" s="193" t="e">
        <f ca="1"/>
        <v>#NAME?</v>
      </c>
      <c r="J2627" s="193" t="e">
        <f ca="1"/>
        <v>#NAME?</v>
      </c>
      <c r="K2627" s="193" t="e">
        <f ca="1"/>
        <v>#NAME?</v>
      </c>
      <c r="L2627" s="193" t="e">
        <f ca="1"/>
        <v>#NAME?</v>
      </c>
      <c r="N2627" s="193" t="e">
        <f ca="1"/>
        <v>#NAME?</v>
      </c>
      <c r="O2627" s="193" t="e">
        <f ca="1"/>
        <v>#NAME?</v>
      </c>
      <c r="P2627" s="193" t="e">
        <f ca="1"/>
        <v>#NAME?</v>
      </c>
    </row>
    <row r="2628" spans="1:16">
      <c r="A2628" s="2">
        <v>2621</v>
      </c>
      <c r="B2628" s="193" t="e">
        <f ca="1"/>
        <v>#NAME?</v>
      </c>
      <c r="C2628" s="193" t="e">
        <f ca="1"/>
        <v>#NAME?</v>
      </c>
      <c r="D2628" s="193" t="e">
        <f ca="1"/>
        <v>#NAME?</v>
      </c>
      <c r="F2628" s="193" t="e">
        <f ca="1"/>
        <v>#NAME?</v>
      </c>
      <c r="G2628" s="193" t="e">
        <f ca="1"/>
        <v>#NAME?</v>
      </c>
      <c r="H2628" s="193" t="e">
        <f ca="1"/>
        <v>#NAME?</v>
      </c>
      <c r="J2628" s="193" t="e">
        <f ca="1"/>
        <v>#NAME?</v>
      </c>
      <c r="K2628" s="193" t="e">
        <f ca="1"/>
        <v>#NAME?</v>
      </c>
      <c r="L2628" s="193" t="e">
        <f ca="1"/>
        <v>#NAME?</v>
      </c>
      <c r="N2628" s="193" t="e">
        <f ca="1"/>
        <v>#NAME?</v>
      </c>
      <c r="O2628" s="193" t="e">
        <f ca="1"/>
        <v>#NAME?</v>
      </c>
      <c r="P2628" s="193" t="e">
        <f ca="1"/>
        <v>#NAME?</v>
      </c>
    </row>
    <row r="2629" spans="1:16">
      <c r="A2629" s="2">
        <v>2622</v>
      </c>
      <c r="B2629" s="193" t="e">
        <f ca="1"/>
        <v>#NAME?</v>
      </c>
      <c r="C2629" s="193" t="e">
        <f ca="1"/>
        <v>#NAME?</v>
      </c>
      <c r="D2629" s="193" t="e">
        <f ca="1"/>
        <v>#NAME?</v>
      </c>
      <c r="F2629" s="193" t="e">
        <f ca="1"/>
        <v>#NAME?</v>
      </c>
      <c r="G2629" s="193" t="e">
        <f ca="1"/>
        <v>#NAME?</v>
      </c>
      <c r="H2629" s="193" t="e">
        <f ca="1"/>
        <v>#NAME?</v>
      </c>
      <c r="J2629" s="193" t="e">
        <f ca="1"/>
        <v>#NAME?</v>
      </c>
      <c r="K2629" s="193" t="e">
        <f ca="1"/>
        <v>#NAME?</v>
      </c>
      <c r="L2629" s="193" t="e">
        <f ca="1"/>
        <v>#NAME?</v>
      </c>
      <c r="N2629" s="193" t="e">
        <f ca="1"/>
        <v>#NAME?</v>
      </c>
      <c r="O2629" s="193" t="e">
        <f ca="1"/>
        <v>#NAME?</v>
      </c>
      <c r="P2629" s="193" t="e">
        <f ca="1"/>
        <v>#NAME?</v>
      </c>
    </row>
    <row r="2630" spans="1:16">
      <c r="A2630" s="2">
        <v>2623</v>
      </c>
      <c r="B2630" s="193" t="e">
        <f ca="1"/>
        <v>#NAME?</v>
      </c>
      <c r="C2630" s="193" t="e">
        <f ca="1"/>
        <v>#NAME?</v>
      </c>
      <c r="D2630" s="193" t="e">
        <f ca="1"/>
        <v>#NAME?</v>
      </c>
      <c r="F2630" s="193" t="e">
        <f ca="1"/>
        <v>#NAME?</v>
      </c>
      <c r="G2630" s="193" t="e">
        <f ca="1"/>
        <v>#NAME?</v>
      </c>
      <c r="H2630" s="193" t="e">
        <f ca="1"/>
        <v>#NAME?</v>
      </c>
      <c r="J2630" s="193" t="e">
        <f ca="1"/>
        <v>#NAME?</v>
      </c>
      <c r="K2630" s="193" t="e">
        <f ca="1"/>
        <v>#NAME?</v>
      </c>
      <c r="L2630" s="193" t="e">
        <f ca="1"/>
        <v>#NAME?</v>
      </c>
      <c r="N2630" s="193" t="e">
        <f ca="1"/>
        <v>#NAME?</v>
      </c>
      <c r="O2630" s="193" t="e">
        <f ca="1"/>
        <v>#NAME?</v>
      </c>
      <c r="P2630" s="193" t="e">
        <f ca="1"/>
        <v>#NAME?</v>
      </c>
    </row>
    <row r="2631" spans="1:16">
      <c r="A2631" s="2">
        <v>2624</v>
      </c>
      <c r="B2631" s="193" t="e">
        <f ca="1"/>
        <v>#NAME?</v>
      </c>
      <c r="C2631" s="193" t="e">
        <f ca="1"/>
        <v>#NAME?</v>
      </c>
      <c r="D2631" s="193" t="e">
        <f ca="1"/>
        <v>#NAME?</v>
      </c>
      <c r="F2631" s="193" t="e">
        <f ca="1"/>
        <v>#NAME?</v>
      </c>
      <c r="G2631" s="193" t="e">
        <f ca="1"/>
        <v>#NAME?</v>
      </c>
      <c r="H2631" s="193" t="e">
        <f ca="1"/>
        <v>#NAME?</v>
      </c>
      <c r="J2631" s="193" t="e">
        <f ca="1"/>
        <v>#NAME?</v>
      </c>
      <c r="K2631" s="193" t="e">
        <f ca="1"/>
        <v>#NAME?</v>
      </c>
      <c r="L2631" s="193" t="e">
        <f ca="1"/>
        <v>#NAME?</v>
      </c>
      <c r="N2631" s="193" t="e">
        <f ca="1"/>
        <v>#NAME?</v>
      </c>
      <c r="O2631" s="193" t="e">
        <f ca="1"/>
        <v>#NAME?</v>
      </c>
      <c r="P2631" s="193" t="e">
        <f ca="1"/>
        <v>#NAME?</v>
      </c>
    </row>
    <row r="2632" spans="1:16">
      <c r="A2632" s="2">
        <v>2625</v>
      </c>
      <c r="B2632" s="193" t="e">
        <f ca="1"/>
        <v>#NAME?</v>
      </c>
      <c r="C2632" s="193" t="e">
        <f ca="1"/>
        <v>#NAME?</v>
      </c>
      <c r="D2632" s="193" t="e">
        <f ca="1"/>
        <v>#NAME?</v>
      </c>
      <c r="F2632" s="193" t="e">
        <f ca="1"/>
        <v>#NAME?</v>
      </c>
      <c r="G2632" s="193" t="e">
        <f ca="1"/>
        <v>#NAME?</v>
      </c>
      <c r="H2632" s="193" t="e">
        <f ca="1"/>
        <v>#NAME?</v>
      </c>
      <c r="J2632" s="193" t="e">
        <f ca="1"/>
        <v>#NAME?</v>
      </c>
      <c r="K2632" s="193" t="e">
        <f ca="1"/>
        <v>#NAME?</v>
      </c>
      <c r="L2632" s="193" t="e">
        <f ca="1"/>
        <v>#NAME?</v>
      </c>
      <c r="N2632" s="193" t="e">
        <f ca="1"/>
        <v>#NAME?</v>
      </c>
      <c r="O2632" s="193" t="e">
        <f ca="1"/>
        <v>#NAME?</v>
      </c>
      <c r="P2632" s="193" t="e">
        <f ca="1"/>
        <v>#NAME?</v>
      </c>
    </row>
    <row r="2633" spans="1:16">
      <c r="A2633" s="2">
        <v>2626</v>
      </c>
      <c r="B2633" s="193" t="e">
        <f ca="1"/>
        <v>#NAME?</v>
      </c>
      <c r="C2633" s="193" t="e">
        <f ca="1"/>
        <v>#NAME?</v>
      </c>
      <c r="D2633" s="193" t="e">
        <f ca="1"/>
        <v>#NAME?</v>
      </c>
      <c r="F2633" s="193" t="e">
        <f ca="1"/>
        <v>#NAME?</v>
      </c>
      <c r="G2633" s="193" t="e">
        <f ca="1"/>
        <v>#NAME?</v>
      </c>
      <c r="H2633" s="193" t="e">
        <f ca="1"/>
        <v>#NAME?</v>
      </c>
      <c r="J2633" s="193" t="e">
        <f ca="1"/>
        <v>#NAME?</v>
      </c>
      <c r="K2633" s="193" t="e">
        <f ca="1"/>
        <v>#NAME?</v>
      </c>
      <c r="L2633" s="193" t="e">
        <f ca="1"/>
        <v>#NAME?</v>
      </c>
      <c r="N2633" s="193" t="e">
        <f ca="1"/>
        <v>#NAME?</v>
      </c>
      <c r="O2633" s="193" t="e">
        <f ca="1"/>
        <v>#NAME?</v>
      </c>
      <c r="P2633" s="193" t="e">
        <f ca="1"/>
        <v>#NAME?</v>
      </c>
    </row>
    <row r="2634" spans="1:16">
      <c r="A2634" s="2">
        <v>2627</v>
      </c>
      <c r="B2634" s="193" t="e">
        <f ca="1"/>
        <v>#NAME?</v>
      </c>
      <c r="C2634" s="193" t="e">
        <f ca="1"/>
        <v>#NAME?</v>
      </c>
      <c r="D2634" s="193" t="e">
        <f ca="1"/>
        <v>#NAME?</v>
      </c>
      <c r="F2634" s="193" t="e">
        <f ca="1"/>
        <v>#NAME?</v>
      </c>
      <c r="G2634" s="193" t="e">
        <f ca="1"/>
        <v>#NAME?</v>
      </c>
      <c r="H2634" s="193" t="e">
        <f ca="1"/>
        <v>#NAME?</v>
      </c>
      <c r="J2634" s="193" t="e">
        <f ca="1"/>
        <v>#NAME?</v>
      </c>
      <c r="K2634" s="193" t="e">
        <f ca="1"/>
        <v>#NAME?</v>
      </c>
      <c r="L2634" s="193" t="e">
        <f ca="1"/>
        <v>#NAME?</v>
      </c>
      <c r="N2634" s="193" t="e">
        <f ca="1"/>
        <v>#NAME?</v>
      </c>
      <c r="O2634" s="193" t="e">
        <f ca="1"/>
        <v>#NAME?</v>
      </c>
      <c r="P2634" s="193" t="e">
        <f ca="1"/>
        <v>#NAME?</v>
      </c>
    </row>
    <row r="2635" spans="1:16">
      <c r="A2635" s="2">
        <v>2628</v>
      </c>
      <c r="B2635" s="193" t="e">
        <f ca="1"/>
        <v>#NAME?</v>
      </c>
      <c r="C2635" s="193" t="e">
        <f ca="1"/>
        <v>#NAME?</v>
      </c>
      <c r="D2635" s="193" t="e">
        <f ca="1"/>
        <v>#NAME?</v>
      </c>
      <c r="F2635" s="193" t="e">
        <f ca="1"/>
        <v>#NAME?</v>
      </c>
      <c r="G2635" s="193" t="e">
        <f ca="1"/>
        <v>#NAME?</v>
      </c>
      <c r="H2635" s="193" t="e">
        <f ca="1"/>
        <v>#NAME?</v>
      </c>
      <c r="J2635" s="193" t="e">
        <f ca="1"/>
        <v>#NAME?</v>
      </c>
      <c r="K2635" s="193" t="e">
        <f ca="1"/>
        <v>#NAME?</v>
      </c>
      <c r="L2635" s="193" t="e">
        <f ca="1"/>
        <v>#NAME?</v>
      </c>
      <c r="N2635" s="193" t="e">
        <f ca="1"/>
        <v>#NAME?</v>
      </c>
      <c r="O2635" s="193" t="e">
        <f ca="1"/>
        <v>#NAME?</v>
      </c>
      <c r="P2635" s="193" t="e">
        <f ca="1"/>
        <v>#NAME?</v>
      </c>
    </row>
    <row r="2636" spans="1:16">
      <c r="A2636" s="2">
        <v>2629</v>
      </c>
      <c r="B2636" s="193" t="e">
        <f ca="1"/>
        <v>#NAME?</v>
      </c>
      <c r="C2636" s="193" t="e">
        <f ca="1"/>
        <v>#NAME?</v>
      </c>
      <c r="D2636" s="193" t="e">
        <f ca="1"/>
        <v>#NAME?</v>
      </c>
      <c r="F2636" s="193" t="e">
        <f ca="1"/>
        <v>#NAME?</v>
      </c>
      <c r="G2636" s="193" t="e">
        <f ca="1"/>
        <v>#NAME?</v>
      </c>
      <c r="H2636" s="193" t="e">
        <f ca="1"/>
        <v>#NAME?</v>
      </c>
      <c r="J2636" s="193" t="e">
        <f ca="1"/>
        <v>#NAME?</v>
      </c>
      <c r="K2636" s="193" t="e">
        <f ca="1"/>
        <v>#NAME?</v>
      </c>
      <c r="L2636" s="193" t="e">
        <f ca="1"/>
        <v>#NAME?</v>
      </c>
      <c r="N2636" s="193" t="e">
        <f ca="1"/>
        <v>#NAME?</v>
      </c>
      <c r="O2636" s="193" t="e">
        <f ca="1"/>
        <v>#NAME?</v>
      </c>
      <c r="P2636" s="193" t="e">
        <f ca="1"/>
        <v>#NAME?</v>
      </c>
    </row>
    <row r="2637" spans="1:16">
      <c r="A2637" s="2">
        <v>2630</v>
      </c>
      <c r="B2637" s="193" t="e">
        <f ca="1"/>
        <v>#NAME?</v>
      </c>
      <c r="C2637" s="193" t="e">
        <f ca="1"/>
        <v>#NAME?</v>
      </c>
      <c r="D2637" s="193" t="e">
        <f ca="1"/>
        <v>#NAME?</v>
      </c>
      <c r="F2637" s="193" t="e">
        <f ca="1"/>
        <v>#NAME?</v>
      </c>
      <c r="G2637" s="193" t="e">
        <f ca="1"/>
        <v>#NAME?</v>
      </c>
      <c r="H2637" s="193" t="e">
        <f ca="1"/>
        <v>#NAME?</v>
      </c>
      <c r="J2637" s="193" t="e">
        <f ca="1"/>
        <v>#NAME?</v>
      </c>
      <c r="K2637" s="193" t="e">
        <f ca="1"/>
        <v>#NAME?</v>
      </c>
      <c r="L2637" s="193" t="e">
        <f ca="1"/>
        <v>#NAME?</v>
      </c>
      <c r="N2637" s="193" t="e">
        <f ca="1"/>
        <v>#NAME?</v>
      </c>
      <c r="O2637" s="193" t="e">
        <f ca="1"/>
        <v>#NAME?</v>
      </c>
      <c r="P2637" s="193" t="e">
        <f ca="1"/>
        <v>#NAME?</v>
      </c>
    </row>
    <row r="2638" spans="1:16">
      <c r="A2638" s="2">
        <v>2631</v>
      </c>
      <c r="B2638" s="193" t="e">
        <f ca="1"/>
        <v>#NAME?</v>
      </c>
      <c r="C2638" s="193" t="e">
        <f ca="1"/>
        <v>#NAME?</v>
      </c>
      <c r="D2638" s="193" t="e">
        <f ca="1"/>
        <v>#NAME?</v>
      </c>
      <c r="F2638" s="193" t="e">
        <f ca="1"/>
        <v>#NAME?</v>
      </c>
      <c r="G2638" s="193" t="e">
        <f ca="1"/>
        <v>#NAME?</v>
      </c>
      <c r="H2638" s="193" t="e">
        <f ca="1"/>
        <v>#NAME?</v>
      </c>
      <c r="J2638" s="193" t="e">
        <f ca="1"/>
        <v>#NAME?</v>
      </c>
      <c r="K2638" s="193" t="e">
        <f ca="1"/>
        <v>#NAME?</v>
      </c>
      <c r="L2638" s="193" t="e">
        <f ca="1"/>
        <v>#NAME?</v>
      </c>
      <c r="N2638" s="193" t="e">
        <f ca="1"/>
        <v>#NAME?</v>
      </c>
      <c r="O2638" s="193" t="e">
        <f ca="1"/>
        <v>#NAME?</v>
      </c>
      <c r="P2638" s="193" t="e">
        <f ca="1"/>
        <v>#NAME?</v>
      </c>
    </row>
    <row r="2639" spans="1:16">
      <c r="A2639" s="2">
        <v>2632</v>
      </c>
      <c r="B2639" s="193" t="e">
        <f ca="1"/>
        <v>#NAME?</v>
      </c>
      <c r="C2639" s="193" t="e">
        <f ca="1"/>
        <v>#NAME?</v>
      </c>
      <c r="D2639" s="193" t="e">
        <f ca="1"/>
        <v>#NAME?</v>
      </c>
      <c r="F2639" s="193" t="e">
        <f ca="1"/>
        <v>#NAME?</v>
      </c>
      <c r="G2639" s="193" t="e">
        <f ca="1"/>
        <v>#NAME?</v>
      </c>
      <c r="H2639" s="193" t="e">
        <f ca="1"/>
        <v>#NAME?</v>
      </c>
      <c r="J2639" s="193" t="e">
        <f ca="1"/>
        <v>#NAME?</v>
      </c>
      <c r="K2639" s="193" t="e">
        <f ca="1"/>
        <v>#NAME?</v>
      </c>
      <c r="L2639" s="193" t="e">
        <f ca="1"/>
        <v>#NAME?</v>
      </c>
      <c r="N2639" s="193" t="e">
        <f ca="1"/>
        <v>#NAME?</v>
      </c>
      <c r="O2639" s="193" t="e">
        <f ca="1"/>
        <v>#NAME?</v>
      </c>
      <c r="P2639" s="193" t="e">
        <f ca="1"/>
        <v>#NAME?</v>
      </c>
    </row>
    <row r="2640" spans="1:16">
      <c r="A2640" s="2">
        <v>2633</v>
      </c>
      <c r="B2640" s="193" t="e">
        <f ca="1"/>
        <v>#NAME?</v>
      </c>
      <c r="C2640" s="193" t="e">
        <f ca="1"/>
        <v>#NAME?</v>
      </c>
      <c r="D2640" s="193" t="e">
        <f ca="1"/>
        <v>#NAME?</v>
      </c>
      <c r="F2640" s="193" t="e">
        <f ca="1"/>
        <v>#NAME?</v>
      </c>
      <c r="G2640" s="193" t="e">
        <f ca="1"/>
        <v>#NAME?</v>
      </c>
      <c r="H2640" s="193" t="e">
        <f ca="1"/>
        <v>#NAME?</v>
      </c>
      <c r="J2640" s="193" t="e">
        <f ca="1"/>
        <v>#NAME?</v>
      </c>
      <c r="K2640" s="193" t="e">
        <f ca="1"/>
        <v>#NAME?</v>
      </c>
      <c r="L2640" s="193" t="e">
        <f ca="1"/>
        <v>#NAME?</v>
      </c>
      <c r="N2640" s="193" t="e">
        <f ca="1"/>
        <v>#NAME?</v>
      </c>
      <c r="O2640" s="193" t="e">
        <f ca="1"/>
        <v>#NAME?</v>
      </c>
      <c r="P2640" s="193" t="e">
        <f ca="1"/>
        <v>#NAME?</v>
      </c>
    </row>
    <row r="2641" spans="1:16">
      <c r="A2641" s="2">
        <v>2634</v>
      </c>
      <c r="B2641" s="193" t="e">
        <f ca="1"/>
        <v>#NAME?</v>
      </c>
      <c r="C2641" s="193" t="e">
        <f ca="1"/>
        <v>#NAME?</v>
      </c>
      <c r="D2641" s="193" t="e">
        <f ca="1"/>
        <v>#NAME?</v>
      </c>
      <c r="F2641" s="193" t="e">
        <f ca="1"/>
        <v>#NAME?</v>
      </c>
      <c r="G2641" s="193" t="e">
        <f ca="1"/>
        <v>#NAME?</v>
      </c>
      <c r="H2641" s="193" t="e">
        <f ca="1"/>
        <v>#NAME?</v>
      </c>
      <c r="J2641" s="193" t="e">
        <f ca="1"/>
        <v>#NAME?</v>
      </c>
      <c r="K2641" s="193" t="e">
        <f ca="1"/>
        <v>#NAME?</v>
      </c>
      <c r="L2641" s="193" t="e">
        <f ca="1"/>
        <v>#NAME?</v>
      </c>
      <c r="N2641" s="193" t="e">
        <f ca="1"/>
        <v>#NAME?</v>
      </c>
      <c r="O2641" s="193" t="e">
        <f ca="1"/>
        <v>#NAME?</v>
      </c>
      <c r="P2641" s="193" t="e">
        <f ca="1"/>
        <v>#NAME?</v>
      </c>
    </row>
    <row r="2642" spans="1:16">
      <c r="A2642" s="2">
        <v>2635</v>
      </c>
      <c r="B2642" s="193" t="e">
        <f ca="1"/>
        <v>#NAME?</v>
      </c>
      <c r="C2642" s="193" t="e">
        <f ca="1"/>
        <v>#NAME?</v>
      </c>
      <c r="D2642" s="193" t="e">
        <f ca="1"/>
        <v>#NAME?</v>
      </c>
      <c r="F2642" s="193" t="e">
        <f ca="1"/>
        <v>#NAME?</v>
      </c>
      <c r="G2642" s="193" t="e">
        <f ca="1"/>
        <v>#NAME?</v>
      </c>
      <c r="H2642" s="193" t="e">
        <f ca="1"/>
        <v>#NAME?</v>
      </c>
      <c r="J2642" s="193" t="e">
        <f ca="1"/>
        <v>#NAME?</v>
      </c>
      <c r="K2642" s="193" t="e">
        <f ca="1"/>
        <v>#NAME?</v>
      </c>
      <c r="L2642" s="193" t="e">
        <f ca="1"/>
        <v>#NAME?</v>
      </c>
      <c r="N2642" s="193" t="e">
        <f ca="1"/>
        <v>#NAME?</v>
      </c>
      <c r="O2642" s="193" t="e">
        <f ca="1"/>
        <v>#NAME?</v>
      </c>
      <c r="P2642" s="193" t="e">
        <f ca="1"/>
        <v>#NAME?</v>
      </c>
    </row>
    <row r="2643" spans="1:16">
      <c r="A2643" s="2">
        <v>2636</v>
      </c>
      <c r="B2643" s="193" t="e">
        <f ca="1"/>
        <v>#NAME?</v>
      </c>
      <c r="C2643" s="193" t="e">
        <f ca="1"/>
        <v>#NAME?</v>
      </c>
      <c r="D2643" s="193" t="e">
        <f ca="1"/>
        <v>#NAME?</v>
      </c>
      <c r="F2643" s="193" t="e">
        <f ca="1"/>
        <v>#NAME?</v>
      </c>
      <c r="G2643" s="193" t="e">
        <f ca="1"/>
        <v>#NAME?</v>
      </c>
      <c r="H2643" s="193" t="e">
        <f ca="1"/>
        <v>#NAME?</v>
      </c>
      <c r="J2643" s="193" t="e">
        <f ca="1"/>
        <v>#NAME?</v>
      </c>
      <c r="K2643" s="193" t="e">
        <f ca="1"/>
        <v>#NAME?</v>
      </c>
      <c r="L2643" s="193" t="e">
        <f ca="1"/>
        <v>#NAME?</v>
      </c>
      <c r="N2643" s="193" t="e">
        <f ca="1"/>
        <v>#NAME?</v>
      </c>
      <c r="O2643" s="193" t="e">
        <f ca="1"/>
        <v>#NAME?</v>
      </c>
      <c r="P2643" s="193" t="e">
        <f ca="1"/>
        <v>#NAME?</v>
      </c>
    </row>
    <row r="2644" spans="1:16">
      <c r="A2644" s="2">
        <v>2637</v>
      </c>
      <c r="B2644" s="193" t="e">
        <f ca="1"/>
        <v>#NAME?</v>
      </c>
      <c r="C2644" s="193" t="e">
        <f ca="1"/>
        <v>#NAME?</v>
      </c>
      <c r="D2644" s="193" t="e">
        <f ca="1"/>
        <v>#NAME?</v>
      </c>
      <c r="F2644" s="193" t="e">
        <f ca="1"/>
        <v>#NAME?</v>
      </c>
      <c r="G2644" s="193" t="e">
        <f ca="1"/>
        <v>#NAME?</v>
      </c>
      <c r="H2644" s="193" t="e">
        <f ca="1"/>
        <v>#NAME?</v>
      </c>
      <c r="J2644" s="193" t="e">
        <f ca="1"/>
        <v>#NAME?</v>
      </c>
      <c r="K2644" s="193" t="e">
        <f ca="1"/>
        <v>#NAME?</v>
      </c>
      <c r="L2644" s="193" t="e">
        <f ca="1"/>
        <v>#NAME?</v>
      </c>
      <c r="N2644" s="193" t="e">
        <f ca="1"/>
        <v>#NAME?</v>
      </c>
      <c r="O2644" s="193" t="e">
        <f ca="1"/>
        <v>#NAME?</v>
      </c>
      <c r="P2644" s="193" t="e">
        <f ca="1"/>
        <v>#NAME?</v>
      </c>
    </row>
    <row r="2645" spans="1:16">
      <c r="A2645" s="2">
        <v>2638</v>
      </c>
      <c r="B2645" s="193" t="e">
        <f ca="1"/>
        <v>#NAME?</v>
      </c>
      <c r="C2645" s="193" t="e">
        <f ca="1"/>
        <v>#NAME?</v>
      </c>
      <c r="D2645" s="193" t="e">
        <f ca="1"/>
        <v>#NAME?</v>
      </c>
      <c r="F2645" s="193" t="e">
        <f ca="1"/>
        <v>#NAME?</v>
      </c>
      <c r="G2645" s="193" t="e">
        <f ca="1"/>
        <v>#NAME?</v>
      </c>
      <c r="H2645" s="193" t="e">
        <f ca="1"/>
        <v>#NAME?</v>
      </c>
      <c r="J2645" s="193" t="e">
        <f ca="1"/>
        <v>#NAME?</v>
      </c>
      <c r="K2645" s="193" t="e">
        <f ca="1"/>
        <v>#NAME?</v>
      </c>
      <c r="L2645" s="193" t="e">
        <f ca="1"/>
        <v>#NAME?</v>
      </c>
      <c r="N2645" s="193" t="e">
        <f ca="1"/>
        <v>#NAME?</v>
      </c>
      <c r="O2645" s="193" t="e">
        <f ca="1"/>
        <v>#NAME?</v>
      </c>
      <c r="P2645" s="193" t="e">
        <f ca="1"/>
        <v>#NAME?</v>
      </c>
    </row>
    <row r="2646" spans="1:16">
      <c r="A2646" s="2">
        <v>2639</v>
      </c>
      <c r="B2646" s="193" t="e">
        <f ca="1"/>
        <v>#NAME?</v>
      </c>
      <c r="C2646" s="193" t="e">
        <f ca="1"/>
        <v>#NAME?</v>
      </c>
      <c r="D2646" s="193" t="e">
        <f ca="1"/>
        <v>#NAME?</v>
      </c>
      <c r="F2646" s="193" t="e">
        <f ca="1"/>
        <v>#NAME?</v>
      </c>
      <c r="G2646" s="193" t="e">
        <f ca="1"/>
        <v>#NAME?</v>
      </c>
      <c r="H2646" s="193" t="e">
        <f ca="1"/>
        <v>#NAME?</v>
      </c>
      <c r="J2646" s="193" t="e">
        <f ca="1"/>
        <v>#NAME?</v>
      </c>
      <c r="K2646" s="193" t="e">
        <f ca="1"/>
        <v>#NAME?</v>
      </c>
      <c r="L2646" s="193" t="e">
        <f ca="1"/>
        <v>#NAME?</v>
      </c>
      <c r="N2646" s="193" t="e">
        <f ca="1"/>
        <v>#NAME?</v>
      </c>
      <c r="O2646" s="193" t="e">
        <f ca="1"/>
        <v>#NAME?</v>
      </c>
      <c r="P2646" s="193" t="e">
        <f ca="1"/>
        <v>#NAME?</v>
      </c>
    </row>
    <row r="2647" spans="1:16">
      <c r="A2647" s="2">
        <v>2640</v>
      </c>
      <c r="B2647" s="193" t="e">
        <f ca="1"/>
        <v>#NAME?</v>
      </c>
      <c r="C2647" s="193" t="e">
        <f ca="1"/>
        <v>#NAME?</v>
      </c>
      <c r="D2647" s="193" t="e">
        <f ca="1"/>
        <v>#NAME?</v>
      </c>
      <c r="F2647" s="193" t="e">
        <f ca="1"/>
        <v>#NAME?</v>
      </c>
      <c r="G2647" s="193" t="e">
        <f ca="1"/>
        <v>#NAME?</v>
      </c>
      <c r="H2647" s="193" t="e">
        <f ca="1"/>
        <v>#NAME?</v>
      </c>
      <c r="J2647" s="193" t="e">
        <f ca="1"/>
        <v>#NAME?</v>
      </c>
      <c r="K2647" s="193" t="e">
        <f ca="1"/>
        <v>#NAME?</v>
      </c>
      <c r="L2647" s="193" t="e">
        <f ca="1"/>
        <v>#NAME?</v>
      </c>
      <c r="N2647" s="193" t="e">
        <f ca="1"/>
        <v>#NAME?</v>
      </c>
      <c r="O2647" s="193" t="e">
        <f ca="1"/>
        <v>#NAME?</v>
      </c>
      <c r="P2647" s="193" t="e">
        <f ca="1"/>
        <v>#NAME?</v>
      </c>
    </row>
    <row r="2648" spans="1:16">
      <c r="A2648" s="2">
        <v>2641</v>
      </c>
      <c r="B2648" s="193" t="e">
        <f ca="1"/>
        <v>#NAME?</v>
      </c>
      <c r="C2648" s="193" t="e">
        <f ca="1"/>
        <v>#NAME?</v>
      </c>
      <c r="D2648" s="193" t="e">
        <f ca="1"/>
        <v>#NAME?</v>
      </c>
      <c r="F2648" s="193" t="e">
        <f ca="1"/>
        <v>#NAME?</v>
      </c>
      <c r="G2648" s="193" t="e">
        <f ca="1"/>
        <v>#NAME?</v>
      </c>
      <c r="H2648" s="193" t="e">
        <f ca="1"/>
        <v>#NAME?</v>
      </c>
      <c r="J2648" s="193" t="e">
        <f ca="1"/>
        <v>#NAME?</v>
      </c>
      <c r="K2648" s="193" t="e">
        <f ca="1"/>
        <v>#NAME?</v>
      </c>
      <c r="L2648" s="193" t="e">
        <f ca="1"/>
        <v>#NAME?</v>
      </c>
      <c r="N2648" s="193" t="e">
        <f ca="1"/>
        <v>#NAME?</v>
      </c>
      <c r="O2648" s="193" t="e">
        <f ca="1"/>
        <v>#NAME?</v>
      </c>
      <c r="P2648" s="193" t="e">
        <f ca="1"/>
        <v>#NAME?</v>
      </c>
    </row>
    <row r="2649" spans="1:16">
      <c r="A2649" s="2">
        <v>2642</v>
      </c>
      <c r="B2649" s="193" t="e">
        <f ca="1"/>
        <v>#NAME?</v>
      </c>
      <c r="C2649" s="193" t="e">
        <f ca="1"/>
        <v>#NAME?</v>
      </c>
      <c r="D2649" s="193" t="e">
        <f ca="1"/>
        <v>#NAME?</v>
      </c>
      <c r="F2649" s="193" t="e">
        <f ca="1"/>
        <v>#NAME?</v>
      </c>
      <c r="G2649" s="193" t="e">
        <f ca="1"/>
        <v>#NAME?</v>
      </c>
      <c r="H2649" s="193" t="e">
        <f ca="1"/>
        <v>#NAME?</v>
      </c>
      <c r="J2649" s="193" t="e">
        <f ca="1"/>
        <v>#NAME?</v>
      </c>
      <c r="K2649" s="193" t="e">
        <f ca="1"/>
        <v>#NAME?</v>
      </c>
      <c r="L2649" s="193" t="e">
        <f ca="1"/>
        <v>#NAME?</v>
      </c>
      <c r="N2649" s="193" t="e">
        <f ca="1"/>
        <v>#NAME?</v>
      </c>
      <c r="O2649" s="193" t="e">
        <f ca="1"/>
        <v>#NAME?</v>
      </c>
      <c r="P2649" s="193" t="e">
        <f ca="1"/>
        <v>#NAME?</v>
      </c>
    </row>
    <row r="2650" spans="1:16">
      <c r="A2650" s="2">
        <v>2643</v>
      </c>
      <c r="B2650" s="193" t="e">
        <f ca="1"/>
        <v>#NAME?</v>
      </c>
      <c r="C2650" s="193" t="e">
        <f ca="1"/>
        <v>#NAME?</v>
      </c>
      <c r="D2650" s="193" t="e">
        <f ca="1"/>
        <v>#NAME?</v>
      </c>
      <c r="F2650" s="193" t="e">
        <f ca="1"/>
        <v>#NAME?</v>
      </c>
      <c r="G2650" s="193" t="e">
        <f ca="1"/>
        <v>#NAME?</v>
      </c>
      <c r="H2650" s="193" t="e">
        <f ca="1"/>
        <v>#NAME?</v>
      </c>
      <c r="J2650" s="193" t="e">
        <f ca="1"/>
        <v>#NAME?</v>
      </c>
      <c r="K2650" s="193" t="e">
        <f ca="1"/>
        <v>#NAME?</v>
      </c>
      <c r="L2650" s="193" t="e">
        <f ca="1"/>
        <v>#NAME?</v>
      </c>
      <c r="N2650" s="193" t="e">
        <f ca="1"/>
        <v>#NAME?</v>
      </c>
      <c r="O2650" s="193" t="e">
        <f ca="1"/>
        <v>#NAME?</v>
      </c>
      <c r="P2650" s="193" t="e">
        <f ca="1"/>
        <v>#NAME?</v>
      </c>
    </row>
    <row r="2651" spans="1:16">
      <c r="A2651" s="2">
        <v>2644</v>
      </c>
      <c r="B2651" s="193" t="e">
        <f ca="1"/>
        <v>#NAME?</v>
      </c>
      <c r="C2651" s="193" t="e">
        <f ca="1"/>
        <v>#NAME?</v>
      </c>
      <c r="D2651" s="193" t="e">
        <f ca="1"/>
        <v>#NAME?</v>
      </c>
      <c r="F2651" s="193" t="e">
        <f ca="1"/>
        <v>#NAME?</v>
      </c>
      <c r="G2651" s="193" t="e">
        <f ca="1"/>
        <v>#NAME?</v>
      </c>
      <c r="H2651" s="193" t="e">
        <f ca="1"/>
        <v>#NAME?</v>
      </c>
      <c r="J2651" s="193" t="e">
        <f ca="1"/>
        <v>#NAME?</v>
      </c>
      <c r="K2651" s="193" t="e">
        <f ca="1"/>
        <v>#NAME?</v>
      </c>
      <c r="L2651" s="193" t="e">
        <f ca="1"/>
        <v>#NAME?</v>
      </c>
      <c r="N2651" s="193" t="e">
        <f ca="1"/>
        <v>#NAME?</v>
      </c>
      <c r="O2651" s="193" t="e">
        <f ca="1"/>
        <v>#NAME?</v>
      </c>
      <c r="P2651" s="193" t="e">
        <f ca="1"/>
        <v>#NAME?</v>
      </c>
    </row>
    <row r="2652" spans="1:16">
      <c r="A2652" s="2">
        <v>2645</v>
      </c>
      <c r="B2652" s="193" t="e">
        <f ca="1"/>
        <v>#NAME?</v>
      </c>
      <c r="C2652" s="193" t="e">
        <f ca="1"/>
        <v>#NAME?</v>
      </c>
      <c r="D2652" s="193" t="e">
        <f ca="1"/>
        <v>#NAME?</v>
      </c>
      <c r="F2652" s="193" t="e">
        <f ca="1"/>
        <v>#NAME?</v>
      </c>
      <c r="G2652" s="193" t="e">
        <f ca="1"/>
        <v>#NAME?</v>
      </c>
      <c r="H2652" s="193" t="e">
        <f ca="1"/>
        <v>#NAME?</v>
      </c>
      <c r="J2652" s="193" t="e">
        <f ca="1"/>
        <v>#NAME?</v>
      </c>
      <c r="K2652" s="193" t="e">
        <f ca="1"/>
        <v>#NAME?</v>
      </c>
      <c r="L2652" s="193" t="e">
        <f ca="1"/>
        <v>#NAME?</v>
      </c>
      <c r="N2652" s="193" t="e">
        <f ca="1"/>
        <v>#NAME?</v>
      </c>
      <c r="O2652" s="193" t="e">
        <f ca="1"/>
        <v>#NAME?</v>
      </c>
      <c r="P2652" s="193" t="e">
        <f ca="1"/>
        <v>#NAME?</v>
      </c>
    </row>
    <row r="2653" spans="1:16">
      <c r="A2653" s="2">
        <v>2646</v>
      </c>
      <c r="B2653" s="193" t="e">
        <f ca="1"/>
        <v>#NAME?</v>
      </c>
      <c r="C2653" s="193" t="e">
        <f ca="1"/>
        <v>#NAME?</v>
      </c>
      <c r="D2653" s="193" t="e">
        <f ca="1"/>
        <v>#NAME?</v>
      </c>
      <c r="F2653" s="193" t="e">
        <f ca="1"/>
        <v>#NAME?</v>
      </c>
      <c r="G2653" s="193" t="e">
        <f ca="1"/>
        <v>#NAME?</v>
      </c>
      <c r="H2653" s="193" t="e">
        <f ca="1"/>
        <v>#NAME?</v>
      </c>
      <c r="J2653" s="193" t="e">
        <f ca="1"/>
        <v>#NAME?</v>
      </c>
      <c r="K2653" s="193" t="e">
        <f ca="1"/>
        <v>#NAME?</v>
      </c>
      <c r="L2653" s="193" t="e">
        <f ca="1"/>
        <v>#NAME?</v>
      </c>
      <c r="N2653" s="193" t="e">
        <f ca="1"/>
        <v>#NAME?</v>
      </c>
      <c r="O2653" s="193" t="e">
        <f ca="1"/>
        <v>#NAME?</v>
      </c>
      <c r="P2653" s="193" t="e">
        <f ca="1"/>
        <v>#NAME?</v>
      </c>
    </row>
    <row r="2654" spans="1:16">
      <c r="A2654" s="2">
        <v>2647</v>
      </c>
      <c r="B2654" s="193" t="e">
        <f ca="1"/>
        <v>#NAME?</v>
      </c>
      <c r="C2654" s="193" t="e">
        <f ca="1"/>
        <v>#NAME?</v>
      </c>
      <c r="D2654" s="193" t="e">
        <f ca="1"/>
        <v>#NAME?</v>
      </c>
      <c r="F2654" s="193" t="e">
        <f ca="1"/>
        <v>#NAME?</v>
      </c>
      <c r="G2654" s="193" t="e">
        <f ca="1"/>
        <v>#NAME?</v>
      </c>
      <c r="H2654" s="193" t="e">
        <f ca="1"/>
        <v>#NAME?</v>
      </c>
      <c r="J2654" s="193" t="e">
        <f ca="1"/>
        <v>#NAME?</v>
      </c>
      <c r="K2654" s="193" t="e">
        <f ca="1"/>
        <v>#NAME?</v>
      </c>
      <c r="L2654" s="193" t="e">
        <f ca="1"/>
        <v>#NAME?</v>
      </c>
      <c r="N2654" s="193" t="e">
        <f ca="1"/>
        <v>#NAME?</v>
      </c>
      <c r="O2654" s="193" t="e">
        <f ca="1"/>
        <v>#NAME?</v>
      </c>
      <c r="P2654" s="193" t="e">
        <f ca="1"/>
        <v>#NAME?</v>
      </c>
    </row>
    <row r="2655" spans="1:16">
      <c r="A2655" s="2">
        <v>2648</v>
      </c>
      <c r="B2655" s="193" t="e">
        <f ca="1"/>
        <v>#NAME?</v>
      </c>
      <c r="C2655" s="193" t="e">
        <f ca="1"/>
        <v>#NAME?</v>
      </c>
      <c r="D2655" s="193" t="e">
        <f ca="1"/>
        <v>#NAME?</v>
      </c>
      <c r="F2655" s="193" t="e">
        <f ca="1"/>
        <v>#NAME?</v>
      </c>
      <c r="G2655" s="193" t="e">
        <f ca="1"/>
        <v>#NAME?</v>
      </c>
      <c r="H2655" s="193" t="e">
        <f ca="1"/>
        <v>#NAME?</v>
      </c>
      <c r="J2655" s="193" t="e">
        <f ca="1"/>
        <v>#NAME?</v>
      </c>
      <c r="K2655" s="193" t="e">
        <f ca="1"/>
        <v>#NAME?</v>
      </c>
      <c r="L2655" s="193" t="e">
        <f ca="1"/>
        <v>#NAME?</v>
      </c>
      <c r="N2655" s="193" t="e">
        <f ca="1"/>
        <v>#NAME?</v>
      </c>
      <c r="O2655" s="193" t="e">
        <f ca="1"/>
        <v>#NAME?</v>
      </c>
      <c r="P2655" s="193" t="e">
        <f ca="1"/>
        <v>#NAME?</v>
      </c>
    </row>
    <row r="2656" spans="1:16">
      <c r="A2656" s="2">
        <v>2649</v>
      </c>
      <c r="B2656" s="193" t="e">
        <f ca="1"/>
        <v>#NAME?</v>
      </c>
      <c r="C2656" s="193" t="e">
        <f ca="1"/>
        <v>#NAME?</v>
      </c>
      <c r="D2656" s="193" t="e">
        <f ca="1"/>
        <v>#NAME?</v>
      </c>
      <c r="F2656" s="193" t="e">
        <f ca="1"/>
        <v>#NAME?</v>
      </c>
      <c r="G2656" s="193" t="e">
        <f ca="1"/>
        <v>#NAME?</v>
      </c>
      <c r="H2656" s="193" t="e">
        <f ca="1"/>
        <v>#NAME?</v>
      </c>
      <c r="J2656" s="193" t="e">
        <f ca="1"/>
        <v>#NAME?</v>
      </c>
      <c r="K2656" s="193" t="e">
        <f ca="1"/>
        <v>#NAME?</v>
      </c>
      <c r="L2656" s="193" t="e">
        <f ca="1"/>
        <v>#NAME?</v>
      </c>
      <c r="N2656" s="193" t="e">
        <f ca="1"/>
        <v>#NAME?</v>
      </c>
      <c r="O2656" s="193" t="e">
        <f ca="1"/>
        <v>#NAME?</v>
      </c>
      <c r="P2656" s="193" t="e">
        <f ca="1"/>
        <v>#NAME?</v>
      </c>
    </row>
    <row r="2657" spans="1:16">
      <c r="A2657" s="2">
        <v>2650</v>
      </c>
      <c r="B2657" s="193" t="e">
        <f ca="1"/>
        <v>#NAME?</v>
      </c>
      <c r="C2657" s="193" t="e">
        <f ca="1"/>
        <v>#NAME?</v>
      </c>
      <c r="D2657" s="193" t="e">
        <f ca="1"/>
        <v>#NAME?</v>
      </c>
      <c r="F2657" s="193" t="e">
        <f ca="1"/>
        <v>#NAME?</v>
      </c>
      <c r="G2657" s="193" t="e">
        <f ca="1"/>
        <v>#NAME?</v>
      </c>
      <c r="H2657" s="193" t="e">
        <f ca="1"/>
        <v>#NAME?</v>
      </c>
      <c r="J2657" s="193" t="e">
        <f ca="1"/>
        <v>#NAME?</v>
      </c>
      <c r="K2657" s="193" t="e">
        <f ca="1"/>
        <v>#NAME?</v>
      </c>
      <c r="L2657" s="193" t="e">
        <f ca="1"/>
        <v>#NAME?</v>
      </c>
      <c r="N2657" s="193" t="e">
        <f ca="1"/>
        <v>#NAME?</v>
      </c>
      <c r="O2657" s="193" t="e">
        <f ca="1"/>
        <v>#NAME?</v>
      </c>
      <c r="P2657" s="193" t="e">
        <f ca="1"/>
        <v>#NAME?</v>
      </c>
    </row>
    <row r="2658" spans="1:16">
      <c r="A2658" s="2">
        <v>2651</v>
      </c>
      <c r="B2658" s="193" t="e">
        <f ca="1"/>
        <v>#NAME?</v>
      </c>
      <c r="C2658" s="193" t="e">
        <f ca="1"/>
        <v>#NAME?</v>
      </c>
      <c r="D2658" s="193" t="e">
        <f ca="1"/>
        <v>#NAME?</v>
      </c>
      <c r="F2658" s="193" t="e">
        <f ca="1"/>
        <v>#NAME?</v>
      </c>
      <c r="G2658" s="193" t="e">
        <f ca="1"/>
        <v>#NAME?</v>
      </c>
      <c r="H2658" s="193" t="e">
        <f ca="1"/>
        <v>#NAME?</v>
      </c>
      <c r="J2658" s="193" t="e">
        <f ca="1"/>
        <v>#NAME?</v>
      </c>
      <c r="K2658" s="193" t="e">
        <f ca="1"/>
        <v>#NAME?</v>
      </c>
      <c r="L2658" s="193" t="e">
        <f ca="1"/>
        <v>#NAME?</v>
      </c>
      <c r="N2658" s="193" t="e">
        <f ca="1"/>
        <v>#NAME?</v>
      </c>
      <c r="O2658" s="193" t="e">
        <f ca="1"/>
        <v>#NAME?</v>
      </c>
      <c r="P2658" s="193" t="e">
        <f ca="1"/>
        <v>#NAME?</v>
      </c>
    </row>
    <row r="2659" spans="1:16">
      <c r="A2659" s="2">
        <v>2652</v>
      </c>
      <c r="B2659" s="193" t="e">
        <f ca="1"/>
        <v>#NAME?</v>
      </c>
      <c r="C2659" s="193" t="e">
        <f ca="1"/>
        <v>#NAME?</v>
      </c>
      <c r="D2659" s="193" t="e">
        <f ca="1"/>
        <v>#NAME?</v>
      </c>
      <c r="F2659" s="193" t="e">
        <f ca="1"/>
        <v>#NAME?</v>
      </c>
      <c r="G2659" s="193" t="e">
        <f ca="1"/>
        <v>#NAME?</v>
      </c>
      <c r="H2659" s="193" t="e">
        <f ca="1"/>
        <v>#NAME?</v>
      </c>
      <c r="J2659" s="193" t="e">
        <f ca="1"/>
        <v>#NAME?</v>
      </c>
      <c r="K2659" s="193" t="e">
        <f ca="1"/>
        <v>#NAME?</v>
      </c>
      <c r="L2659" s="193" t="e">
        <f ca="1"/>
        <v>#NAME?</v>
      </c>
      <c r="N2659" s="193" t="e">
        <f ca="1"/>
        <v>#NAME?</v>
      </c>
      <c r="O2659" s="193" t="e">
        <f ca="1"/>
        <v>#NAME?</v>
      </c>
      <c r="P2659" s="193" t="e">
        <f ca="1"/>
        <v>#NAME?</v>
      </c>
    </row>
    <row r="2660" spans="1:16">
      <c r="A2660" s="2">
        <v>2653</v>
      </c>
      <c r="B2660" s="193" t="e">
        <f ca="1"/>
        <v>#NAME?</v>
      </c>
      <c r="C2660" s="193" t="e">
        <f ca="1"/>
        <v>#NAME?</v>
      </c>
      <c r="D2660" s="193" t="e">
        <f ca="1"/>
        <v>#NAME?</v>
      </c>
      <c r="F2660" s="193" t="e">
        <f ca="1"/>
        <v>#NAME?</v>
      </c>
      <c r="G2660" s="193" t="e">
        <f ca="1"/>
        <v>#NAME?</v>
      </c>
      <c r="H2660" s="193" t="e">
        <f ca="1"/>
        <v>#NAME?</v>
      </c>
      <c r="J2660" s="193" t="e">
        <f ca="1"/>
        <v>#NAME?</v>
      </c>
      <c r="K2660" s="193" t="e">
        <f ca="1"/>
        <v>#NAME?</v>
      </c>
      <c r="L2660" s="193" t="e">
        <f ca="1"/>
        <v>#NAME?</v>
      </c>
      <c r="N2660" s="193" t="e">
        <f ca="1"/>
        <v>#NAME?</v>
      </c>
      <c r="O2660" s="193" t="e">
        <f ca="1"/>
        <v>#NAME?</v>
      </c>
      <c r="P2660" s="193" t="e">
        <f ca="1"/>
        <v>#NAME?</v>
      </c>
    </row>
    <row r="2661" spans="1:16">
      <c r="A2661" s="2">
        <v>2654</v>
      </c>
      <c r="B2661" s="193" t="e">
        <f ca="1"/>
        <v>#NAME?</v>
      </c>
      <c r="C2661" s="193" t="e">
        <f ca="1"/>
        <v>#NAME?</v>
      </c>
      <c r="D2661" s="193" t="e">
        <f ca="1"/>
        <v>#NAME?</v>
      </c>
      <c r="F2661" s="193" t="e">
        <f ca="1"/>
        <v>#NAME?</v>
      </c>
      <c r="G2661" s="193" t="e">
        <f ca="1"/>
        <v>#NAME?</v>
      </c>
      <c r="H2661" s="193" t="e">
        <f ca="1"/>
        <v>#NAME?</v>
      </c>
      <c r="J2661" s="193" t="e">
        <f ca="1"/>
        <v>#NAME?</v>
      </c>
      <c r="K2661" s="193" t="e">
        <f ca="1"/>
        <v>#NAME?</v>
      </c>
      <c r="L2661" s="193" t="e">
        <f ca="1"/>
        <v>#NAME?</v>
      </c>
      <c r="N2661" s="193" t="e">
        <f ca="1"/>
        <v>#NAME?</v>
      </c>
      <c r="O2661" s="193" t="e">
        <f ca="1"/>
        <v>#NAME?</v>
      </c>
      <c r="P2661" s="193" t="e">
        <f ca="1"/>
        <v>#NAME?</v>
      </c>
    </row>
    <row r="2662" spans="1:16">
      <c r="A2662" s="2">
        <v>2655</v>
      </c>
      <c r="B2662" s="193" t="e">
        <f ca="1"/>
        <v>#NAME?</v>
      </c>
      <c r="C2662" s="193" t="e">
        <f ca="1"/>
        <v>#NAME?</v>
      </c>
      <c r="D2662" s="193" t="e">
        <f ca="1"/>
        <v>#NAME?</v>
      </c>
      <c r="F2662" s="193" t="e">
        <f ca="1"/>
        <v>#NAME?</v>
      </c>
      <c r="G2662" s="193" t="e">
        <f ca="1"/>
        <v>#NAME?</v>
      </c>
      <c r="H2662" s="193" t="e">
        <f ca="1"/>
        <v>#NAME?</v>
      </c>
      <c r="J2662" s="193" t="e">
        <f ca="1"/>
        <v>#NAME?</v>
      </c>
      <c r="K2662" s="193" t="e">
        <f ca="1"/>
        <v>#NAME?</v>
      </c>
      <c r="L2662" s="193" t="e">
        <f ca="1"/>
        <v>#NAME?</v>
      </c>
      <c r="N2662" s="193" t="e">
        <f ca="1"/>
        <v>#NAME?</v>
      </c>
      <c r="O2662" s="193" t="e">
        <f ca="1"/>
        <v>#NAME?</v>
      </c>
      <c r="P2662" s="193" t="e">
        <f ca="1"/>
        <v>#NAME?</v>
      </c>
    </row>
    <row r="2663" spans="1:16">
      <c r="A2663" s="2">
        <v>2656</v>
      </c>
      <c r="B2663" s="193" t="e">
        <f ca="1"/>
        <v>#NAME?</v>
      </c>
      <c r="C2663" s="193" t="e">
        <f ca="1"/>
        <v>#NAME?</v>
      </c>
      <c r="D2663" s="193" t="e">
        <f ca="1"/>
        <v>#NAME?</v>
      </c>
      <c r="F2663" s="193" t="e">
        <f ca="1"/>
        <v>#NAME?</v>
      </c>
      <c r="G2663" s="193" t="e">
        <f ca="1"/>
        <v>#NAME?</v>
      </c>
      <c r="H2663" s="193" t="e">
        <f ca="1"/>
        <v>#NAME?</v>
      </c>
      <c r="J2663" s="193" t="e">
        <f ca="1"/>
        <v>#NAME?</v>
      </c>
      <c r="K2663" s="193" t="e">
        <f ca="1"/>
        <v>#NAME?</v>
      </c>
      <c r="L2663" s="193" t="e">
        <f ca="1"/>
        <v>#NAME?</v>
      </c>
      <c r="N2663" s="193" t="e">
        <f ca="1"/>
        <v>#NAME?</v>
      </c>
      <c r="O2663" s="193" t="e">
        <f ca="1"/>
        <v>#NAME?</v>
      </c>
      <c r="P2663" s="193" t="e">
        <f ca="1"/>
        <v>#NAME?</v>
      </c>
    </row>
    <row r="2664" spans="1:16">
      <c r="A2664" s="2">
        <v>2657</v>
      </c>
      <c r="B2664" s="193" t="e">
        <f ca="1"/>
        <v>#NAME?</v>
      </c>
      <c r="C2664" s="193" t="e">
        <f ca="1"/>
        <v>#NAME?</v>
      </c>
      <c r="D2664" s="193" t="e">
        <f ca="1"/>
        <v>#NAME?</v>
      </c>
      <c r="F2664" s="193" t="e">
        <f ca="1"/>
        <v>#NAME?</v>
      </c>
      <c r="G2664" s="193" t="e">
        <f ca="1"/>
        <v>#NAME?</v>
      </c>
      <c r="H2664" s="193" t="e">
        <f ca="1"/>
        <v>#NAME?</v>
      </c>
      <c r="J2664" s="193" t="e">
        <f ca="1"/>
        <v>#NAME?</v>
      </c>
      <c r="K2664" s="193" t="e">
        <f ca="1"/>
        <v>#NAME?</v>
      </c>
      <c r="L2664" s="193" t="e">
        <f ca="1"/>
        <v>#NAME?</v>
      </c>
      <c r="N2664" s="193" t="e">
        <f ca="1"/>
        <v>#NAME?</v>
      </c>
      <c r="O2664" s="193" t="e">
        <f ca="1"/>
        <v>#NAME?</v>
      </c>
      <c r="P2664" s="193" t="e">
        <f ca="1"/>
        <v>#NAME?</v>
      </c>
    </row>
    <row r="2665" spans="1:16">
      <c r="A2665" s="2">
        <v>2658</v>
      </c>
      <c r="B2665" s="193" t="e">
        <f ca="1"/>
        <v>#NAME?</v>
      </c>
      <c r="C2665" s="193" t="e">
        <f ca="1"/>
        <v>#NAME?</v>
      </c>
      <c r="D2665" s="193" t="e">
        <f ca="1"/>
        <v>#NAME?</v>
      </c>
      <c r="F2665" s="193" t="e">
        <f ca="1"/>
        <v>#NAME?</v>
      </c>
      <c r="G2665" s="193" t="e">
        <f ca="1"/>
        <v>#NAME?</v>
      </c>
      <c r="H2665" s="193" t="e">
        <f ca="1"/>
        <v>#NAME?</v>
      </c>
      <c r="J2665" s="193" t="e">
        <f ca="1"/>
        <v>#NAME?</v>
      </c>
      <c r="K2665" s="193" t="e">
        <f ca="1"/>
        <v>#NAME?</v>
      </c>
      <c r="L2665" s="193" t="e">
        <f ca="1"/>
        <v>#NAME?</v>
      </c>
      <c r="N2665" s="193" t="e">
        <f ca="1"/>
        <v>#NAME?</v>
      </c>
      <c r="O2665" s="193" t="e">
        <f ca="1"/>
        <v>#NAME?</v>
      </c>
      <c r="P2665" s="193" t="e">
        <f ca="1"/>
        <v>#NAME?</v>
      </c>
    </row>
    <row r="2666" spans="1:16">
      <c r="A2666" s="2">
        <v>2659</v>
      </c>
      <c r="B2666" s="193" t="e">
        <f ca="1"/>
        <v>#NAME?</v>
      </c>
      <c r="C2666" s="193" t="e">
        <f ca="1"/>
        <v>#NAME?</v>
      </c>
      <c r="D2666" s="193" t="e">
        <f ca="1"/>
        <v>#NAME?</v>
      </c>
      <c r="F2666" s="193" t="e">
        <f ca="1"/>
        <v>#NAME?</v>
      </c>
      <c r="G2666" s="193" t="e">
        <f ca="1"/>
        <v>#NAME?</v>
      </c>
      <c r="H2666" s="193" t="e">
        <f ca="1"/>
        <v>#NAME?</v>
      </c>
      <c r="J2666" s="193" t="e">
        <f ca="1"/>
        <v>#NAME?</v>
      </c>
      <c r="K2666" s="193" t="e">
        <f ca="1"/>
        <v>#NAME?</v>
      </c>
      <c r="L2666" s="193" t="e">
        <f ca="1"/>
        <v>#NAME?</v>
      </c>
      <c r="N2666" s="193" t="e">
        <f ca="1"/>
        <v>#NAME?</v>
      </c>
      <c r="O2666" s="193" t="e">
        <f ca="1"/>
        <v>#NAME?</v>
      </c>
      <c r="P2666" s="193" t="e">
        <f ca="1"/>
        <v>#NAME?</v>
      </c>
    </row>
    <row r="2667" spans="1:16">
      <c r="A2667" s="2">
        <v>2660</v>
      </c>
      <c r="B2667" s="193" t="e">
        <f ca="1"/>
        <v>#NAME?</v>
      </c>
      <c r="C2667" s="193" t="e">
        <f ca="1"/>
        <v>#NAME?</v>
      </c>
      <c r="D2667" s="193" t="e">
        <f ca="1"/>
        <v>#NAME?</v>
      </c>
      <c r="F2667" s="193" t="e">
        <f ca="1"/>
        <v>#NAME?</v>
      </c>
      <c r="G2667" s="193" t="e">
        <f ca="1"/>
        <v>#NAME?</v>
      </c>
      <c r="H2667" s="193" t="e">
        <f ca="1"/>
        <v>#NAME?</v>
      </c>
      <c r="J2667" s="193" t="e">
        <f ca="1"/>
        <v>#NAME?</v>
      </c>
      <c r="K2667" s="193" t="e">
        <f ca="1"/>
        <v>#NAME?</v>
      </c>
      <c r="L2667" s="193" t="e">
        <f ca="1"/>
        <v>#NAME?</v>
      </c>
      <c r="N2667" s="193" t="e">
        <f ca="1"/>
        <v>#NAME?</v>
      </c>
      <c r="O2667" s="193" t="e">
        <f ca="1"/>
        <v>#NAME?</v>
      </c>
      <c r="P2667" s="193" t="e">
        <f ca="1"/>
        <v>#NAME?</v>
      </c>
    </row>
    <row r="2668" spans="1:16">
      <c r="A2668" s="2">
        <v>2661</v>
      </c>
      <c r="B2668" s="193" t="e">
        <f ca="1"/>
        <v>#NAME?</v>
      </c>
      <c r="C2668" s="193" t="e">
        <f ca="1"/>
        <v>#NAME?</v>
      </c>
      <c r="D2668" s="193" t="e">
        <f ca="1"/>
        <v>#NAME?</v>
      </c>
      <c r="F2668" s="193" t="e">
        <f ca="1"/>
        <v>#NAME?</v>
      </c>
      <c r="G2668" s="193" t="e">
        <f ca="1"/>
        <v>#NAME?</v>
      </c>
      <c r="H2668" s="193" t="e">
        <f ca="1"/>
        <v>#NAME?</v>
      </c>
      <c r="J2668" s="193" t="e">
        <f ca="1"/>
        <v>#NAME?</v>
      </c>
      <c r="K2668" s="193" t="e">
        <f ca="1"/>
        <v>#NAME?</v>
      </c>
      <c r="L2668" s="193" t="e">
        <f ca="1"/>
        <v>#NAME?</v>
      </c>
      <c r="N2668" s="193" t="e">
        <f ca="1"/>
        <v>#NAME?</v>
      </c>
      <c r="O2668" s="193" t="e">
        <f ca="1"/>
        <v>#NAME?</v>
      </c>
      <c r="P2668" s="193" t="e">
        <f ca="1"/>
        <v>#NAME?</v>
      </c>
    </row>
    <row r="2669" spans="1:16">
      <c r="A2669" s="2">
        <v>2662</v>
      </c>
      <c r="B2669" s="193" t="e">
        <f ca="1"/>
        <v>#NAME?</v>
      </c>
      <c r="C2669" s="193" t="e">
        <f ca="1"/>
        <v>#NAME?</v>
      </c>
      <c r="D2669" s="193" t="e">
        <f ca="1"/>
        <v>#NAME?</v>
      </c>
      <c r="F2669" s="193" t="e">
        <f ca="1"/>
        <v>#NAME?</v>
      </c>
      <c r="G2669" s="193" t="e">
        <f ca="1"/>
        <v>#NAME?</v>
      </c>
      <c r="H2669" s="193" t="e">
        <f ca="1"/>
        <v>#NAME?</v>
      </c>
      <c r="J2669" s="193" t="e">
        <f ca="1"/>
        <v>#NAME?</v>
      </c>
      <c r="K2669" s="193" t="e">
        <f ca="1"/>
        <v>#NAME?</v>
      </c>
      <c r="L2669" s="193" t="e">
        <f ca="1"/>
        <v>#NAME?</v>
      </c>
      <c r="N2669" s="193" t="e">
        <f ca="1"/>
        <v>#NAME?</v>
      </c>
      <c r="O2669" s="193" t="e">
        <f ca="1"/>
        <v>#NAME?</v>
      </c>
      <c r="P2669" s="193" t="e">
        <f ca="1"/>
        <v>#NAME?</v>
      </c>
    </row>
    <row r="2670" spans="1:16">
      <c r="A2670" s="2">
        <v>2663</v>
      </c>
      <c r="B2670" s="193" t="e">
        <f ca="1"/>
        <v>#NAME?</v>
      </c>
      <c r="C2670" s="193" t="e">
        <f ca="1"/>
        <v>#NAME?</v>
      </c>
      <c r="D2670" s="193" t="e">
        <f ca="1"/>
        <v>#NAME?</v>
      </c>
      <c r="F2670" s="193" t="e">
        <f ca="1"/>
        <v>#NAME?</v>
      </c>
      <c r="G2670" s="193" t="e">
        <f ca="1"/>
        <v>#NAME?</v>
      </c>
      <c r="H2670" s="193" t="e">
        <f ca="1"/>
        <v>#NAME?</v>
      </c>
      <c r="J2670" s="193" t="e">
        <f ca="1"/>
        <v>#NAME?</v>
      </c>
      <c r="K2670" s="193" t="e">
        <f ca="1"/>
        <v>#NAME?</v>
      </c>
      <c r="L2670" s="193" t="e">
        <f ca="1"/>
        <v>#NAME?</v>
      </c>
      <c r="N2670" s="193" t="e">
        <f ca="1"/>
        <v>#NAME?</v>
      </c>
      <c r="O2670" s="193" t="e">
        <f ca="1"/>
        <v>#NAME?</v>
      </c>
      <c r="P2670" s="193" t="e">
        <f ca="1"/>
        <v>#NAME?</v>
      </c>
    </row>
    <row r="2671" spans="1:16">
      <c r="A2671" s="2">
        <v>2664</v>
      </c>
      <c r="B2671" s="193" t="e">
        <f ca="1"/>
        <v>#NAME?</v>
      </c>
      <c r="C2671" s="193" t="e">
        <f ca="1"/>
        <v>#NAME?</v>
      </c>
      <c r="D2671" s="193" t="e">
        <f ca="1"/>
        <v>#NAME?</v>
      </c>
      <c r="F2671" s="193" t="e">
        <f ca="1"/>
        <v>#NAME?</v>
      </c>
      <c r="G2671" s="193" t="e">
        <f ca="1"/>
        <v>#NAME?</v>
      </c>
      <c r="H2671" s="193" t="e">
        <f ca="1"/>
        <v>#NAME?</v>
      </c>
      <c r="J2671" s="193" t="e">
        <f ca="1"/>
        <v>#NAME?</v>
      </c>
      <c r="K2671" s="193" t="e">
        <f ca="1"/>
        <v>#NAME?</v>
      </c>
      <c r="L2671" s="193" t="e">
        <f ca="1"/>
        <v>#NAME?</v>
      </c>
      <c r="N2671" s="193" t="e">
        <f ca="1"/>
        <v>#NAME?</v>
      </c>
      <c r="O2671" s="193" t="e">
        <f ca="1"/>
        <v>#NAME?</v>
      </c>
      <c r="P2671" s="193" t="e">
        <f ca="1"/>
        <v>#NAME?</v>
      </c>
    </row>
    <row r="2672" spans="1:16">
      <c r="A2672" s="2">
        <v>2665</v>
      </c>
      <c r="B2672" s="193" t="e">
        <f ca="1"/>
        <v>#NAME?</v>
      </c>
      <c r="C2672" s="193" t="e">
        <f ca="1"/>
        <v>#NAME?</v>
      </c>
      <c r="D2672" s="193" t="e">
        <f ca="1"/>
        <v>#NAME?</v>
      </c>
      <c r="F2672" s="193" t="e">
        <f ca="1"/>
        <v>#NAME?</v>
      </c>
      <c r="G2672" s="193" t="e">
        <f ca="1"/>
        <v>#NAME?</v>
      </c>
      <c r="H2672" s="193" t="e">
        <f ca="1"/>
        <v>#NAME?</v>
      </c>
      <c r="J2672" s="193" t="e">
        <f ca="1"/>
        <v>#NAME?</v>
      </c>
      <c r="K2672" s="193" t="e">
        <f ca="1"/>
        <v>#NAME?</v>
      </c>
      <c r="L2672" s="193" t="e">
        <f ca="1"/>
        <v>#NAME?</v>
      </c>
      <c r="N2672" s="193" t="e">
        <f ca="1"/>
        <v>#NAME?</v>
      </c>
      <c r="O2672" s="193" t="e">
        <f ca="1"/>
        <v>#NAME?</v>
      </c>
      <c r="P2672" s="193" t="e">
        <f ca="1"/>
        <v>#NAME?</v>
      </c>
    </row>
    <row r="2673" spans="1:16">
      <c r="A2673" s="2">
        <v>2666</v>
      </c>
      <c r="B2673" s="193" t="e">
        <f ca="1"/>
        <v>#NAME?</v>
      </c>
      <c r="C2673" s="193" t="e">
        <f ca="1"/>
        <v>#NAME?</v>
      </c>
      <c r="D2673" s="193" t="e">
        <f ca="1"/>
        <v>#NAME?</v>
      </c>
      <c r="F2673" s="193" t="e">
        <f ca="1"/>
        <v>#NAME?</v>
      </c>
      <c r="G2673" s="193" t="e">
        <f ca="1"/>
        <v>#NAME?</v>
      </c>
      <c r="H2673" s="193" t="e">
        <f ca="1"/>
        <v>#NAME?</v>
      </c>
      <c r="J2673" s="193" t="e">
        <f ca="1"/>
        <v>#NAME?</v>
      </c>
      <c r="K2673" s="193" t="e">
        <f ca="1"/>
        <v>#NAME?</v>
      </c>
      <c r="L2673" s="193" t="e">
        <f ca="1"/>
        <v>#NAME?</v>
      </c>
      <c r="N2673" s="193" t="e">
        <f ca="1"/>
        <v>#NAME?</v>
      </c>
      <c r="O2673" s="193" t="e">
        <f ca="1"/>
        <v>#NAME?</v>
      </c>
      <c r="P2673" s="193" t="e">
        <f ca="1"/>
        <v>#NAME?</v>
      </c>
    </row>
    <row r="2674" spans="1:16">
      <c r="A2674" s="2">
        <v>2667</v>
      </c>
      <c r="B2674" s="193" t="e">
        <f ca="1"/>
        <v>#NAME?</v>
      </c>
      <c r="C2674" s="193" t="e">
        <f ca="1"/>
        <v>#NAME?</v>
      </c>
      <c r="D2674" s="193" t="e">
        <f ca="1"/>
        <v>#NAME?</v>
      </c>
      <c r="F2674" s="193" t="e">
        <f ca="1"/>
        <v>#NAME?</v>
      </c>
      <c r="G2674" s="193" t="e">
        <f ca="1"/>
        <v>#NAME?</v>
      </c>
      <c r="H2674" s="193" t="e">
        <f ca="1"/>
        <v>#NAME?</v>
      </c>
      <c r="J2674" s="193" t="e">
        <f ca="1"/>
        <v>#NAME?</v>
      </c>
      <c r="K2674" s="193" t="e">
        <f ca="1"/>
        <v>#NAME?</v>
      </c>
      <c r="L2674" s="193" t="e">
        <f ca="1"/>
        <v>#NAME?</v>
      </c>
      <c r="N2674" s="193" t="e">
        <f ca="1"/>
        <v>#NAME?</v>
      </c>
      <c r="O2674" s="193" t="e">
        <f ca="1"/>
        <v>#NAME?</v>
      </c>
      <c r="P2674" s="193" t="e">
        <f ca="1"/>
        <v>#NAME?</v>
      </c>
    </row>
    <row r="2675" spans="1:16">
      <c r="A2675" s="2">
        <v>2668</v>
      </c>
      <c r="B2675" s="193" t="e">
        <f ca="1"/>
        <v>#NAME?</v>
      </c>
      <c r="C2675" s="193" t="e">
        <f ca="1"/>
        <v>#NAME?</v>
      </c>
      <c r="D2675" s="193" t="e">
        <f ca="1"/>
        <v>#NAME?</v>
      </c>
      <c r="F2675" s="193" t="e">
        <f ca="1"/>
        <v>#NAME?</v>
      </c>
      <c r="G2675" s="193" t="e">
        <f ca="1"/>
        <v>#NAME?</v>
      </c>
      <c r="H2675" s="193" t="e">
        <f ca="1"/>
        <v>#NAME?</v>
      </c>
      <c r="J2675" s="193" t="e">
        <f ca="1"/>
        <v>#NAME?</v>
      </c>
      <c r="K2675" s="193" t="e">
        <f ca="1"/>
        <v>#NAME?</v>
      </c>
      <c r="L2675" s="193" t="e">
        <f ca="1"/>
        <v>#NAME?</v>
      </c>
      <c r="N2675" s="193" t="e">
        <f ca="1"/>
        <v>#NAME?</v>
      </c>
      <c r="O2675" s="193" t="e">
        <f ca="1"/>
        <v>#NAME?</v>
      </c>
      <c r="P2675" s="193" t="e">
        <f ca="1"/>
        <v>#NAME?</v>
      </c>
    </row>
    <row r="2676" spans="1:16">
      <c r="A2676" s="2">
        <v>2669</v>
      </c>
      <c r="B2676" s="193" t="e">
        <f ca="1"/>
        <v>#NAME?</v>
      </c>
      <c r="C2676" s="193" t="e">
        <f ca="1"/>
        <v>#NAME?</v>
      </c>
      <c r="D2676" s="193" t="e">
        <f ca="1"/>
        <v>#NAME?</v>
      </c>
      <c r="F2676" s="193" t="e">
        <f ca="1"/>
        <v>#NAME?</v>
      </c>
      <c r="G2676" s="193" t="e">
        <f ca="1"/>
        <v>#NAME?</v>
      </c>
      <c r="H2676" s="193" t="e">
        <f ca="1"/>
        <v>#NAME?</v>
      </c>
      <c r="J2676" s="193" t="e">
        <f ca="1"/>
        <v>#NAME?</v>
      </c>
      <c r="K2676" s="193" t="e">
        <f ca="1"/>
        <v>#NAME?</v>
      </c>
      <c r="L2676" s="193" t="e">
        <f ca="1"/>
        <v>#NAME?</v>
      </c>
      <c r="N2676" s="193" t="e">
        <f ca="1"/>
        <v>#NAME?</v>
      </c>
      <c r="O2676" s="193" t="e">
        <f ca="1"/>
        <v>#NAME?</v>
      </c>
      <c r="P2676" s="193" t="e">
        <f ca="1"/>
        <v>#NAME?</v>
      </c>
    </row>
    <row r="2677" spans="1:16">
      <c r="A2677" s="2">
        <v>2670</v>
      </c>
      <c r="B2677" s="193" t="e">
        <f ca="1"/>
        <v>#NAME?</v>
      </c>
      <c r="C2677" s="193" t="e">
        <f ca="1"/>
        <v>#NAME?</v>
      </c>
      <c r="D2677" s="193" t="e">
        <f ca="1"/>
        <v>#NAME?</v>
      </c>
      <c r="F2677" s="193" t="e">
        <f ca="1"/>
        <v>#NAME?</v>
      </c>
      <c r="G2677" s="193" t="e">
        <f ca="1"/>
        <v>#NAME?</v>
      </c>
      <c r="H2677" s="193" t="e">
        <f ca="1"/>
        <v>#NAME?</v>
      </c>
      <c r="J2677" s="193" t="e">
        <f ca="1"/>
        <v>#NAME?</v>
      </c>
      <c r="K2677" s="193" t="e">
        <f ca="1"/>
        <v>#NAME?</v>
      </c>
      <c r="L2677" s="193" t="e">
        <f ca="1"/>
        <v>#NAME?</v>
      </c>
      <c r="N2677" s="193" t="e">
        <f ca="1"/>
        <v>#NAME?</v>
      </c>
      <c r="O2677" s="193" t="e">
        <f ca="1"/>
        <v>#NAME?</v>
      </c>
      <c r="P2677" s="193" t="e">
        <f ca="1"/>
        <v>#NAME?</v>
      </c>
    </row>
    <row r="2678" spans="1:16">
      <c r="A2678" s="2">
        <v>2671</v>
      </c>
      <c r="B2678" s="193" t="e">
        <f ca="1"/>
        <v>#NAME?</v>
      </c>
      <c r="C2678" s="193" t="e">
        <f ca="1"/>
        <v>#NAME?</v>
      </c>
      <c r="D2678" s="193" t="e">
        <f ca="1"/>
        <v>#NAME?</v>
      </c>
      <c r="F2678" s="193" t="e">
        <f ca="1"/>
        <v>#NAME?</v>
      </c>
      <c r="G2678" s="193" t="e">
        <f ca="1"/>
        <v>#NAME?</v>
      </c>
      <c r="H2678" s="193" t="e">
        <f ca="1"/>
        <v>#NAME?</v>
      </c>
      <c r="J2678" s="193" t="e">
        <f ca="1"/>
        <v>#NAME?</v>
      </c>
      <c r="K2678" s="193" t="e">
        <f ca="1"/>
        <v>#NAME?</v>
      </c>
      <c r="L2678" s="193" t="e">
        <f ca="1"/>
        <v>#NAME?</v>
      </c>
      <c r="N2678" s="193" t="e">
        <f ca="1"/>
        <v>#NAME?</v>
      </c>
      <c r="O2678" s="193" t="e">
        <f ca="1"/>
        <v>#NAME?</v>
      </c>
      <c r="P2678" s="193" t="e">
        <f ca="1"/>
        <v>#NAME?</v>
      </c>
    </row>
    <row r="2679" spans="1:16">
      <c r="A2679" s="2">
        <v>2672</v>
      </c>
      <c r="B2679" s="193" t="e">
        <f ca="1"/>
        <v>#NAME?</v>
      </c>
      <c r="C2679" s="193" t="e">
        <f ca="1"/>
        <v>#NAME?</v>
      </c>
      <c r="D2679" s="193" t="e">
        <f ca="1"/>
        <v>#NAME?</v>
      </c>
      <c r="F2679" s="193" t="e">
        <f ca="1"/>
        <v>#NAME?</v>
      </c>
      <c r="G2679" s="193" t="e">
        <f ca="1"/>
        <v>#NAME?</v>
      </c>
      <c r="H2679" s="193" t="e">
        <f ca="1"/>
        <v>#NAME?</v>
      </c>
      <c r="J2679" s="193" t="e">
        <f ca="1"/>
        <v>#NAME?</v>
      </c>
      <c r="K2679" s="193" t="e">
        <f ca="1"/>
        <v>#NAME?</v>
      </c>
      <c r="L2679" s="193" t="e">
        <f ca="1"/>
        <v>#NAME?</v>
      </c>
      <c r="N2679" s="193" t="e">
        <f ca="1"/>
        <v>#NAME?</v>
      </c>
      <c r="O2679" s="193" t="e">
        <f ca="1"/>
        <v>#NAME?</v>
      </c>
      <c r="P2679" s="193" t="e">
        <f ca="1"/>
        <v>#NAME?</v>
      </c>
    </row>
    <row r="2680" spans="1:16">
      <c r="A2680" s="2">
        <v>2673</v>
      </c>
      <c r="B2680" s="193" t="e">
        <f ca="1"/>
        <v>#NAME?</v>
      </c>
      <c r="C2680" s="193" t="e">
        <f ca="1"/>
        <v>#NAME?</v>
      </c>
      <c r="D2680" s="193" t="e">
        <f ca="1"/>
        <v>#NAME?</v>
      </c>
      <c r="F2680" s="193" t="e">
        <f ca="1"/>
        <v>#NAME?</v>
      </c>
      <c r="G2680" s="193" t="e">
        <f ca="1"/>
        <v>#NAME?</v>
      </c>
      <c r="H2680" s="193" t="e">
        <f ca="1"/>
        <v>#NAME?</v>
      </c>
      <c r="J2680" s="193" t="e">
        <f ca="1"/>
        <v>#NAME?</v>
      </c>
      <c r="K2680" s="193" t="e">
        <f ca="1"/>
        <v>#NAME?</v>
      </c>
      <c r="L2680" s="193" t="e">
        <f ca="1"/>
        <v>#NAME?</v>
      </c>
      <c r="N2680" s="193" t="e">
        <f ca="1"/>
        <v>#NAME?</v>
      </c>
      <c r="O2680" s="193" t="e">
        <f ca="1"/>
        <v>#NAME?</v>
      </c>
      <c r="P2680" s="193" t="e">
        <f ca="1"/>
        <v>#NAME?</v>
      </c>
    </row>
    <row r="2681" spans="1:16">
      <c r="A2681" s="2">
        <v>2674</v>
      </c>
      <c r="B2681" s="193" t="e">
        <f ca="1"/>
        <v>#NAME?</v>
      </c>
      <c r="C2681" s="193" t="e">
        <f ca="1"/>
        <v>#NAME?</v>
      </c>
      <c r="D2681" s="193" t="e">
        <f ca="1"/>
        <v>#NAME?</v>
      </c>
      <c r="F2681" s="193" t="e">
        <f ca="1"/>
        <v>#NAME?</v>
      </c>
      <c r="G2681" s="193" t="e">
        <f ca="1"/>
        <v>#NAME?</v>
      </c>
      <c r="H2681" s="193" t="e">
        <f ca="1"/>
        <v>#NAME?</v>
      </c>
      <c r="J2681" s="193" t="e">
        <f ca="1"/>
        <v>#NAME?</v>
      </c>
      <c r="K2681" s="193" t="e">
        <f ca="1"/>
        <v>#NAME?</v>
      </c>
      <c r="L2681" s="193" t="e">
        <f ca="1"/>
        <v>#NAME?</v>
      </c>
      <c r="N2681" s="193" t="e">
        <f ca="1"/>
        <v>#NAME?</v>
      </c>
      <c r="O2681" s="193" t="e">
        <f ca="1"/>
        <v>#NAME?</v>
      </c>
      <c r="P2681" s="193" t="e">
        <f ca="1"/>
        <v>#NAME?</v>
      </c>
    </row>
    <row r="2682" spans="1:16">
      <c r="A2682" s="2">
        <v>2675</v>
      </c>
      <c r="B2682" s="193" t="e">
        <f ca="1"/>
        <v>#NAME?</v>
      </c>
      <c r="C2682" s="193" t="e">
        <f ca="1"/>
        <v>#NAME?</v>
      </c>
      <c r="D2682" s="193" t="e">
        <f ca="1"/>
        <v>#NAME?</v>
      </c>
      <c r="F2682" s="193" t="e">
        <f ca="1"/>
        <v>#NAME?</v>
      </c>
      <c r="G2682" s="193" t="e">
        <f ca="1"/>
        <v>#NAME?</v>
      </c>
      <c r="H2682" s="193" t="e">
        <f ca="1"/>
        <v>#NAME?</v>
      </c>
      <c r="J2682" s="193" t="e">
        <f ca="1"/>
        <v>#NAME?</v>
      </c>
      <c r="K2682" s="193" t="e">
        <f ca="1"/>
        <v>#NAME?</v>
      </c>
      <c r="L2682" s="193" t="e">
        <f ca="1"/>
        <v>#NAME?</v>
      </c>
      <c r="N2682" s="193" t="e">
        <f ca="1"/>
        <v>#NAME?</v>
      </c>
      <c r="O2682" s="193" t="e">
        <f ca="1"/>
        <v>#NAME?</v>
      </c>
      <c r="P2682" s="193" t="e">
        <f ca="1"/>
        <v>#NAME?</v>
      </c>
    </row>
    <row r="2683" spans="1:16">
      <c r="A2683" s="2">
        <v>2676</v>
      </c>
      <c r="B2683" s="193" t="e">
        <f ca="1"/>
        <v>#NAME?</v>
      </c>
      <c r="C2683" s="193" t="e">
        <f ca="1"/>
        <v>#NAME?</v>
      </c>
      <c r="D2683" s="193" t="e">
        <f ca="1"/>
        <v>#NAME?</v>
      </c>
      <c r="F2683" s="193" t="e">
        <f ca="1"/>
        <v>#NAME?</v>
      </c>
      <c r="G2683" s="193" t="e">
        <f ca="1"/>
        <v>#NAME?</v>
      </c>
      <c r="H2683" s="193" t="e">
        <f ca="1"/>
        <v>#NAME?</v>
      </c>
      <c r="J2683" s="193" t="e">
        <f ca="1"/>
        <v>#NAME?</v>
      </c>
      <c r="K2683" s="193" t="e">
        <f ca="1"/>
        <v>#NAME?</v>
      </c>
      <c r="L2683" s="193" t="e">
        <f ca="1"/>
        <v>#NAME?</v>
      </c>
      <c r="N2683" s="193" t="e">
        <f ca="1"/>
        <v>#NAME?</v>
      </c>
      <c r="O2683" s="193" t="e">
        <f ca="1"/>
        <v>#NAME?</v>
      </c>
      <c r="P2683" s="193" t="e">
        <f ca="1"/>
        <v>#NAME?</v>
      </c>
    </row>
    <row r="2684" spans="1:16">
      <c r="A2684" s="2">
        <v>2677</v>
      </c>
      <c r="B2684" s="193" t="e">
        <f ca="1"/>
        <v>#NAME?</v>
      </c>
      <c r="C2684" s="193" t="e">
        <f ca="1"/>
        <v>#NAME?</v>
      </c>
      <c r="D2684" s="193" t="e">
        <f ca="1"/>
        <v>#NAME?</v>
      </c>
      <c r="F2684" s="193" t="e">
        <f ca="1"/>
        <v>#NAME?</v>
      </c>
      <c r="G2684" s="193" t="e">
        <f ca="1"/>
        <v>#NAME?</v>
      </c>
      <c r="H2684" s="193" t="e">
        <f ca="1"/>
        <v>#NAME?</v>
      </c>
      <c r="J2684" s="193" t="e">
        <f ca="1"/>
        <v>#NAME?</v>
      </c>
      <c r="K2684" s="193" t="e">
        <f ca="1"/>
        <v>#NAME?</v>
      </c>
      <c r="L2684" s="193" t="e">
        <f ca="1"/>
        <v>#NAME?</v>
      </c>
      <c r="N2684" s="193" t="e">
        <f ca="1"/>
        <v>#NAME?</v>
      </c>
      <c r="O2684" s="193" t="e">
        <f ca="1"/>
        <v>#NAME?</v>
      </c>
      <c r="P2684" s="193" t="e">
        <f ca="1"/>
        <v>#NAME?</v>
      </c>
    </row>
    <row r="2685" spans="1:16">
      <c r="A2685" s="2">
        <v>2678</v>
      </c>
      <c r="B2685" s="193" t="e">
        <f ca="1"/>
        <v>#NAME?</v>
      </c>
      <c r="C2685" s="193" t="e">
        <f ca="1"/>
        <v>#NAME?</v>
      </c>
      <c r="D2685" s="193" t="e">
        <f ca="1"/>
        <v>#NAME?</v>
      </c>
      <c r="F2685" s="193" t="e">
        <f ca="1"/>
        <v>#NAME?</v>
      </c>
      <c r="G2685" s="193" t="e">
        <f ca="1"/>
        <v>#NAME?</v>
      </c>
      <c r="H2685" s="193" t="e">
        <f ca="1"/>
        <v>#NAME?</v>
      </c>
      <c r="J2685" s="193" t="e">
        <f ca="1"/>
        <v>#NAME?</v>
      </c>
      <c r="K2685" s="193" t="e">
        <f ca="1"/>
        <v>#NAME?</v>
      </c>
      <c r="L2685" s="193" t="e">
        <f ca="1"/>
        <v>#NAME?</v>
      </c>
      <c r="N2685" s="193" t="e">
        <f ca="1"/>
        <v>#NAME?</v>
      </c>
      <c r="O2685" s="193" t="e">
        <f ca="1"/>
        <v>#NAME?</v>
      </c>
      <c r="P2685" s="193" t="e">
        <f ca="1"/>
        <v>#NAME?</v>
      </c>
    </row>
    <row r="2686" spans="1:16">
      <c r="A2686" s="2">
        <v>2679</v>
      </c>
      <c r="B2686" s="193" t="e">
        <f ca="1"/>
        <v>#NAME?</v>
      </c>
      <c r="C2686" s="193" t="e">
        <f ca="1"/>
        <v>#NAME?</v>
      </c>
      <c r="D2686" s="193" t="e">
        <f ca="1"/>
        <v>#NAME?</v>
      </c>
      <c r="F2686" s="193" t="e">
        <f ca="1"/>
        <v>#NAME?</v>
      </c>
      <c r="G2686" s="193" t="e">
        <f ca="1"/>
        <v>#NAME?</v>
      </c>
      <c r="H2686" s="193" t="e">
        <f ca="1"/>
        <v>#NAME?</v>
      </c>
      <c r="J2686" s="193" t="e">
        <f ca="1"/>
        <v>#NAME?</v>
      </c>
      <c r="K2686" s="193" t="e">
        <f ca="1"/>
        <v>#NAME?</v>
      </c>
      <c r="L2686" s="193" t="e">
        <f ca="1"/>
        <v>#NAME?</v>
      </c>
      <c r="N2686" s="193" t="e">
        <f ca="1"/>
        <v>#NAME?</v>
      </c>
      <c r="O2686" s="193" t="e">
        <f ca="1"/>
        <v>#NAME?</v>
      </c>
      <c r="P2686" s="193" t="e">
        <f ca="1"/>
        <v>#NAME?</v>
      </c>
    </row>
    <row r="2687" spans="1:16">
      <c r="A2687" s="2">
        <v>2680</v>
      </c>
      <c r="B2687" s="193" t="e">
        <f ca="1"/>
        <v>#NAME?</v>
      </c>
      <c r="C2687" s="193" t="e">
        <f ca="1"/>
        <v>#NAME?</v>
      </c>
      <c r="D2687" s="193" t="e">
        <f ca="1"/>
        <v>#NAME?</v>
      </c>
      <c r="F2687" s="193" t="e">
        <f ca="1"/>
        <v>#NAME?</v>
      </c>
      <c r="G2687" s="193" t="e">
        <f ca="1"/>
        <v>#NAME?</v>
      </c>
      <c r="H2687" s="193" t="e">
        <f ca="1"/>
        <v>#NAME?</v>
      </c>
      <c r="J2687" s="193" t="e">
        <f ca="1"/>
        <v>#NAME?</v>
      </c>
      <c r="K2687" s="193" t="e">
        <f ca="1"/>
        <v>#NAME?</v>
      </c>
      <c r="L2687" s="193" t="e">
        <f ca="1"/>
        <v>#NAME?</v>
      </c>
      <c r="N2687" s="193" t="e">
        <f ca="1"/>
        <v>#NAME?</v>
      </c>
      <c r="O2687" s="193" t="e">
        <f ca="1"/>
        <v>#NAME?</v>
      </c>
      <c r="P2687" s="193" t="e">
        <f ca="1"/>
        <v>#NAME?</v>
      </c>
    </row>
    <row r="2688" spans="1:16">
      <c r="A2688" s="2">
        <v>2681</v>
      </c>
      <c r="B2688" s="193" t="e">
        <f ca="1"/>
        <v>#NAME?</v>
      </c>
      <c r="C2688" s="193" t="e">
        <f ca="1"/>
        <v>#NAME?</v>
      </c>
      <c r="D2688" s="193" t="e">
        <f ca="1"/>
        <v>#NAME?</v>
      </c>
      <c r="F2688" s="193" t="e">
        <f ca="1"/>
        <v>#NAME?</v>
      </c>
      <c r="G2688" s="193" t="e">
        <f ca="1"/>
        <v>#NAME?</v>
      </c>
      <c r="H2688" s="193" t="e">
        <f ca="1"/>
        <v>#NAME?</v>
      </c>
      <c r="J2688" s="193" t="e">
        <f ca="1"/>
        <v>#NAME?</v>
      </c>
      <c r="K2688" s="193" t="e">
        <f ca="1"/>
        <v>#NAME?</v>
      </c>
      <c r="L2688" s="193" t="e">
        <f ca="1"/>
        <v>#NAME?</v>
      </c>
      <c r="N2688" s="193" t="e">
        <f ca="1"/>
        <v>#NAME?</v>
      </c>
      <c r="O2688" s="193" t="e">
        <f ca="1"/>
        <v>#NAME?</v>
      </c>
      <c r="P2688" s="193" t="e">
        <f ca="1"/>
        <v>#NAME?</v>
      </c>
    </row>
    <row r="2689" spans="1:16">
      <c r="A2689" s="2">
        <v>2682</v>
      </c>
      <c r="B2689" s="193" t="e">
        <f ca="1"/>
        <v>#NAME?</v>
      </c>
      <c r="C2689" s="193" t="e">
        <f ca="1"/>
        <v>#NAME?</v>
      </c>
      <c r="D2689" s="193" t="e">
        <f ca="1"/>
        <v>#NAME?</v>
      </c>
      <c r="F2689" s="193" t="e">
        <f ca="1"/>
        <v>#NAME?</v>
      </c>
      <c r="G2689" s="193" t="e">
        <f ca="1"/>
        <v>#NAME?</v>
      </c>
      <c r="H2689" s="193" t="e">
        <f ca="1"/>
        <v>#NAME?</v>
      </c>
      <c r="J2689" s="193" t="e">
        <f ca="1"/>
        <v>#NAME?</v>
      </c>
      <c r="K2689" s="193" t="e">
        <f ca="1"/>
        <v>#NAME?</v>
      </c>
      <c r="L2689" s="193" t="e">
        <f ca="1"/>
        <v>#NAME?</v>
      </c>
      <c r="N2689" s="193" t="e">
        <f ca="1"/>
        <v>#NAME?</v>
      </c>
      <c r="O2689" s="193" t="e">
        <f ca="1"/>
        <v>#NAME?</v>
      </c>
      <c r="P2689" s="193" t="e">
        <f ca="1"/>
        <v>#NAME?</v>
      </c>
    </row>
    <row r="2690" spans="1:16">
      <c r="A2690" s="2">
        <v>2683</v>
      </c>
      <c r="B2690" s="193" t="e">
        <f ca="1"/>
        <v>#NAME?</v>
      </c>
      <c r="C2690" s="193" t="e">
        <f ca="1"/>
        <v>#NAME?</v>
      </c>
      <c r="D2690" s="193" t="e">
        <f ca="1"/>
        <v>#NAME?</v>
      </c>
      <c r="F2690" s="193" t="e">
        <f ca="1"/>
        <v>#NAME?</v>
      </c>
      <c r="G2690" s="193" t="e">
        <f ca="1"/>
        <v>#NAME?</v>
      </c>
      <c r="H2690" s="193" t="e">
        <f ca="1"/>
        <v>#NAME?</v>
      </c>
      <c r="J2690" s="193" t="e">
        <f ca="1"/>
        <v>#NAME?</v>
      </c>
      <c r="K2690" s="193" t="e">
        <f ca="1"/>
        <v>#NAME?</v>
      </c>
      <c r="L2690" s="193" t="e">
        <f ca="1"/>
        <v>#NAME?</v>
      </c>
      <c r="N2690" s="193" t="e">
        <f ca="1"/>
        <v>#NAME?</v>
      </c>
      <c r="O2690" s="193" t="e">
        <f ca="1"/>
        <v>#NAME?</v>
      </c>
      <c r="P2690" s="193" t="e">
        <f ca="1"/>
        <v>#NAME?</v>
      </c>
    </row>
    <row r="2691" spans="1:16">
      <c r="A2691" s="2">
        <v>2684</v>
      </c>
      <c r="B2691" s="193" t="e">
        <f ca="1"/>
        <v>#NAME?</v>
      </c>
      <c r="C2691" s="193" t="e">
        <f ca="1"/>
        <v>#NAME?</v>
      </c>
      <c r="D2691" s="193" t="e">
        <f ca="1"/>
        <v>#NAME?</v>
      </c>
      <c r="F2691" s="193" t="e">
        <f ca="1"/>
        <v>#NAME?</v>
      </c>
      <c r="G2691" s="193" t="e">
        <f ca="1"/>
        <v>#NAME?</v>
      </c>
      <c r="H2691" s="193" t="e">
        <f ca="1"/>
        <v>#NAME?</v>
      </c>
      <c r="J2691" s="193" t="e">
        <f ca="1"/>
        <v>#NAME?</v>
      </c>
      <c r="K2691" s="193" t="e">
        <f ca="1"/>
        <v>#NAME?</v>
      </c>
      <c r="L2691" s="193" t="e">
        <f ca="1"/>
        <v>#NAME?</v>
      </c>
      <c r="N2691" s="193" t="e">
        <f ca="1"/>
        <v>#NAME?</v>
      </c>
      <c r="O2691" s="193" t="e">
        <f ca="1"/>
        <v>#NAME?</v>
      </c>
      <c r="P2691" s="193" t="e">
        <f ca="1"/>
        <v>#NAME?</v>
      </c>
    </row>
    <row r="2692" spans="1:16">
      <c r="A2692" s="2">
        <v>2685</v>
      </c>
      <c r="B2692" s="193" t="e">
        <f ca="1"/>
        <v>#NAME?</v>
      </c>
      <c r="C2692" s="193" t="e">
        <f ca="1"/>
        <v>#NAME?</v>
      </c>
      <c r="D2692" s="193" t="e">
        <f ca="1"/>
        <v>#NAME?</v>
      </c>
      <c r="F2692" s="193" t="e">
        <f ca="1"/>
        <v>#NAME?</v>
      </c>
      <c r="G2692" s="193" t="e">
        <f ca="1"/>
        <v>#NAME?</v>
      </c>
      <c r="H2692" s="193" t="e">
        <f ca="1"/>
        <v>#NAME?</v>
      </c>
      <c r="J2692" s="193" t="e">
        <f ca="1"/>
        <v>#NAME?</v>
      </c>
      <c r="K2692" s="193" t="e">
        <f ca="1"/>
        <v>#NAME?</v>
      </c>
      <c r="L2692" s="193" t="e">
        <f ca="1"/>
        <v>#NAME?</v>
      </c>
      <c r="N2692" s="193" t="e">
        <f ca="1"/>
        <v>#NAME?</v>
      </c>
      <c r="O2692" s="193" t="e">
        <f ca="1"/>
        <v>#NAME?</v>
      </c>
      <c r="P2692" s="193" t="e">
        <f ca="1"/>
        <v>#NAME?</v>
      </c>
    </row>
    <row r="2693" spans="1:16">
      <c r="A2693" s="2">
        <v>2686</v>
      </c>
      <c r="B2693" s="193" t="e">
        <f ca="1"/>
        <v>#NAME?</v>
      </c>
      <c r="C2693" s="193" t="e">
        <f ca="1"/>
        <v>#NAME?</v>
      </c>
      <c r="D2693" s="193" t="e">
        <f ca="1"/>
        <v>#NAME?</v>
      </c>
      <c r="F2693" s="193" t="e">
        <f ca="1"/>
        <v>#NAME?</v>
      </c>
      <c r="G2693" s="193" t="e">
        <f ca="1"/>
        <v>#NAME?</v>
      </c>
      <c r="H2693" s="193" t="e">
        <f ca="1"/>
        <v>#NAME?</v>
      </c>
      <c r="J2693" s="193" t="e">
        <f ca="1"/>
        <v>#NAME?</v>
      </c>
      <c r="K2693" s="193" t="e">
        <f ca="1"/>
        <v>#NAME?</v>
      </c>
      <c r="L2693" s="193" t="e">
        <f ca="1"/>
        <v>#NAME?</v>
      </c>
      <c r="N2693" s="193" t="e">
        <f ca="1"/>
        <v>#NAME?</v>
      </c>
      <c r="O2693" s="193" t="e">
        <f ca="1"/>
        <v>#NAME?</v>
      </c>
      <c r="P2693" s="193" t="e">
        <f ca="1"/>
        <v>#NAME?</v>
      </c>
    </row>
    <row r="2694" spans="1:16">
      <c r="A2694" s="2">
        <v>2687</v>
      </c>
      <c r="B2694" s="193" t="e">
        <f ca="1"/>
        <v>#NAME?</v>
      </c>
      <c r="C2694" s="193" t="e">
        <f ca="1"/>
        <v>#NAME?</v>
      </c>
      <c r="D2694" s="193" t="e">
        <f ca="1"/>
        <v>#NAME?</v>
      </c>
      <c r="F2694" s="193" t="e">
        <f ca="1"/>
        <v>#NAME?</v>
      </c>
      <c r="G2694" s="193" t="e">
        <f ca="1"/>
        <v>#NAME?</v>
      </c>
      <c r="H2694" s="193" t="e">
        <f ca="1"/>
        <v>#NAME?</v>
      </c>
      <c r="J2694" s="193" t="e">
        <f ca="1"/>
        <v>#NAME?</v>
      </c>
      <c r="K2694" s="193" t="e">
        <f ca="1"/>
        <v>#NAME?</v>
      </c>
      <c r="L2694" s="193" t="e">
        <f ca="1"/>
        <v>#NAME?</v>
      </c>
      <c r="N2694" s="193" t="e">
        <f ca="1"/>
        <v>#NAME?</v>
      </c>
      <c r="O2694" s="193" t="e">
        <f ca="1"/>
        <v>#NAME?</v>
      </c>
      <c r="P2694" s="193" t="e">
        <f ca="1"/>
        <v>#NAME?</v>
      </c>
    </row>
    <row r="2695" spans="1:16">
      <c r="A2695" s="2">
        <v>2688</v>
      </c>
      <c r="B2695" s="193" t="e">
        <f ca="1"/>
        <v>#NAME?</v>
      </c>
      <c r="C2695" s="193" t="e">
        <f ca="1"/>
        <v>#NAME?</v>
      </c>
      <c r="D2695" s="193" t="e">
        <f ca="1"/>
        <v>#NAME?</v>
      </c>
      <c r="F2695" s="193" t="e">
        <f ca="1"/>
        <v>#NAME?</v>
      </c>
      <c r="G2695" s="193" t="e">
        <f ca="1"/>
        <v>#NAME?</v>
      </c>
      <c r="H2695" s="193" t="e">
        <f ca="1"/>
        <v>#NAME?</v>
      </c>
      <c r="J2695" s="193" t="e">
        <f ca="1"/>
        <v>#NAME?</v>
      </c>
      <c r="K2695" s="193" t="e">
        <f ca="1"/>
        <v>#NAME?</v>
      </c>
      <c r="L2695" s="193" t="e">
        <f ca="1"/>
        <v>#NAME?</v>
      </c>
      <c r="N2695" s="193" t="e">
        <f ca="1"/>
        <v>#NAME?</v>
      </c>
      <c r="O2695" s="193" t="e">
        <f ca="1"/>
        <v>#NAME?</v>
      </c>
      <c r="P2695" s="193" t="e">
        <f ca="1"/>
        <v>#NAME?</v>
      </c>
    </row>
    <row r="2696" spans="1:16">
      <c r="A2696" s="2">
        <v>2689</v>
      </c>
      <c r="B2696" s="193" t="e">
        <f ca="1"/>
        <v>#NAME?</v>
      </c>
      <c r="C2696" s="193" t="e">
        <f ca="1"/>
        <v>#NAME?</v>
      </c>
      <c r="D2696" s="193" t="e">
        <f ca="1"/>
        <v>#NAME?</v>
      </c>
      <c r="F2696" s="193" t="e">
        <f ca="1"/>
        <v>#NAME?</v>
      </c>
      <c r="G2696" s="193" t="e">
        <f ca="1"/>
        <v>#NAME?</v>
      </c>
      <c r="H2696" s="193" t="e">
        <f ca="1"/>
        <v>#NAME?</v>
      </c>
      <c r="J2696" s="193" t="e">
        <f ca="1"/>
        <v>#NAME?</v>
      </c>
      <c r="K2696" s="193" t="e">
        <f ca="1"/>
        <v>#NAME?</v>
      </c>
      <c r="L2696" s="193" t="e">
        <f ca="1"/>
        <v>#NAME?</v>
      </c>
      <c r="N2696" s="193" t="e">
        <f ca="1"/>
        <v>#NAME?</v>
      </c>
      <c r="O2696" s="193" t="e">
        <f ca="1"/>
        <v>#NAME?</v>
      </c>
      <c r="P2696" s="193" t="e">
        <f ca="1"/>
        <v>#NAME?</v>
      </c>
    </row>
    <row r="2697" spans="1:16">
      <c r="A2697" s="2">
        <v>2690</v>
      </c>
      <c r="B2697" s="193" t="e">
        <f ca="1"/>
        <v>#NAME?</v>
      </c>
      <c r="C2697" s="193" t="e">
        <f ca="1"/>
        <v>#NAME?</v>
      </c>
      <c r="D2697" s="193" t="e">
        <f ca="1"/>
        <v>#NAME?</v>
      </c>
      <c r="F2697" s="193" t="e">
        <f ca="1"/>
        <v>#NAME?</v>
      </c>
      <c r="G2697" s="193" t="e">
        <f ca="1"/>
        <v>#NAME?</v>
      </c>
      <c r="H2697" s="193" t="e">
        <f ca="1"/>
        <v>#NAME?</v>
      </c>
      <c r="J2697" s="193" t="e">
        <f ca="1"/>
        <v>#NAME?</v>
      </c>
      <c r="K2697" s="193" t="e">
        <f ca="1"/>
        <v>#NAME?</v>
      </c>
      <c r="L2697" s="193" t="e">
        <f ca="1"/>
        <v>#NAME?</v>
      </c>
      <c r="N2697" s="193" t="e">
        <f ca="1"/>
        <v>#NAME?</v>
      </c>
      <c r="O2697" s="193" t="e">
        <f ca="1"/>
        <v>#NAME?</v>
      </c>
      <c r="P2697" s="193" t="e">
        <f ca="1"/>
        <v>#NAME?</v>
      </c>
    </row>
    <row r="2698" spans="1:16">
      <c r="A2698" s="2">
        <v>2691</v>
      </c>
      <c r="B2698" s="193" t="e">
        <f ca="1"/>
        <v>#NAME?</v>
      </c>
      <c r="C2698" s="193" t="e">
        <f ca="1"/>
        <v>#NAME?</v>
      </c>
      <c r="D2698" s="193" t="e">
        <f ca="1"/>
        <v>#NAME?</v>
      </c>
      <c r="F2698" s="193" t="e">
        <f ca="1"/>
        <v>#NAME?</v>
      </c>
      <c r="G2698" s="193" t="e">
        <f ca="1"/>
        <v>#NAME?</v>
      </c>
      <c r="H2698" s="193" t="e">
        <f ca="1"/>
        <v>#NAME?</v>
      </c>
      <c r="J2698" s="193" t="e">
        <f ca="1"/>
        <v>#NAME?</v>
      </c>
      <c r="K2698" s="193" t="e">
        <f ca="1"/>
        <v>#NAME?</v>
      </c>
      <c r="L2698" s="193" t="e">
        <f ca="1"/>
        <v>#NAME?</v>
      </c>
      <c r="N2698" s="193" t="e">
        <f ca="1"/>
        <v>#NAME?</v>
      </c>
      <c r="O2698" s="193" t="e">
        <f ca="1"/>
        <v>#NAME?</v>
      </c>
      <c r="P2698" s="193" t="e">
        <f ca="1"/>
        <v>#NAME?</v>
      </c>
    </row>
    <row r="2699" spans="1:16">
      <c r="A2699" s="2">
        <v>2692</v>
      </c>
      <c r="B2699" s="193" t="e">
        <f ca="1"/>
        <v>#NAME?</v>
      </c>
      <c r="C2699" s="193" t="e">
        <f ca="1"/>
        <v>#NAME?</v>
      </c>
      <c r="D2699" s="193" t="e">
        <f ca="1"/>
        <v>#NAME?</v>
      </c>
      <c r="F2699" s="193" t="e">
        <f ca="1"/>
        <v>#NAME?</v>
      </c>
      <c r="G2699" s="193" t="e">
        <f ca="1"/>
        <v>#NAME?</v>
      </c>
      <c r="H2699" s="193" t="e">
        <f ca="1"/>
        <v>#NAME?</v>
      </c>
      <c r="J2699" s="193" t="e">
        <f ca="1"/>
        <v>#NAME?</v>
      </c>
      <c r="K2699" s="193" t="e">
        <f ca="1"/>
        <v>#NAME?</v>
      </c>
      <c r="L2699" s="193" t="e">
        <f ca="1"/>
        <v>#NAME?</v>
      </c>
      <c r="N2699" s="193" t="e">
        <f ca="1"/>
        <v>#NAME?</v>
      </c>
      <c r="O2699" s="193" t="e">
        <f ca="1"/>
        <v>#NAME?</v>
      </c>
      <c r="P2699" s="193" t="e">
        <f ca="1"/>
        <v>#NAME?</v>
      </c>
    </row>
    <row r="2700" spans="1:16">
      <c r="A2700" s="2">
        <v>2693</v>
      </c>
      <c r="B2700" s="193" t="e">
        <f ca="1"/>
        <v>#NAME?</v>
      </c>
      <c r="C2700" s="193" t="e">
        <f ca="1"/>
        <v>#NAME?</v>
      </c>
      <c r="D2700" s="193" t="e">
        <f ca="1"/>
        <v>#NAME?</v>
      </c>
      <c r="F2700" s="193" t="e">
        <f ca="1"/>
        <v>#NAME?</v>
      </c>
      <c r="G2700" s="193" t="e">
        <f ca="1"/>
        <v>#NAME?</v>
      </c>
      <c r="H2700" s="193" t="e">
        <f ca="1"/>
        <v>#NAME?</v>
      </c>
      <c r="J2700" s="193" t="e">
        <f ca="1"/>
        <v>#NAME?</v>
      </c>
      <c r="K2700" s="193" t="e">
        <f ca="1"/>
        <v>#NAME?</v>
      </c>
      <c r="L2700" s="193" t="e">
        <f ca="1"/>
        <v>#NAME?</v>
      </c>
      <c r="N2700" s="193" t="e">
        <f ca="1"/>
        <v>#NAME?</v>
      </c>
      <c r="O2700" s="193" t="e">
        <f ca="1"/>
        <v>#NAME?</v>
      </c>
      <c r="P2700" s="193" t="e">
        <f ca="1"/>
        <v>#NAME?</v>
      </c>
    </row>
    <row r="2701" spans="1:16">
      <c r="A2701" s="2">
        <v>2694</v>
      </c>
      <c r="B2701" s="193" t="e">
        <f ca="1"/>
        <v>#NAME?</v>
      </c>
      <c r="C2701" s="193" t="e">
        <f ca="1"/>
        <v>#NAME?</v>
      </c>
      <c r="D2701" s="193" t="e">
        <f ca="1"/>
        <v>#NAME?</v>
      </c>
      <c r="F2701" s="193" t="e">
        <f ca="1"/>
        <v>#NAME?</v>
      </c>
      <c r="G2701" s="193" t="e">
        <f ca="1"/>
        <v>#NAME?</v>
      </c>
      <c r="H2701" s="193" t="e">
        <f ca="1"/>
        <v>#NAME?</v>
      </c>
      <c r="J2701" s="193" t="e">
        <f ca="1"/>
        <v>#NAME?</v>
      </c>
      <c r="K2701" s="193" t="e">
        <f ca="1"/>
        <v>#NAME?</v>
      </c>
      <c r="L2701" s="193" t="e">
        <f ca="1"/>
        <v>#NAME?</v>
      </c>
      <c r="N2701" s="193" t="e">
        <f ca="1"/>
        <v>#NAME?</v>
      </c>
      <c r="O2701" s="193" t="e">
        <f ca="1"/>
        <v>#NAME?</v>
      </c>
      <c r="P2701" s="193" t="e">
        <f ca="1"/>
        <v>#NAME?</v>
      </c>
    </row>
    <row r="2702" spans="1:16">
      <c r="A2702" s="2">
        <v>2695</v>
      </c>
      <c r="B2702" s="193" t="e">
        <f ca="1"/>
        <v>#NAME?</v>
      </c>
      <c r="C2702" s="193" t="e">
        <f ca="1"/>
        <v>#NAME?</v>
      </c>
      <c r="D2702" s="193" t="e">
        <f ca="1"/>
        <v>#NAME?</v>
      </c>
      <c r="F2702" s="193" t="e">
        <f ca="1"/>
        <v>#NAME?</v>
      </c>
      <c r="G2702" s="193" t="e">
        <f ca="1"/>
        <v>#NAME?</v>
      </c>
      <c r="H2702" s="193" t="e">
        <f ca="1"/>
        <v>#NAME?</v>
      </c>
      <c r="J2702" s="193" t="e">
        <f ca="1"/>
        <v>#NAME?</v>
      </c>
      <c r="K2702" s="193" t="e">
        <f ca="1"/>
        <v>#NAME?</v>
      </c>
      <c r="L2702" s="193" t="e">
        <f ca="1"/>
        <v>#NAME?</v>
      </c>
      <c r="N2702" s="193" t="e">
        <f ca="1"/>
        <v>#NAME?</v>
      </c>
      <c r="O2702" s="193" t="e">
        <f ca="1"/>
        <v>#NAME?</v>
      </c>
      <c r="P2702" s="193" t="e">
        <f ca="1"/>
        <v>#NAME?</v>
      </c>
    </row>
    <row r="2703" spans="1:16">
      <c r="A2703" s="2">
        <v>2696</v>
      </c>
      <c r="B2703" s="193" t="e">
        <f ca="1"/>
        <v>#NAME?</v>
      </c>
      <c r="C2703" s="193" t="e">
        <f ca="1"/>
        <v>#NAME?</v>
      </c>
      <c r="D2703" s="193" t="e">
        <f ca="1"/>
        <v>#NAME?</v>
      </c>
      <c r="F2703" s="193" t="e">
        <f ca="1"/>
        <v>#NAME?</v>
      </c>
      <c r="G2703" s="193" t="e">
        <f ca="1"/>
        <v>#NAME?</v>
      </c>
      <c r="H2703" s="193" t="e">
        <f ca="1"/>
        <v>#NAME?</v>
      </c>
      <c r="J2703" s="193" t="e">
        <f ca="1"/>
        <v>#NAME?</v>
      </c>
      <c r="K2703" s="193" t="e">
        <f ca="1"/>
        <v>#NAME?</v>
      </c>
      <c r="L2703" s="193" t="e">
        <f ca="1"/>
        <v>#NAME?</v>
      </c>
      <c r="N2703" s="193" t="e">
        <f ca="1"/>
        <v>#NAME?</v>
      </c>
      <c r="O2703" s="193" t="e">
        <f ca="1"/>
        <v>#NAME?</v>
      </c>
      <c r="P2703" s="193" t="e">
        <f ca="1"/>
        <v>#NAME?</v>
      </c>
    </row>
    <row r="2704" spans="1:16">
      <c r="A2704" s="2">
        <v>2697</v>
      </c>
      <c r="B2704" s="193" t="e">
        <f ca="1"/>
        <v>#NAME?</v>
      </c>
      <c r="C2704" s="193" t="e">
        <f ca="1"/>
        <v>#NAME?</v>
      </c>
      <c r="D2704" s="193" t="e">
        <f ca="1"/>
        <v>#NAME?</v>
      </c>
      <c r="F2704" s="193" t="e">
        <f ca="1"/>
        <v>#NAME?</v>
      </c>
      <c r="G2704" s="193" t="e">
        <f ca="1"/>
        <v>#NAME?</v>
      </c>
      <c r="H2704" s="193" t="e">
        <f ca="1"/>
        <v>#NAME?</v>
      </c>
      <c r="J2704" s="193" t="e">
        <f ca="1"/>
        <v>#NAME?</v>
      </c>
      <c r="K2704" s="193" t="e">
        <f ca="1"/>
        <v>#NAME?</v>
      </c>
      <c r="L2704" s="193" t="e">
        <f ca="1"/>
        <v>#NAME?</v>
      </c>
      <c r="N2704" s="193" t="e">
        <f ca="1"/>
        <v>#NAME?</v>
      </c>
      <c r="O2704" s="193" t="e">
        <f ca="1"/>
        <v>#NAME?</v>
      </c>
      <c r="P2704" s="193" t="e">
        <f ca="1"/>
        <v>#NAME?</v>
      </c>
    </row>
    <row r="2705" spans="1:16">
      <c r="A2705" s="2">
        <v>2698</v>
      </c>
      <c r="B2705" s="193" t="e">
        <f ca="1"/>
        <v>#NAME?</v>
      </c>
      <c r="C2705" s="193" t="e">
        <f ca="1"/>
        <v>#NAME?</v>
      </c>
      <c r="D2705" s="193" t="e">
        <f ca="1"/>
        <v>#NAME?</v>
      </c>
      <c r="F2705" s="193" t="e">
        <f ca="1"/>
        <v>#NAME?</v>
      </c>
      <c r="G2705" s="193" t="e">
        <f ca="1"/>
        <v>#NAME?</v>
      </c>
      <c r="H2705" s="193" t="e">
        <f ca="1"/>
        <v>#NAME?</v>
      </c>
      <c r="J2705" s="193" t="e">
        <f ca="1"/>
        <v>#NAME?</v>
      </c>
      <c r="K2705" s="193" t="e">
        <f ca="1"/>
        <v>#NAME?</v>
      </c>
      <c r="L2705" s="193" t="e">
        <f ca="1"/>
        <v>#NAME?</v>
      </c>
      <c r="N2705" s="193" t="e">
        <f ca="1"/>
        <v>#NAME?</v>
      </c>
      <c r="O2705" s="193" t="e">
        <f ca="1"/>
        <v>#NAME?</v>
      </c>
      <c r="P2705" s="193" t="e">
        <f ca="1"/>
        <v>#NAME?</v>
      </c>
    </row>
    <row r="2706" spans="1:16">
      <c r="A2706" s="2">
        <v>2699</v>
      </c>
      <c r="B2706" s="193" t="e">
        <f ca="1"/>
        <v>#NAME?</v>
      </c>
      <c r="C2706" s="193" t="e">
        <f ca="1"/>
        <v>#NAME?</v>
      </c>
      <c r="D2706" s="193" t="e">
        <f ca="1"/>
        <v>#NAME?</v>
      </c>
      <c r="F2706" s="193" t="e">
        <f ca="1"/>
        <v>#NAME?</v>
      </c>
      <c r="G2706" s="193" t="e">
        <f ca="1"/>
        <v>#NAME?</v>
      </c>
      <c r="H2706" s="193" t="e">
        <f ca="1"/>
        <v>#NAME?</v>
      </c>
      <c r="J2706" s="193" t="e">
        <f ca="1"/>
        <v>#NAME?</v>
      </c>
      <c r="K2706" s="193" t="e">
        <f ca="1"/>
        <v>#NAME?</v>
      </c>
      <c r="L2706" s="193" t="e">
        <f ca="1"/>
        <v>#NAME?</v>
      </c>
      <c r="N2706" s="193" t="e">
        <f ca="1"/>
        <v>#NAME?</v>
      </c>
      <c r="O2706" s="193" t="e">
        <f ca="1"/>
        <v>#NAME?</v>
      </c>
      <c r="P2706" s="193" t="e">
        <f ca="1"/>
        <v>#NAME?</v>
      </c>
    </row>
    <row r="2707" spans="1:16">
      <c r="A2707" s="2">
        <v>2700</v>
      </c>
      <c r="B2707" s="193" t="e">
        <f ca="1"/>
        <v>#NAME?</v>
      </c>
      <c r="C2707" s="193" t="e">
        <f ca="1"/>
        <v>#NAME?</v>
      </c>
      <c r="D2707" s="193" t="e">
        <f ca="1"/>
        <v>#NAME?</v>
      </c>
      <c r="F2707" s="193" t="e">
        <f ca="1"/>
        <v>#NAME?</v>
      </c>
      <c r="G2707" s="193" t="e">
        <f ca="1"/>
        <v>#NAME?</v>
      </c>
      <c r="H2707" s="193" t="e">
        <f ca="1"/>
        <v>#NAME?</v>
      </c>
      <c r="J2707" s="193" t="e">
        <f ca="1"/>
        <v>#NAME?</v>
      </c>
      <c r="K2707" s="193" t="e">
        <f ca="1"/>
        <v>#NAME?</v>
      </c>
      <c r="L2707" s="193" t="e">
        <f ca="1"/>
        <v>#NAME?</v>
      </c>
      <c r="N2707" s="193" t="e">
        <f ca="1"/>
        <v>#NAME?</v>
      </c>
      <c r="O2707" s="193" t="e">
        <f ca="1"/>
        <v>#NAME?</v>
      </c>
      <c r="P2707" s="193" t="e">
        <f ca="1"/>
        <v>#NAME?</v>
      </c>
    </row>
    <row r="2708" spans="1:16">
      <c r="A2708" s="2">
        <v>2701</v>
      </c>
      <c r="B2708" s="193" t="e">
        <f ca="1"/>
        <v>#NAME?</v>
      </c>
      <c r="C2708" s="193" t="e">
        <f ca="1"/>
        <v>#NAME?</v>
      </c>
      <c r="D2708" s="193" t="e">
        <f ca="1"/>
        <v>#NAME?</v>
      </c>
      <c r="F2708" s="193" t="e">
        <f ca="1"/>
        <v>#NAME?</v>
      </c>
      <c r="G2708" s="193" t="e">
        <f ca="1"/>
        <v>#NAME?</v>
      </c>
      <c r="H2708" s="193" t="e">
        <f ca="1"/>
        <v>#NAME?</v>
      </c>
      <c r="J2708" s="193" t="e">
        <f ca="1"/>
        <v>#NAME?</v>
      </c>
      <c r="K2708" s="193" t="e">
        <f ca="1"/>
        <v>#NAME?</v>
      </c>
      <c r="L2708" s="193" t="e">
        <f ca="1"/>
        <v>#NAME?</v>
      </c>
      <c r="N2708" s="193" t="e">
        <f ca="1"/>
        <v>#NAME?</v>
      </c>
      <c r="O2708" s="193" t="e">
        <f ca="1"/>
        <v>#NAME?</v>
      </c>
      <c r="P2708" s="193" t="e">
        <f ca="1"/>
        <v>#NAME?</v>
      </c>
    </row>
    <row r="2709" spans="1:16">
      <c r="A2709" s="2">
        <v>2702</v>
      </c>
      <c r="B2709" s="193" t="e">
        <f ca="1"/>
        <v>#NAME?</v>
      </c>
      <c r="C2709" s="193" t="e">
        <f ca="1"/>
        <v>#NAME?</v>
      </c>
      <c r="D2709" s="193" t="e">
        <f ca="1"/>
        <v>#NAME?</v>
      </c>
      <c r="F2709" s="193" t="e">
        <f ca="1"/>
        <v>#NAME?</v>
      </c>
      <c r="G2709" s="193" t="e">
        <f ca="1"/>
        <v>#NAME?</v>
      </c>
      <c r="H2709" s="193" t="e">
        <f ca="1"/>
        <v>#NAME?</v>
      </c>
      <c r="J2709" s="193" t="e">
        <f ca="1"/>
        <v>#NAME?</v>
      </c>
      <c r="K2709" s="193" t="e">
        <f ca="1"/>
        <v>#NAME?</v>
      </c>
      <c r="L2709" s="193" t="e">
        <f ca="1"/>
        <v>#NAME?</v>
      </c>
      <c r="N2709" s="193" t="e">
        <f ca="1"/>
        <v>#NAME?</v>
      </c>
      <c r="O2709" s="193" t="e">
        <f ca="1"/>
        <v>#NAME?</v>
      </c>
      <c r="P2709" s="193" t="e">
        <f ca="1"/>
        <v>#NAME?</v>
      </c>
    </row>
    <row r="2710" spans="1:16">
      <c r="A2710" s="2">
        <v>2703</v>
      </c>
      <c r="B2710" s="193" t="e">
        <f ca="1"/>
        <v>#NAME?</v>
      </c>
      <c r="C2710" s="193" t="e">
        <f ca="1"/>
        <v>#NAME?</v>
      </c>
      <c r="D2710" s="193" t="e">
        <f ca="1"/>
        <v>#NAME?</v>
      </c>
      <c r="F2710" s="193" t="e">
        <f ca="1"/>
        <v>#NAME?</v>
      </c>
      <c r="G2710" s="193" t="e">
        <f ca="1"/>
        <v>#NAME?</v>
      </c>
      <c r="H2710" s="193" t="e">
        <f ca="1"/>
        <v>#NAME?</v>
      </c>
      <c r="J2710" s="193" t="e">
        <f ca="1"/>
        <v>#NAME?</v>
      </c>
      <c r="K2710" s="193" t="e">
        <f ca="1"/>
        <v>#NAME?</v>
      </c>
      <c r="L2710" s="193" t="e">
        <f ca="1"/>
        <v>#NAME?</v>
      </c>
      <c r="N2710" s="193" t="e">
        <f ca="1"/>
        <v>#NAME?</v>
      </c>
      <c r="O2710" s="193" t="e">
        <f ca="1"/>
        <v>#NAME?</v>
      </c>
      <c r="P2710" s="193" t="e">
        <f ca="1"/>
        <v>#NAME?</v>
      </c>
    </row>
    <row r="2711" spans="1:16">
      <c r="A2711" s="2">
        <v>2704</v>
      </c>
      <c r="B2711" s="193" t="e">
        <f ca="1"/>
        <v>#NAME?</v>
      </c>
      <c r="C2711" s="193" t="e">
        <f ca="1"/>
        <v>#NAME?</v>
      </c>
      <c r="D2711" s="193" t="e">
        <f ca="1"/>
        <v>#NAME?</v>
      </c>
      <c r="F2711" s="193" t="e">
        <f ca="1"/>
        <v>#NAME?</v>
      </c>
      <c r="G2711" s="193" t="e">
        <f ca="1"/>
        <v>#NAME?</v>
      </c>
      <c r="H2711" s="193" t="e">
        <f ca="1"/>
        <v>#NAME?</v>
      </c>
      <c r="J2711" s="193" t="e">
        <f ca="1"/>
        <v>#NAME?</v>
      </c>
      <c r="K2711" s="193" t="e">
        <f ca="1"/>
        <v>#NAME?</v>
      </c>
      <c r="L2711" s="193" t="e">
        <f ca="1"/>
        <v>#NAME?</v>
      </c>
      <c r="N2711" s="193" t="e">
        <f ca="1"/>
        <v>#NAME?</v>
      </c>
      <c r="O2711" s="193" t="e">
        <f ca="1"/>
        <v>#NAME?</v>
      </c>
      <c r="P2711" s="193" t="e">
        <f ca="1"/>
        <v>#NAME?</v>
      </c>
    </row>
    <row r="2712" spans="1:16">
      <c r="A2712" s="2">
        <v>2705</v>
      </c>
      <c r="B2712" s="193" t="e">
        <f ca="1"/>
        <v>#NAME?</v>
      </c>
      <c r="C2712" s="193" t="e">
        <f ca="1"/>
        <v>#NAME?</v>
      </c>
      <c r="D2712" s="193" t="e">
        <f ca="1"/>
        <v>#NAME?</v>
      </c>
      <c r="F2712" s="193" t="e">
        <f ca="1"/>
        <v>#NAME?</v>
      </c>
      <c r="G2712" s="193" t="e">
        <f ca="1"/>
        <v>#NAME?</v>
      </c>
      <c r="H2712" s="193" t="e">
        <f ca="1"/>
        <v>#NAME?</v>
      </c>
      <c r="J2712" s="193" t="e">
        <f ca="1"/>
        <v>#NAME?</v>
      </c>
      <c r="K2712" s="193" t="e">
        <f ca="1"/>
        <v>#NAME?</v>
      </c>
      <c r="L2712" s="193" t="e">
        <f ca="1"/>
        <v>#NAME?</v>
      </c>
      <c r="N2712" s="193" t="e">
        <f ca="1"/>
        <v>#NAME?</v>
      </c>
      <c r="O2712" s="193" t="e">
        <f ca="1"/>
        <v>#NAME?</v>
      </c>
      <c r="P2712" s="193" t="e">
        <f ca="1"/>
        <v>#NAME?</v>
      </c>
    </row>
    <row r="2713" spans="1:16">
      <c r="A2713" s="2">
        <v>2706</v>
      </c>
      <c r="B2713" s="193" t="e">
        <f ca="1"/>
        <v>#NAME?</v>
      </c>
      <c r="C2713" s="193" t="e">
        <f ca="1"/>
        <v>#NAME?</v>
      </c>
      <c r="D2713" s="193" t="e">
        <f ca="1"/>
        <v>#NAME?</v>
      </c>
      <c r="F2713" s="193" t="e">
        <f ca="1"/>
        <v>#NAME?</v>
      </c>
      <c r="G2713" s="193" t="e">
        <f ca="1"/>
        <v>#NAME?</v>
      </c>
      <c r="H2713" s="193" t="e">
        <f ca="1"/>
        <v>#NAME?</v>
      </c>
      <c r="J2713" s="193" t="e">
        <f ca="1"/>
        <v>#NAME?</v>
      </c>
      <c r="K2713" s="193" t="e">
        <f ca="1"/>
        <v>#NAME?</v>
      </c>
      <c r="L2713" s="193" t="e">
        <f ca="1"/>
        <v>#NAME?</v>
      </c>
      <c r="N2713" s="193" t="e">
        <f ca="1"/>
        <v>#NAME?</v>
      </c>
      <c r="O2713" s="193" t="e">
        <f ca="1"/>
        <v>#NAME?</v>
      </c>
      <c r="P2713" s="193" t="e">
        <f ca="1"/>
        <v>#NAME?</v>
      </c>
    </row>
    <row r="2714" spans="1:16">
      <c r="A2714" s="2">
        <v>2707</v>
      </c>
      <c r="B2714" s="193" t="e">
        <f ca="1"/>
        <v>#NAME?</v>
      </c>
      <c r="C2714" s="193" t="e">
        <f ca="1"/>
        <v>#NAME?</v>
      </c>
      <c r="D2714" s="193" t="e">
        <f ca="1"/>
        <v>#NAME?</v>
      </c>
      <c r="F2714" s="193" t="e">
        <f ca="1"/>
        <v>#NAME?</v>
      </c>
      <c r="G2714" s="193" t="e">
        <f ca="1"/>
        <v>#NAME?</v>
      </c>
      <c r="H2714" s="193" t="e">
        <f ca="1"/>
        <v>#NAME?</v>
      </c>
      <c r="J2714" s="193" t="e">
        <f ca="1"/>
        <v>#NAME?</v>
      </c>
      <c r="K2714" s="193" t="e">
        <f ca="1"/>
        <v>#NAME?</v>
      </c>
      <c r="L2714" s="193" t="e">
        <f ca="1"/>
        <v>#NAME?</v>
      </c>
      <c r="N2714" s="193" t="e">
        <f ca="1"/>
        <v>#NAME?</v>
      </c>
      <c r="O2714" s="193" t="e">
        <f ca="1"/>
        <v>#NAME?</v>
      </c>
      <c r="P2714" s="193" t="e">
        <f ca="1"/>
        <v>#NAME?</v>
      </c>
    </row>
    <row r="2715" spans="1:16">
      <c r="A2715" s="2">
        <v>2708</v>
      </c>
      <c r="B2715" s="193" t="e">
        <f ca="1"/>
        <v>#NAME?</v>
      </c>
      <c r="C2715" s="193" t="e">
        <f ca="1"/>
        <v>#NAME?</v>
      </c>
      <c r="D2715" s="193" t="e">
        <f ca="1"/>
        <v>#NAME?</v>
      </c>
      <c r="F2715" s="193" t="e">
        <f ca="1"/>
        <v>#NAME?</v>
      </c>
      <c r="G2715" s="193" t="e">
        <f ca="1"/>
        <v>#NAME?</v>
      </c>
      <c r="H2715" s="193" t="e">
        <f ca="1"/>
        <v>#NAME?</v>
      </c>
      <c r="J2715" s="193" t="e">
        <f ca="1"/>
        <v>#NAME?</v>
      </c>
      <c r="K2715" s="193" t="e">
        <f ca="1"/>
        <v>#NAME?</v>
      </c>
      <c r="L2715" s="193" t="e">
        <f ca="1"/>
        <v>#NAME?</v>
      </c>
      <c r="N2715" s="193" t="e">
        <f ca="1"/>
        <v>#NAME?</v>
      </c>
      <c r="O2715" s="193" t="e">
        <f ca="1"/>
        <v>#NAME?</v>
      </c>
      <c r="P2715" s="193" t="e">
        <f ca="1"/>
        <v>#NAME?</v>
      </c>
    </row>
    <row r="2716" spans="1:16">
      <c r="A2716" s="2">
        <v>2709</v>
      </c>
      <c r="B2716" s="193" t="e">
        <f ca="1"/>
        <v>#NAME?</v>
      </c>
      <c r="C2716" s="193" t="e">
        <f ca="1"/>
        <v>#NAME?</v>
      </c>
      <c r="D2716" s="193" t="e">
        <f ca="1"/>
        <v>#NAME?</v>
      </c>
      <c r="F2716" s="193" t="e">
        <f ca="1"/>
        <v>#NAME?</v>
      </c>
      <c r="G2716" s="193" t="e">
        <f ca="1"/>
        <v>#NAME?</v>
      </c>
      <c r="H2716" s="193" t="e">
        <f ca="1"/>
        <v>#NAME?</v>
      </c>
      <c r="J2716" s="193" t="e">
        <f ca="1"/>
        <v>#NAME?</v>
      </c>
      <c r="K2716" s="193" t="e">
        <f ca="1"/>
        <v>#NAME?</v>
      </c>
      <c r="L2716" s="193" t="e">
        <f ca="1"/>
        <v>#NAME?</v>
      </c>
      <c r="N2716" s="193" t="e">
        <f ca="1"/>
        <v>#NAME?</v>
      </c>
      <c r="O2716" s="193" t="e">
        <f ca="1"/>
        <v>#NAME?</v>
      </c>
      <c r="P2716" s="193" t="e">
        <f ca="1"/>
        <v>#NAME?</v>
      </c>
    </row>
    <row r="2717" spans="1:16">
      <c r="A2717" s="2">
        <v>2710</v>
      </c>
      <c r="B2717" s="193" t="e">
        <f ca="1"/>
        <v>#NAME?</v>
      </c>
      <c r="C2717" s="193" t="e">
        <f ca="1"/>
        <v>#NAME?</v>
      </c>
      <c r="D2717" s="193" t="e">
        <f ca="1"/>
        <v>#NAME?</v>
      </c>
      <c r="F2717" s="193" t="e">
        <f ca="1"/>
        <v>#NAME?</v>
      </c>
      <c r="G2717" s="193" t="e">
        <f ca="1"/>
        <v>#NAME?</v>
      </c>
      <c r="H2717" s="193" t="e">
        <f ca="1"/>
        <v>#NAME?</v>
      </c>
      <c r="J2717" s="193" t="e">
        <f ca="1"/>
        <v>#NAME?</v>
      </c>
      <c r="K2717" s="193" t="e">
        <f ca="1"/>
        <v>#NAME?</v>
      </c>
      <c r="L2717" s="193" t="e">
        <f ca="1"/>
        <v>#NAME?</v>
      </c>
      <c r="N2717" s="193" t="e">
        <f ca="1"/>
        <v>#NAME?</v>
      </c>
      <c r="O2717" s="193" t="e">
        <f ca="1"/>
        <v>#NAME?</v>
      </c>
      <c r="P2717" s="193" t="e">
        <f ca="1"/>
        <v>#NAME?</v>
      </c>
    </row>
    <row r="2718" spans="1:16">
      <c r="A2718" s="2">
        <v>2711</v>
      </c>
      <c r="B2718" s="193" t="e">
        <f ca="1"/>
        <v>#NAME?</v>
      </c>
      <c r="C2718" s="193" t="e">
        <f ca="1"/>
        <v>#NAME?</v>
      </c>
      <c r="D2718" s="193" t="e">
        <f ca="1"/>
        <v>#NAME?</v>
      </c>
      <c r="F2718" s="193" t="e">
        <f ca="1"/>
        <v>#NAME?</v>
      </c>
      <c r="G2718" s="193" t="e">
        <f ca="1"/>
        <v>#NAME?</v>
      </c>
      <c r="H2718" s="193" t="e">
        <f ca="1"/>
        <v>#NAME?</v>
      </c>
      <c r="J2718" s="193" t="e">
        <f ca="1"/>
        <v>#NAME?</v>
      </c>
      <c r="K2718" s="193" t="e">
        <f ca="1"/>
        <v>#NAME?</v>
      </c>
      <c r="L2718" s="193" t="e">
        <f ca="1"/>
        <v>#NAME?</v>
      </c>
      <c r="N2718" s="193" t="e">
        <f ca="1"/>
        <v>#NAME?</v>
      </c>
      <c r="O2718" s="193" t="e">
        <f ca="1"/>
        <v>#NAME?</v>
      </c>
      <c r="P2718" s="193" t="e">
        <f ca="1"/>
        <v>#NAME?</v>
      </c>
    </row>
    <row r="2719" spans="1:16">
      <c r="A2719" s="2">
        <v>2712</v>
      </c>
      <c r="B2719" s="193" t="e">
        <f ca="1"/>
        <v>#NAME?</v>
      </c>
      <c r="C2719" s="193" t="e">
        <f ca="1"/>
        <v>#NAME?</v>
      </c>
      <c r="D2719" s="193" t="e">
        <f ca="1"/>
        <v>#NAME?</v>
      </c>
      <c r="F2719" s="193" t="e">
        <f ca="1"/>
        <v>#NAME?</v>
      </c>
      <c r="G2719" s="193" t="e">
        <f ca="1"/>
        <v>#NAME?</v>
      </c>
      <c r="H2719" s="193" t="e">
        <f ca="1"/>
        <v>#NAME?</v>
      </c>
      <c r="J2719" s="193" t="e">
        <f ca="1"/>
        <v>#NAME?</v>
      </c>
      <c r="K2719" s="193" t="e">
        <f ca="1"/>
        <v>#NAME?</v>
      </c>
      <c r="L2719" s="193" t="e">
        <f ca="1"/>
        <v>#NAME?</v>
      </c>
      <c r="N2719" s="193" t="e">
        <f ca="1"/>
        <v>#NAME?</v>
      </c>
      <c r="O2719" s="193" t="e">
        <f ca="1"/>
        <v>#NAME?</v>
      </c>
      <c r="P2719" s="193" t="e">
        <f ca="1"/>
        <v>#NAME?</v>
      </c>
    </row>
    <row r="2720" spans="1:16">
      <c r="A2720" s="2">
        <v>2713</v>
      </c>
      <c r="B2720" s="193" t="e">
        <f ca="1"/>
        <v>#NAME?</v>
      </c>
      <c r="C2720" s="193" t="e">
        <f ca="1"/>
        <v>#NAME?</v>
      </c>
      <c r="D2720" s="193" t="e">
        <f ca="1"/>
        <v>#NAME?</v>
      </c>
      <c r="F2720" s="193" t="e">
        <f ca="1"/>
        <v>#NAME?</v>
      </c>
      <c r="G2720" s="193" t="e">
        <f ca="1"/>
        <v>#NAME?</v>
      </c>
      <c r="H2720" s="193" t="e">
        <f ca="1"/>
        <v>#NAME?</v>
      </c>
      <c r="J2720" s="193" t="e">
        <f ca="1"/>
        <v>#NAME?</v>
      </c>
      <c r="K2720" s="193" t="e">
        <f ca="1"/>
        <v>#NAME?</v>
      </c>
      <c r="L2720" s="193" t="e">
        <f ca="1"/>
        <v>#NAME?</v>
      </c>
      <c r="N2720" s="193" t="e">
        <f ca="1"/>
        <v>#NAME?</v>
      </c>
      <c r="O2720" s="193" t="e">
        <f ca="1"/>
        <v>#NAME?</v>
      </c>
      <c r="P2720" s="193" t="e">
        <f ca="1"/>
        <v>#NAME?</v>
      </c>
    </row>
    <row r="2721" spans="1:16">
      <c r="A2721" s="2">
        <v>2714</v>
      </c>
      <c r="B2721" s="193" t="e">
        <f ca="1"/>
        <v>#NAME?</v>
      </c>
      <c r="C2721" s="193" t="e">
        <f ca="1"/>
        <v>#NAME?</v>
      </c>
      <c r="D2721" s="193" t="e">
        <f ca="1"/>
        <v>#NAME?</v>
      </c>
      <c r="F2721" s="193" t="e">
        <f ca="1"/>
        <v>#NAME?</v>
      </c>
      <c r="G2721" s="193" t="e">
        <f ca="1"/>
        <v>#NAME?</v>
      </c>
      <c r="H2721" s="193" t="e">
        <f ca="1"/>
        <v>#NAME?</v>
      </c>
      <c r="J2721" s="193" t="e">
        <f ca="1"/>
        <v>#NAME?</v>
      </c>
      <c r="K2721" s="193" t="e">
        <f ca="1"/>
        <v>#NAME?</v>
      </c>
      <c r="L2721" s="193" t="e">
        <f ca="1"/>
        <v>#NAME?</v>
      </c>
      <c r="N2721" s="193" t="e">
        <f ca="1"/>
        <v>#NAME?</v>
      </c>
      <c r="O2721" s="193" t="e">
        <f ca="1"/>
        <v>#NAME?</v>
      </c>
      <c r="P2721" s="193" t="e">
        <f ca="1"/>
        <v>#NAME?</v>
      </c>
    </row>
    <row r="2722" spans="1:16">
      <c r="A2722" s="2">
        <v>2715</v>
      </c>
      <c r="B2722" s="193" t="e">
        <f ca="1"/>
        <v>#NAME?</v>
      </c>
      <c r="C2722" s="193" t="e">
        <f ca="1"/>
        <v>#NAME?</v>
      </c>
      <c r="D2722" s="193" t="e">
        <f ca="1"/>
        <v>#NAME?</v>
      </c>
      <c r="F2722" s="193" t="e">
        <f ca="1"/>
        <v>#NAME?</v>
      </c>
      <c r="G2722" s="193" t="e">
        <f ca="1"/>
        <v>#NAME?</v>
      </c>
      <c r="H2722" s="193" t="e">
        <f ca="1"/>
        <v>#NAME?</v>
      </c>
      <c r="J2722" s="193" t="e">
        <f ca="1"/>
        <v>#NAME?</v>
      </c>
      <c r="K2722" s="193" t="e">
        <f ca="1"/>
        <v>#NAME?</v>
      </c>
      <c r="L2722" s="193" t="e">
        <f ca="1"/>
        <v>#NAME?</v>
      </c>
      <c r="N2722" s="193" t="e">
        <f ca="1"/>
        <v>#NAME?</v>
      </c>
      <c r="O2722" s="193" t="e">
        <f ca="1"/>
        <v>#NAME?</v>
      </c>
      <c r="P2722" s="193" t="e">
        <f ca="1"/>
        <v>#NAME?</v>
      </c>
    </row>
    <row r="2723" spans="1:16">
      <c r="A2723" s="2">
        <v>2716</v>
      </c>
      <c r="B2723" s="193" t="e">
        <f ca="1"/>
        <v>#NAME?</v>
      </c>
      <c r="C2723" s="193" t="e">
        <f ca="1"/>
        <v>#NAME?</v>
      </c>
      <c r="D2723" s="193" t="e">
        <f ca="1"/>
        <v>#NAME?</v>
      </c>
      <c r="F2723" s="193" t="e">
        <f ca="1"/>
        <v>#NAME?</v>
      </c>
      <c r="G2723" s="193" t="e">
        <f ca="1"/>
        <v>#NAME?</v>
      </c>
      <c r="H2723" s="193" t="e">
        <f ca="1"/>
        <v>#NAME?</v>
      </c>
      <c r="J2723" s="193" t="e">
        <f ca="1"/>
        <v>#NAME?</v>
      </c>
      <c r="K2723" s="193" t="e">
        <f ca="1"/>
        <v>#NAME?</v>
      </c>
      <c r="L2723" s="193" t="e">
        <f ca="1"/>
        <v>#NAME?</v>
      </c>
      <c r="N2723" s="193" t="e">
        <f ca="1"/>
        <v>#NAME?</v>
      </c>
      <c r="O2723" s="193" t="e">
        <f ca="1"/>
        <v>#NAME?</v>
      </c>
      <c r="P2723" s="193" t="e">
        <f ca="1"/>
        <v>#NAME?</v>
      </c>
    </row>
    <row r="2724" spans="1:16">
      <c r="A2724" s="2">
        <v>2717</v>
      </c>
      <c r="B2724" s="193" t="e">
        <f ca="1"/>
        <v>#NAME?</v>
      </c>
      <c r="C2724" s="193" t="e">
        <f ca="1"/>
        <v>#NAME?</v>
      </c>
      <c r="D2724" s="193" t="e">
        <f ca="1"/>
        <v>#NAME?</v>
      </c>
      <c r="F2724" s="193" t="e">
        <f ca="1"/>
        <v>#NAME?</v>
      </c>
      <c r="G2724" s="193" t="e">
        <f ca="1"/>
        <v>#NAME?</v>
      </c>
      <c r="H2724" s="193" t="e">
        <f ca="1"/>
        <v>#NAME?</v>
      </c>
      <c r="J2724" s="193" t="e">
        <f ca="1"/>
        <v>#NAME?</v>
      </c>
      <c r="K2724" s="193" t="e">
        <f ca="1"/>
        <v>#NAME?</v>
      </c>
      <c r="L2724" s="193" t="e">
        <f ca="1"/>
        <v>#NAME?</v>
      </c>
      <c r="N2724" s="193" t="e">
        <f ca="1"/>
        <v>#NAME?</v>
      </c>
      <c r="O2724" s="193" t="e">
        <f ca="1"/>
        <v>#NAME?</v>
      </c>
      <c r="P2724" s="193" t="e">
        <f ca="1"/>
        <v>#NAME?</v>
      </c>
    </row>
    <row r="2725" spans="1:16">
      <c r="A2725" s="2">
        <v>2718</v>
      </c>
      <c r="B2725" s="193" t="e">
        <f ca="1"/>
        <v>#NAME?</v>
      </c>
      <c r="C2725" s="193" t="e">
        <f ca="1"/>
        <v>#NAME?</v>
      </c>
      <c r="D2725" s="193" t="e">
        <f ca="1"/>
        <v>#NAME?</v>
      </c>
      <c r="F2725" s="193" t="e">
        <f ca="1"/>
        <v>#NAME?</v>
      </c>
      <c r="G2725" s="193" t="e">
        <f ca="1"/>
        <v>#NAME?</v>
      </c>
      <c r="H2725" s="193" t="e">
        <f ca="1"/>
        <v>#NAME?</v>
      </c>
      <c r="J2725" s="193" t="e">
        <f ca="1"/>
        <v>#NAME?</v>
      </c>
      <c r="K2725" s="193" t="e">
        <f ca="1"/>
        <v>#NAME?</v>
      </c>
      <c r="L2725" s="193" t="e">
        <f ca="1"/>
        <v>#NAME?</v>
      </c>
      <c r="N2725" s="193" t="e">
        <f ca="1"/>
        <v>#NAME?</v>
      </c>
      <c r="O2725" s="193" t="e">
        <f ca="1"/>
        <v>#NAME?</v>
      </c>
      <c r="P2725" s="193" t="e">
        <f ca="1"/>
        <v>#NAME?</v>
      </c>
    </row>
    <row r="2726" spans="1:16">
      <c r="A2726" s="2">
        <v>2719</v>
      </c>
      <c r="B2726" s="193" t="e">
        <f ca="1"/>
        <v>#NAME?</v>
      </c>
      <c r="C2726" s="193" t="e">
        <f ca="1"/>
        <v>#NAME?</v>
      </c>
      <c r="D2726" s="193" t="e">
        <f ca="1"/>
        <v>#NAME?</v>
      </c>
      <c r="F2726" s="193" t="e">
        <f ca="1"/>
        <v>#NAME?</v>
      </c>
      <c r="G2726" s="193" t="e">
        <f ca="1"/>
        <v>#NAME?</v>
      </c>
      <c r="H2726" s="193" t="e">
        <f ca="1"/>
        <v>#NAME?</v>
      </c>
      <c r="J2726" s="193" t="e">
        <f ca="1"/>
        <v>#NAME?</v>
      </c>
      <c r="K2726" s="193" t="e">
        <f ca="1"/>
        <v>#NAME?</v>
      </c>
      <c r="L2726" s="193" t="e">
        <f ca="1"/>
        <v>#NAME?</v>
      </c>
      <c r="N2726" s="193" t="e">
        <f ca="1"/>
        <v>#NAME?</v>
      </c>
      <c r="O2726" s="193" t="e">
        <f ca="1"/>
        <v>#NAME?</v>
      </c>
      <c r="P2726" s="193" t="e">
        <f ca="1"/>
        <v>#NAME?</v>
      </c>
    </row>
    <row r="2727" spans="1:16">
      <c r="A2727" s="2">
        <v>2720</v>
      </c>
      <c r="B2727" s="193" t="e">
        <f ca="1"/>
        <v>#NAME?</v>
      </c>
      <c r="C2727" s="193" t="e">
        <f ca="1"/>
        <v>#NAME?</v>
      </c>
      <c r="D2727" s="193" t="e">
        <f ca="1"/>
        <v>#NAME?</v>
      </c>
      <c r="F2727" s="193" t="e">
        <f ca="1"/>
        <v>#NAME?</v>
      </c>
      <c r="G2727" s="193" t="e">
        <f ca="1"/>
        <v>#NAME?</v>
      </c>
      <c r="H2727" s="193" t="e">
        <f ca="1"/>
        <v>#NAME?</v>
      </c>
      <c r="J2727" s="193" t="e">
        <f ca="1"/>
        <v>#NAME?</v>
      </c>
      <c r="K2727" s="193" t="e">
        <f ca="1"/>
        <v>#NAME?</v>
      </c>
      <c r="L2727" s="193" t="e">
        <f ca="1"/>
        <v>#NAME?</v>
      </c>
      <c r="N2727" s="193" t="e">
        <f ca="1"/>
        <v>#NAME?</v>
      </c>
      <c r="O2727" s="193" t="e">
        <f ca="1"/>
        <v>#NAME?</v>
      </c>
      <c r="P2727" s="193" t="e">
        <f ca="1"/>
        <v>#NAME?</v>
      </c>
    </row>
    <row r="2728" spans="1:16">
      <c r="A2728" s="2">
        <v>2721</v>
      </c>
      <c r="B2728" s="193" t="e">
        <f ca="1"/>
        <v>#NAME?</v>
      </c>
      <c r="C2728" s="193" t="e">
        <f ca="1"/>
        <v>#NAME?</v>
      </c>
      <c r="D2728" s="193" t="e">
        <f ca="1"/>
        <v>#NAME?</v>
      </c>
      <c r="F2728" s="193" t="e">
        <f ca="1"/>
        <v>#NAME?</v>
      </c>
      <c r="G2728" s="193" t="e">
        <f ca="1"/>
        <v>#NAME?</v>
      </c>
      <c r="H2728" s="193" t="e">
        <f ca="1"/>
        <v>#NAME?</v>
      </c>
      <c r="J2728" s="193" t="e">
        <f ca="1"/>
        <v>#NAME?</v>
      </c>
      <c r="K2728" s="193" t="e">
        <f ca="1"/>
        <v>#NAME?</v>
      </c>
      <c r="L2728" s="193" t="e">
        <f ca="1"/>
        <v>#NAME?</v>
      </c>
      <c r="N2728" s="193" t="e">
        <f ca="1"/>
        <v>#NAME?</v>
      </c>
      <c r="O2728" s="193" t="e">
        <f ca="1"/>
        <v>#NAME?</v>
      </c>
      <c r="P2728" s="193" t="e">
        <f ca="1"/>
        <v>#NAME?</v>
      </c>
    </row>
    <row r="2729" spans="1:16">
      <c r="A2729" s="2">
        <v>2722</v>
      </c>
      <c r="B2729" s="193" t="e">
        <f ca="1"/>
        <v>#NAME?</v>
      </c>
      <c r="C2729" s="193" t="e">
        <f ca="1"/>
        <v>#NAME?</v>
      </c>
      <c r="D2729" s="193" t="e">
        <f ca="1"/>
        <v>#NAME?</v>
      </c>
      <c r="F2729" s="193" t="e">
        <f ca="1"/>
        <v>#NAME?</v>
      </c>
      <c r="G2729" s="193" t="e">
        <f ca="1"/>
        <v>#NAME?</v>
      </c>
      <c r="H2729" s="193" t="e">
        <f ca="1"/>
        <v>#NAME?</v>
      </c>
      <c r="J2729" s="193" t="e">
        <f ca="1"/>
        <v>#NAME?</v>
      </c>
      <c r="K2729" s="193" t="e">
        <f ca="1"/>
        <v>#NAME?</v>
      </c>
      <c r="L2729" s="193" t="e">
        <f ca="1"/>
        <v>#NAME?</v>
      </c>
      <c r="N2729" s="193" t="e">
        <f ca="1"/>
        <v>#NAME?</v>
      </c>
      <c r="O2729" s="193" t="e">
        <f ca="1"/>
        <v>#NAME?</v>
      </c>
      <c r="P2729" s="193" t="e">
        <f ca="1"/>
        <v>#NAME?</v>
      </c>
    </row>
    <row r="2730" spans="1:16">
      <c r="A2730" s="2">
        <v>2723</v>
      </c>
      <c r="B2730" s="193" t="e">
        <f ca="1"/>
        <v>#NAME?</v>
      </c>
      <c r="C2730" s="193" t="e">
        <f ca="1"/>
        <v>#NAME?</v>
      </c>
      <c r="D2730" s="193" t="e">
        <f ca="1"/>
        <v>#NAME?</v>
      </c>
      <c r="F2730" s="193" t="e">
        <f ca="1"/>
        <v>#NAME?</v>
      </c>
      <c r="G2730" s="193" t="e">
        <f ca="1"/>
        <v>#NAME?</v>
      </c>
      <c r="H2730" s="193" t="e">
        <f ca="1"/>
        <v>#NAME?</v>
      </c>
      <c r="J2730" s="193" t="e">
        <f ca="1"/>
        <v>#NAME?</v>
      </c>
      <c r="K2730" s="193" t="e">
        <f ca="1"/>
        <v>#NAME?</v>
      </c>
      <c r="L2730" s="193" t="e">
        <f ca="1"/>
        <v>#NAME?</v>
      </c>
      <c r="N2730" s="193" t="e">
        <f ca="1"/>
        <v>#NAME?</v>
      </c>
      <c r="O2730" s="193" t="e">
        <f ca="1"/>
        <v>#NAME?</v>
      </c>
      <c r="P2730" s="193" t="e">
        <f ca="1"/>
        <v>#NAME?</v>
      </c>
    </row>
    <row r="2731" spans="1:16">
      <c r="A2731" s="2">
        <v>2724</v>
      </c>
      <c r="B2731" s="193" t="e">
        <f ca="1"/>
        <v>#NAME?</v>
      </c>
      <c r="C2731" s="193" t="e">
        <f ca="1"/>
        <v>#NAME?</v>
      </c>
      <c r="D2731" s="193" t="e">
        <f ca="1"/>
        <v>#NAME?</v>
      </c>
      <c r="F2731" s="193" t="e">
        <f ca="1"/>
        <v>#NAME?</v>
      </c>
      <c r="G2731" s="193" t="e">
        <f ca="1"/>
        <v>#NAME?</v>
      </c>
      <c r="H2731" s="193" t="e">
        <f ca="1"/>
        <v>#NAME?</v>
      </c>
      <c r="J2731" s="193" t="e">
        <f ca="1"/>
        <v>#NAME?</v>
      </c>
      <c r="K2731" s="193" t="e">
        <f ca="1"/>
        <v>#NAME?</v>
      </c>
      <c r="L2731" s="193" t="e">
        <f ca="1"/>
        <v>#NAME?</v>
      </c>
      <c r="N2731" s="193" t="e">
        <f ca="1"/>
        <v>#NAME?</v>
      </c>
      <c r="O2731" s="193" t="e">
        <f ca="1"/>
        <v>#NAME?</v>
      </c>
      <c r="P2731" s="193" t="e">
        <f ca="1"/>
        <v>#NAME?</v>
      </c>
    </row>
    <row r="2732" spans="1:16">
      <c r="A2732" s="2">
        <v>2725</v>
      </c>
      <c r="B2732" s="193" t="e">
        <f ca="1"/>
        <v>#NAME?</v>
      </c>
      <c r="C2732" s="193" t="e">
        <f ca="1"/>
        <v>#NAME?</v>
      </c>
      <c r="D2732" s="193" t="e">
        <f ca="1"/>
        <v>#NAME?</v>
      </c>
      <c r="F2732" s="193" t="e">
        <f ca="1"/>
        <v>#NAME?</v>
      </c>
      <c r="G2732" s="193" t="e">
        <f ca="1"/>
        <v>#NAME?</v>
      </c>
      <c r="H2732" s="193" t="e">
        <f ca="1"/>
        <v>#NAME?</v>
      </c>
      <c r="J2732" s="193" t="e">
        <f ca="1"/>
        <v>#NAME?</v>
      </c>
      <c r="K2732" s="193" t="e">
        <f ca="1"/>
        <v>#NAME?</v>
      </c>
      <c r="L2732" s="193" t="e">
        <f ca="1"/>
        <v>#NAME?</v>
      </c>
      <c r="N2732" s="193" t="e">
        <f ca="1"/>
        <v>#NAME?</v>
      </c>
      <c r="O2732" s="193" t="e">
        <f ca="1"/>
        <v>#NAME?</v>
      </c>
      <c r="P2732" s="193" t="e">
        <f ca="1"/>
        <v>#NAME?</v>
      </c>
    </row>
    <row r="2733" spans="1:16">
      <c r="A2733" s="2">
        <v>2726</v>
      </c>
      <c r="B2733" s="193" t="e">
        <f ca="1"/>
        <v>#NAME?</v>
      </c>
      <c r="C2733" s="193" t="e">
        <f ca="1"/>
        <v>#NAME?</v>
      </c>
      <c r="D2733" s="193" t="e">
        <f ca="1"/>
        <v>#NAME?</v>
      </c>
      <c r="F2733" s="193" t="e">
        <f ca="1"/>
        <v>#NAME?</v>
      </c>
      <c r="G2733" s="193" t="e">
        <f ca="1"/>
        <v>#NAME?</v>
      </c>
      <c r="H2733" s="193" t="e">
        <f ca="1"/>
        <v>#NAME?</v>
      </c>
      <c r="J2733" s="193" t="e">
        <f ca="1"/>
        <v>#NAME?</v>
      </c>
      <c r="K2733" s="193" t="e">
        <f ca="1"/>
        <v>#NAME?</v>
      </c>
      <c r="L2733" s="193" t="e">
        <f ca="1"/>
        <v>#NAME?</v>
      </c>
      <c r="N2733" s="193" t="e">
        <f ca="1"/>
        <v>#NAME?</v>
      </c>
      <c r="O2733" s="193" t="e">
        <f ca="1"/>
        <v>#NAME?</v>
      </c>
      <c r="P2733" s="193" t="e">
        <f ca="1"/>
        <v>#NAME?</v>
      </c>
    </row>
    <row r="2734" spans="1:16">
      <c r="A2734" s="2">
        <v>2727</v>
      </c>
      <c r="B2734" s="193" t="e">
        <f ca="1"/>
        <v>#NAME?</v>
      </c>
      <c r="C2734" s="193" t="e">
        <f ca="1"/>
        <v>#NAME?</v>
      </c>
      <c r="D2734" s="193" t="e">
        <f ca="1"/>
        <v>#NAME?</v>
      </c>
      <c r="F2734" s="193" t="e">
        <f ca="1"/>
        <v>#NAME?</v>
      </c>
      <c r="G2734" s="193" t="e">
        <f ca="1"/>
        <v>#NAME?</v>
      </c>
      <c r="H2734" s="193" t="e">
        <f ca="1"/>
        <v>#NAME?</v>
      </c>
      <c r="J2734" s="193" t="e">
        <f ca="1"/>
        <v>#NAME?</v>
      </c>
      <c r="K2734" s="193" t="e">
        <f ca="1"/>
        <v>#NAME?</v>
      </c>
      <c r="L2734" s="193" t="e">
        <f ca="1"/>
        <v>#NAME?</v>
      </c>
      <c r="N2734" s="193" t="e">
        <f ca="1"/>
        <v>#NAME?</v>
      </c>
      <c r="O2734" s="193" t="e">
        <f ca="1"/>
        <v>#NAME?</v>
      </c>
      <c r="P2734" s="193" t="e">
        <f ca="1"/>
        <v>#NAME?</v>
      </c>
    </row>
    <row r="2735" spans="1:16">
      <c r="A2735" s="2">
        <v>2728</v>
      </c>
      <c r="B2735" s="193" t="e">
        <f ca="1"/>
        <v>#NAME?</v>
      </c>
      <c r="C2735" s="193" t="e">
        <f ca="1"/>
        <v>#NAME?</v>
      </c>
      <c r="D2735" s="193" t="e">
        <f ca="1"/>
        <v>#NAME?</v>
      </c>
      <c r="F2735" s="193" t="e">
        <f ca="1"/>
        <v>#NAME?</v>
      </c>
      <c r="G2735" s="193" t="e">
        <f ca="1"/>
        <v>#NAME?</v>
      </c>
      <c r="H2735" s="193" t="e">
        <f ca="1"/>
        <v>#NAME?</v>
      </c>
      <c r="J2735" s="193" t="e">
        <f ca="1"/>
        <v>#NAME?</v>
      </c>
      <c r="K2735" s="193" t="e">
        <f ca="1"/>
        <v>#NAME?</v>
      </c>
      <c r="L2735" s="193" t="e">
        <f ca="1"/>
        <v>#NAME?</v>
      </c>
      <c r="N2735" s="193" t="e">
        <f ca="1"/>
        <v>#NAME?</v>
      </c>
      <c r="O2735" s="193" t="e">
        <f ca="1"/>
        <v>#NAME?</v>
      </c>
      <c r="P2735" s="193" t="e">
        <f ca="1"/>
        <v>#NAME?</v>
      </c>
    </row>
    <row r="2736" spans="1:16">
      <c r="A2736" s="2">
        <v>2729</v>
      </c>
      <c r="B2736" s="193" t="e">
        <f ca="1"/>
        <v>#NAME?</v>
      </c>
      <c r="C2736" s="193" t="e">
        <f ca="1"/>
        <v>#NAME?</v>
      </c>
      <c r="D2736" s="193" t="e">
        <f ca="1"/>
        <v>#NAME?</v>
      </c>
      <c r="F2736" s="193" t="e">
        <f ca="1"/>
        <v>#NAME?</v>
      </c>
      <c r="G2736" s="193" t="e">
        <f ca="1"/>
        <v>#NAME?</v>
      </c>
      <c r="H2736" s="193" t="e">
        <f ca="1"/>
        <v>#NAME?</v>
      </c>
      <c r="J2736" s="193" t="e">
        <f ca="1"/>
        <v>#NAME?</v>
      </c>
      <c r="K2736" s="193" t="e">
        <f ca="1"/>
        <v>#NAME?</v>
      </c>
      <c r="L2736" s="193" t="e">
        <f ca="1"/>
        <v>#NAME?</v>
      </c>
      <c r="N2736" s="193" t="e">
        <f ca="1"/>
        <v>#NAME?</v>
      </c>
      <c r="O2736" s="193" t="e">
        <f ca="1"/>
        <v>#NAME?</v>
      </c>
      <c r="P2736" s="193" t="e">
        <f ca="1"/>
        <v>#NAME?</v>
      </c>
    </row>
    <row r="2737" spans="1:16">
      <c r="A2737" s="2">
        <v>2730</v>
      </c>
      <c r="B2737" s="193" t="e">
        <f ca="1"/>
        <v>#NAME?</v>
      </c>
      <c r="C2737" s="193" t="e">
        <f ca="1"/>
        <v>#NAME?</v>
      </c>
      <c r="D2737" s="193" t="e">
        <f ca="1"/>
        <v>#NAME?</v>
      </c>
      <c r="F2737" s="193" t="e">
        <f ca="1"/>
        <v>#NAME?</v>
      </c>
      <c r="G2737" s="193" t="e">
        <f ca="1"/>
        <v>#NAME?</v>
      </c>
      <c r="H2737" s="193" t="e">
        <f ca="1"/>
        <v>#NAME?</v>
      </c>
      <c r="J2737" s="193" t="e">
        <f ca="1"/>
        <v>#NAME?</v>
      </c>
      <c r="K2737" s="193" t="e">
        <f ca="1"/>
        <v>#NAME?</v>
      </c>
      <c r="L2737" s="193" t="e">
        <f ca="1"/>
        <v>#NAME?</v>
      </c>
      <c r="N2737" s="193" t="e">
        <f ca="1"/>
        <v>#NAME?</v>
      </c>
      <c r="O2737" s="193" t="e">
        <f ca="1"/>
        <v>#NAME?</v>
      </c>
      <c r="P2737" s="193" t="e">
        <f ca="1"/>
        <v>#NAME?</v>
      </c>
    </row>
    <row r="2738" spans="1:16">
      <c r="A2738" s="2">
        <v>2731</v>
      </c>
      <c r="B2738" s="193" t="e">
        <f ca="1"/>
        <v>#NAME?</v>
      </c>
      <c r="C2738" s="193" t="e">
        <f ca="1"/>
        <v>#NAME?</v>
      </c>
      <c r="D2738" s="193" t="e">
        <f ca="1"/>
        <v>#NAME?</v>
      </c>
      <c r="F2738" s="193" t="e">
        <f ca="1"/>
        <v>#NAME?</v>
      </c>
      <c r="G2738" s="193" t="e">
        <f ca="1"/>
        <v>#NAME?</v>
      </c>
      <c r="H2738" s="193" t="e">
        <f ca="1"/>
        <v>#NAME?</v>
      </c>
      <c r="J2738" s="193" t="e">
        <f ca="1"/>
        <v>#NAME?</v>
      </c>
      <c r="K2738" s="193" t="e">
        <f ca="1"/>
        <v>#NAME?</v>
      </c>
      <c r="L2738" s="193" t="e">
        <f ca="1"/>
        <v>#NAME?</v>
      </c>
      <c r="N2738" s="193" t="e">
        <f ca="1"/>
        <v>#NAME?</v>
      </c>
      <c r="O2738" s="193" t="e">
        <f ca="1"/>
        <v>#NAME?</v>
      </c>
      <c r="P2738" s="193" t="e">
        <f ca="1"/>
        <v>#NAME?</v>
      </c>
    </row>
    <row r="2739" spans="1:16">
      <c r="A2739" s="2">
        <v>2732</v>
      </c>
      <c r="B2739" s="193" t="e">
        <f ca="1"/>
        <v>#NAME?</v>
      </c>
      <c r="C2739" s="193" t="e">
        <f ca="1"/>
        <v>#NAME?</v>
      </c>
      <c r="D2739" s="193" t="e">
        <f ca="1"/>
        <v>#NAME?</v>
      </c>
      <c r="F2739" s="193" t="e">
        <f ca="1"/>
        <v>#NAME?</v>
      </c>
      <c r="G2739" s="193" t="e">
        <f ca="1"/>
        <v>#NAME?</v>
      </c>
      <c r="H2739" s="193" t="e">
        <f ca="1"/>
        <v>#NAME?</v>
      </c>
      <c r="J2739" s="193" t="e">
        <f ca="1"/>
        <v>#NAME?</v>
      </c>
      <c r="K2739" s="193" t="e">
        <f ca="1"/>
        <v>#NAME?</v>
      </c>
      <c r="L2739" s="193" t="e">
        <f ca="1"/>
        <v>#NAME?</v>
      </c>
      <c r="N2739" s="193" t="e">
        <f ca="1"/>
        <v>#NAME?</v>
      </c>
      <c r="O2739" s="193" t="e">
        <f ca="1"/>
        <v>#NAME?</v>
      </c>
      <c r="P2739" s="193" t="e">
        <f ca="1"/>
        <v>#NAME?</v>
      </c>
    </row>
    <row r="2740" spans="1:16">
      <c r="A2740" s="2">
        <v>2733</v>
      </c>
      <c r="B2740" s="193" t="e">
        <f ca="1"/>
        <v>#NAME?</v>
      </c>
      <c r="C2740" s="193" t="e">
        <f ca="1"/>
        <v>#NAME?</v>
      </c>
      <c r="D2740" s="193" t="e">
        <f ca="1"/>
        <v>#NAME?</v>
      </c>
      <c r="F2740" s="193" t="e">
        <f ca="1"/>
        <v>#NAME?</v>
      </c>
      <c r="G2740" s="193" t="e">
        <f ca="1"/>
        <v>#NAME?</v>
      </c>
      <c r="H2740" s="193" t="e">
        <f ca="1"/>
        <v>#NAME?</v>
      </c>
      <c r="J2740" s="193" t="e">
        <f ca="1"/>
        <v>#NAME?</v>
      </c>
      <c r="K2740" s="193" t="e">
        <f ca="1"/>
        <v>#NAME?</v>
      </c>
      <c r="L2740" s="193" t="e">
        <f ca="1"/>
        <v>#NAME?</v>
      </c>
      <c r="N2740" s="193" t="e">
        <f ca="1"/>
        <v>#NAME?</v>
      </c>
      <c r="O2740" s="193" t="e">
        <f ca="1"/>
        <v>#NAME?</v>
      </c>
      <c r="P2740" s="193" t="e">
        <f ca="1"/>
        <v>#NAME?</v>
      </c>
    </row>
    <row r="2741" spans="1:16">
      <c r="A2741" s="2">
        <v>2734</v>
      </c>
      <c r="B2741" s="193" t="e">
        <f ca="1"/>
        <v>#NAME?</v>
      </c>
      <c r="C2741" s="193" t="e">
        <f ca="1"/>
        <v>#NAME?</v>
      </c>
      <c r="D2741" s="193" t="e">
        <f ca="1"/>
        <v>#NAME?</v>
      </c>
      <c r="F2741" s="193" t="e">
        <f ca="1"/>
        <v>#NAME?</v>
      </c>
      <c r="G2741" s="193" t="e">
        <f ca="1"/>
        <v>#NAME?</v>
      </c>
      <c r="H2741" s="193" t="e">
        <f ca="1"/>
        <v>#NAME?</v>
      </c>
      <c r="J2741" s="193" t="e">
        <f ca="1"/>
        <v>#NAME?</v>
      </c>
      <c r="K2741" s="193" t="e">
        <f ca="1"/>
        <v>#NAME?</v>
      </c>
      <c r="L2741" s="193" t="e">
        <f ca="1"/>
        <v>#NAME?</v>
      </c>
      <c r="N2741" s="193" t="e">
        <f ca="1"/>
        <v>#NAME?</v>
      </c>
      <c r="O2741" s="193" t="e">
        <f ca="1"/>
        <v>#NAME?</v>
      </c>
      <c r="P2741" s="193" t="e">
        <f ca="1"/>
        <v>#NAME?</v>
      </c>
    </row>
    <row r="2742" spans="1:16">
      <c r="A2742" s="2">
        <v>2735</v>
      </c>
      <c r="B2742" s="193" t="e">
        <f ca="1"/>
        <v>#NAME?</v>
      </c>
      <c r="C2742" s="193" t="e">
        <f ca="1"/>
        <v>#NAME?</v>
      </c>
      <c r="D2742" s="193" t="e">
        <f ca="1"/>
        <v>#NAME?</v>
      </c>
      <c r="F2742" s="193" t="e">
        <f ca="1"/>
        <v>#NAME?</v>
      </c>
      <c r="G2742" s="193" t="e">
        <f ca="1"/>
        <v>#NAME?</v>
      </c>
      <c r="H2742" s="193" t="e">
        <f ca="1"/>
        <v>#NAME?</v>
      </c>
      <c r="J2742" s="193" t="e">
        <f ca="1"/>
        <v>#NAME?</v>
      </c>
      <c r="K2742" s="193" t="e">
        <f ca="1"/>
        <v>#NAME?</v>
      </c>
      <c r="L2742" s="193" t="e">
        <f ca="1"/>
        <v>#NAME?</v>
      </c>
      <c r="N2742" s="193" t="e">
        <f ca="1"/>
        <v>#NAME?</v>
      </c>
      <c r="O2742" s="193" t="e">
        <f ca="1"/>
        <v>#NAME?</v>
      </c>
      <c r="P2742" s="193" t="e">
        <f ca="1"/>
        <v>#NAME?</v>
      </c>
    </row>
    <row r="2743" spans="1:16">
      <c r="A2743" s="2">
        <v>2736</v>
      </c>
      <c r="B2743" s="193" t="e">
        <f ca="1"/>
        <v>#NAME?</v>
      </c>
      <c r="C2743" s="193" t="e">
        <f ca="1"/>
        <v>#NAME?</v>
      </c>
      <c r="D2743" s="193" t="e">
        <f ca="1"/>
        <v>#NAME?</v>
      </c>
      <c r="F2743" s="193" t="e">
        <f ca="1"/>
        <v>#NAME?</v>
      </c>
      <c r="G2743" s="193" t="e">
        <f ca="1"/>
        <v>#NAME?</v>
      </c>
      <c r="H2743" s="193" t="e">
        <f ca="1"/>
        <v>#NAME?</v>
      </c>
      <c r="J2743" s="193" t="e">
        <f ca="1"/>
        <v>#NAME?</v>
      </c>
      <c r="K2743" s="193" t="e">
        <f ca="1"/>
        <v>#NAME?</v>
      </c>
      <c r="L2743" s="193" t="e">
        <f ca="1"/>
        <v>#NAME?</v>
      </c>
      <c r="N2743" s="193" t="e">
        <f ca="1"/>
        <v>#NAME?</v>
      </c>
      <c r="O2743" s="193" t="e">
        <f ca="1"/>
        <v>#NAME?</v>
      </c>
      <c r="P2743" s="193" t="e">
        <f ca="1"/>
        <v>#NAME?</v>
      </c>
    </row>
    <row r="2744" spans="1:16">
      <c r="A2744" s="2">
        <v>2737</v>
      </c>
      <c r="B2744" s="193" t="e">
        <f ca="1"/>
        <v>#NAME?</v>
      </c>
      <c r="C2744" s="193" t="e">
        <f ca="1"/>
        <v>#NAME?</v>
      </c>
      <c r="D2744" s="193" t="e">
        <f ca="1"/>
        <v>#NAME?</v>
      </c>
      <c r="F2744" s="193" t="e">
        <f ca="1"/>
        <v>#NAME?</v>
      </c>
      <c r="G2744" s="193" t="e">
        <f ca="1"/>
        <v>#NAME?</v>
      </c>
      <c r="H2744" s="193" t="e">
        <f ca="1"/>
        <v>#NAME?</v>
      </c>
      <c r="J2744" s="193" t="e">
        <f ca="1"/>
        <v>#NAME?</v>
      </c>
      <c r="K2744" s="193" t="e">
        <f ca="1"/>
        <v>#NAME?</v>
      </c>
      <c r="L2744" s="193" t="e">
        <f ca="1"/>
        <v>#NAME?</v>
      </c>
      <c r="N2744" s="193" t="e">
        <f ca="1"/>
        <v>#NAME?</v>
      </c>
      <c r="O2744" s="193" t="e">
        <f ca="1"/>
        <v>#NAME?</v>
      </c>
      <c r="P2744" s="193" t="e">
        <f ca="1"/>
        <v>#NAME?</v>
      </c>
    </row>
    <row r="2745" spans="1:16">
      <c r="A2745" s="2">
        <v>2738</v>
      </c>
      <c r="B2745" s="193" t="e">
        <f ca="1"/>
        <v>#NAME?</v>
      </c>
      <c r="C2745" s="193" t="e">
        <f ca="1"/>
        <v>#NAME?</v>
      </c>
      <c r="D2745" s="193" t="e">
        <f ca="1"/>
        <v>#NAME?</v>
      </c>
      <c r="F2745" s="193" t="e">
        <f ca="1"/>
        <v>#NAME?</v>
      </c>
      <c r="G2745" s="193" t="e">
        <f ca="1"/>
        <v>#NAME?</v>
      </c>
      <c r="H2745" s="193" t="e">
        <f ca="1"/>
        <v>#NAME?</v>
      </c>
      <c r="J2745" s="193" t="e">
        <f ca="1"/>
        <v>#NAME?</v>
      </c>
      <c r="K2745" s="193" t="e">
        <f ca="1"/>
        <v>#NAME?</v>
      </c>
      <c r="L2745" s="193" t="e">
        <f ca="1"/>
        <v>#NAME?</v>
      </c>
      <c r="N2745" s="193" t="e">
        <f ca="1"/>
        <v>#NAME?</v>
      </c>
      <c r="O2745" s="193" t="e">
        <f ca="1"/>
        <v>#NAME?</v>
      </c>
      <c r="P2745" s="193" t="e">
        <f ca="1"/>
        <v>#NAME?</v>
      </c>
    </row>
    <row r="2746" spans="1:16">
      <c r="A2746" s="2">
        <v>2739</v>
      </c>
      <c r="B2746" s="193" t="e">
        <f ca="1"/>
        <v>#NAME?</v>
      </c>
      <c r="C2746" s="193" t="e">
        <f ca="1"/>
        <v>#NAME?</v>
      </c>
      <c r="D2746" s="193" t="e">
        <f ca="1"/>
        <v>#NAME?</v>
      </c>
      <c r="F2746" s="193" t="e">
        <f ca="1"/>
        <v>#NAME?</v>
      </c>
      <c r="G2746" s="193" t="e">
        <f ca="1"/>
        <v>#NAME?</v>
      </c>
      <c r="H2746" s="193" t="e">
        <f ca="1"/>
        <v>#NAME?</v>
      </c>
      <c r="J2746" s="193" t="e">
        <f ca="1"/>
        <v>#NAME?</v>
      </c>
      <c r="K2746" s="193" t="e">
        <f ca="1"/>
        <v>#NAME?</v>
      </c>
      <c r="L2746" s="193" t="e">
        <f ca="1"/>
        <v>#NAME?</v>
      </c>
      <c r="N2746" s="193" t="e">
        <f ca="1"/>
        <v>#NAME?</v>
      </c>
      <c r="O2746" s="193" t="e">
        <f ca="1"/>
        <v>#NAME?</v>
      </c>
      <c r="P2746" s="193" t="e">
        <f ca="1"/>
        <v>#NAME?</v>
      </c>
    </row>
    <row r="2747" spans="1:16">
      <c r="A2747" s="2">
        <v>2740</v>
      </c>
      <c r="B2747" s="193" t="e">
        <f ca="1"/>
        <v>#NAME?</v>
      </c>
      <c r="C2747" s="193" t="e">
        <f ca="1"/>
        <v>#NAME?</v>
      </c>
      <c r="D2747" s="193" t="e">
        <f ca="1"/>
        <v>#NAME?</v>
      </c>
      <c r="F2747" s="193" t="e">
        <f ca="1"/>
        <v>#NAME?</v>
      </c>
      <c r="G2747" s="193" t="e">
        <f ca="1"/>
        <v>#NAME?</v>
      </c>
      <c r="H2747" s="193" t="e">
        <f ca="1"/>
        <v>#NAME?</v>
      </c>
      <c r="J2747" s="193" t="e">
        <f ca="1"/>
        <v>#NAME?</v>
      </c>
      <c r="K2747" s="193" t="e">
        <f ca="1"/>
        <v>#NAME?</v>
      </c>
      <c r="L2747" s="193" t="e">
        <f ca="1"/>
        <v>#NAME?</v>
      </c>
      <c r="N2747" s="193" t="e">
        <f ca="1"/>
        <v>#NAME?</v>
      </c>
      <c r="O2747" s="193" t="e">
        <f ca="1"/>
        <v>#NAME?</v>
      </c>
      <c r="P2747" s="193" t="e">
        <f ca="1"/>
        <v>#NAME?</v>
      </c>
    </row>
    <row r="2748" spans="1:16">
      <c r="A2748" s="2">
        <v>2741</v>
      </c>
      <c r="B2748" s="193" t="e">
        <f ca="1"/>
        <v>#NAME?</v>
      </c>
      <c r="C2748" s="193" t="e">
        <f ca="1"/>
        <v>#NAME?</v>
      </c>
      <c r="D2748" s="193" t="e">
        <f ca="1"/>
        <v>#NAME?</v>
      </c>
      <c r="F2748" s="193" t="e">
        <f ca="1"/>
        <v>#NAME?</v>
      </c>
      <c r="G2748" s="193" t="e">
        <f ca="1"/>
        <v>#NAME?</v>
      </c>
      <c r="H2748" s="193" t="e">
        <f ca="1"/>
        <v>#NAME?</v>
      </c>
      <c r="J2748" s="193" t="e">
        <f ca="1"/>
        <v>#NAME?</v>
      </c>
      <c r="K2748" s="193" t="e">
        <f ca="1"/>
        <v>#NAME?</v>
      </c>
      <c r="L2748" s="193" t="e">
        <f ca="1"/>
        <v>#NAME?</v>
      </c>
      <c r="N2748" s="193" t="e">
        <f ca="1"/>
        <v>#NAME?</v>
      </c>
      <c r="O2748" s="193" t="e">
        <f ca="1"/>
        <v>#NAME?</v>
      </c>
      <c r="P2748" s="193" t="e">
        <f ca="1"/>
        <v>#NAME?</v>
      </c>
    </row>
    <row r="2749" spans="1:16">
      <c r="A2749" s="2">
        <v>2742</v>
      </c>
      <c r="B2749" s="193" t="e">
        <f ca="1"/>
        <v>#NAME?</v>
      </c>
      <c r="C2749" s="193" t="e">
        <f ca="1"/>
        <v>#NAME?</v>
      </c>
      <c r="D2749" s="193" t="e">
        <f ca="1"/>
        <v>#NAME?</v>
      </c>
      <c r="F2749" s="193" t="e">
        <f ca="1"/>
        <v>#NAME?</v>
      </c>
      <c r="G2749" s="193" t="e">
        <f ca="1"/>
        <v>#NAME?</v>
      </c>
      <c r="H2749" s="193" t="e">
        <f ca="1"/>
        <v>#NAME?</v>
      </c>
      <c r="J2749" s="193" t="e">
        <f ca="1"/>
        <v>#NAME?</v>
      </c>
      <c r="K2749" s="193" t="e">
        <f ca="1"/>
        <v>#NAME?</v>
      </c>
      <c r="L2749" s="193" t="e">
        <f ca="1"/>
        <v>#NAME?</v>
      </c>
      <c r="N2749" s="193" t="e">
        <f ca="1"/>
        <v>#NAME?</v>
      </c>
      <c r="O2749" s="193" t="e">
        <f ca="1"/>
        <v>#NAME?</v>
      </c>
      <c r="P2749" s="193" t="e">
        <f ca="1"/>
        <v>#NAME?</v>
      </c>
    </row>
    <row r="2750" spans="1:16">
      <c r="A2750" s="2">
        <v>2743</v>
      </c>
      <c r="B2750" s="193" t="e">
        <f ca="1"/>
        <v>#NAME?</v>
      </c>
      <c r="C2750" s="193" t="e">
        <f ca="1"/>
        <v>#NAME?</v>
      </c>
      <c r="D2750" s="193" t="e">
        <f ca="1"/>
        <v>#NAME?</v>
      </c>
      <c r="F2750" s="193" t="e">
        <f ca="1"/>
        <v>#NAME?</v>
      </c>
      <c r="G2750" s="193" t="e">
        <f ca="1"/>
        <v>#NAME?</v>
      </c>
      <c r="H2750" s="193" t="e">
        <f ca="1"/>
        <v>#NAME?</v>
      </c>
      <c r="J2750" s="193" t="e">
        <f ca="1"/>
        <v>#NAME?</v>
      </c>
      <c r="K2750" s="193" t="e">
        <f ca="1"/>
        <v>#NAME?</v>
      </c>
      <c r="L2750" s="193" t="e">
        <f ca="1"/>
        <v>#NAME?</v>
      </c>
      <c r="N2750" s="193" t="e">
        <f ca="1"/>
        <v>#NAME?</v>
      </c>
      <c r="O2750" s="193" t="e">
        <f ca="1"/>
        <v>#NAME?</v>
      </c>
      <c r="P2750" s="193" t="e">
        <f ca="1"/>
        <v>#NAME?</v>
      </c>
    </row>
    <row r="2751" spans="1:16">
      <c r="A2751" s="2">
        <v>2744</v>
      </c>
      <c r="B2751" s="193" t="e">
        <f ca="1"/>
        <v>#NAME?</v>
      </c>
      <c r="C2751" s="193" t="e">
        <f ca="1"/>
        <v>#NAME?</v>
      </c>
      <c r="D2751" s="193" t="e">
        <f ca="1"/>
        <v>#NAME?</v>
      </c>
      <c r="F2751" s="193" t="e">
        <f ca="1"/>
        <v>#NAME?</v>
      </c>
      <c r="G2751" s="193" t="e">
        <f ca="1"/>
        <v>#NAME?</v>
      </c>
      <c r="H2751" s="193" t="e">
        <f ca="1"/>
        <v>#NAME?</v>
      </c>
      <c r="J2751" s="193" t="e">
        <f ca="1"/>
        <v>#NAME?</v>
      </c>
      <c r="K2751" s="193" t="e">
        <f ca="1"/>
        <v>#NAME?</v>
      </c>
      <c r="L2751" s="193" t="e">
        <f ca="1"/>
        <v>#NAME?</v>
      </c>
      <c r="N2751" s="193" t="e">
        <f ca="1"/>
        <v>#NAME?</v>
      </c>
      <c r="O2751" s="193" t="e">
        <f ca="1"/>
        <v>#NAME?</v>
      </c>
      <c r="P2751" s="193" t="e">
        <f ca="1"/>
        <v>#NAME?</v>
      </c>
    </row>
    <row r="2752" spans="1:16">
      <c r="A2752" s="2">
        <v>2745</v>
      </c>
      <c r="B2752" s="193" t="e">
        <f ca="1"/>
        <v>#NAME?</v>
      </c>
      <c r="C2752" s="193" t="e">
        <f ca="1"/>
        <v>#NAME?</v>
      </c>
      <c r="D2752" s="193" t="e">
        <f ca="1"/>
        <v>#NAME?</v>
      </c>
      <c r="F2752" s="193" t="e">
        <f ca="1"/>
        <v>#NAME?</v>
      </c>
      <c r="G2752" s="193" t="e">
        <f ca="1"/>
        <v>#NAME?</v>
      </c>
      <c r="H2752" s="193" t="e">
        <f ca="1"/>
        <v>#NAME?</v>
      </c>
      <c r="J2752" s="193" t="e">
        <f ca="1"/>
        <v>#NAME?</v>
      </c>
      <c r="K2752" s="193" t="e">
        <f ca="1"/>
        <v>#NAME?</v>
      </c>
      <c r="L2752" s="193" t="e">
        <f ca="1"/>
        <v>#NAME?</v>
      </c>
      <c r="N2752" s="193" t="e">
        <f ca="1"/>
        <v>#NAME?</v>
      </c>
      <c r="O2752" s="193" t="e">
        <f ca="1"/>
        <v>#NAME?</v>
      </c>
      <c r="P2752" s="193" t="e">
        <f ca="1"/>
        <v>#NAME?</v>
      </c>
    </row>
    <row r="2753" spans="1:16">
      <c r="A2753" s="2">
        <v>2746</v>
      </c>
      <c r="B2753" s="193" t="e">
        <f ca="1"/>
        <v>#NAME?</v>
      </c>
      <c r="C2753" s="193" t="e">
        <f ca="1"/>
        <v>#NAME?</v>
      </c>
      <c r="D2753" s="193" t="e">
        <f ca="1"/>
        <v>#NAME?</v>
      </c>
      <c r="F2753" s="193" t="e">
        <f ca="1"/>
        <v>#NAME?</v>
      </c>
      <c r="G2753" s="193" t="e">
        <f ca="1"/>
        <v>#NAME?</v>
      </c>
      <c r="H2753" s="193" t="e">
        <f ca="1"/>
        <v>#NAME?</v>
      </c>
      <c r="J2753" s="193" t="e">
        <f ca="1"/>
        <v>#NAME?</v>
      </c>
      <c r="K2753" s="193" t="e">
        <f ca="1"/>
        <v>#NAME?</v>
      </c>
      <c r="L2753" s="193" t="e">
        <f ca="1"/>
        <v>#NAME?</v>
      </c>
      <c r="N2753" s="193" t="e">
        <f ca="1"/>
        <v>#NAME?</v>
      </c>
      <c r="O2753" s="193" t="e">
        <f ca="1"/>
        <v>#NAME?</v>
      </c>
      <c r="P2753" s="193" t="e">
        <f ca="1"/>
        <v>#NAME?</v>
      </c>
    </row>
    <row r="2754" spans="1:16">
      <c r="A2754" s="2">
        <v>2747</v>
      </c>
      <c r="B2754" s="193" t="e">
        <f ca="1"/>
        <v>#NAME?</v>
      </c>
      <c r="C2754" s="193" t="e">
        <f ca="1"/>
        <v>#NAME?</v>
      </c>
      <c r="D2754" s="193" t="e">
        <f ca="1"/>
        <v>#NAME?</v>
      </c>
      <c r="F2754" s="193" t="e">
        <f ca="1"/>
        <v>#NAME?</v>
      </c>
      <c r="G2754" s="193" t="e">
        <f ca="1"/>
        <v>#NAME?</v>
      </c>
      <c r="H2754" s="193" t="e">
        <f ca="1"/>
        <v>#NAME?</v>
      </c>
      <c r="J2754" s="193" t="e">
        <f ca="1"/>
        <v>#NAME?</v>
      </c>
      <c r="K2754" s="193" t="e">
        <f ca="1"/>
        <v>#NAME?</v>
      </c>
      <c r="L2754" s="193" t="e">
        <f ca="1"/>
        <v>#NAME?</v>
      </c>
      <c r="N2754" s="193" t="e">
        <f ca="1"/>
        <v>#NAME?</v>
      </c>
      <c r="O2754" s="193" t="e">
        <f ca="1"/>
        <v>#NAME?</v>
      </c>
      <c r="P2754" s="193" t="e">
        <f ca="1"/>
        <v>#NAME?</v>
      </c>
    </row>
    <row r="2755" spans="1:16">
      <c r="A2755" s="2">
        <v>2748</v>
      </c>
      <c r="B2755" s="193" t="e">
        <f ca="1"/>
        <v>#NAME?</v>
      </c>
      <c r="C2755" s="193" t="e">
        <f ca="1"/>
        <v>#NAME?</v>
      </c>
      <c r="D2755" s="193" t="e">
        <f ca="1"/>
        <v>#NAME?</v>
      </c>
      <c r="F2755" s="193" t="e">
        <f ca="1"/>
        <v>#NAME?</v>
      </c>
      <c r="G2755" s="193" t="e">
        <f ca="1"/>
        <v>#NAME?</v>
      </c>
      <c r="H2755" s="193" t="e">
        <f ca="1"/>
        <v>#NAME?</v>
      </c>
      <c r="J2755" s="193" t="e">
        <f ca="1"/>
        <v>#NAME?</v>
      </c>
      <c r="K2755" s="193" t="e">
        <f ca="1"/>
        <v>#NAME?</v>
      </c>
      <c r="L2755" s="193" t="e">
        <f ca="1"/>
        <v>#NAME?</v>
      </c>
      <c r="N2755" s="193" t="e">
        <f ca="1"/>
        <v>#NAME?</v>
      </c>
      <c r="O2755" s="193" t="e">
        <f ca="1"/>
        <v>#NAME?</v>
      </c>
      <c r="P2755" s="193" t="e">
        <f ca="1"/>
        <v>#NAME?</v>
      </c>
    </row>
    <row r="2756" spans="1:16">
      <c r="A2756" s="2">
        <v>2749</v>
      </c>
      <c r="B2756" s="193" t="e">
        <f ca="1"/>
        <v>#NAME?</v>
      </c>
      <c r="C2756" s="193" t="e">
        <f ca="1"/>
        <v>#NAME?</v>
      </c>
      <c r="D2756" s="193" t="e">
        <f ca="1"/>
        <v>#NAME?</v>
      </c>
      <c r="F2756" s="193" t="e">
        <f ca="1"/>
        <v>#NAME?</v>
      </c>
      <c r="G2756" s="193" t="e">
        <f ca="1"/>
        <v>#NAME?</v>
      </c>
      <c r="H2756" s="193" t="e">
        <f ca="1"/>
        <v>#NAME?</v>
      </c>
      <c r="J2756" s="193" t="e">
        <f ca="1"/>
        <v>#NAME?</v>
      </c>
      <c r="K2756" s="193" t="e">
        <f ca="1"/>
        <v>#NAME?</v>
      </c>
      <c r="L2756" s="193" t="e">
        <f ca="1"/>
        <v>#NAME?</v>
      </c>
      <c r="N2756" s="193" t="e">
        <f ca="1"/>
        <v>#NAME?</v>
      </c>
      <c r="O2756" s="193" t="e">
        <f ca="1"/>
        <v>#NAME?</v>
      </c>
      <c r="P2756" s="193" t="e">
        <f ca="1"/>
        <v>#NAME?</v>
      </c>
    </row>
    <row r="2757" spans="1:16">
      <c r="A2757" s="2">
        <v>2750</v>
      </c>
      <c r="B2757" s="193" t="e">
        <f ca="1"/>
        <v>#NAME?</v>
      </c>
      <c r="C2757" s="193" t="e">
        <f ca="1"/>
        <v>#NAME?</v>
      </c>
      <c r="D2757" s="193" t="e">
        <f ca="1"/>
        <v>#NAME?</v>
      </c>
      <c r="F2757" s="193" t="e">
        <f ca="1"/>
        <v>#NAME?</v>
      </c>
      <c r="G2757" s="193" t="e">
        <f ca="1"/>
        <v>#NAME?</v>
      </c>
      <c r="H2757" s="193" t="e">
        <f ca="1"/>
        <v>#NAME?</v>
      </c>
      <c r="J2757" s="193" t="e">
        <f ca="1"/>
        <v>#NAME?</v>
      </c>
      <c r="K2757" s="193" t="e">
        <f ca="1"/>
        <v>#NAME?</v>
      </c>
      <c r="L2757" s="193" t="e">
        <f ca="1"/>
        <v>#NAME?</v>
      </c>
      <c r="N2757" s="193" t="e">
        <f ca="1"/>
        <v>#NAME?</v>
      </c>
      <c r="O2757" s="193" t="e">
        <f ca="1"/>
        <v>#NAME?</v>
      </c>
      <c r="P2757" s="193" t="e">
        <f ca="1"/>
        <v>#NAME?</v>
      </c>
    </row>
    <row r="2758" spans="1:16">
      <c r="A2758" s="2">
        <v>2751</v>
      </c>
      <c r="B2758" s="193" t="e">
        <f ca="1"/>
        <v>#NAME?</v>
      </c>
      <c r="C2758" s="193" t="e">
        <f ca="1"/>
        <v>#NAME?</v>
      </c>
      <c r="D2758" s="193" t="e">
        <f ca="1"/>
        <v>#NAME?</v>
      </c>
      <c r="F2758" s="193" t="e">
        <f ca="1"/>
        <v>#NAME?</v>
      </c>
      <c r="G2758" s="193" t="e">
        <f ca="1"/>
        <v>#NAME?</v>
      </c>
      <c r="H2758" s="193" t="e">
        <f ca="1"/>
        <v>#NAME?</v>
      </c>
      <c r="J2758" s="193" t="e">
        <f ca="1"/>
        <v>#NAME?</v>
      </c>
      <c r="K2758" s="193" t="e">
        <f ca="1"/>
        <v>#NAME?</v>
      </c>
      <c r="L2758" s="193" t="e">
        <f ca="1"/>
        <v>#NAME?</v>
      </c>
      <c r="N2758" s="193" t="e">
        <f ca="1"/>
        <v>#NAME?</v>
      </c>
      <c r="O2758" s="193" t="e">
        <f ca="1"/>
        <v>#NAME?</v>
      </c>
      <c r="P2758" s="193" t="e">
        <f ca="1"/>
        <v>#NAME?</v>
      </c>
    </row>
    <row r="2759" spans="1:16">
      <c r="A2759" s="2">
        <v>2752</v>
      </c>
      <c r="B2759" s="193" t="e">
        <f ca="1"/>
        <v>#NAME?</v>
      </c>
      <c r="C2759" s="193" t="e">
        <f ca="1"/>
        <v>#NAME?</v>
      </c>
      <c r="D2759" s="193" t="e">
        <f ca="1"/>
        <v>#NAME?</v>
      </c>
      <c r="F2759" s="193" t="e">
        <f ca="1"/>
        <v>#NAME?</v>
      </c>
      <c r="G2759" s="193" t="e">
        <f ca="1"/>
        <v>#NAME?</v>
      </c>
      <c r="H2759" s="193" t="e">
        <f ca="1"/>
        <v>#NAME?</v>
      </c>
      <c r="J2759" s="193" t="e">
        <f ca="1"/>
        <v>#NAME?</v>
      </c>
      <c r="K2759" s="193" t="e">
        <f ca="1"/>
        <v>#NAME?</v>
      </c>
      <c r="L2759" s="193" t="e">
        <f ca="1"/>
        <v>#NAME?</v>
      </c>
      <c r="N2759" s="193" t="e">
        <f ca="1"/>
        <v>#NAME?</v>
      </c>
      <c r="O2759" s="193" t="e">
        <f ca="1"/>
        <v>#NAME?</v>
      </c>
      <c r="P2759" s="193" t="e">
        <f ca="1"/>
        <v>#NAME?</v>
      </c>
    </row>
    <row r="2760" spans="1:16">
      <c r="A2760" s="2">
        <v>2753</v>
      </c>
      <c r="B2760" s="193" t="e">
        <f ca="1"/>
        <v>#NAME?</v>
      </c>
      <c r="C2760" s="193" t="e">
        <f ca="1"/>
        <v>#NAME?</v>
      </c>
      <c r="D2760" s="193" t="e">
        <f ca="1"/>
        <v>#NAME?</v>
      </c>
      <c r="F2760" s="193" t="e">
        <f ca="1"/>
        <v>#NAME?</v>
      </c>
      <c r="G2760" s="193" t="e">
        <f ca="1"/>
        <v>#NAME?</v>
      </c>
      <c r="H2760" s="193" t="e">
        <f ca="1"/>
        <v>#NAME?</v>
      </c>
      <c r="J2760" s="193" t="e">
        <f ca="1"/>
        <v>#NAME?</v>
      </c>
      <c r="K2760" s="193" t="e">
        <f ca="1"/>
        <v>#NAME?</v>
      </c>
      <c r="L2760" s="193" t="e">
        <f ca="1"/>
        <v>#NAME?</v>
      </c>
      <c r="N2760" s="193" t="e">
        <f ca="1"/>
        <v>#NAME?</v>
      </c>
      <c r="O2760" s="193" t="e">
        <f ca="1"/>
        <v>#NAME?</v>
      </c>
      <c r="P2760" s="193" t="e">
        <f ca="1"/>
        <v>#NAME?</v>
      </c>
    </row>
    <row r="2761" spans="1:16">
      <c r="A2761" s="2">
        <v>2754</v>
      </c>
      <c r="B2761" s="193" t="e">
        <f ca="1"/>
        <v>#NAME?</v>
      </c>
      <c r="C2761" s="193" t="e">
        <f ca="1"/>
        <v>#NAME?</v>
      </c>
      <c r="D2761" s="193" t="e">
        <f ca="1"/>
        <v>#NAME?</v>
      </c>
      <c r="F2761" s="193" t="e">
        <f ca="1"/>
        <v>#NAME?</v>
      </c>
      <c r="G2761" s="193" t="e">
        <f ca="1"/>
        <v>#NAME?</v>
      </c>
      <c r="H2761" s="193" t="e">
        <f ca="1"/>
        <v>#NAME?</v>
      </c>
      <c r="J2761" s="193" t="e">
        <f ca="1"/>
        <v>#NAME?</v>
      </c>
      <c r="K2761" s="193" t="e">
        <f ca="1"/>
        <v>#NAME?</v>
      </c>
      <c r="L2761" s="193" t="e">
        <f ca="1"/>
        <v>#NAME?</v>
      </c>
      <c r="N2761" s="193" t="e">
        <f ca="1"/>
        <v>#NAME?</v>
      </c>
      <c r="O2761" s="193" t="e">
        <f ca="1"/>
        <v>#NAME?</v>
      </c>
      <c r="P2761" s="193" t="e">
        <f ca="1"/>
        <v>#NAME?</v>
      </c>
    </row>
    <row r="2762" spans="1:16">
      <c r="A2762" s="2">
        <v>2755</v>
      </c>
      <c r="B2762" s="193" t="e">
        <f ca="1"/>
        <v>#NAME?</v>
      </c>
      <c r="C2762" s="193" t="e">
        <f ca="1"/>
        <v>#NAME?</v>
      </c>
      <c r="D2762" s="193" t="e">
        <f ca="1"/>
        <v>#NAME?</v>
      </c>
      <c r="F2762" s="193" t="e">
        <f ca="1"/>
        <v>#NAME?</v>
      </c>
      <c r="G2762" s="193" t="e">
        <f ca="1"/>
        <v>#NAME?</v>
      </c>
      <c r="H2762" s="193" t="e">
        <f ca="1"/>
        <v>#NAME?</v>
      </c>
      <c r="J2762" s="193" t="e">
        <f ca="1"/>
        <v>#NAME?</v>
      </c>
      <c r="K2762" s="193" t="e">
        <f ca="1"/>
        <v>#NAME?</v>
      </c>
      <c r="L2762" s="193" t="e">
        <f ca="1"/>
        <v>#NAME?</v>
      </c>
      <c r="N2762" s="193" t="e">
        <f ca="1"/>
        <v>#NAME?</v>
      </c>
      <c r="O2762" s="193" t="e">
        <f ca="1"/>
        <v>#NAME?</v>
      </c>
      <c r="P2762" s="193" t="e">
        <f ca="1"/>
        <v>#NAME?</v>
      </c>
    </row>
    <row r="2763" spans="1:16">
      <c r="A2763" s="2">
        <v>2756</v>
      </c>
      <c r="B2763" s="193" t="e">
        <f ca="1"/>
        <v>#NAME?</v>
      </c>
      <c r="C2763" s="193" t="e">
        <f ca="1"/>
        <v>#NAME?</v>
      </c>
      <c r="D2763" s="193" t="e">
        <f ca="1"/>
        <v>#NAME?</v>
      </c>
      <c r="F2763" s="193" t="e">
        <f ca="1"/>
        <v>#NAME?</v>
      </c>
      <c r="G2763" s="193" t="e">
        <f ca="1"/>
        <v>#NAME?</v>
      </c>
      <c r="H2763" s="193" t="e">
        <f ca="1"/>
        <v>#NAME?</v>
      </c>
      <c r="J2763" s="193" t="e">
        <f ca="1"/>
        <v>#NAME?</v>
      </c>
      <c r="K2763" s="193" t="e">
        <f ca="1"/>
        <v>#NAME?</v>
      </c>
      <c r="L2763" s="193" t="e">
        <f ca="1"/>
        <v>#NAME?</v>
      </c>
      <c r="N2763" s="193" t="e">
        <f ca="1"/>
        <v>#NAME?</v>
      </c>
      <c r="O2763" s="193" t="e">
        <f ca="1"/>
        <v>#NAME?</v>
      </c>
      <c r="P2763" s="193" t="e">
        <f ca="1"/>
        <v>#NAME?</v>
      </c>
    </row>
    <row r="2764" spans="1:16">
      <c r="A2764" s="2">
        <v>2757</v>
      </c>
      <c r="B2764" s="193" t="e">
        <f ca="1"/>
        <v>#NAME?</v>
      </c>
      <c r="C2764" s="193" t="e">
        <f ca="1"/>
        <v>#NAME?</v>
      </c>
      <c r="D2764" s="193" t="e">
        <f ca="1"/>
        <v>#NAME?</v>
      </c>
      <c r="F2764" s="193" t="e">
        <f ca="1"/>
        <v>#NAME?</v>
      </c>
      <c r="G2764" s="193" t="e">
        <f ca="1"/>
        <v>#NAME?</v>
      </c>
      <c r="H2764" s="193" t="e">
        <f ca="1"/>
        <v>#NAME?</v>
      </c>
      <c r="J2764" s="193" t="e">
        <f ca="1"/>
        <v>#NAME?</v>
      </c>
      <c r="K2764" s="193" t="e">
        <f ca="1"/>
        <v>#NAME?</v>
      </c>
      <c r="L2764" s="193" t="e">
        <f ca="1"/>
        <v>#NAME?</v>
      </c>
      <c r="N2764" s="193" t="e">
        <f ca="1"/>
        <v>#NAME?</v>
      </c>
      <c r="O2764" s="193" t="e">
        <f ca="1"/>
        <v>#NAME?</v>
      </c>
      <c r="P2764" s="193" t="e">
        <f ca="1"/>
        <v>#NAME?</v>
      </c>
    </row>
    <row r="2765" spans="1:16">
      <c r="A2765" s="2">
        <v>2758</v>
      </c>
      <c r="B2765" s="193" t="e">
        <f ca="1"/>
        <v>#NAME?</v>
      </c>
      <c r="C2765" s="193" t="e">
        <f ca="1"/>
        <v>#NAME?</v>
      </c>
      <c r="D2765" s="193" t="e">
        <f ca="1"/>
        <v>#NAME?</v>
      </c>
      <c r="F2765" s="193" t="e">
        <f ca="1"/>
        <v>#NAME?</v>
      </c>
      <c r="G2765" s="193" t="e">
        <f ca="1"/>
        <v>#NAME?</v>
      </c>
      <c r="H2765" s="193" t="e">
        <f ca="1"/>
        <v>#NAME?</v>
      </c>
      <c r="J2765" s="193" t="e">
        <f ca="1"/>
        <v>#NAME?</v>
      </c>
      <c r="K2765" s="193" t="e">
        <f ca="1"/>
        <v>#NAME?</v>
      </c>
      <c r="L2765" s="193" t="e">
        <f ca="1"/>
        <v>#NAME?</v>
      </c>
      <c r="N2765" s="193" t="e">
        <f ca="1"/>
        <v>#NAME?</v>
      </c>
      <c r="O2765" s="193" t="e">
        <f ca="1"/>
        <v>#NAME?</v>
      </c>
      <c r="P2765" s="193" t="e">
        <f ca="1"/>
        <v>#NAME?</v>
      </c>
    </row>
    <row r="2766" spans="1:16">
      <c r="A2766" s="2">
        <v>2759</v>
      </c>
      <c r="B2766" s="193" t="e">
        <f ca="1"/>
        <v>#NAME?</v>
      </c>
      <c r="C2766" s="193" t="e">
        <f ca="1"/>
        <v>#NAME?</v>
      </c>
      <c r="D2766" s="193" t="e">
        <f ca="1"/>
        <v>#NAME?</v>
      </c>
      <c r="F2766" s="193" t="e">
        <f ca="1"/>
        <v>#NAME?</v>
      </c>
      <c r="G2766" s="193" t="e">
        <f ca="1"/>
        <v>#NAME?</v>
      </c>
      <c r="H2766" s="193" t="e">
        <f ca="1"/>
        <v>#NAME?</v>
      </c>
      <c r="J2766" s="193" t="e">
        <f ca="1"/>
        <v>#NAME?</v>
      </c>
      <c r="K2766" s="193" t="e">
        <f ca="1"/>
        <v>#NAME?</v>
      </c>
      <c r="L2766" s="193" t="e">
        <f ca="1"/>
        <v>#NAME?</v>
      </c>
      <c r="N2766" s="193" t="e">
        <f ca="1"/>
        <v>#NAME?</v>
      </c>
      <c r="O2766" s="193" t="e">
        <f ca="1"/>
        <v>#NAME?</v>
      </c>
      <c r="P2766" s="193" t="e">
        <f ca="1"/>
        <v>#NAME?</v>
      </c>
    </row>
    <row r="2767" spans="1:16">
      <c r="A2767" s="2">
        <v>2760</v>
      </c>
      <c r="B2767" s="193" t="e">
        <f ca="1"/>
        <v>#NAME?</v>
      </c>
      <c r="C2767" s="193" t="e">
        <f ca="1"/>
        <v>#NAME?</v>
      </c>
      <c r="D2767" s="193" t="e">
        <f ca="1"/>
        <v>#NAME?</v>
      </c>
      <c r="F2767" s="193" t="e">
        <f ca="1"/>
        <v>#NAME?</v>
      </c>
      <c r="G2767" s="193" t="e">
        <f ca="1"/>
        <v>#NAME?</v>
      </c>
      <c r="H2767" s="193" t="e">
        <f ca="1"/>
        <v>#NAME?</v>
      </c>
      <c r="J2767" s="193" t="e">
        <f ca="1"/>
        <v>#NAME?</v>
      </c>
      <c r="K2767" s="193" t="e">
        <f ca="1"/>
        <v>#NAME?</v>
      </c>
      <c r="L2767" s="193" t="e">
        <f ca="1"/>
        <v>#NAME?</v>
      </c>
      <c r="N2767" s="193" t="e">
        <f ca="1"/>
        <v>#NAME?</v>
      </c>
      <c r="O2767" s="193" t="e">
        <f ca="1"/>
        <v>#NAME?</v>
      </c>
      <c r="P2767" s="193" t="e">
        <f ca="1"/>
        <v>#NAME?</v>
      </c>
    </row>
    <row r="2768" spans="1:16">
      <c r="A2768" s="2">
        <v>2761</v>
      </c>
      <c r="B2768" s="193" t="e">
        <f ca="1"/>
        <v>#NAME?</v>
      </c>
      <c r="C2768" s="193" t="e">
        <f ca="1"/>
        <v>#NAME?</v>
      </c>
      <c r="D2768" s="193" t="e">
        <f ca="1"/>
        <v>#NAME?</v>
      </c>
      <c r="F2768" s="193" t="e">
        <f ca="1"/>
        <v>#NAME?</v>
      </c>
      <c r="G2768" s="193" t="e">
        <f ca="1"/>
        <v>#NAME?</v>
      </c>
      <c r="H2768" s="193" t="e">
        <f ca="1"/>
        <v>#NAME?</v>
      </c>
      <c r="J2768" s="193" t="e">
        <f ca="1"/>
        <v>#NAME?</v>
      </c>
      <c r="K2768" s="193" t="e">
        <f ca="1"/>
        <v>#NAME?</v>
      </c>
      <c r="L2768" s="193" t="e">
        <f ca="1"/>
        <v>#NAME?</v>
      </c>
      <c r="N2768" s="193" t="e">
        <f ca="1"/>
        <v>#NAME?</v>
      </c>
      <c r="O2768" s="193" t="e">
        <f ca="1"/>
        <v>#NAME?</v>
      </c>
      <c r="P2768" s="193" t="e">
        <f ca="1"/>
        <v>#NAME?</v>
      </c>
    </row>
    <row r="2769" spans="1:16">
      <c r="A2769" s="2">
        <v>2762</v>
      </c>
      <c r="B2769" s="193" t="e">
        <f ca="1"/>
        <v>#NAME?</v>
      </c>
      <c r="C2769" s="193" t="e">
        <f ca="1"/>
        <v>#NAME?</v>
      </c>
      <c r="D2769" s="193" t="e">
        <f ca="1"/>
        <v>#NAME?</v>
      </c>
      <c r="F2769" s="193" t="e">
        <f ca="1"/>
        <v>#NAME?</v>
      </c>
      <c r="G2769" s="193" t="e">
        <f ca="1"/>
        <v>#NAME?</v>
      </c>
      <c r="H2769" s="193" t="e">
        <f ca="1"/>
        <v>#NAME?</v>
      </c>
      <c r="J2769" s="193" t="e">
        <f ca="1"/>
        <v>#NAME?</v>
      </c>
      <c r="K2769" s="193" t="e">
        <f ca="1"/>
        <v>#NAME?</v>
      </c>
      <c r="L2769" s="193" t="e">
        <f ca="1"/>
        <v>#NAME?</v>
      </c>
      <c r="N2769" s="193" t="e">
        <f ca="1"/>
        <v>#NAME?</v>
      </c>
      <c r="O2769" s="193" t="e">
        <f ca="1"/>
        <v>#NAME?</v>
      </c>
      <c r="P2769" s="193" t="e">
        <f ca="1"/>
        <v>#NAME?</v>
      </c>
    </row>
    <row r="2770" spans="1:16">
      <c r="A2770" s="2">
        <v>2763</v>
      </c>
      <c r="B2770" s="193" t="e">
        <f ca="1"/>
        <v>#NAME?</v>
      </c>
      <c r="C2770" s="193" t="e">
        <f ca="1"/>
        <v>#NAME?</v>
      </c>
      <c r="D2770" s="193" t="e">
        <f ca="1"/>
        <v>#NAME?</v>
      </c>
      <c r="F2770" s="193" t="e">
        <f ca="1"/>
        <v>#NAME?</v>
      </c>
      <c r="G2770" s="193" t="e">
        <f ca="1"/>
        <v>#NAME?</v>
      </c>
      <c r="H2770" s="193" t="e">
        <f ca="1"/>
        <v>#NAME?</v>
      </c>
      <c r="J2770" s="193" t="e">
        <f ca="1"/>
        <v>#NAME?</v>
      </c>
      <c r="K2770" s="193" t="e">
        <f ca="1"/>
        <v>#NAME?</v>
      </c>
      <c r="L2770" s="193" t="e">
        <f ca="1"/>
        <v>#NAME?</v>
      </c>
      <c r="N2770" s="193" t="e">
        <f ca="1"/>
        <v>#NAME?</v>
      </c>
      <c r="O2770" s="193" t="e">
        <f ca="1"/>
        <v>#NAME?</v>
      </c>
      <c r="P2770" s="193" t="e">
        <f ca="1"/>
        <v>#NAME?</v>
      </c>
    </row>
    <row r="2771" spans="1:16">
      <c r="A2771" s="2">
        <v>2764</v>
      </c>
      <c r="B2771" s="193" t="e">
        <f ca="1"/>
        <v>#NAME?</v>
      </c>
      <c r="C2771" s="193" t="e">
        <f ca="1"/>
        <v>#NAME?</v>
      </c>
      <c r="D2771" s="193" t="e">
        <f ca="1"/>
        <v>#NAME?</v>
      </c>
      <c r="F2771" s="193" t="e">
        <f ca="1"/>
        <v>#NAME?</v>
      </c>
      <c r="G2771" s="193" t="e">
        <f ca="1"/>
        <v>#NAME?</v>
      </c>
      <c r="H2771" s="193" t="e">
        <f ca="1"/>
        <v>#NAME?</v>
      </c>
      <c r="J2771" s="193" t="e">
        <f ca="1"/>
        <v>#NAME?</v>
      </c>
      <c r="K2771" s="193" t="e">
        <f ca="1"/>
        <v>#NAME?</v>
      </c>
      <c r="L2771" s="193" t="e">
        <f ca="1"/>
        <v>#NAME?</v>
      </c>
      <c r="N2771" s="193" t="e">
        <f ca="1"/>
        <v>#NAME?</v>
      </c>
      <c r="O2771" s="193" t="e">
        <f ca="1"/>
        <v>#NAME?</v>
      </c>
      <c r="P2771" s="193" t="e">
        <f ca="1"/>
        <v>#NAME?</v>
      </c>
    </row>
    <row r="2772" spans="1:16">
      <c r="A2772" s="2">
        <v>2765</v>
      </c>
      <c r="B2772" s="193" t="e">
        <f ca="1"/>
        <v>#NAME?</v>
      </c>
      <c r="C2772" s="193" t="e">
        <f ca="1"/>
        <v>#NAME?</v>
      </c>
      <c r="D2772" s="193" t="e">
        <f ca="1"/>
        <v>#NAME?</v>
      </c>
      <c r="F2772" s="193" t="e">
        <f ca="1"/>
        <v>#NAME?</v>
      </c>
      <c r="G2772" s="193" t="e">
        <f ca="1"/>
        <v>#NAME?</v>
      </c>
      <c r="H2772" s="193" t="e">
        <f ca="1"/>
        <v>#NAME?</v>
      </c>
      <c r="J2772" s="193" t="e">
        <f ca="1"/>
        <v>#NAME?</v>
      </c>
      <c r="K2772" s="193" t="e">
        <f ca="1"/>
        <v>#NAME?</v>
      </c>
      <c r="L2772" s="193" t="e">
        <f ca="1"/>
        <v>#NAME?</v>
      </c>
      <c r="N2772" s="193" t="e">
        <f ca="1"/>
        <v>#NAME?</v>
      </c>
      <c r="O2772" s="193" t="e">
        <f ca="1"/>
        <v>#NAME?</v>
      </c>
      <c r="P2772" s="193" t="e">
        <f ca="1"/>
        <v>#NAME?</v>
      </c>
    </row>
    <row r="2773" spans="1:16">
      <c r="A2773" s="2">
        <v>2766</v>
      </c>
      <c r="B2773" s="193" t="e">
        <f ca="1"/>
        <v>#NAME?</v>
      </c>
      <c r="C2773" s="193" t="e">
        <f ca="1"/>
        <v>#NAME?</v>
      </c>
      <c r="D2773" s="193" t="e">
        <f ca="1"/>
        <v>#NAME?</v>
      </c>
      <c r="F2773" s="193" t="e">
        <f ca="1"/>
        <v>#NAME?</v>
      </c>
      <c r="G2773" s="193" t="e">
        <f ca="1"/>
        <v>#NAME?</v>
      </c>
      <c r="H2773" s="193" t="e">
        <f ca="1"/>
        <v>#NAME?</v>
      </c>
      <c r="J2773" s="193" t="e">
        <f ca="1"/>
        <v>#NAME?</v>
      </c>
      <c r="K2773" s="193" t="e">
        <f ca="1"/>
        <v>#NAME?</v>
      </c>
      <c r="L2773" s="193" t="e">
        <f ca="1"/>
        <v>#NAME?</v>
      </c>
      <c r="N2773" s="193" t="e">
        <f ca="1"/>
        <v>#NAME?</v>
      </c>
      <c r="O2773" s="193" t="e">
        <f ca="1"/>
        <v>#NAME?</v>
      </c>
      <c r="P2773" s="193" t="e">
        <f ca="1"/>
        <v>#NAME?</v>
      </c>
    </row>
    <row r="2774" spans="1:16">
      <c r="A2774" s="2">
        <v>2767</v>
      </c>
      <c r="B2774" s="193" t="e">
        <f ca="1"/>
        <v>#NAME?</v>
      </c>
      <c r="C2774" s="193" t="e">
        <f ca="1"/>
        <v>#NAME?</v>
      </c>
      <c r="D2774" s="193" t="e">
        <f ca="1"/>
        <v>#NAME?</v>
      </c>
      <c r="F2774" s="193" t="e">
        <f ca="1"/>
        <v>#NAME?</v>
      </c>
      <c r="G2774" s="193" t="e">
        <f ca="1"/>
        <v>#NAME?</v>
      </c>
      <c r="H2774" s="193" t="e">
        <f ca="1"/>
        <v>#NAME?</v>
      </c>
      <c r="J2774" s="193" t="e">
        <f ca="1"/>
        <v>#NAME?</v>
      </c>
      <c r="K2774" s="193" t="e">
        <f ca="1"/>
        <v>#NAME?</v>
      </c>
      <c r="L2774" s="193" t="e">
        <f ca="1"/>
        <v>#NAME?</v>
      </c>
      <c r="N2774" s="193" t="e">
        <f ca="1"/>
        <v>#NAME?</v>
      </c>
      <c r="O2774" s="193" t="e">
        <f ca="1"/>
        <v>#NAME?</v>
      </c>
      <c r="P2774" s="193" t="e">
        <f ca="1"/>
        <v>#NAME?</v>
      </c>
    </row>
    <row r="2775" spans="1:16">
      <c r="A2775" s="2">
        <v>2768</v>
      </c>
      <c r="B2775" s="193" t="e">
        <f ca="1"/>
        <v>#NAME?</v>
      </c>
      <c r="C2775" s="193" t="e">
        <f ca="1"/>
        <v>#NAME?</v>
      </c>
      <c r="D2775" s="193" t="e">
        <f ca="1"/>
        <v>#NAME?</v>
      </c>
      <c r="F2775" s="193" t="e">
        <f ca="1"/>
        <v>#NAME?</v>
      </c>
      <c r="G2775" s="193" t="e">
        <f ca="1"/>
        <v>#NAME?</v>
      </c>
      <c r="H2775" s="193" t="e">
        <f ca="1"/>
        <v>#NAME?</v>
      </c>
      <c r="J2775" s="193" t="e">
        <f ca="1"/>
        <v>#NAME?</v>
      </c>
      <c r="K2775" s="193" t="e">
        <f ca="1"/>
        <v>#NAME?</v>
      </c>
      <c r="L2775" s="193" t="e">
        <f ca="1"/>
        <v>#NAME?</v>
      </c>
      <c r="N2775" s="193" t="e">
        <f ca="1"/>
        <v>#NAME?</v>
      </c>
      <c r="O2775" s="193" t="e">
        <f ca="1"/>
        <v>#NAME?</v>
      </c>
      <c r="P2775" s="193" t="e">
        <f ca="1"/>
        <v>#NAME?</v>
      </c>
    </row>
    <row r="2776" spans="1:16">
      <c r="A2776" s="2">
        <v>2769</v>
      </c>
      <c r="B2776" s="193" t="e">
        <f ca="1"/>
        <v>#NAME?</v>
      </c>
      <c r="C2776" s="193" t="e">
        <f ca="1"/>
        <v>#NAME?</v>
      </c>
      <c r="D2776" s="193" t="e">
        <f ca="1"/>
        <v>#NAME?</v>
      </c>
      <c r="F2776" s="193" t="e">
        <f ca="1"/>
        <v>#NAME?</v>
      </c>
      <c r="G2776" s="193" t="e">
        <f ca="1"/>
        <v>#NAME?</v>
      </c>
      <c r="H2776" s="193" t="e">
        <f ca="1"/>
        <v>#NAME?</v>
      </c>
      <c r="J2776" s="193" t="e">
        <f ca="1"/>
        <v>#NAME?</v>
      </c>
      <c r="K2776" s="193" t="e">
        <f ca="1"/>
        <v>#NAME?</v>
      </c>
      <c r="L2776" s="193" t="e">
        <f ca="1"/>
        <v>#NAME?</v>
      </c>
      <c r="N2776" s="193" t="e">
        <f ca="1"/>
        <v>#NAME?</v>
      </c>
      <c r="O2776" s="193" t="e">
        <f ca="1"/>
        <v>#NAME?</v>
      </c>
      <c r="P2776" s="193" t="e">
        <f ca="1"/>
        <v>#NAME?</v>
      </c>
    </row>
    <row r="2777" spans="1:16">
      <c r="A2777" s="2">
        <v>2770</v>
      </c>
      <c r="B2777" s="193" t="e">
        <f ca="1"/>
        <v>#NAME?</v>
      </c>
      <c r="C2777" s="193" t="e">
        <f ca="1"/>
        <v>#NAME?</v>
      </c>
      <c r="D2777" s="193" t="e">
        <f ca="1"/>
        <v>#NAME?</v>
      </c>
      <c r="F2777" s="193" t="e">
        <f ca="1"/>
        <v>#NAME?</v>
      </c>
      <c r="G2777" s="193" t="e">
        <f ca="1"/>
        <v>#NAME?</v>
      </c>
      <c r="H2777" s="193" t="e">
        <f ca="1"/>
        <v>#NAME?</v>
      </c>
      <c r="J2777" s="193" t="e">
        <f ca="1"/>
        <v>#NAME?</v>
      </c>
      <c r="K2777" s="193" t="e">
        <f ca="1"/>
        <v>#NAME?</v>
      </c>
      <c r="L2777" s="193" t="e">
        <f ca="1"/>
        <v>#NAME?</v>
      </c>
      <c r="N2777" s="193" t="e">
        <f ca="1"/>
        <v>#NAME?</v>
      </c>
      <c r="O2777" s="193" t="e">
        <f ca="1"/>
        <v>#NAME?</v>
      </c>
      <c r="P2777" s="193" t="e">
        <f ca="1"/>
        <v>#NAME?</v>
      </c>
    </row>
    <row r="2778" spans="1:16">
      <c r="A2778" s="2">
        <v>2771</v>
      </c>
      <c r="B2778" s="193" t="e">
        <f ca="1"/>
        <v>#NAME?</v>
      </c>
      <c r="C2778" s="193" t="e">
        <f ca="1"/>
        <v>#NAME?</v>
      </c>
      <c r="D2778" s="193" t="e">
        <f ca="1"/>
        <v>#NAME?</v>
      </c>
      <c r="F2778" s="193" t="e">
        <f ca="1"/>
        <v>#NAME?</v>
      </c>
      <c r="G2778" s="193" t="e">
        <f ca="1"/>
        <v>#NAME?</v>
      </c>
      <c r="H2778" s="193" t="e">
        <f ca="1"/>
        <v>#NAME?</v>
      </c>
      <c r="J2778" s="193" t="e">
        <f ca="1"/>
        <v>#NAME?</v>
      </c>
      <c r="K2778" s="193" t="e">
        <f ca="1"/>
        <v>#NAME?</v>
      </c>
      <c r="L2778" s="193" t="e">
        <f ca="1"/>
        <v>#NAME?</v>
      </c>
      <c r="N2778" s="193" t="e">
        <f ca="1"/>
        <v>#NAME?</v>
      </c>
      <c r="O2778" s="193" t="e">
        <f ca="1"/>
        <v>#NAME?</v>
      </c>
      <c r="P2778" s="193" t="e">
        <f ca="1"/>
        <v>#NAME?</v>
      </c>
    </row>
    <row r="2779" spans="1:16">
      <c r="A2779" s="2">
        <v>2772</v>
      </c>
      <c r="B2779" s="193" t="e">
        <f ca="1"/>
        <v>#NAME?</v>
      </c>
      <c r="C2779" s="193" t="e">
        <f ca="1"/>
        <v>#NAME?</v>
      </c>
      <c r="D2779" s="193" t="e">
        <f ca="1"/>
        <v>#NAME?</v>
      </c>
      <c r="F2779" s="193" t="e">
        <f ca="1"/>
        <v>#NAME?</v>
      </c>
      <c r="G2779" s="193" t="e">
        <f ca="1"/>
        <v>#NAME?</v>
      </c>
      <c r="H2779" s="193" t="e">
        <f ca="1"/>
        <v>#NAME?</v>
      </c>
      <c r="J2779" s="193" t="e">
        <f ca="1"/>
        <v>#NAME?</v>
      </c>
      <c r="K2779" s="193" t="e">
        <f ca="1"/>
        <v>#NAME?</v>
      </c>
      <c r="L2779" s="193" t="e">
        <f ca="1"/>
        <v>#NAME?</v>
      </c>
      <c r="N2779" s="193" t="e">
        <f ca="1"/>
        <v>#NAME?</v>
      </c>
      <c r="O2779" s="193" t="e">
        <f ca="1"/>
        <v>#NAME?</v>
      </c>
      <c r="P2779" s="193" t="e">
        <f ca="1"/>
        <v>#NAME?</v>
      </c>
    </row>
    <row r="2780" spans="1:16">
      <c r="A2780" s="2">
        <v>2773</v>
      </c>
      <c r="B2780" s="193" t="e">
        <f ca="1"/>
        <v>#NAME?</v>
      </c>
      <c r="C2780" s="193" t="e">
        <f ca="1"/>
        <v>#NAME?</v>
      </c>
      <c r="D2780" s="193" t="e">
        <f ca="1"/>
        <v>#NAME?</v>
      </c>
      <c r="F2780" s="193" t="e">
        <f ca="1"/>
        <v>#NAME?</v>
      </c>
      <c r="G2780" s="193" t="e">
        <f ca="1"/>
        <v>#NAME?</v>
      </c>
      <c r="H2780" s="193" t="e">
        <f ca="1"/>
        <v>#NAME?</v>
      </c>
      <c r="J2780" s="193" t="e">
        <f ca="1"/>
        <v>#NAME?</v>
      </c>
      <c r="K2780" s="193" t="e">
        <f ca="1"/>
        <v>#NAME?</v>
      </c>
      <c r="L2780" s="193" t="e">
        <f ca="1"/>
        <v>#NAME?</v>
      </c>
      <c r="N2780" s="193" t="e">
        <f ca="1"/>
        <v>#NAME?</v>
      </c>
      <c r="O2780" s="193" t="e">
        <f ca="1"/>
        <v>#NAME?</v>
      </c>
      <c r="P2780" s="193" t="e">
        <f ca="1"/>
        <v>#NAME?</v>
      </c>
    </row>
    <row r="2781" spans="1:16">
      <c r="A2781" s="2">
        <v>2774</v>
      </c>
      <c r="B2781" s="193" t="e">
        <f ca="1"/>
        <v>#NAME?</v>
      </c>
      <c r="C2781" s="193" t="e">
        <f ca="1"/>
        <v>#NAME?</v>
      </c>
      <c r="D2781" s="193" t="e">
        <f ca="1"/>
        <v>#NAME?</v>
      </c>
      <c r="F2781" s="193" t="e">
        <f ca="1"/>
        <v>#NAME?</v>
      </c>
      <c r="G2781" s="193" t="e">
        <f ca="1"/>
        <v>#NAME?</v>
      </c>
      <c r="H2781" s="193" t="e">
        <f ca="1"/>
        <v>#NAME?</v>
      </c>
      <c r="J2781" s="193" t="e">
        <f ca="1"/>
        <v>#NAME?</v>
      </c>
      <c r="K2781" s="193" t="e">
        <f ca="1"/>
        <v>#NAME?</v>
      </c>
      <c r="L2781" s="193" t="e">
        <f ca="1"/>
        <v>#NAME?</v>
      </c>
      <c r="N2781" s="193" t="e">
        <f ca="1"/>
        <v>#NAME?</v>
      </c>
      <c r="O2781" s="193" t="e">
        <f ca="1"/>
        <v>#NAME?</v>
      </c>
      <c r="P2781" s="193" t="e">
        <f ca="1"/>
        <v>#NAME?</v>
      </c>
    </row>
    <row r="2782" spans="1:16">
      <c r="A2782" s="2">
        <v>2775</v>
      </c>
      <c r="B2782" s="193" t="e">
        <f ca="1"/>
        <v>#NAME?</v>
      </c>
      <c r="C2782" s="193" t="e">
        <f ca="1"/>
        <v>#NAME?</v>
      </c>
      <c r="D2782" s="193" t="e">
        <f ca="1"/>
        <v>#NAME?</v>
      </c>
      <c r="F2782" s="193" t="e">
        <f ca="1"/>
        <v>#NAME?</v>
      </c>
      <c r="G2782" s="193" t="e">
        <f ca="1"/>
        <v>#NAME?</v>
      </c>
      <c r="H2782" s="193" t="e">
        <f ca="1"/>
        <v>#NAME?</v>
      </c>
      <c r="J2782" s="193" t="e">
        <f ca="1"/>
        <v>#NAME?</v>
      </c>
      <c r="K2782" s="193" t="e">
        <f ca="1"/>
        <v>#NAME?</v>
      </c>
      <c r="L2782" s="193" t="e">
        <f ca="1"/>
        <v>#NAME?</v>
      </c>
      <c r="N2782" s="193" t="e">
        <f ca="1"/>
        <v>#NAME?</v>
      </c>
      <c r="O2782" s="193" t="e">
        <f ca="1"/>
        <v>#NAME?</v>
      </c>
      <c r="P2782" s="193" t="e">
        <f ca="1"/>
        <v>#NAME?</v>
      </c>
    </row>
    <row r="2783" spans="1:16">
      <c r="A2783" s="2">
        <v>2776</v>
      </c>
      <c r="B2783" s="193" t="e">
        <f ca="1"/>
        <v>#NAME?</v>
      </c>
      <c r="C2783" s="193" t="e">
        <f ca="1"/>
        <v>#NAME?</v>
      </c>
      <c r="D2783" s="193" t="e">
        <f ca="1"/>
        <v>#NAME?</v>
      </c>
      <c r="F2783" s="193" t="e">
        <f ca="1"/>
        <v>#NAME?</v>
      </c>
      <c r="G2783" s="193" t="e">
        <f ca="1"/>
        <v>#NAME?</v>
      </c>
      <c r="H2783" s="193" t="e">
        <f ca="1"/>
        <v>#NAME?</v>
      </c>
      <c r="J2783" s="193" t="e">
        <f ca="1"/>
        <v>#NAME?</v>
      </c>
      <c r="K2783" s="193" t="e">
        <f ca="1"/>
        <v>#NAME?</v>
      </c>
      <c r="L2783" s="193" t="e">
        <f ca="1"/>
        <v>#NAME?</v>
      </c>
      <c r="N2783" s="193" t="e">
        <f ca="1"/>
        <v>#NAME?</v>
      </c>
      <c r="O2783" s="193" t="e">
        <f ca="1"/>
        <v>#NAME?</v>
      </c>
      <c r="P2783" s="193" t="e">
        <f ca="1"/>
        <v>#NAME?</v>
      </c>
    </row>
    <row r="2784" spans="1:16">
      <c r="A2784" s="2">
        <v>2777</v>
      </c>
      <c r="B2784" s="193" t="e">
        <f ca="1"/>
        <v>#NAME?</v>
      </c>
      <c r="C2784" s="193" t="e">
        <f ca="1"/>
        <v>#NAME?</v>
      </c>
      <c r="D2784" s="193" t="e">
        <f ca="1"/>
        <v>#NAME?</v>
      </c>
      <c r="F2784" s="193" t="e">
        <f ca="1"/>
        <v>#NAME?</v>
      </c>
      <c r="G2784" s="193" t="e">
        <f ca="1"/>
        <v>#NAME?</v>
      </c>
      <c r="H2784" s="193" t="e">
        <f ca="1"/>
        <v>#NAME?</v>
      </c>
      <c r="J2784" s="193" t="e">
        <f ca="1"/>
        <v>#NAME?</v>
      </c>
      <c r="K2784" s="193" t="e">
        <f ca="1"/>
        <v>#NAME?</v>
      </c>
      <c r="L2784" s="193" t="e">
        <f ca="1"/>
        <v>#NAME?</v>
      </c>
      <c r="N2784" s="193" t="e">
        <f ca="1"/>
        <v>#NAME?</v>
      </c>
      <c r="O2784" s="193" t="e">
        <f ca="1"/>
        <v>#NAME?</v>
      </c>
      <c r="P2784" s="193" t="e">
        <f ca="1"/>
        <v>#NAME?</v>
      </c>
    </row>
    <row r="2785" spans="1:16">
      <c r="A2785" s="2">
        <v>2778</v>
      </c>
      <c r="B2785" s="193" t="e">
        <f ca="1"/>
        <v>#NAME?</v>
      </c>
      <c r="C2785" s="193" t="e">
        <f ca="1"/>
        <v>#NAME?</v>
      </c>
      <c r="D2785" s="193" t="e">
        <f ca="1"/>
        <v>#NAME?</v>
      </c>
      <c r="F2785" s="193" t="e">
        <f ca="1"/>
        <v>#NAME?</v>
      </c>
      <c r="G2785" s="193" t="e">
        <f ca="1"/>
        <v>#NAME?</v>
      </c>
      <c r="H2785" s="193" t="e">
        <f ca="1"/>
        <v>#NAME?</v>
      </c>
      <c r="J2785" s="193" t="e">
        <f ca="1"/>
        <v>#NAME?</v>
      </c>
      <c r="K2785" s="193" t="e">
        <f ca="1"/>
        <v>#NAME?</v>
      </c>
      <c r="L2785" s="193" t="e">
        <f ca="1"/>
        <v>#NAME?</v>
      </c>
      <c r="N2785" s="193" t="e">
        <f ca="1"/>
        <v>#NAME?</v>
      </c>
      <c r="O2785" s="193" t="e">
        <f ca="1"/>
        <v>#NAME?</v>
      </c>
      <c r="P2785" s="193" t="e">
        <f ca="1"/>
        <v>#NAME?</v>
      </c>
    </row>
    <row r="2786" spans="1:16">
      <c r="A2786" s="2">
        <v>2779</v>
      </c>
      <c r="B2786" s="193" t="e">
        <f ca="1"/>
        <v>#NAME?</v>
      </c>
      <c r="C2786" s="193" t="e">
        <f ca="1"/>
        <v>#NAME?</v>
      </c>
      <c r="D2786" s="193" t="e">
        <f ca="1"/>
        <v>#NAME?</v>
      </c>
      <c r="F2786" s="193" t="e">
        <f ca="1"/>
        <v>#NAME?</v>
      </c>
      <c r="G2786" s="193" t="e">
        <f ca="1"/>
        <v>#NAME?</v>
      </c>
      <c r="H2786" s="193" t="e">
        <f ca="1"/>
        <v>#NAME?</v>
      </c>
      <c r="J2786" s="193" t="e">
        <f ca="1"/>
        <v>#NAME?</v>
      </c>
      <c r="K2786" s="193" t="e">
        <f ca="1"/>
        <v>#NAME?</v>
      </c>
      <c r="L2786" s="193" t="e">
        <f ca="1"/>
        <v>#NAME?</v>
      </c>
      <c r="N2786" s="193" t="e">
        <f ca="1"/>
        <v>#NAME?</v>
      </c>
      <c r="O2786" s="193" t="e">
        <f ca="1"/>
        <v>#NAME?</v>
      </c>
      <c r="P2786" s="193" t="e">
        <f ca="1"/>
        <v>#NAME?</v>
      </c>
    </row>
    <row r="2787" spans="1:16">
      <c r="A2787" s="2">
        <v>2780</v>
      </c>
      <c r="B2787" s="193" t="e">
        <f ca="1"/>
        <v>#NAME?</v>
      </c>
      <c r="C2787" s="193" t="e">
        <f ca="1"/>
        <v>#NAME?</v>
      </c>
      <c r="D2787" s="193" t="e">
        <f ca="1"/>
        <v>#NAME?</v>
      </c>
      <c r="F2787" s="193" t="e">
        <f ca="1"/>
        <v>#NAME?</v>
      </c>
      <c r="G2787" s="193" t="e">
        <f ca="1"/>
        <v>#NAME?</v>
      </c>
      <c r="H2787" s="193" t="e">
        <f ca="1"/>
        <v>#NAME?</v>
      </c>
      <c r="J2787" s="193" t="e">
        <f ca="1"/>
        <v>#NAME?</v>
      </c>
      <c r="K2787" s="193" t="e">
        <f ca="1"/>
        <v>#NAME?</v>
      </c>
      <c r="L2787" s="193" t="e">
        <f ca="1"/>
        <v>#NAME?</v>
      </c>
      <c r="N2787" s="193" t="e">
        <f ca="1"/>
        <v>#NAME?</v>
      </c>
      <c r="O2787" s="193" t="e">
        <f ca="1"/>
        <v>#NAME?</v>
      </c>
      <c r="P2787" s="193" t="e">
        <f ca="1"/>
        <v>#NAME?</v>
      </c>
    </row>
    <row r="2788" spans="1:16">
      <c r="A2788" s="2">
        <v>2781</v>
      </c>
      <c r="B2788" s="193" t="e">
        <f ca="1"/>
        <v>#NAME?</v>
      </c>
      <c r="C2788" s="193" t="e">
        <f ca="1"/>
        <v>#NAME?</v>
      </c>
      <c r="D2788" s="193" t="e">
        <f ca="1"/>
        <v>#NAME?</v>
      </c>
      <c r="F2788" s="193" t="e">
        <f ca="1"/>
        <v>#NAME?</v>
      </c>
      <c r="G2788" s="193" t="e">
        <f ca="1"/>
        <v>#NAME?</v>
      </c>
      <c r="H2788" s="193" t="e">
        <f ca="1"/>
        <v>#NAME?</v>
      </c>
      <c r="J2788" s="193" t="e">
        <f ca="1"/>
        <v>#NAME?</v>
      </c>
      <c r="K2788" s="193" t="e">
        <f ca="1"/>
        <v>#NAME?</v>
      </c>
      <c r="L2788" s="193" t="e">
        <f ca="1"/>
        <v>#NAME?</v>
      </c>
      <c r="N2788" s="193" t="e">
        <f ca="1"/>
        <v>#NAME?</v>
      </c>
      <c r="O2788" s="193" t="e">
        <f ca="1"/>
        <v>#NAME?</v>
      </c>
      <c r="P2788" s="193" t="e">
        <f ca="1"/>
        <v>#NAME?</v>
      </c>
    </row>
    <row r="2789" spans="1:16">
      <c r="A2789" s="2">
        <v>2782</v>
      </c>
      <c r="B2789" s="193" t="e">
        <f ca="1"/>
        <v>#NAME?</v>
      </c>
      <c r="C2789" s="193" t="e">
        <f ca="1"/>
        <v>#NAME?</v>
      </c>
      <c r="D2789" s="193" t="e">
        <f ca="1"/>
        <v>#NAME?</v>
      </c>
      <c r="F2789" s="193" t="e">
        <f ca="1"/>
        <v>#NAME?</v>
      </c>
      <c r="G2789" s="193" t="e">
        <f ca="1"/>
        <v>#NAME?</v>
      </c>
      <c r="H2789" s="193" t="e">
        <f ca="1"/>
        <v>#NAME?</v>
      </c>
      <c r="J2789" s="193" t="e">
        <f ca="1"/>
        <v>#NAME?</v>
      </c>
      <c r="K2789" s="193" t="e">
        <f ca="1"/>
        <v>#NAME?</v>
      </c>
      <c r="L2789" s="193" t="e">
        <f ca="1"/>
        <v>#NAME?</v>
      </c>
      <c r="N2789" s="193" t="e">
        <f ca="1"/>
        <v>#NAME?</v>
      </c>
      <c r="O2789" s="193" t="e">
        <f ca="1"/>
        <v>#NAME?</v>
      </c>
      <c r="P2789" s="193" t="e">
        <f ca="1"/>
        <v>#NAME?</v>
      </c>
    </row>
    <row r="2790" spans="1:16">
      <c r="A2790" s="2">
        <v>2783</v>
      </c>
      <c r="B2790" s="193" t="e">
        <f ca="1"/>
        <v>#NAME?</v>
      </c>
      <c r="C2790" s="193" t="e">
        <f ca="1"/>
        <v>#NAME?</v>
      </c>
      <c r="D2790" s="193" t="e">
        <f ca="1"/>
        <v>#NAME?</v>
      </c>
      <c r="F2790" s="193" t="e">
        <f ca="1"/>
        <v>#NAME?</v>
      </c>
      <c r="G2790" s="193" t="e">
        <f ca="1"/>
        <v>#NAME?</v>
      </c>
      <c r="H2790" s="193" t="e">
        <f ca="1"/>
        <v>#NAME?</v>
      </c>
      <c r="J2790" s="193" t="e">
        <f ca="1"/>
        <v>#NAME?</v>
      </c>
      <c r="K2790" s="193" t="e">
        <f ca="1"/>
        <v>#NAME?</v>
      </c>
      <c r="L2790" s="193" t="e">
        <f ca="1"/>
        <v>#NAME?</v>
      </c>
      <c r="N2790" s="193" t="e">
        <f ca="1"/>
        <v>#NAME?</v>
      </c>
      <c r="O2790" s="193" t="e">
        <f ca="1"/>
        <v>#NAME?</v>
      </c>
      <c r="P2790" s="193" t="e">
        <f ca="1"/>
        <v>#NAME?</v>
      </c>
    </row>
    <row r="2791" spans="1:16">
      <c r="A2791" s="2">
        <v>2784</v>
      </c>
      <c r="B2791" s="193" t="e">
        <f ca="1"/>
        <v>#NAME?</v>
      </c>
      <c r="C2791" s="193" t="e">
        <f ca="1"/>
        <v>#NAME?</v>
      </c>
      <c r="D2791" s="193" t="e">
        <f ca="1"/>
        <v>#NAME?</v>
      </c>
      <c r="F2791" s="193" t="e">
        <f ca="1"/>
        <v>#NAME?</v>
      </c>
      <c r="G2791" s="193" t="e">
        <f ca="1"/>
        <v>#NAME?</v>
      </c>
      <c r="H2791" s="193" t="e">
        <f ca="1"/>
        <v>#NAME?</v>
      </c>
      <c r="J2791" s="193" t="e">
        <f ca="1"/>
        <v>#NAME?</v>
      </c>
      <c r="K2791" s="193" t="e">
        <f ca="1"/>
        <v>#NAME?</v>
      </c>
      <c r="L2791" s="193" t="e">
        <f ca="1"/>
        <v>#NAME?</v>
      </c>
      <c r="N2791" s="193" t="e">
        <f ca="1"/>
        <v>#NAME?</v>
      </c>
      <c r="O2791" s="193" t="e">
        <f ca="1"/>
        <v>#NAME?</v>
      </c>
      <c r="P2791" s="193" t="e">
        <f ca="1"/>
        <v>#NAME?</v>
      </c>
    </row>
    <row r="2792" spans="1:16">
      <c r="A2792" s="2">
        <v>2785</v>
      </c>
      <c r="B2792" s="193" t="e">
        <f ca="1"/>
        <v>#NAME?</v>
      </c>
      <c r="C2792" s="193" t="e">
        <f ca="1"/>
        <v>#NAME?</v>
      </c>
      <c r="D2792" s="193" t="e">
        <f ca="1"/>
        <v>#NAME?</v>
      </c>
      <c r="F2792" s="193" t="e">
        <f ca="1"/>
        <v>#NAME?</v>
      </c>
      <c r="G2792" s="193" t="e">
        <f ca="1"/>
        <v>#NAME?</v>
      </c>
      <c r="H2792" s="193" t="e">
        <f ca="1"/>
        <v>#NAME?</v>
      </c>
      <c r="J2792" s="193" t="e">
        <f ca="1"/>
        <v>#NAME?</v>
      </c>
      <c r="K2792" s="193" t="e">
        <f ca="1"/>
        <v>#NAME?</v>
      </c>
      <c r="L2792" s="193" t="e">
        <f ca="1"/>
        <v>#NAME?</v>
      </c>
      <c r="N2792" s="193" t="e">
        <f ca="1"/>
        <v>#NAME?</v>
      </c>
      <c r="O2792" s="193" t="e">
        <f ca="1"/>
        <v>#NAME?</v>
      </c>
      <c r="P2792" s="193" t="e">
        <f ca="1"/>
        <v>#NAME?</v>
      </c>
    </row>
    <row r="2793" spans="1:16">
      <c r="A2793" s="2">
        <v>2786</v>
      </c>
      <c r="B2793" s="193" t="e">
        <f ca="1"/>
        <v>#NAME?</v>
      </c>
      <c r="C2793" s="193" t="e">
        <f ca="1"/>
        <v>#NAME?</v>
      </c>
      <c r="D2793" s="193" t="e">
        <f ca="1"/>
        <v>#NAME?</v>
      </c>
      <c r="F2793" s="193" t="e">
        <f ca="1"/>
        <v>#NAME?</v>
      </c>
      <c r="G2793" s="193" t="e">
        <f ca="1"/>
        <v>#NAME?</v>
      </c>
      <c r="H2793" s="193" t="e">
        <f ca="1"/>
        <v>#NAME?</v>
      </c>
      <c r="J2793" s="193" t="e">
        <f ca="1"/>
        <v>#NAME?</v>
      </c>
      <c r="K2793" s="193" t="e">
        <f ca="1"/>
        <v>#NAME?</v>
      </c>
      <c r="L2793" s="193" t="e">
        <f ca="1"/>
        <v>#NAME?</v>
      </c>
      <c r="N2793" s="193" t="e">
        <f ca="1"/>
        <v>#NAME?</v>
      </c>
      <c r="O2793" s="193" t="e">
        <f ca="1"/>
        <v>#NAME?</v>
      </c>
      <c r="P2793" s="193" t="e">
        <f ca="1"/>
        <v>#NAME?</v>
      </c>
    </row>
    <row r="2794" spans="1:16">
      <c r="A2794" s="2">
        <v>2787</v>
      </c>
      <c r="B2794" s="193" t="e">
        <f ca="1"/>
        <v>#NAME?</v>
      </c>
      <c r="C2794" s="193" t="e">
        <f ca="1"/>
        <v>#NAME?</v>
      </c>
      <c r="D2794" s="193" t="e">
        <f ca="1"/>
        <v>#NAME?</v>
      </c>
      <c r="F2794" s="193" t="e">
        <f ca="1"/>
        <v>#NAME?</v>
      </c>
      <c r="G2794" s="193" t="e">
        <f ca="1"/>
        <v>#NAME?</v>
      </c>
      <c r="H2794" s="193" t="e">
        <f ca="1"/>
        <v>#NAME?</v>
      </c>
      <c r="J2794" s="193" t="e">
        <f ca="1"/>
        <v>#NAME?</v>
      </c>
      <c r="K2794" s="193" t="e">
        <f ca="1"/>
        <v>#NAME?</v>
      </c>
      <c r="L2794" s="193" t="e">
        <f ca="1"/>
        <v>#NAME?</v>
      </c>
      <c r="N2794" s="193" t="e">
        <f ca="1"/>
        <v>#NAME?</v>
      </c>
      <c r="O2794" s="193" t="e">
        <f ca="1"/>
        <v>#NAME?</v>
      </c>
      <c r="P2794" s="193" t="e">
        <f ca="1"/>
        <v>#NAME?</v>
      </c>
    </row>
    <row r="2795" spans="1:16">
      <c r="A2795" s="2">
        <v>2788</v>
      </c>
      <c r="B2795" s="193" t="e">
        <f ca="1"/>
        <v>#NAME?</v>
      </c>
      <c r="C2795" s="193" t="e">
        <f ca="1"/>
        <v>#NAME?</v>
      </c>
      <c r="D2795" s="193" t="e">
        <f ca="1"/>
        <v>#NAME?</v>
      </c>
      <c r="F2795" s="193" t="e">
        <f ca="1"/>
        <v>#NAME?</v>
      </c>
      <c r="G2795" s="193" t="e">
        <f ca="1"/>
        <v>#NAME?</v>
      </c>
      <c r="H2795" s="193" t="e">
        <f ca="1"/>
        <v>#NAME?</v>
      </c>
      <c r="J2795" s="193" t="e">
        <f ca="1"/>
        <v>#NAME?</v>
      </c>
      <c r="K2795" s="193" t="e">
        <f ca="1"/>
        <v>#NAME?</v>
      </c>
      <c r="L2795" s="193" t="e">
        <f ca="1"/>
        <v>#NAME?</v>
      </c>
      <c r="N2795" s="193" t="e">
        <f ca="1"/>
        <v>#NAME?</v>
      </c>
      <c r="O2795" s="193" t="e">
        <f ca="1"/>
        <v>#NAME?</v>
      </c>
      <c r="P2795" s="193" t="e">
        <f ca="1"/>
        <v>#NAME?</v>
      </c>
    </row>
    <row r="2796" spans="1:16">
      <c r="A2796" s="2">
        <v>2789</v>
      </c>
      <c r="B2796" s="193" t="e">
        <f ca="1"/>
        <v>#NAME?</v>
      </c>
      <c r="C2796" s="193" t="e">
        <f ca="1"/>
        <v>#NAME?</v>
      </c>
      <c r="D2796" s="193" t="e">
        <f ca="1"/>
        <v>#NAME?</v>
      </c>
      <c r="F2796" s="193" t="e">
        <f ca="1"/>
        <v>#NAME?</v>
      </c>
      <c r="G2796" s="193" t="e">
        <f ca="1"/>
        <v>#NAME?</v>
      </c>
      <c r="H2796" s="193" t="e">
        <f ca="1"/>
        <v>#NAME?</v>
      </c>
      <c r="J2796" s="193" t="e">
        <f ca="1"/>
        <v>#NAME?</v>
      </c>
      <c r="K2796" s="193" t="e">
        <f ca="1"/>
        <v>#NAME?</v>
      </c>
      <c r="L2796" s="193" t="e">
        <f ca="1"/>
        <v>#NAME?</v>
      </c>
      <c r="N2796" s="193" t="e">
        <f ca="1"/>
        <v>#NAME?</v>
      </c>
      <c r="O2796" s="193" t="e">
        <f ca="1"/>
        <v>#NAME?</v>
      </c>
      <c r="P2796" s="193" t="e">
        <f ca="1"/>
        <v>#NAME?</v>
      </c>
    </row>
    <row r="2797" spans="1:16">
      <c r="A2797" s="2">
        <v>2790</v>
      </c>
      <c r="B2797" s="193" t="e">
        <f ca="1"/>
        <v>#NAME?</v>
      </c>
      <c r="C2797" s="193" t="e">
        <f ca="1"/>
        <v>#NAME?</v>
      </c>
      <c r="D2797" s="193" t="e">
        <f ca="1"/>
        <v>#NAME?</v>
      </c>
      <c r="F2797" s="193" t="e">
        <f ca="1"/>
        <v>#NAME?</v>
      </c>
      <c r="G2797" s="193" t="e">
        <f ca="1"/>
        <v>#NAME?</v>
      </c>
      <c r="H2797" s="193" t="e">
        <f ca="1"/>
        <v>#NAME?</v>
      </c>
      <c r="J2797" s="193" t="e">
        <f ca="1"/>
        <v>#NAME?</v>
      </c>
      <c r="K2797" s="193" t="e">
        <f ca="1"/>
        <v>#NAME?</v>
      </c>
      <c r="L2797" s="193" t="e">
        <f ca="1"/>
        <v>#NAME?</v>
      </c>
      <c r="N2797" s="193" t="e">
        <f ca="1"/>
        <v>#NAME?</v>
      </c>
      <c r="O2797" s="193" t="e">
        <f ca="1"/>
        <v>#NAME?</v>
      </c>
      <c r="P2797" s="193" t="e">
        <f ca="1"/>
        <v>#NAME?</v>
      </c>
    </row>
    <row r="2798" spans="1:16">
      <c r="A2798" s="2">
        <v>2791</v>
      </c>
      <c r="B2798" s="193" t="e">
        <f ca="1"/>
        <v>#NAME?</v>
      </c>
      <c r="C2798" s="193" t="e">
        <f ca="1"/>
        <v>#NAME?</v>
      </c>
      <c r="D2798" s="193" t="e">
        <f ca="1"/>
        <v>#NAME?</v>
      </c>
      <c r="F2798" s="193" t="e">
        <f ca="1"/>
        <v>#NAME?</v>
      </c>
      <c r="G2798" s="193" t="e">
        <f ca="1"/>
        <v>#NAME?</v>
      </c>
      <c r="H2798" s="193" t="e">
        <f ca="1"/>
        <v>#NAME?</v>
      </c>
      <c r="J2798" s="193" t="e">
        <f ca="1"/>
        <v>#NAME?</v>
      </c>
      <c r="K2798" s="193" t="e">
        <f ca="1"/>
        <v>#NAME?</v>
      </c>
      <c r="L2798" s="193" t="e">
        <f ca="1"/>
        <v>#NAME?</v>
      </c>
      <c r="N2798" s="193" t="e">
        <f ca="1"/>
        <v>#NAME?</v>
      </c>
      <c r="O2798" s="193" t="e">
        <f ca="1"/>
        <v>#NAME?</v>
      </c>
      <c r="P2798" s="193" t="e">
        <f ca="1"/>
        <v>#NAME?</v>
      </c>
    </row>
    <row r="2799" spans="1:16">
      <c r="A2799" s="2">
        <v>2792</v>
      </c>
      <c r="B2799" s="193" t="e">
        <f ca="1"/>
        <v>#NAME?</v>
      </c>
      <c r="C2799" s="193" t="e">
        <f ca="1"/>
        <v>#NAME?</v>
      </c>
      <c r="D2799" s="193" t="e">
        <f ca="1"/>
        <v>#NAME?</v>
      </c>
      <c r="F2799" s="193" t="e">
        <f ca="1"/>
        <v>#NAME?</v>
      </c>
      <c r="G2799" s="193" t="e">
        <f ca="1"/>
        <v>#NAME?</v>
      </c>
      <c r="H2799" s="193" t="e">
        <f ca="1"/>
        <v>#NAME?</v>
      </c>
      <c r="J2799" s="193" t="e">
        <f ca="1"/>
        <v>#NAME?</v>
      </c>
      <c r="K2799" s="193" t="e">
        <f ca="1"/>
        <v>#NAME?</v>
      </c>
      <c r="L2799" s="193" t="e">
        <f ca="1"/>
        <v>#NAME?</v>
      </c>
      <c r="N2799" s="193" t="e">
        <f ca="1"/>
        <v>#NAME?</v>
      </c>
      <c r="O2799" s="193" t="e">
        <f ca="1"/>
        <v>#NAME?</v>
      </c>
      <c r="P2799" s="193" t="e">
        <f ca="1"/>
        <v>#NAME?</v>
      </c>
    </row>
    <row r="2800" spans="1:16">
      <c r="A2800" s="2">
        <v>2793</v>
      </c>
      <c r="B2800" s="193" t="e">
        <f ca="1"/>
        <v>#NAME?</v>
      </c>
      <c r="C2800" s="193" t="e">
        <f ca="1"/>
        <v>#NAME?</v>
      </c>
      <c r="D2800" s="193" t="e">
        <f ca="1"/>
        <v>#NAME?</v>
      </c>
      <c r="F2800" s="193" t="e">
        <f ca="1"/>
        <v>#NAME?</v>
      </c>
      <c r="G2800" s="193" t="e">
        <f ca="1"/>
        <v>#NAME?</v>
      </c>
      <c r="H2800" s="193" t="e">
        <f ca="1"/>
        <v>#NAME?</v>
      </c>
      <c r="J2800" s="193" t="e">
        <f ca="1"/>
        <v>#NAME?</v>
      </c>
      <c r="K2800" s="193" t="e">
        <f ca="1"/>
        <v>#NAME?</v>
      </c>
      <c r="L2800" s="193" t="e">
        <f ca="1"/>
        <v>#NAME?</v>
      </c>
      <c r="N2800" s="193" t="e">
        <f ca="1"/>
        <v>#NAME?</v>
      </c>
      <c r="O2800" s="193" t="e">
        <f ca="1"/>
        <v>#NAME?</v>
      </c>
      <c r="P2800" s="193" t="e">
        <f ca="1"/>
        <v>#NAME?</v>
      </c>
    </row>
    <row r="2801" spans="1:16">
      <c r="A2801" s="2">
        <v>2794</v>
      </c>
      <c r="B2801" s="193" t="e">
        <f ca="1"/>
        <v>#NAME?</v>
      </c>
      <c r="C2801" s="193" t="e">
        <f ca="1"/>
        <v>#NAME?</v>
      </c>
      <c r="D2801" s="193" t="e">
        <f ca="1"/>
        <v>#NAME?</v>
      </c>
      <c r="F2801" s="193" t="e">
        <f ca="1"/>
        <v>#NAME?</v>
      </c>
      <c r="G2801" s="193" t="e">
        <f ca="1"/>
        <v>#NAME?</v>
      </c>
      <c r="H2801" s="193" t="e">
        <f ca="1"/>
        <v>#NAME?</v>
      </c>
      <c r="J2801" s="193" t="e">
        <f ca="1"/>
        <v>#NAME?</v>
      </c>
      <c r="K2801" s="193" t="e">
        <f ca="1"/>
        <v>#NAME?</v>
      </c>
      <c r="L2801" s="193" t="e">
        <f ca="1"/>
        <v>#NAME?</v>
      </c>
      <c r="N2801" s="193" t="e">
        <f ca="1"/>
        <v>#NAME?</v>
      </c>
      <c r="O2801" s="193" t="e">
        <f ca="1"/>
        <v>#NAME?</v>
      </c>
      <c r="P2801" s="193" t="e">
        <f ca="1"/>
        <v>#NAME?</v>
      </c>
    </row>
    <row r="2802" spans="1:16">
      <c r="A2802" s="2">
        <v>2795</v>
      </c>
      <c r="B2802" s="193" t="e">
        <f ca="1"/>
        <v>#NAME?</v>
      </c>
      <c r="C2802" s="193" t="e">
        <f ca="1"/>
        <v>#NAME?</v>
      </c>
      <c r="D2802" s="193" t="e">
        <f ca="1"/>
        <v>#NAME?</v>
      </c>
      <c r="F2802" s="193" t="e">
        <f ca="1"/>
        <v>#NAME?</v>
      </c>
      <c r="G2802" s="193" t="e">
        <f ca="1"/>
        <v>#NAME?</v>
      </c>
      <c r="H2802" s="193" t="e">
        <f ca="1"/>
        <v>#NAME?</v>
      </c>
      <c r="J2802" s="193" t="e">
        <f ca="1"/>
        <v>#NAME?</v>
      </c>
      <c r="K2802" s="193" t="e">
        <f ca="1"/>
        <v>#NAME?</v>
      </c>
      <c r="L2802" s="193" t="e">
        <f ca="1"/>
        <v>#NAME?</v>
      </c>
      <c r="N2802" s="193" t="e">
        <f ca="1"/>
        <v>#NAME?</v>
      </c>
      <c r="O2802" s="193" t="e">
        <f ca="1"/>
        <v>#NAME?</v>
      </c>
      <c r="P2802" s="193" t="e">
        <f ca="1"/>
        <v>#NAME?</v>
      </c>
    </row>
    <row r="2803" spans="1:16">
      <c r="A2803" s="2">
        <v>2796</v>
      </c>
      <c r="B2803" s="193" t="e">
        <f ca="1"/>
        <v>#NAME?</v>
      </c>
      <c r="C2803" s="193" t="e">
        <f ca="1"/>
        <v>#NAME?</v>
      </c>
      <c r="D2803" s="193" t="e">
        <f ca="1"/>
        <v>#NAME?</v>
      </c>
      <c r="F2803" s="193" t="e">
        <f ca="1"/>
        <v>#NAME?</v>
      </c>
      <c r="G2803" s="193" t="e">
        <f ca="1"/>
        <v>#NAME?</v>
      </c>
      <c r="H2803" s="193" t="e">
        <f ca="1"/>
        <v>#NAME?</v>
      </c>
      <c r="J2803" s="193" t="e">
        <f ca="1"/>
        <v>#NAME?</v>
      </c>
      <c r="K2803" s="193" t="e">
        <f ca="1"/>
        <v>#NAME?</v>
      </c>
      <c r="L2803" s="193" t="e">
        <f ca="1"/>
        <v>#NAME?</v>
      </c>
      <c r="N2803" s="193" t="e">
        <f ca="1"/>
        <v>#NAME?</v>
      </c>
      <c r="O2803" s="193" t="e">
        <f ca="1"/>
        <v>#NAME?</v>
      </c>
      <c r="P2803" s="193" t="e">
        <f ca="1"/>
        <v>#NAME?</v>
      </c>
    </row>
    <row r="2804" spans="1:16">
      <c r="A2804" s="2">
        <v>2797</v>
      </c>
      <c r="B2804" s="193" t="e">
        <f ca="1"/>
        <v>#NAME?</v>
      </c>
      <c r="C2804" s="193" t="e">
        <f ca="1"/>
        <v>#NAME?</v>
      </c>
      <c r="D2804" s="193" t="e">
        <f ca="1"/>
        <v>#NAME?</v>
      </c>
      <c r="F2804" s="193" t="e">
        <f ca="1"/>
        <v>#NAME?</v>
      </c>
      <c r="G2804" s="193" t="e">
        <f ca="1"/>
        <v>#NAME?</v>
      </c>
      <c r="H2804" s="193" t="e">
        <f ca="1"/>
        <v>#NAME?</v>
      </c>
      <c r="J2804" s="193" t="e">
        <f ca="1"/>
        <v>#NAME?</v>
      </c>
      <c r="K2804" s="193" t="e">
        <f ca="1"/>
        <v>#NAME?</v>
      </c>
      <c r="L2804" s="193" t="e">
        <f ca="1"/>
        <v>#NAME?</v>
      </c>
      <c r="N2804" s="193" t="e">
        <f ca="1"/>
        <v>#NAME?</v>
      </c>
      <c r="O2804" s="193" t="e">
        <f ca="1"/>
        <v>#NAME?</v>
      </c>
      <c r="P2804" s="193" t="e">
        <f ca="1"/>
        <v>#NAME?</v>
      </c>
    </row>
    <row r="2805" spans="1:16">
      <c r="A2805" s="2">
        <v>2798</v>
      </c>
      <c r="B2805" s="193" t="e">
        <f ca="1"/>
        <v>#NAME?</v>
      </c>
      <c r="C2805" s="193" t="e">
        <f ca="1"/>
        <v>#NAME?</v>
      </c>
      <c r="D2805" s="193" t="e">
        <f ca="1"/>
        <v>#NAME?</v>
      </c>
      <c r="F2805" s="193" t="e">
        <f ca="1"/>
        <v>#NAME?</v>
      </c>
      <c r="G2805" s="193" t="e">
        <f ca="1"/>
        <v>#NAME?</v>
      </c>
      <c r="H2805" s="193" t="e">
        <f ca="1"/>
        <v>#NAME?</v>
      </c>
      <c r="J2805" s="193" t="e">
        <f ca="1"/>
        <v>#NAME?</v>
      </c>
      <c r="K2805" s="193" t="e">
        <f ca="1"/>
        <v>#NAME?</v>
      </c>
      <c r="L2805" s="193" t="e">
        <f ca="1"/>
        <v>#NAME?</v>
      </c>
      <c r="N2805" s="193" t="e">
        <f ca="1"/>
        <v>#NAME?</v>
      </c>
      <c r="O2805" s="193" t="e">
        <f ca="1"/>
        <v>#NAME?</v>
      </c>
      <c r="P2805" s="193" t="e">
        <f ca="1"/>
        <v>#NAME?</v>
      </c>
    </row>
    <row r="2806" spans="1:16">
      <c r="A2806" s="2">
        <v>2799</v>
      </c>
      <c r="B2806" s="193" t="e">
        <f ca="1"/>
        <v>#NAME?</v>
      </c>
      <c r="C2806" s="193" t="e">
        <f ca="1"/>
        <v>#NAME?</v>
      </c>
      <c r="D2806" s="193" t="e">
        <f ca="1"/>
        <v>#NAME?</v>
      </c>
      <c r="F2806" s="193" t="e">
        <f ca="1"/>
        <v>#NAME?</v>
      </c>
      <c r="G2806" s="193" t="e">
        <f ca="1"/>
        <v>#NAME?</v>
      </c>
      <c r="H2806" s="193" t="e">
        <f ca="1"/>
        <v>#NAME?</v>
      </c>
      <c r="J2806" s="193" t="e">
        <f ca="1"/>
        <v>#NAME?</v>
      </c>
      <c r="K2806" s="193" t="e">
        <f ca="1"/>
        <v>#NAME?</v>
      </c>
      <c r="L2806" s="193" t="e">
        <f ca="1"/>
        <v>#NAME?</v>
      </c>
      <c r="N2806" s="193" t="e">
        <f ca="1"/>
        <v>#NAME?</v>
      </c>
      <c r="O2806" s="193" t="e">
        <f ca="1"/>
        <v>#NAME?</v>
      </c>
      <c r="P2806" s="193" t="e">
        <f ca="1"/>
        <v>#NAME?</v>
      </c>
    </row>
    <row r="2807" spans="1:16">
      <c r="A2807" s="2">
        <v>2800</v>
      </c>
      <c r="B2807" s="193" t="e">
        <f ca="1"/>
        <v>#NAME?</v>
      </c>
      <c r="C2807" s="193" t="e">
        <f ca="1"/>
        <v>#NAME?</v>
      </c>
      <c r="D2807" s="193" t="e">
        <f ca="1"/>
        <v>#NAME?</v>
      </c>
      <c r="F2807" s="193" t="e">
        <f ca="1"/>
        <v>#NAME?</v>
      </c>
      <c r="G2807" s="193" t="e">
        <f ca="1"/>
        <v>#NAME?</v>
      </c>
      <c r="H2807" s="193" t="e">
        <f ca="1"/>
        <v>#NAME?</v>
      </c>
      <c r="J2807" s="193" t="e">
        <f ca="1"/>
        <v>#NAME?</v>
      </c>
      <c r="K2807" s="193" t="e">
        <f ca="1"/>
        <v>#NAME?</v>
      </c>
      <c r="L2807" s="193" t="e">
        <f ca="1"/>
        <v>#NAME?</v>
      </c>
      <c r="N2807" s="193" t="e">
        <f ca="1"/>
        <v>#NAME?</v>
      </c>
      <c r="O2807" s="193" t="e">
        <f ca="1"/>
        <v>#NAME?</v>
      </c>
      <c r="P2807" s="193" t="e">
        <f ca="1"/>
        <v>#NAME?</v>
      </c>
    </row>
    <row r="2808" spans="1:16">
      <c r="A2808" s="2">
        <v>2801</v>
      </c>
      <c r="B2808" s="193" t="e">
        <f ca="1"/>
        <v>#NAME?</v>
      </c>
      <c r="C2808" s="193" t="e">
        <f ca="1"/>
        <v>#NAME?</v>
      </c>
      <c r="D2808" s="193" t="e">
        <f ca="1"/>
        <v>#NAME?</v>
      </c>
      <c r="F2808" s="193" t="e">
        <f ca="1"/>
        <v>#NAME?</v>
      </c>
      <c r="G2808" s="193" t="e">
        <f ca="1"/>
        <v>#NAME?</v>
      </c>
      <c r="H2808" s="193" t="e">
        <f ca="1"/>
        <v>#NAME?</v>
      </c>
      <c r="J2808" s="193" t="e">
        <f ca="1"/>
        <v>#NAME?</v>
      </c>
      <c r="K2808" s="193" t="e">
        <f ca="1"/>
        <v>#NAME?</v>
      </c>
      <c r="L2808" s="193" t="e">
        <f ca="1"/>
        <v>#NAME?</v>
      </c>
      <c r="N2808" s="193" t="e">
        <f ca="1"/>
        <v>#NAME?</v>
      </c>
      <c r="O2808" s="193" t="e">
        <f ca="1"/>
        <v>#NAME?</v>
      </c>
      <c r="P2808" s="193" t="e">
        <f ca="1"/>
        <v>#NAME?</v>
      </c>
    </row>
    <row r="2809" spans="1:16">
      <c r="A2809" s="2">
        <v>2802</v>
      </c>
      <c r="B2809" s="193" t="e">
        <f ca="1"/>
        <v>#NAME?</v>
      </c>
      <c r="C2809" s="193" t="e">
        <f ca="1"/>
        <v>#NAME?</v>
      </c>
      <c r="D2809" s="193" t="e">
        <f ca="1"/>
        <v>#NAME?</v>
      </c>
      <c r="F2809" s="193" t="e">
        <f ca="1"/>
        <v>#NAME?</v>
      </c>
      <c r="G2809" s="193" t="e">
        <f ca="1"/>
        <v>#NAME?</v>
      </c>
      <c r="H2809" s="193" t="e">
        <f ca="1"/>
        <v>#NAME?</v>
      </c>
      <c r="J2809" s="193" t="e">
        <f ca="1"/>
        <v>#NAME?</v>
      </c>
      <c r="K2809" s="193" t="e">
        <f ca="1"/>
        <v>#NAME?</v>
      </c>
      <c r="L2809" s="193" t="e">
        <f ca="1"/>
        <v>#NAME?</v>
      </c>
      <c r="N2809" s="193" t="e">
        <f ca="1"/>
        <v>#NAME?</v>
      </c>
      <c r="O2809" s="193" t="e">
        <f ca="1"/>
        <v>#NAME?</v>
      </c>
      <c r="P2809" s="193" t="e">
        <f ca="1"/>
        <v>#NAME?</v>
      </c>
    </row>
    <row r="2810" spans="1:16">
      <c r="A2810" s="2">
        <v>2803</v>
      </c>
      <c r="B2810" s="193" t="e">
        <f ca="1"/>
        <v>#NAME?</v>
      </c>
      <c r="C2810" s="193" t="e">
        <f ca="1"/>
        <v>#NAME?</v>
      </c>
      <c r="D2810" s="193" t="e">
        <f ca="1"/>
        <v>#NAME?</v>
      </c>
      <c r="F2810" s="193" t="e">
        <f ca="1"/>
        <v>#NAME?</v>
      </c>
      <c r="G2810" s="193" t="e">
        <f ca="1"/>
        <v>#NAME?</v>
      </c>
      <c r="H2810" s="193" t="e">
        <f ca="1"/>
        <v>#NAME?</v>
      </c>
      <c r="J2810" s="193" t="e">
        <f ca="1"/>
        <v>#NAME?</v>
      </c>
      <c r="K2810" s="193" t="e">
        <f ca="1"/>
        <v>#NAME?</v>
      </c>
      <c r="L2810" s="193" t="e">
        <f ca="1"/>
        <v>#NAME?</v>
      </c>
      <c r="N2810" s="193" t="e">
        <f ca="1"/>
        <v>#NAME?</v>
      </c>
      <c r="O2810" s="193" t="e">
        <f ca="1"/>
        <v>#NAME?</v>
      </c>
      <c r="P2810" s="193" t="e">
        <f ca="1"/>
        <v>#NAME?</v>
      </c>
    </row>
    <row r="2811" spans="1:16">
      <c r="A2811" s="2">
        <v>2804</v>
      </c>
      <c r="B2811" s="193" t="e">
        <f ca="1"/>
        <v>#NAME?</v>
      </c>
      <c r="C2811" s="193" t="e">
        <f ca="1"/>
        <v>#NAME?</v>
      </c>
      <c r="D2811" s="193" t="e">
        <f ca="1"/>
        <v>#NAME?</v>
      </c>
      <c r="F2811" s="193" t="e">
        <f ca="1"/>
        <v>#NAME?</v>
      </c>
      <c r="G2811" s="193" t="e">
        <f ca="1"/>
        <v>#NAME?</v>
      </c>
      <c r="H2811" s="193" t="e">
        <f ca="1"/>
        <v>#NAME?</v>
      </c>
      <c r="J2811" s="193" t="e">
        <f ca="1"/>
        <v>#NAME?</v>
      </c>
      <c r="K2811" s="193" t="e">
        <f ca="1"/>
        <v>#NAME?</v>
      </c>
      <c r="L2811" s="193" t="e">
        <f ca="1"/>
        <v>#NAME?</v>
      </c>
      <c r="N2811" s="193" t="e">
        <f ca="1"/>
        <v>#NAME?</v>
      </c>
      <c r="O2811" s="193" t="e">
        <f ca="1"/>
        <v>#NAME?</v>
      </c>
      <c r="P2811" s="193" t="e">
        <f ca="1"/>
        <v>#NAME?</v>
      </c>
    </row>
    <row r="2812" spans="1:16">
      <c r="A2812" s="2">
        <v>2805</v>
      </c>
      <c r="B2812" s="193" t="e">
        <f ca="1"/>
        <v>#NAME?</v>
      </c>
      <c r="C2812" s="193" t="e">
        <f ca="1"/>
        <v>#NAME?</v>
      </c>
      <c r="D2812" s="193" t="e">
        <f ca="1"/>
        <v>#NAME?</v>
      </c>
      <c r="F2812" s="193" t="e">
        <f ca="1"/>
        <v>#NAME?</v>
      </c>
      <c r="G2812" s="193" t="e">
        <f ca="1"/>
        <v>#NAME?</v>
      </c>
      <c r="H2812" s="193" t="e">
        <f ca="1"/>
        <v>#NAME?</v>
      </c>
      <c r="J2812" s="193" t="e">
        <f ca="1"/>
        <v>#NAME?</v>
      </c>
      <c r="K2812" s="193" t="e">
        <f ca="1"/>
        <v>#NAME?</v>
      </c>
      <c r="L2812" s="193" t="e">
        <f ca="1"/>
        <v>#NAME?</v>
      </c>
      <c r="N2812" s="193" t="e">
        <f ca="1"/>
        <v>#NAME?</v>
      </c>
      <c r="O2812" s="193" t="e">
        <f ca="1"/>
        <v>#NAME?</v>
      </c>
      <c r="P2812" s="193" t="e">
        <f ca="1"/>
        <v>#NAME?</v>
      </c>
    </row>
    <row r="2813" spans="1:16">
      <c r="A2813" s="2">
        <v>2806</v>
      </c>
      <c r="B2813" s="193" t="e">
        <f ca="1"/>
        <v>#NAME?</v>
      </c>
      <c r="C2813" s="193" t="e">
        <f ca="1"/>
        <v>#NAME?</v>
      </c>
      <c r="D2813" s="193" t="e">
        <f ca="1"/>
        <v>#NAME?</v>
      </c>
      <c r="F2813" s="193" t="e">
        <f ca="1"/>
        <v>#NAME?</v>
      </c>
      <c r="G2813" s="193" t="e">
        <f ca="1"/>
        <v>#NAME?</v>
      </c>
      <c r="H2813" s="193" t="e">
        <f ca="1"/>
        <v>#NAME?</v>
      </c>
      <c r="J2813" s="193" t="e">
        <f ca="1"/>
        <v>#NAME?</v>
      </c>
      <c r="K2813" s="193" t="e">
        <f ca="1"/>
        <v>#NAME?</v>
      </c>
      <c r="L2813" s="193" t="e">
        <f ca="1"/>
        <v>#NAME?</v>
      </c>
      <c r="N2813" s="193" t="e">
        <f ca="1"/>
        <v>#NAME?</v>
      </c>
      <c r="O2813" s="193" t="e">
        <f ca="1"/>
        <v>#NAME?</v>
      </c>
      <c r="P2813" s="193" t="e">
        <f ca="1"/>
        <v>#NAME?</v>
      </c>
    </row>
    <row r="2814" spans="1:16">
      <c r="A2814" s="2">
        <v>2807</v>
      </c>
      <c r="B2814" s="193" t="e">
        <f ca="1"/>
        <v>#NAME?</v>
      </c>
      <c r="C2814" s="193" t="e">
        <f ca="1"/>
        <v>#NAME?</v>
      </c>
      <c r="D2814" s="193" t="e">
        <f ca="1"/>
        <v>#NAME?</v>
      </c>
      <c r="F2814" s="193" t="e">
        <f ca="1"/>
        <v>#NAME?</v>
      </c>
      <c r="G2814" s="193" t="e">
        <f ca="1"/>
        <v>#NAME?</v>
      </c>
      <c r="H2814" s="193" t="e">
        <f ca="1"/>
        <v>#NAME?</v>
      </c>
      <c r="J2814" s="193" t="e">
        <f ca="1"/>
        <v>#NAME?</v>
      </c>
      <c r="K2814" s="193" t="e">
        <f ca="1"/>
        <v>#NAME?</v>
      </c>
      <c r="L2814" s="193" t="e">
        <f ca="1"/>
        <v>#NAME?</v>
      </c>
      <c r="N2814" s="193" t="e">
        <f ca="1"/>
        <v>#NAME?</v>
      </c>
      <c r="O2814" s="193" t="e">
        <f ca="1"/>
        <v>#NAME?</v>
      </c>
      <c r="P2814" s="193" t="e">
        <f ca="1"/>
        <v>#NAME?</v>
      </c>
    </row>
    <row r="2815" spans="1:16">
      <c r="A2815" s="2">
        <v>2808</v>
      </c>
      <c r="B2815" s="193" t="e">
        <f ca="1"/>
        <v>#NAME?</v>
      </c>
      <c r="C2815" s="193" t="e">
        <f ca="1"/>
        <v>#NAME?</v>
      </c>
      <c r="D2815" s="193" t="e">
        <f ca="1"/>
        <v>#NAME?</v>
      </c>
      <c r="F2815" s="193" t="e">
        <f ca="1"/>
        <v>#NAME?</v>
      </c>
      <c r="G2815" s="193" t="e">
        <f ca="1"/>
        <v>#NAME?</v>
      </c>
      <c r="H2815" s="193" t="e">
        <f ca="1"/>
        <v>#NAME?</v>
      </c>
      <c r="J2815" s="193" t="e">
        <f ca="1"/>
        <v>#NAME?</v>
      </c>
      <c r="K2815" s="193" t="e">
        <f ca="1"/>
        <v>#NAME?</v>
      </c>
      <c r="L2815" s="193" t="e">
        <f ca="1"/>
        <v>#NAME?</v>
      </c>
      <c r="N2815" s="193" t="e">
        <f ca="1"/>
        <v>#NAME?</v>
      </c>
      <c r="O2815" s="193" t="e">
        <f ca="1"/>
        <v>#NAME?</v>
      </c>
      <c r="P2815" s="193" t="e">
        <f ca="1"/>
        <v>#NAME?</v>
      </c>
    </row>
    <row r="2816" spans="1:16">
      <c r="A2816" s="2">
        <v>2809</v>
      </c>
      <c r="B2816" s="193" t="e">
        <f ca="1"/>
        <v>#NAME?</v>
      </c>
      <c r="C2816" s="193" t="e">
        <f ca="1"/>
        <v>#NAME?</v>
      </c>
      <c r="D2816" s="193" t="e">
        <f ca="1"/>
        <v>#NAME?</v>
      </c>
      <c r="F2816" s="193" t="e">
        <f ca="1"/>
        <v>#NAME?</v>
      </c>
      <c r="G2816" s="193" t="e">
        <f ca="1"/>
        <v>#NAME?</v>
      </c>
      <c r="H2816" s="193" t="e">
        <f ca="1"/>
        <v>#NAME?</v>
      </c>
      <c r="J2816" s="193" t="e">
        <f ca="1"/>
        <v>#NAME?</v>
      </c>
      <c r="K2816" s="193" t="e">
        <f ca="1"/>
        <v>#NAME?</v>
      </c>
      <c r="L2816" s="193" t="e">
        <f ca="1"/>
        <v>#NAME?</v>
      </c>
      <c r="N2816" s="193" t="e">
        <f ca="1"/>
        <v>#NAME?</v>
      </c>
      <c r="O2816" s="193" t="e">
        <f ca="1"/>
        <v>#NAME?</v>
      </c>
      <c r="P2816" s="193" t="e">
        <f ca="1"/>
        <v>#NAME?</v>
      </c>
    </row>
    <row r="2817" spans="1:16">
      <c r="A2817" s="2">
        <v>2810</v>
      </c>
      <c r="B2817" s="193" t="e">
        <f ca="1"/>
        <v>#NAME?</v>
      </c>
      <c r="C2817" s="193" t="e">
        <f ca="1"/>
        <v>#NAME?</v>
      </c>
      <c r="D2817" s="193" t="e">
        <f ca="1"/>
        <v>#NAME?</v>
      </c>
      <c r="F2817" s="193" t="e">
        <f ca="1"/>
        <v>#NAME?</v>
      </c>
      <c r="G2817" s="193" t="e">
        <f ca="1"/>
        <v>#NAME?</v>
      </c>
      <c r="H2817" s="193" t="e">
        <f ca="1"/>
        <v>#NAME?</v>
      </c>
      <c r="J2817" s="193" t="e">
        <f ca="1"/>
        <v>#NAME?</v>
      </c>
      <c r="K2817" s="193" t="e">
        <f ca="1"/>
        <v>#NAME?</v>
      </c>
      <c r="L2817" s="193" t="e">
        <f ca="1"/>
        <v>#NAME?</v>
      </c>
      <c r="N2817" s="193" t="e">
        <f ca="1"/>
        <v>#NAME?</v>
      </c>
      <c r="O2817" s="193" t="e">
        <f ca="1"/>
        <v>#NAME?</v>
      </c>
      <c r="P2817" s="193" t="e">
        <f ca="1"/>
        <v>#NAME?</v>
      </c>
    </row>
    <row r="2818" spans="1:16">
      <c r="A2818" s="2">
        <v>2811</v>
      </c>
      <c r="B2818" s="193" t="e">
        <f ca="1"/>
        <v>#NAME?</v>
      </c>
      <c r="C2818" s="193" t="e">
        <f ca="1"/>
        <v>#NAME?</v>
      </c>
      <c r="D2818" s="193" t="e">
        <f ca="1"/>
        <v>#NAME?</v>
      </c>
      <c r="F2818" s="193" t="e">
        <f ca="1"/>
        <v>#NAME?</v>
      </c>
      <c r="G2818" s="193" t="e">
        <f ca="1"/>
        <v>#NAME?</v>
      </c>
      <c r="H2818" s="193" t="e">
        <f ca="1"/>
        <v>#NAME?</v>
      </c>
      <c r="J2818" s="193" t="e">
        <f ca="1"/>
        <v>#NAME?</v>
      </c>
      <c r="K2818" s="193" t="e">
        <f ca="1"/>
        <v>#NAME?</v>
      </c>
      <c r="L2818" s="193" t="e">
        <f ca="1"/>
        <v>#NAME?</v>
      </c>
      <c r="N2818" s="193" t="e">
        <f ca="1"/>
        <v>#NAME?</v>
      </c>
      <c r="O2818" s="193" t="e">
        <f ca="1"/>
        <v>#NAME?</v>
      </c>
      <c r="P2818" s="193" t="e">
        <f ca="1"/>
        <v>#NAME?</v>
      </c>
    </row>
    <row r="2819" spans="1:16">
      <c r="A2819" s="2">
        <v>2812</v>
      </c>
      <c r="B2819" s="193" t="e">
        <f ca="1"/>
        <v>#NAME?</v>
      </c>
      <c r="C2819" s="193" t="e">
        <f ca="1"/>
        <v>#NAME?</v>
      </c>
      <c r="D2819" s="193" t="e">
        <f ca="1"/>
        <v>#NAME?</v>
      </c>
      <c r="F2819" s="193" t="e">
        <f ca="1"/>
        <v>#NAME?</v>
      </c>
      <c r="G2819" s="193" t="e">
        <f ca="1"/>
        <v>#NAME?</v>
      </c>
      <c r="H2819" s="193" t="e">
        <f ca="1"/>
        <v>#NAME?</v>
      </c>
      <c r="J2819" s="193" t="e">
        <f ca="1"/>
        <v>#NAME?</v>
      </c>
      <c r="K2819" s="193" t="e">
        <f ca="1"/>
        <v>#NAME?</v>
      </c>
      <c r="L2819" s="193" t="e">
        <f ca="1"/>
        <v>#NAME?</v>
      </c>
      <c r="N2819" s="193" t="e">
        <f ca="1"/>
        <v>#NAME?</v>
      </c>
      <c r="O2819" s="193" t="e">
        <f ca="1"/>
        <v>#NAME?</v>
      </c>
      <c r="P2819" s="193" t="e">
        <f ca="1"/>
        <v>#NAME?</v>
      </c>
    </row>
    <row r="2820" spans="1:16">
      <c r="A2820" s="2">
        <v>2813</v>
      </c>
      <c r="B2820" s="193" t="e">
        <f ca="1"/>
        <v>#NAME?</v>
      </c>
      <c r="C2820" s="193" t="e">
        <f ca="1"/>
        <v>#NAME?</v>
      </c>
      <c r="D2820" s="193" t="e">
        <f ca="1"/>
        <v>#NAME?</v>
      </c>
      <c r="F2820" s="193" t="e">
        <f ca="1"/>
        <v>#NAME?</v>
      </c>
      <c r="G2820" s="193" t="e">
        <f ca="1"/>
        <v>#NAME?</v>
      </c>
      <c r="H2820" s="193" t="e">
        <f ca="1"/>
        <v>#NAME?</v>
      </c>
      <c r="J2820" s="193" t="e">
        <f ca="1"/>
        <v>#NAME?</v>
      </c>
      <c r="K2820" s="193" t="e">
        <f ca="1"/>
        <v>#NAME?</v>
      </c>
      <c r="L2820" s="193" t="e">
        <f ca="1"/>
        <v>#NAME?</v>
      </c>
      <c r="N2820" s="193" t="e">
        <f ca="1"/>
        <v>#NAME?</v>
      </c>
      <c r="O2820" s="193" t="e">
        <f ca="1"/>
        <v>#NAME?</v>
      </c>
      <c r="P2820" s="193" t="e">
        <f ca="1"/>
        <v>#NAME?</v>
      </c>
    </row>
    <row r="2821" spans="1:16">
      <c r="A2821" s="2">
        <v>2814</v>
      </c>
      <c r="B2821" s="193" t="e">
        <f ca="1"/>
        <v>#NAME?</v>
      </c>
      <c r="C2821" s="193" t="e">
        <f ca="1"/>
        <v>#NAME?</v>
      </c>
      <c r="D2821" s="193" t="e">
        <f ca="1"/>
        <v>#NAME?</v>
      </c>
      <c r="F2821" s="193" t="e">
        <f ca="1"/>
        <v>#NAME?</v>
      </c>
      <c r="G2821" s="193" t="e">
        <f ca="1"/>
        <v>#NAME?</v>
      </c>
      <c r="H2821" s="193" t="e">
        <f ca="1"/>
        <v>#NAME?</v>
      </c>
      <c r="J2821" s="193" t="e">
        <f ca="1"/>
        <v>#NAME?</v>
      </c>
      <c r="K2821" s="193" t="e">
        <f ca="1"/>
        <v>#NAME?</v>
      </c>
      <c r="L2821" s="193" t="e">
        <f ca="1"/>
        <v>#NAME?</v>
      </c>
      <c r="N2821" s="193" t="e">
        <f ca="1"/>
        <v>#NAME?</v>
      </c>
      <c r="O2821" s="193" t="e">
        <f ca="1"/>
        <v>#NAME?</v>
      </c>
      <c r="P2821" s="193" t="e">
        <f ca="1"/>
        <v>#NAME?</v>
      </c>
    </row>
    <row r="2822" spans="1:16">
      <c r="A2822" s="2">
        <v>2815</v>
      </c>
      <c r="B2822" s="193" t="e">
        <f ca="1"/>
        <v>#NAME?</v>
      </c>
      <c r="C2822" s="193" t="e">
        <f ca="1"/>
        <v>#NAME?</v>
      </c>
      <c r="D2822" s="193" t="e">
        <f ca="1"/>
        <v>#NAME?</v>
      </c>
      <c r="F2822" s="193" t="e">
        <f ca="1"/>
        <v>#NAME?</v>
      </c>
      <c r="G2822" s="193" t="e">
        <f ca="1"/>
        <v>#NAME?</v>
      </c>
      <c r="H2822" s="193" t="e">
        <f ca="1"/>
        <v>#NAME?</v>
      </c>
      <c r="J2822" s="193" t="e">
        <f ca="1"/>
        <v>#NAME?</v>
      </c>
      <c r="K2822" s="193" t="e">
        <f ca="1"/>
        <v>#NAME?</v>
      </c>
      <c r="L2822" s="193" t="e">
        <f ca="1"/>
        <v>#NAME?</v>
      </c>
      <c r="N2822" s="193" t="e">
        <f ca="1"/>
        <v>#NAME?</v>
      </c>
      <c r="O2822" s="193" t="e">
        <f ca="1"/>
        <v>#NAME?</v>
      </c>
      <c r="P2822" s="193" t="e">
        <f ca="1"/>
        <v>#NAME?</v>
      </c>
    </row>
    <row r="2823" spans="1:16">
      <c r="A2823" s="2">
        <v>2816</v>
      </c>
      <c r="B2823" s="193" t="e">
        <f ca="1"/>
        <v>#NAME?</v>
      </c>
      <c r="C2823" s="193" t="e">
        <f ca="1"/>
        <v>#NAME?</v>
      </c>
      <c r="D2823" s="193" t="e">
        <f ca="1"/>
        <v>#NAME?</v>
      </c>
      <c r="F2823" s="193" t="e">
        <f ca="1"/>
        <v>#NAME?</v>
      </c>
      <c r="G2823" s="193" t="e">
        <f ca="1"/>
        <v>#NAME?</v>
      </c>
      <c r="H2823" s="193" t="e">
        <f ca="1"/>
        <v>#NAME?</v>
      </c>
      <c r="J2823" s="193" t="e">
        <f ca="1"/>
        <v>#NAME?</v>
      </c>
      <c r="K2823" s="193" t="e">
        <f ca="1"/>
        <v>#NAME?</v>
      </c>
      <c r="L2823" s="193" t="e">
        <f ca="1"/>
        <v>#NAME?</v>
      </c>
      <c r="N2823" s="193" t="e">
        <f ca="1"/>
        <v>#NAME?</v>
      </c>
      <c r="O2823" s="193" t="e">
        <f ca="1"/>
        <v>#NAME?</v>
      </c>
      <c r="P2823" s="193" t="e">
        <f ca="1"/>
        <v>#NAME?</v>
      </c>
    </row>
    <row r="2824" spans="1:16">
      <c r="A2824" s="2">
        <v>2817</v>
      </c>
      <c r="B2824" s="193" t="e">
        <f ca="1"/>
        <v>#NAME?</v>
      </c>
      <c r="C2824" s="193" t="e">
        <f ca="1"/>
        <v>#NAME?</v>
      </c>
      <c r="D2824" s="193" t="e">
        <f ca="1"/>
        <v>#NAME?</v>
      </c>
      <c r="F2824" s="193" t="e">
        <f ca="1"/>
        <v>#NAME?</v>
      </c>
      <c r="G2824" s="193" t="e">
        <f ca="1"/>
        <v>#NAME?</v>
      </c>
      <c r="H2824" s="193" t="e">
        <f ca="1"/>
        <v>#NAME?</v>
      </c>
      <c r="J2824" s="193" t="e">
        <f ca="1"/>
        <v>#NAME?</v>
      </c>
      <c r="K2824" s="193" t="e">
        <f ca="1"/>
        <v>#NAME?</v>
      </c>
      <c r="L2824" s="193" t="e">
        <f ca="1"/>
        <v>#NAME?</v>
      </c>
      <c r="N2824" s="193" t="e">
        <f ca="1"/>
        <v>#NAME?</v>
      </c>
      <c r="O2824" s="193" t="e">
        <f ca="1"/>
        <v>#NAME?</v>
      </c>
      <c r="P2824" s="193" t="e">
        <f ca="1"/>
        <v>#NAME?</v>
      </c>
    </row>
    <row r="2825" spans="1:16">
      <c r="A2825" s="2">
        <v>2818</v>
      </c>
      <c r="B2825" s="193" t="e">
        <f ca="1"/>
        <v>#NAME?</v>
      </c>
      <c r="C2825" s="193" t="e">
        <f ca="1"/>
        <v>#NAME?</v>
      </c>
      <c r="D2825" s="193" t="e">
        <f ca="1"/>
        <v>#NAME?</v>
      </c>
      <c r="F2825" s="193" t="e">
        <f ca="1"/>
        <v>#NAME?</v>
      </c>
      <c r="G2825" s="193" t="e">
        <f ca="1"/>
        <v>#NAME?</v>
      </c>
      <c r="H2825" s="193" t="e">
        <f ca="1"/>
        <v>#NAME?</v>
      </c>
      <c r="J2825" s="193" t="e">
        <f ca="1"/>
        <v>#NAME?</v>
      </c>
      <c r="K2825" s="193" t="e">
        <f ca="1"/>
        <v>#NAME?</v>
      </c>
      <c r="L2825" s="193" t="e">
        <f ca="1"/>
        <v>#NAME?</v>
      </c>
      <c r="N2825" s="193" t="e">
        <f ca="1"/>
        <v>#NAME?</v>
      </c>
      <c r="O2825" s="193" t="e">
        <f ca="1"/>
        <v>#NAME?</v>
      </c>
      <c r="P2825" s="193" t="e">
        <f ca="1"/>
        <v>#NAME?</v>
      </c>
    </row>
    <row r="2826" spans="1:16">
      <c r="A2826" s="2">
        <v>2819</v>
      </c>
      <c r="B2826" s="193" t="e">
        <f ca="1"/>
        <v>#NAME?</v>
      </c>
      <c r="C2826" s="193" t="e">
        <f ca="1"/>
        <v>#NAME?</v>
      </c>
      <c r="D2826" s="193" t="e">
        <f ca="1"/>
        <v>#NAME?</v>
      </c>
      <c r="F2826" s="193" t="e">
        <f ca="1"/>
        <v>#NAME?</v>
      </c>
      <c r="G2826" s="193" t="e">
        <f ca="1"/>
        <v>#NAME?</v>
      </c>
      <c r="H2826" s="193" t="e">
        <f ca="1"/>
        <v>#NAME?</v>
      </c>
      <c r="J2826" s="193" t="e">
        <f ca="1"/>
        <v>#NAME?</v>
      </c>
      <c r="K2826" s="193" t="e">
        <f ca="1"/>
        <v>#NAME?</v>
      </c>
      <c r="L2826" s="193" t="e">
        <f ca="1"/>
        <v>#NAME?</v>
      </c>
      <c r="N2826" s="193" t="e">
        <f ca="1"/>
        <v>#NAME?</v>
      </c>
      <c r="O2826" s="193" t="e">
        <f ca="1"/>
        <v>#NAME?</v>
      </c>
      <c r="P2826" s="193" t="e">
        <f ca="1"/>
        <v>#NAME?</v>
      </c>
    </row>
    <row r="2827" spans="1:16">
      <c r="A2827" s="2">
        <v>2820</v>
      </c>
      <c r="B2827" s="193" t="e">
        <f ca="1"/>
        <v>#NAME?</v>
      </c>
      <c r="C2827" s="193" t="e">
        <f ca="1"/>
        <v>#NAME?</v>
      </c>
      <c r="D2827" s="193" t="e">
        <f ca="1"/>
        <v>#NAME?</v>
      </c>
      <c r="F2827" s="193" t="e">
        <f ca="1"/>
        <v>#NAME?</v>
      </c>
      <c r="G2827" s="193" t="e">
        <f ca="1"/>
        <v>#NAME?</v>
      </c>
      <c r="H2827" s="193" t="e">
        <f ca="1"/>
        <v>#NAME?</v>
      </c>
      <c r="J2827" s="193" t="e">
        <f ca="1"/>
        <v>#NAME?</v>
      </c>
      <c r="K2827" s="193" t="e">
        <f ca="1"/>
        <v>#NAME?</v>
      </c>
      <c r="L2827" s="193" t="e">
        <f ca="1"/>
        <v>#NAME?</v>
      </c>
      <c r="N2827" s="193" t="e">
        <f ca="1"/>
        <v>#NAME?</v>
      </c>
      <c r="O2827" s="193" t="e">
        <f ca="1"/>
        <v>#NAME?</v>
      </c>
      <c r="P2827" s="193" t="e">
        <f ca="1"/>
        <v>#NAME?</v>
      </c>
    </row>
    <row r="2828" spans="1:16">
      <c r="A2828" s="2">
        <v>2821</v>
      </c>
      <c r="B2828" s="193" t="e">
        <f ca="1"/>
        <v>#NAME?</v>
      </c>
      <c r="C2828" s="193" t="e">
        <f ca="1"/>
        <v>#NAME?</v>
      </c>
      <c r="D2828" s="193" t="e">
        <f ca="1"/>
        <v>#NAME?</v>
      </c>
      <c r="F2828" s="193" t="e">
        <f ca="1"/>
        <v>#NAME?</v>
      </c>
      <c r="G2828" s="193" t="e">
        <f ca="1"/>
        <v>#NAME?</v>
      </c>
      <c r="H2828" s="193" t="e">
        <f ca="1"/>
        <v>#NAME?</v>
      </c>
      <c r="J2828" s="193" t="e">
        <f ca="1"/>
        <v>#NAME?</v>
      </c>
      <c r="K2828" s="193" t="e">
        <f ca="1"/>
        <v>#NAME?</v>
      </c>
      <c r="L2828" s="193" t="e">
        <f ca="1"/>
        <v>#NAME?</v>
      </c>
      <c r="N2828" s="193" t="e">
        <f ca="1"/>
        <v>#NAME?</v>
      </c>
      <c r="O2828" s="193" t="e">
        <f ca="1"/>
        <v>#NAME?</v>
      </c>
      <c r="P2828" s="193" t="e">
        <f ca="1"/>
        <v>#NAME?</v>
      </c>
    </row>
    <row r="2829" spans="1:16">
      <c r="A2829" s="2">
        <v>2822</v>
      </c>
      <c r="B2829" s="193" t="e">
        <f ca="1"/>
        <v>#NAME?</v>
      </c>
      <c r="C2829" s="193" t="e">
        <f ca="1"/>
        <v>#NAME?</v>
      </c>
      <c r="D2829" s="193" t="e">
        <f ca="1"/>
        <v>#NAME?</v>
      </c>
      <c r="F2829" s="193" t="e">
        <f ca="1"/>
        <v>#NAME?</v>
      </c>
      <c r="G2829" s="193" t="e">
        <f ca="1"/>
        <v>#NAME?</v>
      </c>
      <c r="H2829" s="193" t="e">
        <f ca="1"/>
        <v>#NAME?</v>
      </c>
      <c r="J2829" s="193" t="e">
        <f ca="1"/>
        <v>#NAME?</v>
      </c>
      <c r="K2829" s="193" t="e">
        <f ca="1"/>
        <v>#NAME?</v>
      </c>
      <c r="L2829" s="193" t="e">
        <f ca="1"/>
        <v>#NAME?</v>
      </c>
      <c r="N2829" s="193" t="e">
        <f ca="1"/>
        <v>#NAME?</v>
      </c>
      <c r="O2829" s="193" t="e">
        <f ca="1"/>
        <v>#NAME?</v>
      </c>
      <c r="P2829" s="193" t="e">
        <f ca="1"/>
        <v>#NAME?</v>
      </c>
    </row>
    <row r="2830" spans="1:16">
      <c r="A2830" s="2">
        <v>2823</v>
      </c>
      <c r="B2830" s="193" t="e">
        <f ca="1"/>
        <v>#NAME?</v>
      </c>
      <c r="C2830" s="193" t="e">
        <f ca="1"/>
        <v>#NAME?</v>
      </c>
      <c r="D2830" s="193" t="e">
        <f ca="1"/>
        <v>#NAME?</v>
      </c>
      <c r="F2830" s="193" t="e">
        <f ca="1"/>
        <v>#NAME?</v>
      </c>
      <c r="G2830" s="193" t="e">
        <f ca="1"/>
        <v>#NAME?</v>
      </c>
      <c r="H2830" s="193" t="e">
        <f ca="1"/>
        <v>#NAME?</v>
      </c>
      <c r="J2830" s="193" t="e">
        <f ca="1"/>
        <v>#NAME?</v>
      </c>
      <c r="K2830" s="193" t="e">
        <f ca="1"/>
        <v>#NAME?</v>
      </c>
      <c r="L2830" s="193" t="e">
        <f ca="1"/>
        <v>#NAME?</v>
      </c>
      <c r="N2830" s="193" t="e">
        <f ca="1"/>
        <v>#NAME?</v>
      </c>
      <c r="O2830" s="193" t="e">
        <f ca="1"/>
        <v>#NAME?</v>
      </c>
      <c r="P2830" s="193" t="e">
        <f ca="1"/>
        <v>#NAME?</v>
      </c>
    </row>
    <row r="2831" spans="1:16">
      <c r="A2831" s="2">
        <v>2824</v>
      </c>
      <c r="B2831" s="193" t="e">
        <f ca="1"/>
        <v>#NAME?</v>
      </c>
      <c r="C2831" s="193" t="e">
        <f ca="1"/>
        <v>#NAME?</v>
      </c>
      <c r="D2831" s="193" t="e">
        <f ca="1"/>
        <v>#NAME?</v>
      </c>
      <c r="F2831" s="193" t="e">
        <f ca="1"/>
        <v>#NAME?</v>
      </c>
      <c r="G2831" s="193" t="e">
        <f ca="1"/>
        <v>#NAME?</v>
      </c>
      <c r="H2831" s="193" t="e">
        <f ca="1"/>
        <v>#NAME?</v>
      </c>
      <c r="J2831" s="193" t="e">
        <f ca="1"/>
        <v>#NAME?</v>
      </c>
      <c r="K2831" s="193" t="e">
        <f ca="1"/>
        <v>#NAME?</v>
      </c>
      <c r="L2831" s="193" t="e">
        <f ca="1"/>
        <v>#NAME?</v>
      </c>
      <c r="N2831" s="193" t="e">
        <f ca="1"/>
        <v>#NAME?</v>
      </c>
      <c r="O2831" s="193" t="e">
        <f ca="1"/>
        <v>#NAME?</v>
      </c>
      <c r="P2831" s="193" t="e">
        <f ca="1"/>
        <v>#NAME?</v>
      </c>
    </row>
    <row r="2832" spans="1:16">
      <c r="A2832" s="2">
        <v>2825</v>
      </c>
      <c r="B2832" s="193" t="e">
        <f ca="1"/>
        <v>#NAME?</v>
      </c>
      <c r="C2832" s="193" t="e">
        <f ca="1"/>
        <v>#NAME?</v>
      </c>
      <c r="D2832" s="193" t="e">
        <f ca="1"/>
        <v>#NAME?</v>
      </c>
      <c r="F2832" s="193" t="e">
        <f ca="1"/>
        <v>#NAME?</v>
      </c>
      <c r="G2832" s="193" t="e">
        <f ca="1"/>
        <v>#NAME?</v>
      </c>
      <c r="H2832" s="193" t="e">
        <f ca="1"/>
        <v>#NAME?</v>
      </c>
      <c r="J2832" s="193" t="e">
        <f ca="1"/>
        <v>#NAME?</v>
      </c>
      <c r="K2832" s="193" t="e">
        <f ca="1"/>
        <v>#NAME?</v>
      </c>
      <c r="L2832" s="193" t="e">
        <f ca="1"/>
        <v>#NAME?</v>
      </c>
      <c r="N2832" s="193" t="e">
        <f ca="1"/>
        <v>#NAME?</v>
      </c>
      <c r="O2832" s="193" t="e">
        <f ca="1"/>
        <v>#NAME?</v>
      </c>
      <c r="P2832" s="193" t="e">
        <f ca="1"/>
        <v>#NAME?</v>
      </c>
    </row>
    <row r="2833" spans="1:16">
      <c r="A2833" s="2">
        <v>2826</v>
      </c>
      <c r="B2833" s="193" t="e">
        <f ca="1"/>
        <v>#NAME?</v>
      </c>
      <c r="C2833" s="193" t="e">
        <f ca="1"/>
        <v>#NAME?</v>
      </c>
      <c r="D2833" s="193" t="e">
        <f ca="1"/>
        <v>#NAME?</v>
      </c>
      <c r="F2833" s="193" t="e">
        <f ca="1"/>
        <v>#NAME?</v>
      </c>
      <c r="G2833" s="193" t="e">
        <f ca="1"/>
        <v>#NAME?</v>
      </c>
      <c r="H2833" s="193" t="e">
        <f ca="1"/>
        <v>#NAME?</v>
      </c>
      <c r="J2833" s="193" t="e">
        <f ca="1"/>
        <v>#NAME?</v>
      </c>
      <c r="K2833" s="193" t="e">
        <f ca="1"/>
        <v>#NAME?</v>
      </c>
      <c r="L2833" s="193" t="e">
        <f ca="1"/>
        <v>#NAME?</v>
      </c>
      <c r="N2833" s="193" t="e">
        <f ca="1"/>
        <v>#NAME?</v>
      </c>
      <c r="O2833" s="193" t="e">
        <f ca="1"/>
        <v>#NAME?</v>
      </c>
      <c r="P2833" s="193" t="e">
        <f ca="1"/>
        <v>#NAME?</v>
      </c>
    </row>
    <row r="2834" spans="1:16">
      <c r="A2834" s="2">
        <v>2827</v>
      </c>
      <c r="B2834" s="193" t="e">
        <f ca="1"/>
        <v>#NAME?</v>
      </c>
      <c r="C2834" s="193" t="e">
        <f ca="1"/>
        <v>#NAME?</v>
      </c>
      <c r="D2834" s="193" t="e">
        <f ca="1"/>
        <v>#NAME?</v>
      </c>
      <c r="F2834" s="193" t="e">
        <f ca="1"/>
        <v>#NAME?</v>
      </c>
      <c r="G2834" s="193" t="e">
        <f ca="1"/>
        <v>#NAME?</v>
      </c>
      <c r="H2834" s="193" t="e">
        <f ca="1"/>
        <v>#NAME?</v>
      </c>
      <c r="J2834" s="193" t="e">
        <f ca="1"/>
        <v>#NAME?</v>
      </c>
      <c r="K2834" s="193" t="e">
        <f ca="1"/>
        <v>#NAME?</v>
      </c>
      <c r="L2834" s="193" t="e">
        <f ca="1"/>
        <v>#NAME?</v>
      </c>
      <c r="N2834" s="193" t="e">
        <f ca="1"/>
        <v>#NAME?</v>
      </c>
      <c r="O2834" s="193" t="e">
        <f ca="1"/>
        <v>#NAME?</v>
      </c>
      <c r="P2834" s="193" t="e">
        <f ca="1"/>
        <v>#NAME?</v>
      </c>
    </row>
    <row r="2835" spans="1:16">
      <c r="A2835" s="2">
        <v>2828</v>
      </c>
      <c r="B2835" s="193" t="e">
        <f ca="1"/>
        <v>#NAME?</v>
      </c>
      <c r="C2835" s="193" t="e">
        <f ca="1"/>
        <v>#NAME?</v>
      </c>
      <c r="D2835" s="193" t="e">
        <f ca="1"/>
        <v>#NAME?</v>
      </c>
      <c r="F2835" s="193" t="e">
        <f ca="1"/>
        <v>#NAME?</v>
      </c>
      <c r="G2835" s="193" t="e">
        <f ca="1"/>
        <v>#NAME?</v>
      </c>
      <c r="H2835" s="193" t="e">
        <f ca="1"/>
        <v>#NAME?</v>
      </c>
      <c r="J2835" s="193" t="e">
        <f ca="1"/>
        <v>#NAME?</v>
      </c>
      <c r="K2835" s="193" t="e">
        <f ca="1"/>
        <v>#NAME?</v>
      </c>
      <c r="L2835" s="193" t="e">
        <f ca="1"/>
        <v>#NAME?</v>
      </c>
      <c r="N2835" s="193" t="e">
        <f ca="1"/>
        <v>#NAME?</v>
      </c>
      <c r="O2835" s="193" t="e">
        <f ca="1"/>
        <v>#NAME?</v>
      </c>
      <c r="P2835" s="193" t="e">
        <f ca="1"/>
        <v>#NAME?</v>
      </c>
    </row>
    <row r="2836" spans="1:16">
      <c r="A2836" s="2">
        <v>2829</v>
      </c>
      <c r="B2836" s="193" t="e">
        <f ca="1"/>
        <v>#NAME?</v>
      </c>
      <c r="C2836" s="193" t="e">
        <f ca="1"/>
        <v>#NAME?</v>
      </c>
      <c r="D2836" s="193" t="e">
        <f ca="1"/>
        <v>#NAME?</v>
      </c>
      <c r="F2836" s="193" t="e">
        <f ca="1"/>
        <v>#NAME?</v>
      </c>
      <c r="G2836" s="193" t="e">
        <f ca="1"/>
        <v>#NAME?</v>
      </c>
      <c r="H2836" s="193" t="e">
        <f ca="1"/>
        <v>#NAME?</v>
      </c>
      <c r="J2836" s="193" t="e">
        <f ca="1"/>
        <v>#NAME?</v>
      </c>
      <c r="K2836" s="193" t="e">
        <f ca="1"/>
        <v>#NAME?</v>
      </c>
      <c r="L2836" s="193" t="e">
        <f ca="1"/>
        <v>#NAME?</v>
      </c>
      <c r="N2836" s="193" t="e">
        <f ca="1"/>
        <v>#NAME?</v>
      </c>
      <c r="O2836" s="193" t="e">
        <f ca="1"/>
        <v>#NAME?</v>
      </c>
      <c r="P2836" s="193" t="e">
        <f ca="1"/>
        <v>#NAME?</v>
      </c>
    </row>
    <row r="2837" spans="1:16">
      <c r="A2837" s="2">
        <v>2830</v>
      </c>
      <c r="B2837" s="193" t="e">
        <f ca="1"/>
        <v>#NAME?</v>
      </c>
      <c r="C2837" s="193" t="e">
        <f ca="1"/>
        <v>#NAME?</v>
      </c>
      <c r="D2837" s="193" t="e">
        <f ca="1"/>
        <v>#NAME?</v>
      </c>
      <c r="F2837" s="193" t="e">
        <f ca="1"/>
        <v>#NAME?</v>
      </c>
      <c r="G2837" s="193" t="e">
        <f ca="1"/>
        <v>#NAME?</v>
      </c>
      <c r="H2837" s="193" t="e">
        <f ca="1"/>
        <v>#NAME?</v>
      </c>
      <c r="J2837" s="193" t="e">
        <f ca="1"/>
        <v>#NAME?</v>
      </c>
      <c r="K2837" s="193" t="e">
        <f ca="1"/>
        <v>#NAME?</v>
      </c>
      <c r="L2837" s="193" t="e">
        <f ca="1"/>
        <v>#NAME?</v>
      </c>
      <c r="N2837" s="193" t="e">
        <f ca="1"/>
        <v>#NAME?</v>
      </c>
      <c r="O2837" s="193" t="e">
        <f ca="1"/>
        <v>#NAME?</v>
      </c>
      <c r="P2837" s="193" t="e">
        <f ca="1"/>
        <v>#NAME?</v>
      </c>
    </row>
    <row r="2838" spans="1:16">
      <c r="A2838" s="2">
        <v>2831</v>
      </c>
      <c r="B2838" s="193" t="e">
        <f ca="1"/>
        <v>#NAME?</v>
      </c>
      <c r="C2838" s="193" t="e">
        <f ca="1"/>
        <v>#NAME?</v>
      </c>
      <c r="D2838" s="193" t="e">
        <f ca="1"/>
        <v>#NAME?</v>
      </c>
      <c r="F2838" s="193" t="e">
        <f ca="1"/>
        <v>#NAME?</v>
      </c>
      <c r="G2838" s="193" t="e">
        <f ca="1"/>
        <v>#NAME?</v>
      </c>
      <c r="H2838" s="193" t="e">
        <f ca="1"/>
        <v>#NAME?</v>
      </c>
      <c r="J2838" s="193" t="e">
        <f ca="1"/>
        <v>#NAME?</v>
      </c>
      <c r="K2838" s="193" t="e">
        <f ca="1"/>
        <v>#NAME?</v>
      </c>
      <c r="L2838" s="193" t="e">
        <f ca="1"/>
        <v>#NAME?</v>
      </c>
      <c r="N2838" s="193" t="e">
        <f ca="1"/>
        <v>#NAME?</v>
      </c>
      <c r="O2838" s="193" t="e">
        <f ca="1"/>
        <v>#NAME?</v>
      </c>
      <c r="P2838" s="193" t="e">
        <f ca="1"/>
        <v>#NAME?</v>
      </c>
    </row>
    <row r="2839" spans="1:16">
      <c r="A2839" s="2">
        <v>2832</v>
      </c>
      <c r="B2839" s="193" t="e">
        <f ca="1"/>
        <v>#NAME?</v>
      </c>
      <c r="C2839" s="193" t="e">
        <f ca="1"/>
        <v>#NAME?</v>
      </c>
      <c r="D2839" s="193" t="e">
        <f ca="1"/>
        <v>#NAME?</v>
      </c>
      <c r="F2839" s="193" t="e">
        <f ca="1"/>
        <v>#NAME?</v>
      </c>
      <c r="G2839" s="193" t="e">
        <f ca="1"/>
        <v>#NAME?</v>
      </c>
      <c r="H2839" s="193" t="e">
        <f ca="1"/>
        <v>#NAME?</v>
      </c>
      <c r="J2839" s="193" t="e">
        <f ca="1"/>
        <v>#NAME?</v>
      </c>
      <c r="K2839" s="193" t="e">
        <f ca="1"/>
        <v>#NAME?</v>
      </c>
      <c r="L2839" s="193" t="e">
        <f ca="1"/>
        <v>#NAME?</v>
      </c>
      <c r="N2839" s="193" t="e">
        <f ca="1"/>
        <v>#NAME?</v>
      </c>
      <c r="O2839" s="193" t="e">
        <f ca="1"/>
        <v>#NAME?</v>
      </c>
      <c r="P2839" s="193" t="e">
        <f ca="1"/>
        <v>#NAME?</v>
      </c>
    </row>
    <row r="2840" spans="1:16">
      <c r="A2840" s="2">
        <v>2833</v>
      </c>
      <c r="B2840" s="193" t="e">
        <f ca="1"/>
        <v>#NAME?</v>
      </c>
      <c r="C2840" s="193" t="e">
        <f ca="1"/>
        <v>#NAME?</v>
      </c>
      <c r="D2840" s="193" t="e">
        <f ca="1"/>
        <v>#NAME?</v>
      </c>
      <c r="F2840" s="193" t="e">
        <f ca="1"/>
        <v>#NAME?</v>
      </c>
      <c r="G2840" s="193" t="e">
        <f ca="1"/>
        <v>#NAME?</v>
      </c>
      <c r="H2840" s="193" t="e">
        <f ca="1"/>
        <v>#NAME?</v>
      </c>
      <c r="J2840" s="193" t="e">
        <f ca="1"/>
        <v>#NAME?</v>
      </c>
      <c r="K2840" s="193" t="e">
        <f ca="1"/>
        <v>#NAME?</v>
      </c>
      <c r="L2840" s="193" t="e">
        <f ca="1"/>
        <v>#NAME?</v>
      </c>
      <c r="N2840" s="193" t="e">
        <f ca="1"/>
        <v>#NAME?</v>
      </c>
      <c r="O2840" s="193" t="e">
        <f ca="1"/>
        <v>#NAME?</v>
      </c>
      <c r="P2840" s="193" t="e">
        <f ca="1"/>
        <v>#NAME?</v>
      </c>
    </row>
    <row r="2841" spans="1:16">
      <c r="A2841" s="2">
        <v>2834</v>
      </c>
      <c r="B2841" s="193" t="e">
        <f ca="1"/>
        <v>#NAME?</v>
      </c>
      <c r="C2841" s="193" t="e">
        <f ca="1"/>
        <v>#NAME?</v>
      </c>
      <c r="D2841" s="193" t="e">
        <f ca="1"/>
        <v>#NAME?</v>
      </c>
      <c r="F2841" s="193" t="e">
        <f ca="1"/>
        <v>#NAME?</v>
      </c>
      <c r="G2841" s="193" t="e">
        <f ca="1"/>
        <v>#NAME?</v>
      </c>
      <c r="H2841" s="193" t="e">
        <f ca="1"/>
        <v>#NAME?</v>
      </c>
      <c r="J2841" s="193" t="e">
        <f ca="1"/>
        <v>#NAME?</v>
      </c>
      <c r="K2841" s="193" t="e">
        <f ca="1"/>
        <v>#NAME?</v>
      </c>
      <c r="L2841" s="193" t="e">
        <f ca="1"/>
        <v>#NAME?</v>
      </c>
      <c r="N2841" s="193" t="e">
        <f ca="1"/>
        <v>#NAME?</v>
      </c>
      <c r="O2841" s="193" t="e">
        <f ca="1"/>
        <v>#NAME?</v>
      </c>
      <c r="P2841" s="193" t="e">
        <f ca="1"/>
        <v>#NAME?</v>
      </c>
    </row>
    <row r="2842" spans="1:16">
      <c r="A2842" s="2">
        <v>2835</v>
      </c>
      <c r="B2842" s="193" t="e">
        <f ca="1"/>
        <v>#NAME?</v>
      </c>
      <c r="C2842" s="193" t="e">
        <f ca="1"/>
        <v>#NAME?</v>
      </c>
      <c r="D2842" s="193" t="e">
        <f ca="1"/>
        <v>#NAME?</v>
      </c>
      <c r="F2842" s="193" t="e">
        <f ca="1"/>
        <v>#NAME?</v>
      </c>
      <c r="G2842" s="193" t="e">
        <f ca="1"/>
        <v>#NAME?</v>
      </c>
      <c r="H2842" s="193" t="e">
        <f ca="1"/>
        <v>#NAME?</v>
      </c>
      <c r="J2842" s="193" t="e">
        <f ca="1"/>
        <v>#NAME?</v>
      </c>
      <c r="K2842" s="193" t="e">
        <f ca="1"/>
        <v>#NAME?</v>
      </c>
      <c r="L2842" s="193" t="e">
        <f ca="1"/>
        <v>#NAME?</v>
      </c>
      <c r="N2842" s="193" t="e">
        <f ca="1"/>
        <v>#NAME?</v>
      </c>
      <c r="O2842" s="193" t="e">
        <f ca="1"/>
        <v>#NAME?</v>
      </c>
      <c r="P2842" s="193" t="e">
        <f ca="1"/>
        <v>#NAME?</v>
      </c>
    </row>
    <row r="2843" spans="1:16">
      <c r="A2843" s="2">
        <v>2836</v>
      </c>
      <c r="B2843" s="193" t="e">
        <f ca="1"/>
        <v>#NAME?</v>
      </c>
      <c r="C2843" s="193" t="e">
        <f ca="1"/>
        <v>#NAME?</v>
      </c>
      <c r="D2843" s="193" t="e">
        <f ca="1"/>
        <v>#NAME?</v>
      </c>
      <c r="F2843" s="193" t="e">
        <f ca="1"/>
        <v>#NAME?</v>
      </c>
      <c r="G2843" s="193" t="e">
        <f ca="1"/>
        <v>#NAME?</v>
      </c>
      <c r="H2843" s="193" t="e">
        <f ca="1"/>
        <v>#NAME?</v>
      </c>
      <c r="J2843" s="193" t="e">
        <f ca="1"/>
        <v>#NAME?</v>
      </c>
      <c r="K2843" s="193" t="e">
        <f ca="1"/>
        <v>#NAME?</v>
      </c>
      <c r="L2843" s="193" t="e">
        <f ca="1"/>
        <v>#NAME?</v>
      </c>
      <c r="N2843" s="193" t="e">
        <f ca="1"/>
        <v>#NAME?</v>
      </c>
      <c r="O2843" s="193" t="e">
        <f ca="1"/>
        <v>#NAME?</v>
      </c>
      <c r="P2843" s="193" t="e">
        <f ca="1"/>
        <v>#NAME?</v>
      </c>
    </row>
    <row r="2844" spans="1:16">
      <c r="A2844" s="2">
        <v>2837</v>
      </c>
      <c r="B2844" s="193" t="e">
        <f ca="1"/>
        <v>#NAME?</v>
      </c>
      <c r="C2844" s="193" t="e">
        <f ca="1"/>
        <v>#NAME?</v>
      </c>
      <c r="D2844" s="193" t="e">
        <f ca="1"/>
        <v>#NAME?</v>
      </c>
      <c r="F2844" s="193" t="e">
        <f ca="1"/>
        <v>#NAME?</v>
      </c>
      <c r="G2844" s="193" t="e">
        <f ca="1"/>
        <v>#NAME?</v>
      </c>
      <c r="H2844" s="193" t="e">
        <f ca="1"/>
        <v>#NAME?</v>
      </c>
      <c r="J2844" s="193" t="e">
        <f ca="1"/>
        <v>#NAME?</v>
      </c>
      <c r="K2844" s="193" t="e">
        <f ca="1"/>
        <v>#NAME?</v>
      </c>
      <c r="L2844" s="193" t="e">
        <f ca="1"/>
        <v>#NAME?</v>
      </c>
      <c r="N2844" s="193" t="e">
        <f ca="1"/>
        <v>#NAME?</v>
      </c>
      <c r="O2844" s="193" t="e">
        <f ca="1"/>
        <v>#NAME?</v>
      </c>
      <c r="P2844" s="193" t="e">
        <f ca="1"/>
        <v>#NAME?</v>
      </c>
    </row>
    <row r="2845" spans="1:16">
      <c r="A2845" s="2">
        <v>2838</v>
      </c>
      <c r="B2845" s="193" t="e">
        <f ca="1"/>
        <v>#NAME?</v>
      </c>
      <c r="C2845" s="193" t="e">
        <f ca="1"/>
        <v>#NAME?</v>
      </c>
      <c r="D2845" s="193" t="e">
        <f ca="1"/>
        <v>#NAME?</v>
      </c>
      <c r="F2845" s="193" t="e">
        <f ca="1"/>
        <v>#NAME?</v>
      </c>
      <c r="G2845" s="193" t="e">
        <f ca="1"/>
        <v>#NAME?</v>
      </c>
      <c r="H2845" s="193" t="e">
        <f ca="1"/>
        <v>#NAME?</v>
      </c>
      <c r="J2845" s="193" t="e">
        <f ca="1"/>
        <v>#NAME?</v>
      </c>
      <c r="K2845" s="193" t="e">
        <f ca="1"/>
        <v>#NAME?</v>
      </c>
      <c r="L2845" s="193" t="e">
        <f ca="1"/>
        <v>#NAME?</v>
      </c>
      <c r="N2845" s="193" t="e">
        <f ca="1"/>
        <v>#NAME?</v>
      </c>
      <c r="O2845" s="193" t="e">
        <f ca="1"/>
        <v>#NAME?</v>
      </c>
      <c r="P2845" s="193" t="e">
        <f ca="1"/>
        <v>#NAME?</v>
      </c>
    </row>
    <row r="2846" spans="1:16">
      <c r="A2846" s="2">
        <v>2839</v>
      </c>
      <c r="B2846" s="193" t="e">
        <f ca="1"/>
        <v>#NAME?</v>
      </c>
      <c r="C2846" s="193" t="e">
        <f ca="1"/>
        <v>#NAME?</v>
      </c>
      <c r="D2846" s="193" t="e">
        <f ca="1"/>
        <v>#NAME?</v>
      </c>
      <c r="F2846" s="193" t="e">
        <f ca="1"/>
        <v>#NAME?</v>
      </c>
      <c r="G2846" s="193" t="e">
        <f ca="1"/>
        <v>#NAME?</v>
      </c>
      <c r="H2846" s="193" t="e">
        <f ca="1"/>
        <v>#NAME?</v>
      </c>
      <c r="J2846" s="193" t="e">
        <f ca="1"/>
        <v>#NAME?</v>
      </c>
      <c r="K2846" s="193" t="e">
        <f ca="1"/>
        <v>#NAME?</v>
      </c>
      <c r="L2846" s="193" t="e">
        <f ca="1"/>
        <v>#NAME?</v>
      </c>
      <c r="N2846" s="193" t="e">
        <f ca="1"/>
        <v>#NAME?</v>
      </c>
      <c r="O2846" s="193" t="e">
        <f ca="1"/>
        <v>#NAME?</v>
      </c>
      <c r="P2846" s="193" t="e">
        <f ca="1"/>
        <v>#NAME?</v>
      </c>
    </row>
    <row r="2847" spans="1:16">
      <c r="A2847" s="2">
        <v>2840</v>
      </c>
      <c r="B2847" s="193" t="e">
        <f ca="1"/>
        <v>#NAME?</v>
      </c>
      <c r="C2847" s="193" t="e">
        <f ca="1"/>
        <v>#NAME?</v>
      </c>
      <c r="D2847" s="193" t="e">
        <f ca="1"/>
        <v>#NAME?</v>
      </c>
      <c r="F2847" s="193" t="e">
        <f ca="1"/>
        <v>#NAME?</v>
      </c>
      <c r="G2847" s="193" t="e">
        <f ca="1"/>
        <v>#NAME?</v>
      </c>
      <c r="H2847" s="193" t="e">
        <f ca="1"/>
        <v>#NAME?</v>
      </c>
      <c r="J2847" s="193" t="e">
        <f ca="1"/>
        <v>#NAME?</v>
      </c>
      <c r="K2847" s="193" t="e">
        <f ca="1"/>
        <v>#NAME?</v>
      </c>
      <c r="L2847" s="193" t="e">
        <f ca="1"/>
        <v>#NAME?</v>
      </c>
      <c r="N2847" s="193" t="e">
        <f ca="1"/>
        <v>#NAME?</v>
      </c>
      <c r="O2847" s="193" t="e">
        <f ca="1"/>
        <v>#NAME?</v>
      </c>
      <c r="P2847" s="193" t="e">
        <f ca="1"/>
        <v>#NAME?</v>
      </c>
    </row>
    <row r="2848" spans="1:16">
      <c r="A2848" s="2">
        <v>2841</v>
      </c>
      <c r="B2848" s="193" t="e">
        <f ca="1"/>
        <v>#NAME?</v>
      </c>
      <c r="C2848" s="193" t="e">
        <f ca="1"/>
        <v>#NAME?</v>
      </c>
      <c r="D2848" s="193" t="e">
        <f ca="1"/>
        <v>#NAME?</v>
      </c>
      <c r="F2848" s="193" t="e">
        <f ca="1"/>
        <v>#NAME?</v>
      </c>
      <c r="G2848" s="193" t="e">
        <f ca="1"/>
        <v>#NAME?</v>
      </c>
      <c r="H2848" s="193" t="e">
        <f ca="1"/>
        <v>#NAME?</v>
      </c>
      <c r="J2848" s="193" t="e">
        <f ca="1"/>
        <v>#NAME?</v>
      </c>
      <c r="K2848" s="193" t="e">
        <f ca="1"/>
        <v>#NAME?</v>
      </c>
      <c r="L2848" s="193" t="e">
        <f ca="1"/>
        <v>#NAME?</v>
      </c>
      <c r="N2848" s="193" t="e">
        <f ca="1"/>
        <v>#NAME?</v>
      </c>
      <c r="O2848" s="193" t="e">
        <f ca="1"/>
        <v>#NAME?</v>
      </c>
      <c r="P2848" s="193" t="e">
        <f ca="1"/>
        <v>#NAME?</v>
      </c>
    </row>
    <row r="2849" spans="1:16">
      <c r="A2849" s="2">
        <v>2842</v>
      </c>
      <c r="B2849" s="193" t="e">
        <f ca="1"/>
        <v>#NAME?</v>
      </c>
      <c r="C2849" s="193" t="e">
        <f ca="1"/>
        <v>#NAME?</v>
      </c>
      <c r="D2849" s="193" t="e">
        <f ca="1"/>
        <v>#NAME?</v>
      </c>
      <c r="F2849" s="193" t="e">
        <f ca="1"/>
        <v>#NAME?</v>
      </c>
      <c r="G2849" s="193" t="e">
        <f ca="1"/>
        <v>#NAME?</v>
      </c>
      <c r="H2849" s="193" t="e">
        <f ca="1"/>
        <v>#NAME?</v>
      </c>
      <c r="J2849" s="193" t="e">
        <f ca="1"/>
        <v>#NAME?</v>
      </c>
      <c r="K2849" s="193" t="e">
        <f ca="1"/>
        <v>#NAME?</v>
      </c>
      <c r="L2849" s="193" t="e">
        <f ca="1"/>
        <v>#NAME?</v>
      </c>
      <c r="N2849" s="193" t="e">
        <f ca="1"/>
        <v>#NAME?</v>
      </c>
      <c r="O2849" s="193" t="e">
        <f ca="1"/>
        <v>#NAME?</v>
      </c>
      <c r="P2849" s="193" t="e">
        <f ca="1"/>
        <v>#NAME?</v>
      </c>
    </row>
    <row r="2850" spans="1:16">
      <c r="A2850" s="2">
        <v>2843</v>
      </c>
      <c r="B2850" s="193" t="e">
        <f ca="1"/>
        <v>#NAME?</v>
      </c>
      <c r="C2850" s="193" t="e">
        <f ca="1"/>
        <v>#NAME?</v>
      </c>
      <c r="D2850" s="193" t="e">
        <f ca="1"/>
        <v>#NAME?</v>
      </c>
      <c r="F2850" s="193" t="e">
        <f ca="1"/>
        <v>#NAME?</v>
      </c>
      <c r="G2850" s="193" t="e">
        <f ca="1"/>
        <v>#NAME?</v>
      </c>
      <c r="H2850" s="193" t="e">
        <f ca="1"/>
        <v>#NAME?</v>
      </c>
      <c r="J2850" s="193" t="e">
        <f ca="1"/>
        <v>#NAME?</v>
      </c>
      <c r="K2850" s="193" t="e">
        <f ca="1"/>
        <v>#NAME?</v>
      </c>
      <c r="L2850" s="193" t="e">
        <f ca="1"/>
        <v>#NAME?</v>
      </c>
      <c r="N2850" s="193" t="e">
        <f ca="1"/>
        <v>#NAME?</v>
      </c>
      <c r="O2850" s="193" t="e">
        <f ca="1"/>
        <v>#NAME?</v>
      </c>
      <c r="P2850" s="193" t="e">
        <f ca="1"/>
        <v>#NAME?</v>
      </c>
    </row>
    <row r="2851" spans="1:16">
      <c r="A2851" s="2">
        <v>2844</v>
      </c>
      <c r="B2851" s="193" t="e">
        <f ca="1"/>
        <v>#NAME?</v>
      </c>
      <c r="C2851" s="193" t="e">
        <f ca="1"/>
        <v>#NAME?</v>
      </c>
      <c r="D2851" s="193" t="e">
        <f ca="1"/>
        <v>#NAME?</v>
      </c>
      <c r="F2851" s="193" t="e">
        <f ca="1"/>
        <v>#NAME?</v>
      </c>
      <c r="G2851" s="193" t="e">
        <f ca="1"/>
        <v>#NAME?</v>
      </c>
      <c r="H2851" s="193" t="e">
        <f ca="1"/>
        <v>#NAME?</v>
      </c>
      <c r="J2851" s="193" t="e">
        <f ca="1"/>
        <v>#NAME?</v>
      </c>
      <c r="K2851" s="193" t="e">
        <f ca="1"/>
        <v>#NAME?</v>
      </c>
      <c r="L2851" s="193" t="e">
        <f ca="1"/>
        <v>#NAME?</v>
      </c>
      <c r="N2851" s="193" t="e">
        <f ca="1"/>
        <v>#NAME?</v>
      </c>
      <c r="O2851" s="193" t="e">
        <f ca="1"/>
        <v>#NAME?</v>
      </c>
      <c r="P2851" s="193" t="e">
        <f ca="1"/>
        <v>#NAME?</v>
      </c>
    </row>
    <row r="2852" spans="1:16">
      <c r="A2852" s="2">
        <v>2845</v>
      </c>
      <c r="B2852" s="193" t="e">
        <f ca="1"/>
        <v>#NAME?</v>
      </c>
      <c r="C2852" s="193" t="e">
        <f ca="1"/>
        <v>#NAME?</v>
      </c>
      <c r="D2852" s="193" t="e">
        <f ca="1"/>
        <v>#NAME?</v>
      </c>
      <c r="F2852" s="193" t="e">
        <f ca="1"/>
        <v>#NAME?</v>
      </c>
      <c r="G2852" s="193" t="e">
        <f ca="1"/>
        <v>#NAME?</v>
      </c>
      <c r="H2852" s="193" t="e">
        <f ca="1"/>
        <v>#NAME?</v>
      </c>
      <c r="J2852" s="193" t="e">
        <f ca="1"/>
        <v>#NAME?</v>
      </c>
      <c r="K2852" s="193" t="e">
        <f ca="1"/>
        <v>#NAME?</v>
      </c>
      <c r="L2852" s="193" t="e">
        <f ca="1"/>
        <v>#NAME?</v>
      </c>
      <c r="N2852" s="193" t="e">
        <f ca="1"/>
        <v>#NAME?</v>
      </c>
      <c r="O2852" s="193" t="e">
        <f ca="1"/>
        <v>#NAME?</v>
      </c>
      <c r="P2852" s="193" t="e">
        <f ca="1"/>
        <v>#NAME?</v>
      </c>
    </row>
    <row r="2853" spans="1:16">
      <c r="A2853" s="2">
        <v>2846</v>
      </c>
      <c r="B2853" s="193" t="e">
        <f ca="1"/>
        <v>#NAME?</v>
      </c>
      <c r="C2853" s="193" t="e">
        <f ca="1"/>
        <v>#NAME?</v>
      </c>
      <c r="D2853" s="193" t="e">
        <f ca="1"/>
        <v>#NAME?</v>
      </c>
      <c r="F2853" s="193" t="e">
        <f ca="1"/>
        <v>#NAME?</v>
      </c>
      <c r="G2853" s="193" t="e">
        <f ca="1"/>
        <v>#NAME?</v>
      </c>
      <c r="H2853" s="193" t="e">
        <f ca="1"/>
        <v>#NAME?</v>
      </c>
      <c r="J2853" s="193" t="e">
        <f ca="1"/>
        <v>#NAME?</v>
      </c>
      <c r="K2853" s="193" t="e">
        <f ca="1"/>
        <v>#NAME?</v>
      </c>
      <c r="L2853" s="193" t="e">
        <f ca="1"/>
        <v>#NAME?</v>
      </c>
      <c r="N2853" s="193" t="e">
        <f ca="1"/>
        <v>#NAME?</v>
      </c>
      <c r="O2853" s="193" t="e">
        <f ca="1"/>
        <v>#NAME?</v>
      </c>
      <c r="P2853" s="193" t="e">
        <f ca="1"/>
        <v>#NAME?</v>
      </c>
    </row>
    <row r="2854" spans="1:16">
      <c r="A2854" s="2">
        <v>2847</v>
      </c>
      <c r="B2854" s="193" t="e">
        <f ca="1"/>
        <v>#NAME?</v>
      </c>
      <c r="C2854" s="193" t="e">
        <f ca="1"/>
        <v>#NAME?</v>
      </c>
      <c r="D2854" s="193" t="e">
        <f ca="1"/>
        <v>#NAME?</v>
      </c>
      <c r="F2854" s="193" t="e">
        <f ca="1"/>
        <v>#NAME?</v>
      </c>
      <c r="G2854" s="193" t="e">
        <f ca="1"/>
        <v>#NAME?</v>
      </c>
      <c r="H2854" s="193" t="e">
        <f ca="1"/>
        <v>#NAME?</v>
      </c>
      <c r="J2854" s="193" t="e">
        <f ca="1"/>
        <v>#NAME?</v>
      </c>
      <c r="K2854" s="193" t="e">
        <f ca="1"/>
        <v>#NAME?</v>
      </c>
      <c r="L2854" s="193" t="e">
        <f ca="1"/>
        <v>#NAME?</v>
      </c>
      <c r="N2854" s="193" t="e">
        <f ca="1"/>
        <v>#NAME?</v>
      </c>
      <c r="O2854" s="193" t="e">
        <f ca="1"/>
        <v>#NAME?</v>
      </c>
      <c r="P2854" s="193" t="e">
        <f ca="1"/>
        <v>#NAME?</v>
      </c>
    </row>
    <row r="2855" spans="1:16">
      <c r="A2855" s="2">
        <v>2848</v>
      </c>
      <c r="B2855" s="193" t="e">
        <f ca="1"/>
        <v>#NAME?</v>
      </c>
      <c r="C2855" s="193" t="e">
        <f ca="1"/>
        <v>#NAME?</v>
      </c>
      <c r="D2855" s="193" t="e">
        <f ca="1"/>
        <v>#NAME?</v>
      </c>
      <c r="F2855" s="193" t="e">
        <f ca="1"/>
        <v>#NAME?</v>
      </c>
      <c r="G2855" s="193" t="e">
        <f ca="1"/>
        <v>#NAME?</v>
      </c>
      <c r="H2855" s="193" t="e">
        <f ca="1"/>
        <v>#NAME?</v>
      </c>
      <c r="J2855" s="193" t="e">
        <f ca="1"/>
        <v>#NAME?</v>
      </c>
      <c r="K2855" s="193" t="e">
        <f ca="1"/>
        <v>#NAME?</v>
      </c>
      <c r="L2855" s="193" t="e">
        <f ca="1"/>
        <v>#NAME?</v>
      </c>
      <c r="N2855" s="193" t="e">
        <f ca="1"/>
        <v>#NAME?</v>
      </c>
      <c r="O2855" s="193" t="e">
        <f ca="1"/>
        <v>#NAME?</v>
      </c>
      <c r="P2855" s="193" t="e">
        <f ca="1"/>
        <v>#NAME?</v>
      </c>
    </row>
    <row r="2856" spans="1:16">
      <c r="A2856" s="2">
        <v>2849</v>
      </c>
      <c r="B2856" s="193" t="e">
        <f ca="1"/>
        <v>#NAME?</v>
      </c>
      <c r="C2856" s="193" t="e">
        <f ca="1"/>
        <v>#NAME?</v>
      </c>
      <c r="D2856" s="193" t="e">
        <f ca="1"/>
        <v>#NAME?</v>
      </c>
      <c r="F2856" s="193" t="e">
        <f ca="1"/>
        <v>#NAME?</v>
      </c>
      <c r="G2856" s="193" t="e">
        <f ca="1"/>
        <v>#NAME?</v>
      </c>
      <c r="H2856" s="193" t="e">
        <f ca="1"/>
        <v>#NAME?</v>
      </c>
      <c r="J2856" s="193" t="e">
        <f ca="1"/>
        <v>#NAME?</v>
      </c>
      <c r="K2856" s="193" t="e">
        <f ca="1"/>
        <v>#NAME?</v>
      </c>
      <c r="L2856" s="193" t="e">
        <f ca="1"/>
        <v>#NAME?</v>
      </c>
      <c r="N2856" s="193" t="e">
        <f ca="1"/>
        <v>#NAME?</v>
      </c>
      <c r="O2856" s="193" t="e">
        <f ca="1"/>
        <v>#NAME?</v>
      </c>
      <c r="P2856" s="193" t="e">
        <f ca="1"/>
        <v>#NAME?</v>
      </c>
    </row>
    <row r="2857" spans="1:16">
      <c r="A2857" s="2">
        <v>2850</v>
      </c>
      <c r="B2857" s="193" t="e">
        <f ca="1"/>
        <v>#NAME?</v>
      </c>
      <c r="C2857" s="193" t="e">
        <f ca="1"/>
        <v>#NAME?</v>
      </c>
      <c r="D2857" s="193" t="e">
        <f ca="1"/>
        <v>#NAME?</v>
      </c>
      <c r="F2857" s="193" t="e">
        <f ca="1"/>
        <v>#NAME?</v>
      </c>
      <c r="G2857" s="193" t="e">
        <f ca="1"/>
        <v>#NAME?</v>
      </c>
      <c r="H2857" s="193" t="e">
        <f ca="1"/>
        <v>#NAME?</v>
      </c>
      <c r="J2857" s="193" t="e">
        <f ca="1"/>
        <v>#NAME?</v>
      </c>
      <c r="K2857" s="193" t="e">
        <f ca="1"/>
        <v>#NAME?</v>
      </c>
      <c r="L2857" s="193" t="e">
        <f ca="1"/>
        <v>#NAME?</v>
      </c>
      <c r="N2857" s="193" t="e">
        <f ca="1"/>
        <v>#NAME?</v>
      </c>
      <c r="O2857" s="193" t="e">
        <f ca="1"/>
        <v>#NAME?</v>
      </c>
      <c r="P2857" s="193" t="e">
        <f ca="1"/>
        <v>#NAME?</v>
      </c>
    </row>
    <row r="2858" spans="1:16">
      <c r="A2858" s="2">
        <v>2851</v>
      </c>
      <c r="B2858" s="193" t="e">
        <f ca="1"/>
        <v>#NAME?</v>
      </c>
      <c r="C2858" s="193" t="e">
        <f ca="1"/>
        <v>#NAME?</v>
      </c>
      <c r="D2858" s="193" t="e">
        <f ca="1"/>
        <v>#NAME?</v>
      </c>
      <c r="F2858" s="193" t="e">
        <f ca="1"/>
        <v>#NAME?</v>
      </c>
      <c r="G2858" s="193" t="e">
        <f ca="1"/>
        <v>#NAME?</v>
      </c>
      <c r="H2858" s="193" t="e">
        <f ca="1"/>
        <v>#NAME?</v>
      </c>
      <c r="J2858" s="193" t="e">
        <f ca="1"/>
        <v>#NAME?</v>
      </c>
      <c r="K2858" s="193" t="e">
        <f ca="1"/>
        <v>#NAME?</v>
      </c>
      <c r="L2858" s="193" t="e">
        <f ca="1"/>
        <v>#NAME?</v>
      </c>
      <c r="N2858" s="193" t="e">
        <f ca="1"/>
        <v>#NAME?</v>
      </c>
      <c r="O2858" s="193" t="e">
        <f ca="1"/>
        <v>#NAME?</v>
      </c>
      <c r="P2858" s="193" t="e">
        <f ca="1"/>
        <v>#NAME?</v>
      </c>
    </row>
    <row r="2859" spans="1:16">
      <c r="A2859" s="2">
        <v>2852</v>
      </c>
      <c r="B2859" s="193" t="e">
        <f ca="1"/>
        <v>#NAME?</v>
      </c>
      <c r="C2859" s="193" t="e">
        <f ca="1"/>
        <v>#NAME?</v>
      </c>
      <c r="D2859" s="193" t="e">
        <f ca="1"/>
        <v>#NAME?</v>
      </c>
      <c r="F2859" s="193" t="e">
        <f ca="1"/>
        <v>#NAME?</v>
      </c>
      <c r="G2859" s="193" t="e">
        <f ca="1"/>
        <v>#NAME?</v>
      </c>
      <c r="H2859" s="193" t="e">
        <f ca="1"/>
        <v>#NAME?</v>
      </c>
      <c r="J2859" s="193" t="e">
        <f ca="1"/>
        <v>#NAME?</v>
      </c>
      <c r="K2859" s="193" t="e">
        <f ca="1"/>
        <v>#NAME?</v>
      </c>
      <c r="L2859" s="193" t="e">
        <f ca="1"/>
        <v>#NAME?</v>
      </c>
      <c r="N2859" s="193" t="e">
        <f ca="1"/>
        <v>#NAME?</v>
      </c>
      <c r="O2859" s="193" t="e">
        <f ca="1"/>
        <v>#NAME?</v>
      </c>
      <c r="P2859" s="193" t="e">
        <f ca="1"/>
        <v>#NAME?</v>
      </c>
    </row>
    <row r="2860" spans="1:16">
      <c r="A2860" s="2">
        <v>2853</v>
      </c>
      <c r="B2860" s="193" t="e">
        <f ca="1"/>
        <v>#NAME?</v>
      </c>
      <c r="C2860" s="193" t="e">
        <f ca="1"/>
        <v>#NAME?</v>
      </c>
      <c r="D2860" s="193" t="e">
        <f ca="1"/>
        <v>#NAME?</v>
      </c>
      <c r="F2860" s="193" t="e">
        <f ca="1"/>
        <v>#NAME?</v>
      </c>
      <c r="G2860" s="193" t="e">
        <f ca="1"/>
        <v>#NAME?</v>
      </c>
      <c r="H2860" s="193" t="e">
        <f ca="1"/>
        <v>#NAME?</v>
      </c>
      <c r="J2860" s="193" t="e">
        <f ca="1"/>
        <v>#NAME?</v>
      </c>
      <c r="K2860" s="193" t="e">
        <f ca="1"/>
        <v>#NAME?</v>
      </c>
      <c r="L2860" s="193" t="e">
        <f ca="1"/>
        <v>#NAME?</v>
      </c>
      <c r="N2860" s="193" t="e">
        <f ca="1"/>
        <v>#NAME?</v>
      </c>
      <c r="O2860" s="193" t="e">
        <f ca="1"/>
        <v>#NAME?</v>
      </c>
      <c r="P2860" s="193" t="e">
        <f ca="1"/>
        <v>#NAME?</v>
      </c>
    </row>
    <row r="2861" spans="1:16">
      <c r="A2861" s="2">
        <v>2854</v>
      </c>
      <c r="B2861" s="193" t="e">
        <f ca="1"/>
        <v>#NAME?</v>
      </c>
      <c r="C2861" s="193" t="e">
        <f ca="1"/>
        <v>#NAME?</v>
      </c>
      <c r="D2861" s="193" t="e">
        <f ca="1"/>
        <v>#NAME?</v>
      </c>
      <c r="F2861" s="193" t="e">
        <f ca="1"/>
        <v>#NAME?</v>
      </c>
      <c r="G2861" s="193" t="e">
        <f ca="1"/>
        <v>#NAME?</v>
      </c>
      <c r="H2861" s="193" t="e">
        <f ca="1"/>
        <v>#NAME?</v>
      </c>
      <c r="J2861" s="193" t="e">
        <f ca="1"/>
        <v>#NAME?</v>
      </c>
      <c r="K2861" s="193" t="e">
        <f ca="1"/>
        <v>#NAME?</v>
      </c>
      <c r="L2861" s="193" t="e">
        <f ca="1"/>
        <v>#NAME?</v>
      </c>
      <c r="N2861" s="193" t="e">
        <f ca="1"/>
        <v>#NAME?</v>
      </c>
      <c r="O2861" s="193" t="e">
        <f ca="1"/>
        <v>#NAME?</v>
      </c>
      <c r="P2861" s="193" t="e">
        <f ca="1"/>
        <v>#NAME?</v>
      </c>
    </row>
    <row r="2862" spans="1:16">
      <c r="A2862" s="2">
        <v>2855</v>
      </c>
      <c r="B2862" s="193" t="e">
        <f ca="1"/>
        <v>#NAME?</v>
      </c>
      <c r="C2862" s="193" t="e">
        <f ca="1"/>
        <v>#NAME?</v>
      </c>
      <c r="D2862" s="193" t="e">
        <f ca="1"/>
        <v>#NAME?</v>
      </c>
      <c r="F2862" s="193" t="e">
        <f ca="1"/>
        <v>#NAME?</v>
      </c>
      <c r="G2862" s="193" t="e">
        <f ca="1"/>
        <v>#NAME?</v>
      </c>
      <c r="H2862" s="193" t="e">
        <f ca="1"/>
        <v>#NAME?</v>
      </c>
      <c r="J2862" s="193" t="e">
        <f ca="1"/>
        <v>#NAME?</v>
      </c>
      <c r="K2862" s="193" t="e">
        <f ca="1"/>
        <v>#NAME?</v>
      </c>
      <c r="L2862" s="193" t="e">
        <f ca="1"/>
        <v>#NAME?</v>
      </c>
      <c r="N2862" s="193" t="e">
        <f ca="1"/>
        <v>#NAME?</v>
      </c>
      <c r="O2862" s="193" t="e">
        <f ca="1"/>
        <v>#NAME?</v>
      </c>
      <c r="P2862" s="193" t="e">
        <f ca="1"/>
        <v>#NAME?</v>
      </c>
    </row>
    <row r="2863" spans="1:16">
      <c r="A2863" s="2">
        <v>2856</v>
      </c>
      <c r="B2863" s="193" t="e">
        <f ca="1"/>
        <v>#NAME?</v>
      </c>
      <c r="C2863" s="193" t="e">
        <f ca="1"/>
        <v>#NAME?</v>
      </c>
      <c r="D2863" s="193" t="e">
        <f ca="1"/>
        <v>#NAME?</v>
      </c>
      <c r="F2863" s="193" t="e">
        <f ca="1"/>
        <v>#NAME?</v>
      </c>
      <c r="G2863" s="193" t="e">
        <f ca="1"/>
        <v>#NAME?</v>
      </c>
      <c r="H2863" s="193" t="e">
        <f ca="1"/>
        <v>#NAME?</v>
      </c>
      <c r="J2863" s="193" t="e">
        <f ca="1"/>
        <v>#NAME?</v>
      </c>
      <c r="K2863" s="193" t="e">
        <f ca="1"/>
        <v>#NAME?</v>
      </c>
      <c r="L2863" s="193" t="e">
        <f ca="1"/>
        <v>#NAME?</v>
      </c>
      <c r="N2863" s="193" t="e">
        <f ca="1"/>
        <v>#NAME?</v>
      </c>
      <c r="O2863" s="193" t="e">
        <f ca="1"/>
        <v>#NAME?</v>
      </c>
      <c r="P2863" s="193" t="e">
        <f ca="1"/>
        <v>#NAME?</v>
      </c>
    </row>
    <row r="2864" spans="1:16">
      <c r="A2864" s="2">
        <v>2857</v>
      </c>
      <c r="B2864" s="193" t="e">
        <f ca="1"/>
        <v>#NAME?</v>
      </c>
      <c r="C2864" s="193" t="e">
        <f ca="1"/>
        <v>#NAME?</v>
      </c>
      <c r="D2864" s="193" t="e">
        <f ca="1"/>
        <v>#NAME?</v>
      </c>
      <c r="F2864" s="193" t="e">
        <f ca="1"/>
        <v>#NAME?</v>
      </c>
      <c r="G2864" s="193" t="e">
        <f ca="1"/>
        <v>#NAME?</v>
      </c>
      <c r="H2864" s="193" t="e">
        <f ca="1"/>
        <v>#NAME?</v>
      </c>
      <c r="J2864" s="193" t="e">
        <f ca="1"/>
        <v>#NAME?</v>
      </c>
      <c r="K2864" s="193" t="e">
        <f ca="1"/>
        <v>#NAME?</v>
      </c>
      <c r="L2864" s="193" t="e">
        <f ca="1"/>
        <v>#NAME?</v>
      </c>
      <c r="N2864" s="193" t="e">
        <f ca="1"/>
        <v>#NAME?</v>
      </c>
      <c r="O2864" s="193" t="e">
        <f ca="1"/>
        <v>#NAME?</v>
      </c>
      <c r="P2864" s="193" t="e">
        <f ca="1"/>
        <v>#NAME?</v>
      </c>
    </row>
    <row r="2865" spans="1:16">
      <c r="A2865" s="2">
        <v>2858</v>
      </c>
      <c r="B2865" s="193" t="e">
        <f ca="1"/>
        <v>#NAME?</v>
      </c>
      <c r="C2865" s="193" t="e">
        <f ca="1"/>
        <v>#NAME?</v>
      </c>
      <c r="D2865" s="193" t="e">
        <f ca="1"/>
        <v>#NAME?</v>
      </c>
      <c r="F2865" s="193" t="e">
        <f ca="1"/>
        <v>#NAME?</v>
      </c>
      <c r="G2865" s="193" t="e">
        <f ca="1"/>
        <v>#NAME?</v>
      </c>
      <c r="H2865" s="193" t="e">
        <f ca="1"/>
        <v>#NAME?</v>
      </c>
      <c r="J2865" s="193" t="e">
        <f ca="1"/>
        <v>#NAME?</v>
      </c>
      <c r="K2865" s="193" t="e">
        <f ca="1"/>
        <v>#NAME?</v>
      </c>
      <c r="L2865" s="193" t="e">
        <f ca="1"/>
        <v>#NAME?</v>
      </c>
      <c r="N2865" s="193" t="e">
        <f ca="1"/>
        <v>#NAME?</v>
      </c>
      <c r="O2865" s="193" t="e">
        <f ca="1"/>
        <v>#NAME?</v>
      </c>
      <c r="P2865" s="193" t="e">
        <f ca="1"/>
        <v>#NAME?</v>
      </c>
    </row>
    <row r="2866" spans="1:16">
      <c r="A2866" s="2">
        <v>2859</v>
      </c>
      <c r="B2866" s="193" t="e">
        <f ca="1"/>
        <v>#NAME?</v>
      </c>
      <c r="C2866" s="193" t="e">
        <f ca="1"/>
        <v>#NAME?</v>
      </c>
      <c r="D2866" s="193" t="e">
        <f ca="1"/>
        <v>#NAME?</v>
      </c>
      <c r="F2866" s="193" t="e">
        <f ca="1"/>
        <v>#NAME?</v>
      </c>
      <c r="G2866" s="193" t="e">
        <f ca="1"/>
        <v>#NAME?</v>
      </c>
      <c r="H2866" s="193" t="e">
        <f ca="1"/>
        <v>#NAME?</v>
      </c>
      <c r="J2866" s="193" t="e">
        <f ca="1"/>
        <v>#NAME?</v>
      </c>
      <c r="K2866" s="193" t="e">
        <f ca="1"/>
        <v>#NAME?</v>
      </c>
      <c r="L2866" s="193" t="e">
        <f ca="1"/>
        <v>#NAME?</v>
      </c>
      <c r="N2866" s="193" t="e">
        <f ca="1"/>
        <v>#NAME?</v>
      </c>
      <c r="O2866" s="193" t="e">
        <f ca="1"/>
        <v>#NAME?</v>
      </c>
      <c r="P2866" s="193" t="e">
        <f ca="1"/>
        <v>#NAME?</v>
      </c>
    </row>
    <row r="2867" spans="1:16">
      <c r="A2867" s="2">
        <v>2860</v>
      </c>
      <c r="B2867" s="193" t="e">
        <f ca="1"/>
        <v>#NAME?</v>
      </c>
      <c r="C2867" s="193" t="e">
        <f ca="1"/>
        <v>#NAME?</v>
      </c>
      <c r="D2867" s="193" t="e">
        <f ca="1"/>
        <v>#NAME?</v>
      </c>
      <c r="F2867" s="193" t="e">
        <f ca="1"/>
        <v>#NAME?</v>
      </c>
      <c r="G2867" s="193" t="e">
        <f ca="1"/>
        <v>#NAME?</v>
      </c>
      <c r="H2867" s="193" t="e">
        <f ca="1"/>
        <v>#NAME?</v>
      </c>
      <c r="J2867" s="193" t="e">
        <f ca="1"/>
        <v>#NAME?</v>
      </c>
      <c r="K2867" s="193" t="e">
        <f ca="1"/>
        <v>#NAME?</v>
      </c>
      <c r="L2867" s="193" t="e">
        <f ca="1"/>
        <v>#NAME?</v>
      </c>
      <c r="N2867" s="193" t="e">
        <f ca="1"/>
        <v>#NAME?</v>
      </c>
      <c r="O2867" s="193" t="e">
        <f ca="1"/>
        <v>#NAME?</v>
      </c>
      <c r="P2867" s="193" t="e">
        <f ca="1"/>
        <v>#NAME?</v>
      </c>
    </row>
    <row r="2868" spans="1:16">
      <c r="A2868" s="2">
        <v>2861</v>
      </c>
      <c r="B2868" s="193" t="e">
        <f ca="1"/>
        <v>#NAME?</v>
      </c>
      <c r="C2868" s="193" t="e">
        <f ca="1"/>
        <v>#NAME?</v>
      </c>
      <c r="D2868" s="193" t="e">
        <f ca="1"/>
        <v>#NAME?</v>
      </c>
      <c r="F2868" s="193" t="e">
        <f ca="1"/>
        <v>#NAME?</v>
      </c>
      <c r="G2868" s="193" t="e">
        <f ca="1"/>
        <v>#NAME?</v>
      </c>
      <c r="H2868" s="193" t="e">
        <f ca="1"/>
        <v>#NAME?</v>
      </c>
      <c r="J2868" s="193" t="e">
        <f ca="1"/>
        <v>#NAME?</v>
      </c>
      <c r="K2868" s="193" t="e">
        <f ca="1"/>
        <v>#NAME?</v>
      </c>
      <c r="L2868" s="193" t="e">
        <f ca="1"/>
        <v>#NAME?</v>
      </c>
      <c r="N2868" s="193" t="e">
        <f ca="1"/>
        <v>#NAME?</v>
      </c>
      <c r="O2868" s="193" t="e">
        <f ca="1"/>
        <v>#NAME?</v>
      </c>
      <c r="P2868" s="193" t="e">
        <f ca="1"/>
        <v>#NAME?</v>
      </c>
    </row>
    <row r="2869" spans="1:16">
      <c r="A2869" s="2">
        <v>2862</v>
      </c>
      <c r="B2869" s="193" t="e">
        <f ca="1"/>
        <v>#NAME?</v>
      </c>
      <c r="C2869" s="193" t="e">
        <f ca="1"/>
        <v>#NAME?</v>
      </c>
      <c r="D2869" s="193" t="e">
        <f ca="1"/>
        <v>#NAME?</v>
      </c>
      <c r="F2869" s="193" t="e">
        <f ca="1"/>
        <v>#NAME?</v>
      </c>
      <c r="G2869" s="193" t="e">
        <f ca="1"/>
        <v>#NAME?</v>
      </c>
      <c r="H2869" s="193" t="e">
        <f ca="1"/>
        <v>#NAME?</v>
      </c>
      <c r="J2869" s="193" t="e">
        <f ca="1"/>
        <v>#NAME?</v>
      </c>
      <c r="K2869" s="193" t="e">
        <f ca="1"/>
        <v>#NAME?</v>
      </c>
      <c r="L2869" s="193" t="e">
        <f ca="1"/>
        <v>#NAME?</v>
      </c>
      <c r="N2869" s="193" t="e">
        <f ca="1"/>
        <v>#NAME?</v>
      </c>
      <c r="O2869" s="193" t="e">
        <f ca="1"/>
        <v>#NAME?</v>
      </c>
      <c r="P2869" s="193" t="e">
        <f ca="1"/>
        <v>#NAME?</v>
      </c>
    </row>
    <row r="2870" spans="1:16">
      <c r="A2870" s="2">
        <v>2863</v>
      </c>
      <c r="B2870" s="193" t="e">
        <f ca="1"/>
        <v>#NAME?</v>
      </c>
      <c r="C2870" s="193" t="e">
        <f ca="1"/>
        <v>#NAME?</v>
      </c>
      <c r="D2870" s="193" t="e">
        <f ca="1"/>
        <v>#NAME?</v>
      </c>
      <c r="F2870" s="193" t="e">
        <f ca="1"/>
        <v>#NAME?</v>
      </c>
      <c r="G2870" s="193" t="e">
        <f ca="1"/>
        <v>#NAME?</v>
      </c>
      <c r="H2870" s="193" t="e">
        <f ca="1"/>
        <v>#NAME?</v>
      </c>
      <c r="J2870" s="193" t="e">
        <f ca="1"/>
        <v>#NAME?</v>
      </c>
      <c r="K2870" s="193" t="e">
        <f ca="1"/>
        <v>#NAME?</v>
      </c>
      <c r="L2870" s="193" t="e">
        <f ca="1"/>
        <v>#NAME?</v>
      </c>
      <c r="N2870" s="193" t="e">
        <f ca="1"/>
        <v>#NAME?</v>
      </c>
      <c r="O2870" s="193" t="e">
        <f ca="1"/>
        <v>#NAME?</v>
      </c>
      <c r="P2870" s="193" t="e">
        <f ca="1"/>
        <v>#NAME?</v>
      </c>
    </row>
    <row r="2871" spans="1:16">
      <c r="A2871" s="2">
        <v>2864</v>
      </c>
      <c r="B2871" s="193" t="e">
        <f ca="1"/>
        <v>#NAME?</v>
      </c>
      <c r="C2871" s="193" t="e">
        <f ca="1"/>
        <v>#NAME?</v>
      </c>
      <c r="D2871" s="193" t="e">
        <f ca="1"/>
        <v>#NAME?</v>
      </c>
      <c r="F2871" s="193" t="e">
        <f ca="1"/>
        <v>#NAME?</v>
      </c>
      <c r="G2871" s="193" t="e">
        <f ca="1"/>
        <v>#NAME?</v>
      </c>
      <c r="H2871" s="193" t="e">
        <f ca="1"/>
        <v>#NAME?</v>
      </c>
      <c r="J2871" s="193" t="e">
        <f ca="1"/>
        <v>#NAME?</v>
      </c>
      <c r="K2871" s="193" t="e">
        <f ca="1"/>
        <v>#NAME?</v>
      </c>
      <c r="L2871" s="193" t="e">
        <f ca="1"/>
        <v>#NAME?</v>
      </c>
      <c r="N2871" s="193" t="e">
        <f ca="1"/>
        <v>#NAME?</v>
      </c>
      <c r="O2871" s="193" t="e">
        <f ca="1"/>
        <v>#NAME?</v>
      </c>
      <c r="P2871" s="193" t="e">
        <f ca="1"/>
        <v>#NAME?</v>
      </c>
    </row>
    <row r="2872" spans="1:16">
      <c r="A2872" s="2">
        <v>2865</v>
      </c>
      <c r="B2872" s="193" t="e">
        <f ca="1"/>
        <v>#NAME?</v>
      </c>
      <c r="C2872" s="193" t="e">
        <f ca="1"/>
        <v>#NAME?</v>
      </c>
      <c r="D2872" s="193" t="e">
        <f ca="1"/>
        <v>#NAME?</v>
      </c>
      <c r="F2872" s="193" t="e">
        <f ca="1"/>
        <v>#NAME?</v>
      </c>
      <c r="G2872" s="193" t="e">
        <f ca="1"/>
        <v>#NAME?</v>
      </c>
      <c r="H2872" s="193" t="e">
        <f ca="1"/>
        <v>#NAME?</v>
      </c>
      <c r="J2872" s="193" t="e">
        <f ca="1"/>
        <v>#NAME?</v>
      </c>
      <c r="K2872" s="193" t="e">
        <f ca="1"/>
        <v>#NAME?</v>
      </c>
      <c r="L2872" s="193" t="e">
        <f ca="1"/>
        <v>#NAME?</v>
      </c>
      <c r="N2872" s="193" t="e">
        <f ca="1"/>
        <v>#NAME?</v>
      </c>
      <c r="O2872" s="193" t="e">
        <f ca="1"/>
        <v>#NAME?</v>
      </c>
      <c r="P2872" s="193" t="e">
        <f ca="1"/>
        <v>#NAME?</v>
      </c>
    </row>
    <row r="2873" spans="1:16">
      <c r="A2873" s="2">
        <v>2866</v>
      </c>
      <c r="B2873" s="193" t="e">
        <f ca="1"/>
        <v>#NAME?</v>
      </c>
      <c r="C2873" s="193" t="e">
        <f ca="1"/>
        <v>#NAME?</v>
      </c>
      <c r="D2873" s="193" t="e">
        <f ca="1"/>
        <v>#NAME?</v>
      </c>
      <c r="F2873" s="193" t="e">
        <f ca="1"/>
        <v>#NAME?</v>
      </c>
      <c r="G2873" s="193" t="e">
        <f ca="1"/>
        <v>#NAME?</v>
      </c>
      <c r="H2873" s="193" t="e">
        <f ca="1"/>
        <v>#NAME?</v>
      </c>
      <c r="J2873" s="193" t="e">
        <f ca="1"/>
        <v>#NAME?</v>
      </c>
      <c r="K2873" s="193" t="e">
        <f ca="1"/>
        <v>#NAME?</v>
      </c>
      <c r="L2873" s="193" t="e">
        <f ca="1"/>
        <v>#NAME?</v>
      </c>
      <c r="N2873" s="193" t="e">
        <f ca="1"/>
        <v>#NAME?</v>
      </c>
      <c r="O2873" s="193" t="e">
        <f ca="1"/>
        <v>#NAME?</v>
      </c>
      <c r="P2873" s="193" t="e">
        <f ca="1"/>
        <v>#NAME?</v>
      </c>
    </row>
    <row r="2874" spans="1:16">
      <c r="A2874" s="2">
        <v>2867</v>
      </c>
      <c r="B2874" s="193" t="e">
        <f ca="1"/>
        <v>#NAME?</v>
      </c>
      <c r="C2874" s="193" t="e">
        <f ca="1"/>
        <v>#NAME?</v>
      </c>
      <c r="D2874" s="193" t="e">
        <f ca="1"/>
        <v>#NAME?</v>
      </c>
      <c r="F2874" s="193" t="e">
        <f ca="1"/>
        <v>#NAME?</v>
      </c>
      <c r="G2874" s="193" t="e">
        <f ca="1"/>
        <v>#NAME?</v>
      </c>
      <c r="H2874" s="193" t="e">
        <f ca="1"/>
        <v>#NAME?</v>
      </c>
      <c r="J2874" s="193" t="e">
        <f ca="1"/>
        <v>#NAME?</v>
      </c>
      <c r="K2874" s="193" t="e">
        <f ca="1"/>
        <v>#NAME?</v>
      </c>
      <c r="L2874" s="193" t="e">
        <f ca="1"/>
        <v>#NAME?</v>
      </c>
      <c r="N2874" s="193" t="e">
        <f ca="1"/>
        <v>#NAME?</v>
      </c>
      <c r="O2874" s="193" t="e">
        <f ca="1"/>
        <v>#NAME?</v>
      </c>
      <c r="P2874" s="193" t="e">
        <f ca="1"/>
        <v>#NAME?</v>
      </c>
    </row>
    <row r="2875" spans="1:16">
      <c r="A2875" s="2">
        <v>2868</v>
      </c>
      <c r="B2875" s="193" t="e">
        <f ca="1"/>
        <v>#NAME?</v>
      </c>
      <c r="C2875" s="193" t="e">
        <f ca="1"/>
        <v>#NAME?</v>
      </c>
      <c r="D2875" s="193" t="e">
        <f ca="1"/>
        <v>#NAME?</v>
      </c>
      <c r="F2875" s="193" t="e">
        <f ca="1"/>
        <v>#NAME?</v>
      </c>
      <c r="G2875" s="193" t="e">
        <f ca="1"/>
        <v>#NAME?</v>
      </c>
      <c r="H2875" s="193" t="e">
        <f ca="1"/>
        <v>#NAME?</v>
      </c>
      <c r="J2875" s="193" t="e">
        <f ca="1"/>
        <v>#NAME?</v>
      </c>
      <c r="K2875" s="193" t="e">
        <f ca="1"/>
        <v>#NAME?</v>
      </c>
      <c r="L2875" s="193" t="e">
        <f ca="1"/>
        <v>#NAME?</v>
      </c>
      <c r="N2875" s="193" t="e">
        <f ca="1"/>
        <v>#NAME?</v>
      </c>
      <c r="O2875" s="193" t="e">
        <f ca="1"/>
        <v>#NAME?</v>
      </c>
      <c r="P2875" s="193" t="e">
        <f ca="1"/>
        <v>#NAME?</v>
      </c>
    </row>
    <row r="2876" spans="1:16">
      <c r="A2876" s="2">
        <v>2869</v>
      </c>
      <c r="B2876" s="193" t="e">
        <f ca="1"/>
        <v>#NAME?</v>
      </c>
      <c r="C2876" s="193" t="e">
        <f ca="1"/>
        <v>#NAME?</v>
      </c>
      <c r="D2876" s="193" t="e">
        <f ca="1"/>
        <v>#NAME?</v>
      </c>
      <c r="F2876" s="193" t="e">
        <f ca="1"/>
        <v>#NAME?</v>
      </c>
      <c r="G2876" s="193" t="e">
        <f ca="1"/>
        <v>#NAME?</v>
      </c>
      <c r="H2876" s="193" t="e">
        <f ca="1"/>
        <v>#NAME?</v>
      </c>
      <c r="J2876" s="193" t="e">
        <f ca="1"/>
        <v>#NAME?</v>
      </c>
      <c r="K2876" s="193" t="e">
        <f ca="1"/>
        <v>#NAME?</v>
      </c>
      <c r="L2876" s="193" t="e">
        <f ca="1"/>
        <v>#NAME?</v>
      </c>
      <c r="N2876" s="193" t="e">
        <f ca="1"/>
        <v>#NAME?</v>
      </c>
      <c r="O2876" s="193" t="e">
        <f ca="1"/>
        <v>#NAME?</v>
      </c>
      <c r="P2876" s="193" t="e">
        <f ca="1"/>
        <v>#NAME?</v>
      </c>
    </row>
    <row r="2877" spans="1:16">
      <c r="A2877" s="2">
        <v>2870</v>
      </c>
      <c r="B2877" s="193" t="e">
        <f ca="1"/>
        <v>#NAME?</v>
      </c>
      <c r="C2877" s="193" t="e">
        <f ca="1"/>
        <v>#NAME?</v>
      </c>
      <c r="D2877" s="193" t="e">
        <f ca="1"/>
        <v>#NAME?</v>
      </c>
      <c r="F2877" s="193" t="e">
        <f ca="1"/>
        <v>#NAME?</v>
      </c>
      <c r="G2877" s="193" t="e">
        <f ca="1"/>
        <v>#NAME?</v>
      </c>
      <c r="H2877" s="193" t="e">
        <f ca="1"/>
        <v>#NAME?</v>
      </c>
      <c r="J2877" s="193" t="e">
        <f ca="1"/>
        <v>#NAME?</v>
      </c>
      <c r="K2877" s="193" t="e">
        <f ca="1"/>
        <v>#NAME?</v>
      </c>
      <c r="L2877" s="193" t="e">
        <f ca="1"/>
        <v>#NAME?</v>
      </c>
      <c r="N2877" s="193" t="e">
        <f ca="1"/>
        <v>#NAME?</v>
      </c>
      <c r="O2877" s="193" t="e">
        <f ca="1"/>
        <v>#NAME?</v>
      </c>
      <c r="P2877" s="193" t="e">
        <f ca="1"/>
        <v>#NAME?</v>
      </c>
    </row>
    <row r="2878" spans="1:16">
      <c r="A2878" s="2">
        <v>2871</v>
      </c>
      <c r="B2878" s="193" t="e">
        <f ca="1"/>
        <v>#NAME?</v>
      </c>
      <c r="C2878" s="193" t="e">
        <f ca="1"/>
        <v>#NAME?</v>
      </c>
      <c r="D2878" s="193" t="e">
        <f ca="1"/>
        <v>#NAME?</v>
      </c>
      <c r="F2878" s="193" t="e">
        <f ca="1"/>
        <v>#NAME?</v>
      </c>
      <c r="G2878" s="193" t="e">
        <f ca="1"/>
        <v>#NAME?</v>
      </c>
      <c r="H2878" s="193" t="e">
        <f ca="1"/>
        <v>#NAME?</v>
      </c>
      <c r="J2878" s="193" t="e">
        <f ca="1"/>
        <v>#NAME?</v>
      </c>
      <c r="K2878" s="193" t="e">
        <f ca="1"/>
        <v>#NAME?</v>
      </c>
      <c r="L2878" s="193" t="e">
        <f ca="1"/>
        <v>#NAME?</v>
      </c>
      <c r="N2878" s="193" t="e">
        <f ca="1"/>
        <v>#NAME?</v>
      </c>
      <c r="O2878" s="193" t="e">
        <f ca="1"/>
        <v>#NAME?</v>
      </c>
      <c r="P2878" s="193" t="e">
        <f ca="1"/>
        <v>#NAME?</v>
      </c>
    </row>
    <row r="2879" spans="1:16">
      <c r="A2879" s="2">
        <v>2872</v>
      </c>
      <c r="B2879" s="193" t="e">
        <f ca="1"/>
        <v>#NAME?</v>
      </c>
      <c r="C2879" s="193" t="e">
        <f ca="1"/>
        <v>#NAME?</v>
      </c>
      <c r="D2879" s="193" t="e">
        <f ca="1"/>
        <v>#NAME?</v>
      </c>
      <c r="F2879" s="193" t="e">
        <f ca="1"/>
        <v>#NAME?</v>
      </c>
      <c r="G2879" s="193" t="e">
        <f ca="1"/>
        <v>#NAME?</v>
      </c>
      <c r="H2879" s="193" t="e">
        <f ca="1"/>
        <v>#NAME?</v>
      </c>
      <c r="J2879" s="193" t="e">
        <f ca="1"/>
        <v>#NAME?</v>
      </c>
      <c r="K2879" s="193" t="e">
        <f ca="1"/>
        <v>#NAME?</v>
      </c>
      <c r="L2879" s="193" t="e">
        <f ca="1"/>
        <v>#NAME?</v>
      </c>
      <c r="N2879" s="193" t="e">
        <f ca="1"/>
        <v>#NAME?</v>
      </c>
      <c r="O2879" s="193" t="e">
        <f ca="1"/>
        <v>#NAME?</v>
      </c>
      <c r="P2879" s="193" t="e">
        <f ca="1"/>
        <v>#NAME?</v>
      </c>
    </row>
    <row r="2880" spans="1:16">
      <c r="A2880" s="2">
        <v>2873</v>
      </c>
      <c r="B2880" s="193" t="e">
        <f ca="1"/>
        <v>#NAME?</v>
      </c>
      <c r="C2880" s="193" t="e">
        <f ca="1"/>
        <v>#NAME?</v>
      </c>
      <c r="D2880" s="193" t="e">
        <f ca="1"/>
        <v>#NAME?</v>
      </c>
      <c r="F2880" s="193" t="e">
        <f ca="1"/>
        <v>#NAME?</v>
      </c>
      <c r="G2880" s="193" t="e">
        <f ca="1"/>
        <v>#NAME?</v>
      </c>
      <c r="H2880" s="193" t="e">
        <f ca="1"/>
        <v>#NAME?</v>
      </c>
      <c r="J2880" s="193" t="e">
        <f ca="1"/>
        <v>#NAME?</v>
      </c>
      <c r="K2880" s="193" t="e">
        <f ca="1"/>
        <v>#NAME?</v>
      </c>
      <c r="L2880" s="193" t="e">
        <f ca="1"/>
        <v>#NAME?</v>
      </c>
      <c r="N2880" s="193" t="e">
        <f ca="1"/>
        <v>#NAME?</v>
      </c>
      <c r="O2880" s="193" t="e">
        <f ca="1"/>
        <v>#NAME?</v>
      </c>
      <c r="P2880" s="193" t="e">
        <f ca="1"/>
        <v>#NAME?</v>
      </c>
    </row>
    <row r="2881" spans="1:16">
      <c r="A2881" s="2">
        <v>2874</v>
      </c>
      <c r="B2881" s="193" t="e">
        <f ca="1"/>
        <v>#NAME?</v>
      </c>
      <c r="C2881" s="193" t="e">
        <f ca="1"/>
        <v>#NAME?</v>
      </c>
      <c r="D2881" s="193" t="e">
        <f ca="1"/>
        <v>#NAME?</v>
      </c>
      <c r="F2881" s="193" t="e">
        <f ca="1"/>
        <v>#NAME?</v>
      </c>
      <c r="G2881" s="193" t="e">
        <f ca="1"/>
        <v>#NAME?</v>
      </c>
      <c r="H2881" s="193" t="e">
        <f ca="1"/>
        <v>#NAME?</v>
      </c>
      <c r="J2881" s="193" t="e">
        <f ca="1"/>
        <v>#NAME?</v>
      </c>
      <c r="K2881" s="193" t="e">
        <f ca="1"/>
        <v>#NAME?</v>
      </c>
      <c r="L2881" s="193" t="e">
        <f ca="1"/>
        <v>#NAME?</v>
      </c>
      <c r="N2881" s="193" t="e">
        <f ca="1"/>
        <v>#NAME?</v>
      </c>
      <c r="O2881" s="193" t="e">
        <f ca="1"/>
        <v>#NAME?</v>
      </c>
      <c r="P2881" s="193" t="e">
        <f ca="1"/>
        <v>#NAME?</v>
      </c>
    </row>
    <row r="2882" spans="1:16">
      <c r="A2882" s="2">
        <v>2875</v>
      </c>
      <c r="B2882" s="193" t="e">
        <f ca="1"/>
        <v>#NAME?</v>
      </c>
      <c r="C2882" s="193" t="e">
        <f ca="1"/>
        <v>#NAME?</v>
      </c>
      <c r="D2882" s="193" t="e">
        <f ca="1"/>
        <v>#NAME?</v>
      </c>
      <c r="F2882" s="193" t="e">
        <f ca="1"/>
        <v>#NAME?</v>
      </c>
      <c r="G2882" s="193" t="e">
        <f ca="1"/>
        <v>#NAME?</v>
      </c>
      <c r="H2882" s="193" t="e">
        <f ca="1"/>
        <v>#NAME?</v>
      </c>
      <c r="J2882" s="193" t="e">
        <f ca="1"/>
        <v>#NAME?</v>
      </c>
      <c r="K2882" s="193" t="e">
        <f ca="1"/>
        <v>#NAME?</v>
      </c>
      <c r="L2882" s="193" t="e">
        <f ca="1"/>
        <v>#NAME?</v>
      </c>
      <c r="N2882" s="193" t="e">
        <f ca="1"/>
        <v>#NAME?</v>
      </c>
      <c r="O2882" s="193" t="e">
        <f ca="1"/>
        <v>#NAME?</v>
      </c>
      <c r="P2882" s="193" t="e">
        <f ca="1"/>
        <v>#NAME?</v>
      </c>
    </row>
    <row r="2883" spans="1:16">
      <c r="A2883" s="2">
        <v>2876</v>
      </c>
      <c r="B2883" s="193" t="e">
        <f ca="1"/>
        <v>#NAME?</v>
      </c>
      <c r="C2883" s="193" t="e">
        <f ca="1"/>
        <v>#NAME?</v>
      </c>
      <c r="D2883" s="193" t="e">
        <f ca="1"/>
        <v>#NAME?</v>
      </c>
      <c r="F2883" s="193" t="e">
        <f ca="1"/>
        <v>#NAME?</v>
      </c>
      <c r="G2883" s="193" t="e">
        <f ca="1"/>
        <v>#NAME?</v>
      </c>
      <c r="H2883" s="193" t="e">
        <f ca="1"/>
        <v>#NAME?</v>
      </c>
      <c r="J2883" s="193" t="e">
        <f ca="1"/>
        <v>#NAME?</v>
      </c>
      <c r="K2883" s="193" t="e">
        <f ca="1"/>
        <v>#NAME?</v>
      </c>
      <c r="L2883" s="193" t="e">
        <f ca="1"/>
        <v>#NAME?</v>
      </c>
      <c r="N2883" s="193" t="e">
        <f ca="1"/>
        <v>#NAME?</v>
      </c>
      <c r="O2883" s="193" t="e">
        <f ca="1"/>
        <v>#NAME?</v>
      </c>
      <c r="P2883" s="193" t="e">
        <f ca="1"/>
        <v>#NAME?</v>
      </c>
    </row>
    <row r="2884" spans="1:16">
      <c r="A2884" s="2">
        <v>2877</v>
      </c>
      <c r="B2884" s="193" t="e">
        <f ca="1"/>
        <v>#NAME?</v>
      </c>
      <c r="C2884" s="193" t="e">
        <f ca="1"/>
        <v>#NAME?</v>
      </c>
      <c r="D2884" s="193" t="e">
        <f ca="1"/>
        <v>#NAME?</v>
      </c>
      <c r="F2884" s="193" t="e">
        <f ca="1"/>
        <v>#NAME?</v>
      </c>
      <c r="G2884" s="193" t="e">
        <f ca="1"/>
        <v>#NAME?</v>
      </c>
      <c r="H2884" s="193" t="e">
        <f ca="1"/>
        <v>#NAME?</v>
      </c>
      <c r="J2884" s="193" t="e">
        <f ca="1"/>
        <v>#NAME?</v>
      </c>
      <c r="K2884" s="193" t="e">
        <f ca="1"/>
        <v>#NAME?</v>
      </c>
      <c r="L2884" s="193" t="e">
        <f ca="1"/>
        <v>#NAME?</v>
      </c>
      <c r="N2884" s="193" t="e">
        <f ca="1"/>
        <v>#NAME?</v>
      </c>
      <c r="O2884" s="193" t="e">
        <f ca="1"/>
        <v>#NAME?</v>
      </c>
      <c r="P2884" s="193" t="e">
        <f ca="1"/>
        <v>#NAME?</v>
      </c>
    </row>
    <row r="2885" spans="1:16">
      <c r="A2885" s="2">
        <v>2878</v>
      </c>
      <c r="B2885" s="193" t="e">
        <f ca="1"/>
        <v>#NAME?</v>
      </c>
      <c r="C2885" s="193" t="e">
        <f ca="1"/>
        <v>#NAME?</v>
      </c>
      <c r="D2885" s="193" t="e">
        <f ca="1"/>
        <v>#NAME?</v>
      </c>
      <c r="F2885" s="193" t="e">
        <f ca="1"/>
        <v>#NAME?</v>
      </c>
      <c r="G2885" s="193" t="e">
        <f ca="1"/>
        <v>#NAME?</v>
      </c>
      <c r="H2885" s="193" t="e">
        <f ca="1"/>
        <v>#NAME?</v>
      </c>
      <c r="J2885" s="193" t="e">
        <f ca="1"/>
        <v>#NAME?</v>
      </c>
      <c r="K2885" s="193" t="e">
        <f ca="1"/>
        <v>#NAME?</v>
      </c>
      <c r="L2885" s="193" t="e">
        <f ca="1"/>
        <v>#NAME?</v>
      </c>
      <c r="N2885" s="193" t="e">
        <f ca="1"/>
        <v>#NAME?</v>
      </c>
      <c r="O2885" s="193" t="e">
        <f ca="1"/>
        <v>#NAME?</v>
      </c>
      <c r="P2885" s="193" t="e">
        <f ca="1"/>
        <v>#NAME?</v>
      </c>
    </row>
    <row r="2886" spans="1:16">
      <c r="A2886" s="2">
        <v>2879</v>
      </c>
      <c r="B2886" s="193" t="e">
        <f ca="1"/>
        <v>#NAME?</v>
      </c>
      <c r="C2886" s="193" t="e">
        <f ca="1"/>
        <v>#NAME?</v>
      </c>
      <c r="D2886" s="193" t="e">
        <f ca="1"/>
        <v>#NAME?</v>
      </c>
      <c r="F2886" s="193" t="e">
        <f ca="1"/>
        <v>#NAME?</v>
      </c>
      <c r="G2886" s="193" t="e">
        <f ca="1"/>
        <v>#NAME?</v>
      </c>
      <c r="H2886" s="193" t="e">
        <f ca="1"/>
        <v>#NAME?</v>
      </c>
      <c r="J2886" s="193" t="e">
        <f ca="1"/>
        <v>#NAME?</v>
      </c>
      <c r="K2886" s="193" t="e">
        <f ca="1"/>
        <v>#NAME?</v>
      </c>
      <c r="L2886" s="193" t="e">
        <f ca="1"/>
        <v>#NAME?</v>
      </c>
      <c r="N2886" s="193" t="e">
        <f ca="1"/>
        <v>#NAME?</v>
      </c>
      <c r="O2886" s="193" t="e">
        <f ca="1"/>
        <v>#NAME?</v>
      </c>
      <c r="P2886" s="193" t="e">
        <f ca="1"/>
        <v>#NAME?</v>
      </c>
    </row>
    <row r="2887" spans="1:16">
      <c r="A2887" s="2">
        <v>2880</v>
      </c>
      <c r="B2887" s="193" t="e">
        <f ca="1"/>
        <v>#NAME?</v>
      </c>
      <c r="C2887" s="193" t="e">
        <f ca="1"/>
        <v>#NAME?</v>
      </c>
      <c r="D2887" s="193" t="e">
        <f ca="1"/>
        <v>#NAME?</v>
      </c>
      <c r="F2887" s="193" t="e">
        <f ca="1"/>
        <v>#NAME?</v>
      </c>
      <c r="G2887" s="193" t="e">
        <f ca="1"/>
        <v>#NAME?</v>
      </c>
      <c r="H2887" s="193" t="e">
        <f ca="1"/>
        <v>#NAME?</v>
      </c>
      <c r="J2887" s="193" t="e">
        <f ca="1"/>
        <v>#NAME?</v>
      </c>
      <c r="K2887" s="193" t="e">
        <f ca="1"/>
        <v>#NAME?</v>
      </c>
      <c r="L2887" s="193" t="e">
        <f ca="1"/>
        <v>#NAME?</v>
      </c>
      <c r="N2887" s="193" t="e">
        <f ca="1"/>
        <v>#NAME?</v>
      </c>
      <c r="O2887" s="193" t="e">
        <f ca="1"/>
        <v>#NAME?</v>
      </c>
      <c r="P2887" s="193" t="e">
        <f ca="1"/>
        <v>#NAME?</v>
      </c>
    </row>
    <row r="2888" spans="1:16">
      <c r="A2888" s="2">
        <v>2881</v>
      </c>
      <c r="B2888" s="193" t="e">
        <f ca="1"/>
        <v>#NAME?</v>
      </c>
      <c r="C2888" s="193" t="e">
        <f ca="1"/>
        <v>#NAME?</v>
      </c>
      <c r="D2888" s="193" t="e">
        <f ca="1"/>
        <v>#NAME?</v>
      </c>
      <c r="F2888" s="193" t="e">
        <f ca="1"/>
        <v>#NAME?</v>
      </c>
      <c r="G2888" s="193" t="e">
        <f ca="1"/>
        <v>#NAME?</v>
      </c>
      <c r="H2888" s="193" t="e">
        <f ca="1"/>
        <v>#NAME?</v>
      </c>
      <c r="J2888" s="193" t="e">
        <f ca="1"/>
        <v>#NAME?</v>
      </c>
      <c r="K2888" s="193" t="e">
        <f ca="1"/>
        <v>#NAME?</v>
      </c>
      <c r="L2888" s="193" t="e">
        <f ca="1"/>
        <v>#NAME?</v>
      </c>
      <c r="N2888" s="193" t="e">
        <f ca="1"/>
        <v>#NAME?</v>
      </c>
      <c r="O2888" s="193" t="e">
        <f ca="1"/>
        <v>#NAME?</v>
      </c>
      <c r="P2888" s="193" t="e">
        <f ca="1"/>
        <v>#NAME?</v>
      </c>
    </row>
    <row r="2889" spans="1:16">
      <c r="A2889" s="2">
        <v>2882</v>
      </c>
      <c r="B2889" s="193" t="e">
        <f ca="1"/>
        <v>#NAME?</v>
      </c>
      <c r="C2889" s="193" t="e">
        <f ca="1"/>
        <v>#NAME?</v>
      </c>
      <c r="D2889" s="193" t="e">
        <f ca="1"/>
        <v>#NAME?</v>
      </c>
      <c r="F2889" s="193" t="e">
        <f ca="1"/>
        <v>#NAME?</v>
      </c>
      <c r="G2889" s="193" t="e">
        <f ca="1"/>
        <v>#NAME?</v>
      </c>
      <c r="H2889" s="193" t="e">
        <f ca="1"/>
        <v>#NAME?</v>
      </c>
      <c r="J2889" s="193" t="e">
        <f ca="1"/>
        <v>#NAME?</v>
      </c>
      <c r="K2889" s="193" t="e">
        <f ca="1"/>
        <v>#NAME?</v>
      </c>
      <c r="L2889" s="193" t="e">
        <f ca="1"/>
        <v>#NAME?</v>
      </c>
      <c r="N2889" s="193" t="e">
        <f ca="1"/>
        <v>#NAME?</v>
      </c>
      <c r="O2889" s="193" t="e">
        <f ca="1"/>
        <v>#NAME?</v>
      </c>
      <c r="P2889" s="193" t="e">
        <f ca="1"/>
        <v>#NAME?</v>
      </c>
    </row>
    <row r="2890" spans="1:16">
      <c r="A2890" s="2">
        <v>2883</v>
      </c>
      <c r="B2890" s="193" t="e">
        <f ca="1"/>
        <v>#NAME?</v>
      </c>
      <c r="C2890" s="193" t="e">
        <f ca="1"/>
        <v>#NAME?</v>
      </c>
      <c r="D2890" s="193" t="e">
        <f ca="1"/>
        <v>#NAME?</v>
      </c>
      <c r="F2890" s="193" t="e">
        <f ca="1"/>
        <v>#NAME?</v>
      </c>
      <c r="G2890" s="193" t="e">
        <f ca="1"/>
        <v>#NAME?</v>
      </c>
      <c r="H2890" s="193" t="e">
        <f ca="1"/>
        <v>#NAME?</v>
      </c>
      <c r="J2890" s="193" t="e">
        <f ca="1"/>
        <v>#NAME?</v>
      </c>
      <c r="K2890" s="193" t="e">
        <f ca="1"/>
        <v>#NAME?</v>
      </c>
      <c r="L2890" s="193" t="e">
        <f ca="1"/>
        <v>#NAME?</v>
      </c>
      <c r="N2890" s="193" t="e">
        <f ca="1"/>
        <v>#NAME?</v>
      </c>
      <c r="O2890" s="193" t="e">
        <f ca="1"/>
        <v>#NAME?</v>
      </c>
      <c r="P2890" s="193" t="e">
        <f ca="1"/>
        <v>#NAME?</v>
      </c>
    </row>
    <row r="2891" spans="1:16">
      <c r="A2891" s="2">
        <v>2884</v>
      </c>
      <c r="B2891" s="193" t="e">
        <f ca="1"/>
        <v>#NAME?</v>
      </c>
      <c r="C2891" s="193" t="e">
        <f ca="1"/>
        <v>#NAME?</v>
      </c>
      <c r="D2891" s="193" t="e">
        <f ca="1"/>
        <v>#NAME?</v>
      </c>
      <c r="F2891" s="193" t="e">
        <f ca="1"/>
        <v>#NAME?</v>
      </c>
      <c r="G2891" s="193" t="e">
        <f ca="1"/>
        <v>#NAME?</v>
      </c>
      <c r="H2891" s="193" t="e">
        <f ca="1"/>
        <v>#NAME?</v>
      </c>
      <c r="J2891" s="193" t="e">
        <f ca="1"/>
        <v>#NAME?</v>
      </c>
      <c r="K2891" s="193" t="e">
        <f ca="1"/>
        <v>#NAME?</v>
      </c>
      <c r="L2891" s="193" t="e">
        <f ca="1"/>
        <v>#NAME?</v>
      </c>
      <c r="N2891" s="193" t="e">
        <f ca="1"/>
        <v>#NAME?</v>
      </c>
      <c r="O2891" s="193" t="e">
        <f ca="1"/>
        <v>#NAME?</v>
      </c>
      <c r="P2891" s="193" t="e">
        <f ca="1"/>
        <v>#NAME?</v>
      </c>
    </row>
    <row r="2892" spans="1:16">
      <c r="A2892" s="2">
        <v>2885</v>
      </c>
      <c r="B2892" s="193" t="e">
        <f ca="1"/>
        <v>#NAME?</v>
      </c>
      <c r="C2892" s="193" t="e">
        <f ca="1"/>
        <v>#NAME?</v>
      </c>
      <c r="D2892" s="193" t="e">
        <f ca="1"/>
        <v>#NAME?</v>
      </c>
      <c r="F2892" s="193" t="e">
        <f ca="1"/>
        <v>#NAME?</v>
      </c>
      <c r="G2892" s="193" t="e">
        <f ca="1"/>
        <v>#NAME?</v>
      </c>
      <c r="H2892" s="193" t="e">
        <f ca="1"/>
        <v>#NAME?</v>
      </c>
      <c r="J2892" s="193" t="e">
        <f ca="1"/>
        <v>#NAME?</v>
      </c>
      <c r="K2892" s="193" t="e">
        <f ca="1"/>
        <v>#NAME?</v>
      </c>
      <c r="L2892" s="193" t="e">
        <f ca="1"/>
        <v>#NAME?</v>
      </c>
      <c r="N2892" s="193" t="e">
        <f ca="1"/>
        <v>#NAME?</v>
      </c>
      <c r="O2892" s="193" t="e">
        <f ca="1"/>
        <v>#NAME?</v>
      </c>
      <c r="P2892" s="193" t="e">
        <f ca="1"/>
        <v>#NAME?</v>
      </c>
    </row>
    <row r="2893" spans="1:16">
      <c r="A2893" s="2">
        <v>2886</v>
      </c>
      <c r="B2893" s="193" t="e">
        <f ca="1"/>
        <v>#NAME?</v>
      </c>
      <c r="C2893" s="193" t="e">
        <f ca="1"/>
        <v>#NAME?</v>
      </c>
      <c r="D2893" s="193" t="e">
        <f ca="1"/>
        <v>#NAME?</v>
      </c>
      <c r="F2893" s="193" t="e">
        <f ca="1"/>
        <v>#NAME?</v>
      </c>
      <c r="G2893" s="193" t="e">
        <f ca="1"/>
        <v>#NAME?</v>
      </c>
      <c r="H2893" s="193" t="e">
        <f ca="1"/>
        <v>#NAME?</v>
      </c>
      <c r="J2893" s="193" t="e">
        <f ca="1"/>
        <v>#NAME?</v>
      </c>
      <c r="K2893" s="193" t="e">
        <f ca="1"/>
        <v>#NAME?</v>
      </c>
      <c r="L2893" s="193" t="e">
        <f ca="1"/>
        <v>#NAME?</v>
      </c>
      <c r="N2893" s="193" t="e">
        <f ca="1"/>
        <v>#NAME?</v>
      </c>
      <c r="O2893" s="193" t="e">
        <f ca="1"/>
        <v>#NAME?</v>
      </c>
      <c r="P2893" s="193" t="e">
        <f ca="1"/>
        <v>#NAME?</v>
      </c>
    </row>
    <row r="2894" spans="1:16">
      <c r="A2894" s="2">
        <v>2887</v>
      </c>
      <c r="B2894" s="193" t="e">
        <f ca="1"/>
        <v>#NAME?</v>
      </c>
      <c r="C2894" s="193" t="e">
        <f ca="1"/>
        <v>#NAME?</v>
      </c>
      <c r="D2894" s="193" t="e">
        <f ca="1"/>
        <v>#NAME?</v>
      </c>
      <c r="F2894" s="193" t="e">
        <f ca="1"/>
        <v>#NAME?</v>
      </c>
      <c r="G2894" s="193" t="e">
        <f ca="1"/>
        <v>#NAME?</v>
      </c>
      <c r="H2894" s="193" t="e">
        <f ca="1"/>
        <v>#NAME?</v>
      </c>
      <c r="J2894" s="193" t="e">
        <f ca="1"/>
        <v>#NAME?</v>
      </c>
      <c r="K2894" s="193" t="e">
        <f ca="1"/>
        <v>#NAME?</v>
      </c>
      <c r="L2894" s="193" t="e">
        <f ca="1"/>
        <v>#NAME?</v>
      </c>
      <c r="N2894" s="193" t="e">
        <f ca="1"/>
        <v>#NAME?</v>
      </c>
      <c r="O2894" s="193" t="e">
        <f ca="1"/>
        <v>#NAME?</v>
      </c>
      <c r="P2894" s="193" t="e">
        <f ca="1"/>
        <v>#NAME?</v>
      </c>
    </row>
    <row r="2895" spans="1:16">
      <c r="A2895" s="2">
        <v>2888</v>
      </c>
      <c r="B2895" s="193" t="e">
        <f ca="1"/>
        <v>#NAME?</v>
      </c>
      <c r="C2895" s="193" t="e">
        <f ca="1"/>
        <v>#NAME?</v>
      </c>
      <c r="D2895" s="193" t="e">
        <f ca="1"/>
        <v>#NAME?</v>
      </c>
      <c r="F2895" s="193" t="e">
        <f ca="1"/>
        <v>#NAME?</v>
      </c>
      <c r="G2895" s="193" t="e">
        <f ca="1"/>
        <v>#NAME?</v>
      </c>
      <c r="H2895" s="193" t="e">
        <f ca="1"/>
        <v>#NAME?</v>
      </c>
      <c r="J2895" s="193" t="e">
        <f ca="1"/>
        <v>#NAME?</v>
      </c>
      <c r="K2895" s="193" t="e">
        <f ca="1"/>
        <v>#NAME?</v>
      </c>
      <c r="L2895" s="193" t="e">
        <f ca="1"/>
        <v>#NAME?</v>
      </c>
      <c r="N2895" s="193" t="e">
        <f ca="1"/>
        <v>#NAME?</v>
      </c>
      <c r="O2895" s="193" t="e">
        <f ca="1"/>
        <v>#NAME?</v>
      </c>
      <c r="P2895" s="193" t="e">
        <f ca="1"/>
        <v>#NAME?</v>
      </c>
    </row>
    <row r="2896" spans="1:16">
      <c r="A2896" s="2">
        <v>2889</v>
      </c>
      <c r="B2896" s="193" t="e">
        <f ca="1"/>
        <v>#NAME?</v>
      </c>
      <c r="C2896" s="193" t="e">
        <f ca="1"/>
        <v>#NAME?</v>
      </c>
      <c r="D2896" s="193" t="e">
        <f ca="1"/>
        <v>#NAME?</v>
      </c>
      <c r="F2896" s="193" t="e">
        <f ca="1"/>
        <v>#NAME?</v>
      </c>
      <c r="G2896" s="193" t="e">
        <f ca="1"/>
        <v>#NAME?</v>
      </c>
      <c r="H2896" s="193" t="e">
        <f ca="1"/>
        <v>#NAME?</v>
      </c>
      <c r="J2896" s="193" t="e">
        <f ca="1"/>
        <v>#NAME?</v>
      </c>
      <c r="K2896" s="193" t="e">
        <f ca="1"/>
        <v>#NAME?</v>
      </c>
      <c r="L2896" s="193" t="e">
        <f ca="1"/>
        <v>#NAME?</v>
      </c>
      <c r="N2896" s="193" t="e">
        <f ca="1"/>
        <v>#NAME?</v>
      </c>
      <c r="O2896" s="193" t="e">
        <f ca="1"/>
        <v>#NAME?</v>
      </c>
      <c r="P2896" s="193" t="e">
        <f ca="1"/>
        <v>#NAME?</v>
      </c>
    </row>
    <row r="2897" spans="1:16">
      <c r="A2897" s="2">
        <v>2890</v>
      </c>
      <c r="B2897" s="193" t="e">
        <f ca="1"/>
        <v>#NAME?</v>
      </c>
      <c r="C2897" s="193" t="e">
        <f ca="1"/>
        <v>#NAME?</v>
      </c>
      <c r="D2897" s="193" t="e">
        <f ca="1"/>
        <v>#NAME?</v>
      </c>
      <c r="F2897" s="193" t="e">
        <f ca="1"/>
        <v>#NAME?</v>
      </c>
      <c r="G2897" s="193" t="e">
        <f ca="1"/>
        <v>#NAME?</v>
      </c>
      <c r="H2897" s="193" t="e">
        <f ca="1"/>
        <v>#NAME?</v>
      </c>
      <c r="J2897" s="193" t="e">
        <f ca="1"/>
        <v>#NAME?</v>
      </c>
      <c r="K2897" s="193" t="e">
        <f ca="1"/>
        <v>#NAME?</v>
      </c>
      <c r="L2897" s="193" t="e">
        <f ca="1"/>
        <v>#NAME?</v>
      </c>
      <c r="N2897" s="193" t="e">
        <f ca="1"/>
        <v>#NAME?</v>
      </c>
      <c r="O2897" s="193" t="e">
        <f ca="1"/>
        <v>#NAME?</v>
      </c>
      <c r="P2897" s="193" t="e">
        <f ca="1"/>
        <v>#NAME?</v>
      </c>
    </row>
    <row r="2898" spans="1:16">
      <c r="A2898" s="2">
        <v>2891</v>
      </c>
      <c r="B2898" s="193" t="e">
        <f ca="1"/>
        <v>#NAME?</v>
      </c>
      <c r="C2898" s="193" t="e">
        <f ca="1"/>
        <v>#NAME?</v>
      </c>
      <c r="D2898" s="193" t="e">
        <f ca="1"/>
        <v>#NAME?</v>
      </c>
      <c r="F2898" s="193" t="e">
        <f ca="1"/>
        <v>#NAME?</v>
      </c>
      <c r="G2898" s="193" t="e">
        <f ca="1"/>
        <v>#NAME?</v>
      </c>
      <c r="H2898" s="193" t="e">
        <f ca="1"/>
        <v>#NAME?</v>
      </c>
      <c r="J2898" s="193" t="e">
        <f ca="1"/>
        <v>#NAME?</v>
      </c>
      <c r="K2898" s="193" t="e">
        <f ca="1"/>
        <v>#NAME?</v>
      </c>
      <c r="L2898" s="193" t="e">
        <f ca="1"/>
        <v>#NAME?</v>
      </c>
      <c r="N2898" s="193" t="e">
        <f ca="1"/>
        <v>#NAME?</v>
      </c>
      <c r="O2898" s="193" t="e">
        <f ca="1"/>
        <v>#NAME?</v>
      </c>
      <c r="P2898" s="193" t="e">
        <f ca="1"/>
        <v>#NAME?</v>
      </c>
    </row>
    <row r="2899" spans="1:16">
      <c r="A2899" s="2">
        <v>2892</v>
      </c>
      <c r="B2899" s="193" t="e">
        <f ca="1"/>
        <v>#NAME?</v>
      </c>
      <c r="C2899" s="193" t="e">
        <f ca="1"/>
        <v>#NAME?</v>
      </c>
      <c r="D2899" s="193" t="e">
        <f ca="1"/>
        <v>#NAME?</v>
      </c>
      <c r="F2899" s="193" t="e">
        <f ca="1"/>
        <v>#NAME?</v>
      </c>
      <c r="G2899" s="193" t="e">
        <f ca="1"/>
        <v>#NAME?</v>
      </c>
      <c r="H2899" s="193" t="e">
        <f ca="1"/>
        <v>#NAME?</v>
      </c>
      <c r="J2899" s="193" t="e">
        <f ca="1"/>
        <v>#NAME?</v>
      </c>
      <c r="K2899" s="193" t="e">
        <f ca="1"/>
        <v>#NAME?</v>
      </c>
      <c r="L2899" s="193" t="e">
        <f ca="1"/>
        <v>#NAME?</v>
      </c>
      <c r="N2899" s="193" t="e">
        <f ca="1"/>
        <v>#NAME?</v>
      </c>
      <c r="O2899" s="193" t="e">
        <f ca="1"/>
        <v>#NAME?</v>
      </c>
      <c r="P2899" s="193" t="e">
        <f ca="1"/>
        <v>#NAME?</v>
      </c>
    </row>
    <row r="2900" spans="1:16">
      <c r="A2900" s="2">
        <v>2893</v>
      </c>
      <c r="B2900" s="193" t="e">
        <f ca="1"/>
        <v>#NAME?</v>
      </c>
      <c r="C2900" s="193" t="e">
        <f ca="1"/>
        <v>#NAME?</v>
      </c>
      <c r="D2900" s="193" t="e">
        <f ca="1"/>
        <v>#NAME?</v>
      </c>
      <c r="F2900" s="193" t="e">
        <f ca="1"/>
        <v>#NAME?</v>
      </c>
      <c r="G2900" s="193" t="e">
        <f ca="1"/>
        <v>#NAME?</v>
      </c>
      <c r="H2900" s="193" t="e">
        <f ca="1"/>
        <v>#NAME?</v>
      </c>
      <c r="J2900" s="193" t="e">
        <f ca="1"/>
        <v>#NAME?</v>
      </c>
      <c r="K2900" s="193" t="e">
        <f ca="1"/>
        <v>#NAME?</v>
      </c>
      <c r="L2900" s="193" t="e">
        <f ca="1"/>
        <v>#NAME?</v>
      </c>
      <c r="N2900" s="193" t="e">
        <f ca="1"/>
        <v>#NAME?</v>
      </c>
      <c r="O2900" s="193" t="e">
        <f ca="1"/>
        <v>#NAME?</v>
      </c>
      <c r="P2900" s="193" t="e">
        <f ca="1"/>
        <v>#NAME?</v>
      </c>
    </row>
    <row r="2901" spans="1:16">
      <c r="A2901" s="2">
        <v>2894</v>
      </c>
      <c r="B2901" s="193" t="e">
        <f ca="1"/>
        <v>#NAME?</v>
      </c>
      <c r="C2901" s="193" t="e">
        <f ca="1"/>
        <v>#NAME?</v>
      </c>
      <c r="D2901" s="193" t="e">
        <f ca="1"/>
        <v>#NAME?</v>
      </c>
      <c r="F2901" s="193" t="e">
        <f ca="1"/>
        <v>#NAME?</v>
      </c>
      <c r="G2901" s="193" t="e">
        <f ca="1"/>
        <v>#NAME?</v>
      </c>
      <c r="H2901" s="193" t="e">
        <f ca="1"/>
        <v>#NAME?</v>
      </c>
      <c r="J2901" s="193" t="e">
        <f ca="1"/>
        <v>#NAME?</v>
      </c>
      <c r="K2901" s="193" t="e">
        <f ca="1"/>
        <v>#NAME?</v>
      </c>
      <c r="L2901" s="193" t="e">
        <f ca="1"/>
        <v>#NAME?</v>
      </c>
      <c r="N2901" s="193" t="e">
        <f ca="1"/>
        <v>#NAME?</v>
      </c>
      <c r="O2901" s="193" t="e">
        <f ca="1"/>
        <v>#NAME?</v>
      </c>
      <c r="P2901" s="193" t="e">
        <f ca="1"/>
        <v>#NAME?</v>
      </c>
    </row>
    <row r="2902" spans="1:16">
      <c r="A2902" s="2">
        <v>2895</v>
      </c>
      <c r="B2902" s="193" t="e">
        <f ca="1"/>
        <v>#NAME?</v>
      </c>
      <c r="C2902" s="193" t="e">
        <f ca="1"/>
        <v>#NAME?</v>
      </c>
      <c r="D2902" s="193" t="e">
        <f ca="1"/>
        <v>#NAME?</v>
      </c>
      <c r="F2902" s="193" t="e">
        <f ca="1"/>
        <v>#NAME?</v>
      </c>
      <c r="G2902" s="193" t="e">
        <f ca="1"/>
        <v>#NAME?</v>
      </c>
      <c r="H2902" s="193" t="e">
        <f ca="1"/>
        <v>#NAME?</v>
      </c>
      <c r="J2902" s="193" t="e">
        <f ca="1"/>
        <v>#NAME?</v>
      </c>
      <c r="K2902" s="193" t="e">
        <f ca="1"/>
        <v>#NAME?</v>
      </c>
      <c r="L2902" s="193" t="e">
        <f ca="1"/>
        <v>#NAME?</v>
      </c>
      <c r="N2902" s="193" t="e">
        <f ca="1"/>
        <v>#NAME?</v>
      </c>
      <c r="O2902" s="193" t="e">
        <f ca="1"/>
        <v>#NAME?</v>
      </c>
      <c r="P2902" s="193" t="e">
        <f ca="1"/>
        <v>#NAME?</v>
      </c>
    </row>
    <row r="2903" spans="1:16">
      <c r="A2903" s="2">
        <v>2896</v>
      </c>
      <c r="B2903" s="193" t="e">
        <f ca="1"/>
        <v>#NAME?</v>
      </c>
      <c r="C2903" s="193" t="e">
        <f ca="1"/>
        <v>#NAME?</v>
      </c>
      <c r="D2903" s="193" t="e">
        <f ca="1"/>
        <v>#NAME?</v>
      </c>
      <c r="F2903" s="193" t="e">
        <f ca="1"/>
        <v>#NAME?</v>
      </c>
      <c r="G2903" s="193" t="e">
        <f ca="1"/>
        <v>#NAME?</v>
      </c>
      <c r="H2903" s="193" t="e">
        <f ca="1"/>
        <v>#NAME?</v>
      </c>
      <c r="J2903" s="193" t="e">
        <f ca="1"/>
        <v>#NAME?</v>
      </c>
      <c r="K2903" s="193" t="e">
        <f ca="1"/>
        <v>#NAME?</v>
      </c>
      <c r="L2903" s="193" t="e">
        <f ca="1"/>
        <v>#NAME?</v>
      </c>
      <c r="N2903" s="193" t="e">
        <f ca="1"/>
        <v>#NAME?</v>
      </c>
      <c r="O2903" s="193" t="e">
        <f ca="1"/>
        <v>#NAME?</v>
      </c>
      <c r="P2903" s="193" t="e">
        <f ca="1"/>
        <v>#NAME?</v>
      </c>
    </row>
    <row r="2904" spans="1:16">
      <c r="A2904" s="2">
        <v>2897</v>
      </c>
      <c r="B2904" s="193" t="e">
        <f ca="1"/>
        <v>#NAME?</v>
      </c>
      <c r="C2904" s="193" t="e">
        <f ca="1"/>
        <v>#NAME?</v>
      </c>
      <c r="D2904" s="193" t="e">
        <f ca="1"/>
        <v>#NAME?</v>
      </c>
      <c r="F2904" s="193" t="e">
        <f ca="1"/>
        <v>#NAME?</v>
      </c>
      <c r="G2904" s="193" t="e">
        <f ca="1"/>
        <v>#NAME?</v>
      </c>
      <c r="H2904" s="193" t="e">
        <f ca="1"/>
        <v>#NAME?</v>
      </c>
      <c r="J2904" s="193" t="e">
        <f ca="1"/>
        <v>#NAME?</v>
      </c>
      <c r="K2904" s="193" t="e">
        <f ca="1"/>
        <v>#NAME?</v>
      </c>
      <c r="L2904" s="193" t="e">
        <f ca="1"/>
        <v>#NAME?</v>
      </c>
      <c r="N2904" s="193" t="e">
        <f ca="1"/>
        <v>#NAME?</v>
      </c>
      <c r="O2904" s="193" t="e">
        <f ca="1"/>
        <v>#NAME?</v>
      </c>
      <c r="P2904" s="193" t="e">
        <f ca="1"/>
        <v>#NAME?</v>
      </c>
    </row>
    <row r="2905" spans="1:16">
      <c r="A2905" s="2">
        <v>2898</v>
      </c>
      <c r="B2905" s="193" t="e">
        <f ca="1"/>
        <v>#NAME?</v>
      </c>
      <c r="C2905" s="193" t="e">
        <f ca="1"/>
        <v>#NAME?</v>
      </c>
      <c r="D2905" s="193" t="e">
        <f ca="1"/>
        <v>#NAME?</v>
      </c>
      <c r="F2905" s="193" t="e">
        <f ca="1"/>
        <v>#NAME?</v>
      </c>
      <c r="G2905" s="193" t="e">
        <f ca="1"/>
        <v>#NAME?</v>
      </c>
      <c r="H2905" s="193" t="e">
        <f ca="1"/>
        <v>#NAME?</v>
      </c>
      <c r="J2905" s="193" t="e">
        <f ca="1"/>
        <v>#NAME?</v>
      </c>
      <c r="K2905" s="193" t="e">
        <f ca="1"/>
        <v>#NAME?</v>
      </c>
      <c r="L2905" s="193" t="e">
        <f ca="1"/>
        <v>#NAME?</v>
      </c>
      <c r="N2905" s="193" t="e">
        <f ca="1"/>
        <v>#NAME?</v>
      </c>
      <c r="O2905" s="193" t="e">
        <f ca="1"/>
        <v>#NAME?</v>
      </c>
      <c r="P2905" s="193" t="e">
        <f ca="1"/>
        <v>#NAME?</v>
      </c>
    </row>
    <row r="2906" spans="1:16">
      <c r="A2906" s="2">
        <v>2899</v>
      </c>
      <c r="B2906" s="193" t="e">
        <f ca="1"/>
        <v>#NAME?</v>
      </c>
      <c r="C2906" s="193" t="e">
        <f ca="1"/>
        <v>#NAME?</v>
      </c>
      <c r="D2906" s="193" t="e">
        <f ca="1"/>
        <v>#NAME?</v>
      </c>
      <c r="F2906" s="193" t="e">
        <f ca="1"/>
        <v>#NAME?</v>
      </c>
      <c r="G2906" s="193" t="e">
        <f ca="1"/>
        <v>#NAME?</v>
      </c>
      <c r="H2906" s="193" t="e">
        <f ca="1"/>
        <v>#NAME?</v>
      </c>
      <c r="J2906" s="193" t="e">
        <f ca="1"/>
        <v>#NAME?</v>
      </c>
      <c r="K2906" s="193" t="e">
        <f ca="1"/>
        <v>#NAME?</v>
      </c>
      <c r="L2906" s="193" t="e">
        <f ca="1"/>
        <v>#NAME?</v>
      </c>
      <c r="N2906" s="193" t="e">
        <f ca="1"/>
        <v>#NAME?</v>
      </c>
      <c r="O2906" s="193" t="e">
        <f ca="1"/>
        <v>#NAME?</v>
      </c>
      <c r="P2906" s="193" t="e">
        <f ca="1"/>
        <v>#NAME?</v>
      </c>
    </row>
    <row r="2907" spans="1:16">
      <c r="A2907" s="2">
        <v>2900</v>
      </c>
      <c r="B2907" s="193" t="e">
        <f ca="1"/>
        <v>#NAME?</v>
      </c>
      <c r="C2907" s="193" t="e">
        <f ca="1"/>
        <v>#NAME?</v>
      </c>
      <c r="D2907" s="193" t="e">
        <f ca="1"/>
        <v>#NAME?</v>
      </c>
      <c r="F2907" s="193" t="e">
        <f ca="1"/>
        <v>#NAME?</v>
      </c>
      <c r="G2907" s="193" t="e">
        <f ca="1"/>
        <v>#NAME?</v>
      </c>
      <c r="H2907" s="193" t="e">
        <f ca="1"/>
        <v>#NAME?</v>
      </c>
      <c r="J2907" s="193" t="e">
        <f ca="1"/>
        <v>#NAME?</v>
      </c>
      <c r="K2907" s="193" t="e">
        <f ca="1"/>
        <v>#NAME?</v>
      </c>
      <c r="L2907" s="193" t="e">
        <f ca="1"/>
        <v>#NAME?</v>
      </c>
      <c r="N2907" s="193" t="e">
        <f ca="1"/>
        <v>#NAME?</v>
      </c>
      <c r="O2907" s="193" t="e">
        <f ca="1"/>
        <v>#NAME?</v>
      </c>
      <c r="P2907" s="193" t="e">
        <f ca="1"/>
        <v>#NAME?</v>
      </c>
    </row>
    <row r="2908" spans="1:16">
      <c r="A2908" s="2">
        <v>2901</v>
      </c>
      <c r="B2908" s="193" t="e">
        <f ca="1"/>
        <v>#NAME?</v>
      </c>
      <c r="C2908" s="193" t="e">
        <f ca="1"/>
        <v>#NAME?</v>
      </c>
      <c r="D2908" s="193" t="e">
        <f ca="1"/>
        <v>#NAME?</v>
      </c>
      <c r="F2908" s="193" t="e">
        <f ca="1"/>
        <v>#NAME?</v>
      </c>
      <c r="G2908" s="193" t="e">
        <f ca="1"/>
        <v>#NAME?</v>
      </c>
      <c r="H2908" s="193" t="e">
        <f ca="1"/>
        <v>#NAME?</v>
      </c>
      <c r="J2908" s="193" t="e">
        <f ca="1"/>
        <v>#NAME?</v>
      </c>
      <c r="K2908" s="193" t="e">
        <f ca="1"/>
        <v>#NAME?</v>
      </c>
      <c r="L2908" s="193" t="e">
        <f ca="1"/>
        <v>#NAME?</v>
      </c>
      <c r="N2908" s="193" t="e">
        <f ca="1"/>
        <v>#NAME?</v>
      </c>
      <c r="O2908" s="193" t="e">
        <f ca="1"/>
        <v>#NAME?</v>
      </c>
      <c r="P2908" s="193" t="e">
        <f ca="1"/>
        <v>#NAME?</v>
      </c>
    </row>
    <row r="2909" spans="1:16">
      <c r="A2909" s="2">
        <v>2902</v>
      </c>
      <c r="B2909" s="193" t="e">
        <f ca="1"/>
        <v>#NAME?</v>
      </c>
      <c r="C2909" s="193" t="e">
        <f ca="1"/>
        <v>#NAME?</v>
      </c>
      <c r="D2909" s="193" t="e">
        <f ca="1"/>
        <v>#NAME?</v>
      </c>
      <c r="F2909" s="193" t="e">
        <f ca="1"/>
        <v>#NAME?</v>
      </c>
      <c r="G2909" s="193" t="e">
        <f ca="1"/>
        <v>#NAME?</v>
      </c>
      <c r="H2909" s="193" t="e">
        <f ca="1"/>
        <v>#NAME?</v>
      </c>
      <c r="J2909" s="193" t="e">
        <f ca="1"/>
        <v>#NAME?</v>
      </c>
      <c r="K2909" s="193" t="e">
        <f ca="1"/>
        <v>#NAME?</v>
      </c>
      <c r="L2909" s="193" t="e">
        <f ca="1"/>
        <v>#NAME?</v>
      </c>
      <c r="N2909" s="193" t="e">
        <f ca="1"/>
        <v>#NAME?</v>
      </c>
      <c r="O2909" s="193" t="e">
        <f ca="1"/>
        <v>#NAME?</v>
      </c>
      <c r="P2909" s="193" t="e">
        <f ca="1"/>
        <v>#NAME?</v>
      </c>
    </row>
    <row r="2910" spans="1:16">
      <c r="A2910" s="2">
        <v>2903</v>
      </c>
      <c r="B2910" s="193" t="e">
        <f ca="1"/>
        <v>#NAME?</v>
      </c>
      <c r="C2910" s="193" t="e">
        <f ca="1"/>
        <v>#NAME?</v>
      </c>
      <c r="D2910" s="193" t="e">
        <f ca="1"/>
        <v>#NAME?</v>
      </c>
      <c r="F2910" s="193" t="e">
        <f ca="1"/>
        <v>#NAME?</v>
      </c>
      <c r="G2910" s="193" t="e">
        <f ca="1"/>
        <v>#NAME?</v>
      </c>
      <c r="H2910" s="193" t="e">
        <f ca="1"/>
        <v>#NAME?</v>
      </c>
      <c r="J2910" s="193" t="e">
        <f ca="1"/>
        <v>#NAME?</v>
      </c>
      <c r="K2910" s="193" t="e">
        <f ca="1"/>
        <v>#NAME?</v>
      </c>
      <c r="L2910" s="193" t="e">
        <f ca="1"/>
        <v>#NAME?</v>
      </c>
      <c r="N2910" s="193" t="e">
        <f ca="1"/>
        <v>#NAME?</v>
      </c>
      <c r="O2910" s="193" t="e">
        <f ca="1"/>
        <v>#NAME?</v>
      </c>
      <c r="P2910" s="193" t="e">
        <f ca="1"/>
        <v>#NAME?</v>
      </c>
    </row>
    <row r="2911" spans="1:16">
      <c r="A2911" s="2">
        <v>2904</v>
      </c>
      <c r="B2911" s="193" t="e">
        <f ca="1"/>
        <v>#NAME?</v>
      </c>
      <c r="C2911" s="193" t="e">
        <f ca="1"/>
        <v>#NAME?</v>
      </c>
      <c r="D2911" s="193" t="e">
        <f ca="1"/>
        <v>#NAME?</v>
      </c>
      <c r="F2911" s="193" t="e">
        <f ca="1"/>
        <v>#NAME?</v>
      </c>
      <c r="G2911" s="193" t="e">
        <f ca="1"/>
        <v>#NAME?</v>
      </c>
      <c r="H2911" s="193" t="e">
        <f ca="1"/>
        <v>#NAME?</v>
      </c>
      <c r="J2911" s="193" t="e">
        <f ca="1"/>
        <v>#NAME?</v>
      </c>
      <c r="K2911" s="193" t="e">
        <f ca="1"/>
        <v>#NAME?</v>
      </c>
      <c r="L2911" s="193" t="e">
        <f ca="1"/>
        <v>#NAME?</v>
      </c>
      <c r="N2911" s="193" t="e">
        <f ca="1"/>
        <v>#NAME?</v>
      </c>
      <c r="O2911" s="193" t="e">
        <f ca="1"/>
        <v>#NAME?</v>
      </c>
      <c r="P2911" s="193" t="e">
        <f ca="1"/>
        <v>#NAME?</v>
      </c>
    </row>
    <row r="2912" spans="1:16">
      <c r="A2912" s="2">
        <v>2905</v>
      </c>
      <c r="B2912" s="193" t="e">
        <f ca="1"/>
        <v>#NAME?</v>
      </c>
      <c r="C2912" s="193" t="e">
        <f ca="1"/>
        <v>#NAME?</v>
      </c>
      <c r="D2912" s="193" t="e">
        <f ca="1"/>
        <v>#NAME?</v>
      </c>
      <c r="F2912" s="193" t="e">
        <f ca="1"/>
        <v>#NAME?</v>
      </c>
      <c r="G2912" s="193" t="e">
        <f ca="1"/>
        <v>#NAME?</v>
      </c>
      <c r="H2912" s="193" t="e">
        <f ca="1"/>
        <v>#NAME?</v>
      </c>
      <c r="J2912" s="193" t="e">
        <f ca="1"/>
        <v>#NAME?</v>
      </c>
      <c r="K2912" s="193" t="e">
        <f ca="1"/>
        <v>#NAME?</v>
      </c>
      <c r="L2912" s="193" t="e">
        <f ca="1"/>
        <v>#NAME?</v>
      </c>
      <c r="N2912" s="193" t="e">
        <f ca="1"/>
        <v>#NAME?</v>
      </c>
      <c r="O2912" s="193" t="e">
        <f ca="1"/>
        <v>#NAME?</v>
      </c>
      <c r="P2912" s="193" t="e">
        <f ca="1"/>
        <v>#NAME?</v>
      </c>
    </row>
    <row r="2913" spans="1:16">
      <c r="A2913" s="2">
        <v>2906</v>
      </c>
      <c r="B2913" s="193" t="e">
        <f ca="1"/>
        <v>#NAME?</v>
      </c>
      <c r="C2913" s="193" t="e">
        <f ca="1"/>
        <v>#NAME?</v>
      </c>
      <c r="D2913" s="193" t="e">
        <f ca="1"/>
        <v>#NAME?</v>
      </c>
      <c r="F2913" s="193" t="e">
        <f ca="1"/>
        <v>#NAME?</v>
      </c>
      <c r="G2913" s="193" t="e">
        <f ca="1"/>
        <v>#NAME?</v>
      </c>
      <c r="H2913" s="193" t="e">
        <f ca="1"/>
        <v>#NAME?</v>
      </c>
      <c r="J2913" s="193" t="e">
        <f ca="1"/>
        <v>#NAME?</v>
      </c>
      <c r="K2913" s="193" t="e">
        <f ca="1"/>
        <v>#NAME?</v>
      </c>
      <c r="L2913" s="193" t="e">
        <f ca="1"/>
        <v>#NAME?</v>
      </c>
      <c r="N2913" s="193" t="e">
        <f ca="1"/>
        <v>#NAME?</v>
      </c>
      <c r="O2913" s="193" t="e">
        <f ca="1"/>
        <v>#NAME?</v>
      </c>
      <c r="P2913" s="193" t="e">
        <f ca="1"/>
        <v>#NAME?</v>
      </c>
    </row>
    <row r="2914" spans="1:16">
      <c r="A2914" s="2">
        <v>2907</v>
      </c>
      <c r="B2914" s="193" t="e">
        <f ca="1"/>
        <v>#NAME?</v>
      </c>
      <c r="C2914" s="193" t="e">
        <f ca="1"/>
        <v>#NAME?</v>
      </c>
      <c r="D2914" s="193" t="e">
        <f ca="1"/>
        <v>#NAME?</v>
      </c>
      <c r="F2914" s="193" t="e">
        <f ca="1"/>
        <v>#NAME?</v>
      </c>
      <c r="G2914" s="193" t="e">
        <f ca="1"/>
        <v>#NAME?</v>
      </c>
      <c r="H2914" s="193" t="e">
        <f ca="1"/>
        <v>#NAME?</v>
      </c>
      <c r="J2914" s="193" t="e">
        <f ca="1"/>
        <v>#NAME?</v>
      </c>
      <c r="K2914" s="193" t="e">
        <f ca="1"/>
        <v>#NAME?</v>
      </c>
      <c r="L2914" s="193" t="e">
        <f ca="1"/>
        <v>#NAME?</v>
      </c>
      <c r="N2914" s="193" t="e">
        <f ca="1"/>
        <v>#NAME?</v>
      </c>
      <c r="O2914" s="193" t="e">
        <f ca="1"/>
        <v>#NAME?</v>
      </c>
      <c r="P2914" s="193" t="e">
        <f ca="1"/>
        <v>#NAME?</v>
      </c>
    </row>
    <row r="2915" spans="1:16">
      <c r="A2915" s="2">
        <v>2908</v>
      </c>
      <c r="B2915" s="193" t="e">
        <f ca="1"/>
        <v>#NAME?</v>
      </c>
      <c r="C2915" s="193" t="e">
        <f ca="1"/>
        <v>#NAME?</v>
      </c>
      <c r="D2915" s="193" t="e">
        <f ca="1"/>
        <v>#NAME?</v>
      </c>
      <c r="F2915" s="193" t="e">
        <f ca="1"/>
        <v>#NAME?</v>
      </c>
      <c r="G2915" s="193" t="e">
        <f ca="1"/>
        <v>#NAME?</v>
      </c>
      <c r="H2915" s="193" t="e">
        <f ca="1"/>
        <v>#NAME?</v>
      </c>
      <c r="J2915" s="193" t="e">
        <f ca="1"/>
        <v>#NAME?</v>
      </c>
      <c r="K2915" s="193" t="e">
        <f ca="1"/>
        <v>#NAME?</v>
      </c>
      <c r="L2915" s="193" t="e">
        <f ca="1"/>
        <v>#NAME?</v>
      </c>
      <c r="N2915" s="193" t="e">
        <f ca="1"/>
        <v>#NAME?</v>
      </c>
      <c r="O2915" s="193" t="e">
        <f ca="1"/>
        <v>#NAME?</v>
      </c>
      <c r="P2915" s="193" t="e">
        <f ca="1"/>
        <v>#NAME?</v>
      </c>
    </row>
    <row r="2916" spans="1:16">
      <c r="A2916" s="2">
        <v>2909</v>
      </c>
      <c r="B2916" s="193" t="e">
        <f ca="1"/>
        <v>#NAME?</v>
      </c>
      <c r="C2916" s="193" t="e">
        <f ca="1"/>
        <v>#NAME?</v>
      </c>
      <c r="D2916" s="193" t="e">
        <f ca="1"/>
        <v>#NAME?</v>
      </c>
      <c r="F2916" s="193" t="e">
        <f ca="1"/>
        <v>#NAME?</v>
      </c>
      <c r="G2916" s="193" t="e">
        <f ca="1"/>
        <v>#NAME?</v>
      </c>
      <c r="H2916" s="193" t="e">
        <f ca="1"/>
        <v>#NAME?</v>
      </c>
      <c r="J2916" s="193" t="e">
        <f ca="1"/>
        <v>#NAME?</v>
      </c>
      <c r="K2916" s="193" t="e">
        <f ca="1"/>
        <v>#NAME?</v>
      </c>
      <c r="L2916" s="193" t="e">
        <f ca="1"/>
        <v>#NAME?</v>
      </c>
      <c r="N2916" s="193" t="e">
        <f ca="1"/>
        <v>#NAME?</v>
      </c>
      <c r="O2916" s="193" t="e">
        <f ca="1"/>
        <v>#NAME?</v>
      </c>
      <c r="P2916" s="193" t="e">
        <f ca="1"/>
        <v>#NAME?</v>
      </c>
    </row>
    <row r="2917" spans="1:16">
      <c r="A2917" s="2">
        <v>2910</v>
      </c>
      <c r="B2917" s="193" t="e">
        <f ca="1"/>
        <v>#NAME?</v>
      </c>
      <c r="C2917" s="193" t="e">
        <f ca="1"/>
        <v>#NAME?</v>
      </c>
      <c r="D2917" s="193" t="e">
        <f ca="1"/>
        <v>#NAME?</v>
      </c>
      <c r="F2917" s="193" t="e">
        <f ca="1"/>
        <v>#NAME?</v>
      </c>
      <c r="G2917" s="193" t="e">
        <f ca="1"/>
        <v>#NAME?</v>
      </c>
      <c r="H2917" s="193" t="e">
        <f ca="1"/>
        <v>#NAME?</v>
      </c>
      <c r="J2917" s="193" t="e">
        <f ca="1"/>
        <v>#NAME?</v>
      </c>
      <c r="K2917" s="193" t="e">
        <f ca="1"/>
        <v>#NAME?</v>
      </c>
      <c r="L2917" s="193" t="e">
        <f ca="1"/>
        <v>#NAME?</v>
      </c>
      <c r="N2917" s="193" t="e">
        <f ca="1"/>
        <v>#NAME?</v>
      </c>
      <c r="O2917" s="193" t="e">
        <f ca="1"/>
        <v>#NAME?</v>
      </c>
      <c r="P2917" s="193" t="e">
        <f ca="1"/>
        <v>#NAME?</v>
      </c>
    </row>
    <row r="2918" spans="1:16">
      <c r="A2918" s="2">
        <v>2911</v>
      </c>
      <c r="B2918" s="193" t="e">
        <f ca="1"/>
        <v>#NAME?</v>
      </c>
      <c r="C2918" s="193" t="e">
        <f ca="1"/>
        <v>#NAME?</v>
      </c>
      <c r="D2918" s="193" t="e">
        <f ca="1"/>
        <v>#NAME?</v>
      </c>
      <c r="F2918" s="193" t="e">
        <f ca="1"/>
        <v>#NAME?</v>
      </c>
      <c r="G2918" s="193" t="e">
        <f ca="1"/>
        <v>#NAME?</v>
      </c>
      <c r="H2918" s="193" t="e">
        <f ca="1"/>
        <v>#NAME?</v>
      </c>
      <c r="J2918" s="193" t="e">
        <f ca="1"/>
        <v>#NAME?</v>
      </c>
      <c r="K2918" s="193" t="e">
        <f ca="1"/>
        <v>#NAME?</v>
      </c>
      <c r="L2918" s="193" t="e">
        <f ca="1"/>
        <v>#NAME?</v>
      </c>
      <c r="N2918" s="193" t="e">
        <f ca="1"/>
        <v>#NAME?</v>
      </c>
      <c r="O2918" s="193" t="e">
        <f ca="1"/>
        <v>#NAME?</v>
      </c>
      <c r="P2918" s="193" t="e">
        <f ca="1"/>
        <v>#NAME?</v>
      </c>
    </row>
    <row r="2919" spans="1:16">
      <c r="A2919" s="2">
        <v>2912</v>
      </c>
      <c r="B2919" s="193" t="e">
        <f ca="1"/>
        <v>#NAME?</v>
      </c>
      <c r="C2919" s="193" t="e">
        <f ca="1"/>
        <v>#NAME?</v>
      </c>
      <c r="D2919" s="193" t="e">
        <f ca="1"/>
        <v>#NAME?</v>
      </c>
      <c r="F2919" s="193" t="e">
        <f ca="1"/>
        <v>#NAME?</v>
      </c>
      <c r="G2919" s="193" t="e">
        <f ca="1"/>
        <v>#NAME?</v>
      </c>
      <c r="H2919" s="193" t="e">
        <f ca="1"/>
        <v>#NAME?</v>
      </c>
      <c r="J2919" s="193" t="e">
        <f ca="1"/>
        <v>#NAME?</v>
      </c>
      <c r="K2919" s="193" t="e">
        <f ca="1"/>
        <v>#NAME?</v>
      </c>
      <c r="L2919" s="193" t="e">
        <f ca="1"/>
        <v>#NAME?</v>
      </c>
      <c r="N2919" s="193" t="e">
        <f ca="1"/>
        <v>#NAME?</v>
      </c>
      <c r="O2919" s="193" t="e">
        <f ca="1"/>
        <v>#NAME?</v>
      </c>
      <c r="P2919" s="193" t="e">
        <f ca="1"/>
        <v>#NAME?</v>
      </c>
    </row>
    <row r="2920" spans="1:16">
      <c r="A2920" s="2">
        <v>2913</v>
      </c>
      <c r="B2920" s="193" t="e">
        <f ca="1"/>
        <v>#NAME?</v>
      </c>
      <c r="C2920" s="193" t="e">
        <f ca="1"/>
        <v>#NAME?</v>
      </c>
      <c r="D2920" s="193" t="e">
        <f ca="1"/>
        <v>#NAME?</v>
      </c>
      <c r="F2920" s="193" t="e">
        <f ca="1"/>
        <v>#NAME?</v>
      </c>
      <c r="G2920" s="193" t="e">
        <f ca="1"/>
        <v>#NAME?</v>
      </c>
      <c r="H2920" s="193" t="e">
        <f ca="1"/>
        <v>#NAME?</v>
      </c>
      <c r="J2920" s="193" t="e">
        <f ca="1"/>
        <v>#NAME?</v>
      </c>
      <c r="K2920" s="193" t="e">
        <f ca="1"/>
        <v>#NAME?</v>
      </c>
      <c r="L2920" s="193" t="e">
        <f ca="1"/>
        <v>#NAME?</v>
      </c>
      <c r="N2920" s="193" t="e">
        <f ca="1"/>
        <v>#NAME?</v>
      </c>
      <c r="O2920" s="193" t="e">
        <f ca="1"/>
        <v>#NAME?</v>
      </c>
      <c r="P2920" s="193" t="e">
        <f ca="1"/>
        <v>#NAME?</v>
      </c>
    </row>
    <row r="2921" spans="1:16">
      <c r="A2921" s="2">
        <v>2914</v>
      </c>
      <c r="B2921" s="193" t="e">
        <f ca="1"/>
        <v>#NAME?</v>
      </c>
      <c r="C2921" s="193" t="e">
        <f ca="1"/>
        <v>#NAME?</v>
      </c>
      <c r="D2921" s="193" t="e">
        <f ca="1"/>
        <v>#NAME?</v>
      </c>
      <c r="F2921" s="193" t="e">
        <f ca="1"/>
        <v>#NAME?</v>
      </c>
      <c r="G2921" s="193" t="e">
        <f ca="1"/>
        <v>#NAME?</v>
      </c>
      <c r="H2921" s="193" t="e">
        <f ca="1"/>
        <v>#NAME?</v>
      </c>
      <c r="J2921" s="193" t="e">
        <f ca="1"/>
        <v>#NAME?</v>
      </c>
      <c r="K2921" s="193" t="e">
        <f ca="1"/>
        <v>#NAME?</v>
      </c>
      <c r="L2921" s="193" t="e">
        <f ca="1"/>
        <v>#NAME?</v>
      </c>
      <c r="N2921" s="193" t="e">
        <f ca="1"/>
        <v>#NAME?</v>
      </c>
      <c r="O2921" s="193" t="e">
        <f ca="1"/>
        <v>#NAME?</v>
      </c>
      <c r="P2921" s="193" t="e">
        <f ca="1"/>
        <v>#NAME?</v>
      </c>
    </row>
    <row r="2922" spans="1:16">
      <c r="A2922" s="2">
        <v>2915</v>
      </c>
      <c r="B2922" s="193" t="e">
        <f ca="1"/>
        <v>#NAME?</v>
      </c>
      <c r="C2922" s="193" t="e">
        <f ca="1"/>
        <v>#NAME?</v>
      </c>
      <c r="D2922" s="193" t="e">
        <f ca="1"/>
        <v>#NAME?</v>
      </c>
      <c r="F2922" s="193" t="e">
        <f ca="1"/>
        <v>#NAME?</v>
      </c>
      <c r="G2922" s="193" t="e">
        <f ca="1"/>
        <v>#NAME?</v>
      </c>
      <c r="H2922" s="193" t="e">
        <f ca="1"/>
        <v>#NAME?</v>
      </c>
      <c r="J2922" s="193" t="e">
        <f ca="1"/>
        <v>#NAME?</v>
      </c>
      <c r="K2922" s="193" t="e">
        <f ca="1"/>
        <v>#NAME?</v>
      </c>
      <c r="L2922" s="193" t="e">
        <f ca="1"/>
        <v>#NAME?</v>
      </c>
      <c r="N2922" s="193" t="e">
        <f ca="1"/>
        <v>#NAME?</v>
      </c>
      <c r="O2922" s="193" t="e">
        <f ca="1"/>
        <v>#NAME?</v>
      </c>
      <c r="P2922" s="193" t="e">
        <f ca="1"/>
        <v>#NAME?</v>
      </c>
    </row>
    <row r="2923" spans="1:16">
      <c r="A2923" s="2">
        <v>2916</v>
      </c>
      <c r="B2923" s="193" t="e">
        <f ca="1"/>
        <v>#NAME?</v>
      </c>
      <c r="C2923" s="193" t="e">
        <f ca="1"/>
        <v>#NAME?</v>
      </c>
      <c r="D2923" s="193" t="e">
        <f ca="1"/>
        <v>#NAME?</v>
      </c>
      <c r="F2923" s="193" t="e">
        <f ca="1"/>
        <v>#NAME?</v>
      </c>
      <c r="G2923" s="193" t="e">
        <f ca="1"/>
        <v>#NAME?</v>
      </c>
      <c r="H2923" s="193" t="e">
        <f ca="1"/>
        <v>#NAME?</v>
      </c>
      <c r="J2923" s="193" t="e">
        <f ca="1"/>
        <v>#NAME?</v>
      </c>
      <c r="K2923" s="193" t="e">
        <f ca="1"/>
        <v>#NAME?</v>
      </c>
      <c r="L2923" s="193" t="e">
        <f ca="1"/>
        <v>#NAME?</v>
      </c>
      <c r="N2923" s="193" t="e">
        <f ca="1"/>
        <v>#NAME?</v>
      </c>
      <c r="O2923" s="193" t="e">
        <f ca="1"/>
        <v>#NAME?</v>
      </c>
      <c r="P2923" s="193" t="e">
        <f ca="1"/>
        <v>#NAME?</v>
      </c>
    </row>
    <row r="2924" spans="1:16">
      <c r="A2924" s="2">
        <v>2917</v>
      </c>
      <c r="B2924" s="193" t="e">
        <f ca="1"/>
        <v>#NAME?</v>
      </c>
      <c r="C2924" s="193" t="e">
        <f ca="1"/>
        <v>#NAME?</v>
      </c>
      <c r="D2924" s="193" t="e">
        <f ca="1"/>
        <v>#NAME?</v>
      </c>
      <c r="F2924" s="193" t="e">
        <f ca="1"/>
        <v>#NAME?</v>
      </c>
      <c r="G2924" s="193" t="e">
        <f ca="1"/>
        <v>#NAME?</v>
      </c>
      <c r="H2924" s="193" t="e">
        <f ca="1"/>
        <v>#NAME?</v>
      </c>
      <c r="J2924" s="193" t="e">
        <f ca="1"/>
        <v>#NAME?</v>
      </c>
      <c r="K2924" s="193" t="e">
        <f ca="1"/>
        <v>#NAME?</v>
      </c>
      <c r="L2924" s="193" t="e">
        <f ca="1"/>
        <v>#NAME?</v>
      </c>
      <c r="N2924" s="193" t="e">
        <f ca="1"/>
        <v>#NAME?</v>
      </c>
      <c r="O2924" s="193" t="e">
        <f ca="1"/>
        <v>#NAME?</v>
      </c>
      <c r="P2924" s="193" t="e">
        <f ca="1"/>
        <v>#NAME?</v>
      </c>
    </row>
    <row r="2925" spans="1:16">
      <c r="A2925" s="2">
        <v>2918</v>
      </c>
      <c r="B2925" s="193" t="e">
        <f ca="1"/>
        <v>#NAME?</v>
      </c>
      <c r="C2925" s="193" t="e">
        <f ca="1"/>
        <v>#NAME?</v>
      </c>
      <c r="D2925" s="193" t="e">
        <f ca="1"/>
        <v>#NAME?</v>
      </c>
      <c r="F2925" s="193" t="e">
        <f ca="1"/>
        <v>#NAME?</v>
      </c>
      <c r="G2925" s="193" t="e">
        <f ca="1"/>
        <v>#NAME?</v>
      </c>
      <c r="H2925" s="193" t="e">
        <f ca="1"/>
        <v>#NAME?</v>
      </c>
      <c r="J2925" s="193" t="e">
        <f ca="1"/>
        <v>#NAME?</v>
      </c>
      <c r="K2925" s="193" t="e">
        <f ca="1"/>
        <v>#NAME?</v>
      </c>
      <c r="L2925" s="193" t="e">
        <f ca="1"/>
        <v>#NAME?</v>
      </c>
      <c r="N2925" s="193" t="e">
        <f ca="1"/>
        <v>#NAME?</v>
      </c>
      <c r="O2925" s="193" t="e">
        <f ca="1"/>
        <v>#NAME?</v>
      </c>
      <c r="P2925" s="193" t="e">
        <f ca="1"/>
        <v>#NAME?</v>
      </c>
    </row>
    <row r="2926" spans="1:16">
      <c r="A2926" s="2">
        <v>2919</v>
      </c>
      <c r="B2926" s="193" t="e">
        <f ca="1"/>
        <v>#NAME?</v>
      </c>
      <c r="C2926" s="193" t="e">
        <f ca="1"/>
        <v>#NAME?</v>
      </c>
      <c r="D2926" s="193" t="e">
        <f ca="1"/>
        <v>#NAME?</v>
      </c>
      <c r="F2926" s="193" t="e">
        <f ca="1"/>
        <v>#NAME?</v>
      </c>
      <c r="G2926" s="193" t="e">
        <f ca="1"/>
        <v>#NAME?</v>
      </c>
      <c r="H2926" s="193" t="e">
        <f ca="1"/>
        <v>#NAME?</v>
      </c>
      <c r="J2926" s="193" t="e">
        <f ca="1"/>
        <v>#NAME?</v>
      </c>
      <c r="K2926" s="193" t="e">
        <f ca="1"/>
        <v>#NAME?</v>
      </c>
      <c r="L2926" s="193" t="e">
        <f ca="1"/>
        <v>#NAME?</v>
      </c>
      <c r="N2926" s="193" t="e">
        <f ca="1"/>
        <v>#NAME?</v>
      </c>
      <c r="O2926" s="193" t="e">
        <f ca="1"/>
        <v>#NAME?</v>
      </c>
      <c r="P2926" s="193" t="e">
        <f ca="1"/>
        <v>#NAME?</v>
      </c>
    </row>
    <row r="2927" spans="1:16">
      <c r="A2927" s="2">
        <v>2920</v>
      </c>
      <c r="B2927" s="193" t="e">
        <f ca="1"/>
        <v>#NAME?</v>
      </c>
      <c r="C2927" s="193" t="e">
        <f ca="1"/>
        <v>#NAME?</v>
      </c>
      <c r="D2927" s="193" t="e">
        <f ca="1"/>
        <v>#NAME?</v>
      </c>
      <c r="F2927" s="193" t="e">
        <f ca="1"/>
        <v>#NAME?</v>
      </c>
      <c r="G2927" s="193" t="e">
        <f ca="1"/>
        <v>#NAME?</v>
      </c>
      <c r="H2927" s="193" t="e">
        <f ca="1"/>
        <v>#NAME?</v>
      </c>
      <c r="J2927" s="193" t="e">
        <f ca="1"/>
        <v>#NAME?</v>
      </c>
      <c r="K2927" s="193" t="e">
        <f ca="1"/>
        <v>#NAME?</v>
      </c>
      <c r="L2927" s="193" t="e">
        <f ca="1"/>
        <v>#NAME?</v>
      </c>
      <c r="N2927" s="193" t="e">
        <f ca="1"/>
        <v>#NAME?</v>
      </c>
      <c r="O2927" s="193" t="e">
        <f ca="1"/>
        <v>#NAME?</v>
      </c>
      <c r="P2927" s="193" t="e">
        <f ca="1"/>
        <v>#NAME?</v>
      </c>
    </row>
    <row r="2928" spans="1:16">
      <c r="A2928" s="2">
        <v>2921</v>
      </c>
      <c r="B2928" s="193" t="e">
        <f ca="1"/>
        <v>#NAME?</v>
      </c>
      <c r="C2928" s="193" t="e">
        <f ca="1"/>
        <v>#NAME?</v>
      </c>
      <c r="D2928" s="193" t="e">
        <f ca="1"/>
        <v>#NAME?</v>
      </c>
      <c r="F2928" s="193" t="e">
        <f ca="1"/>
        <v>#NAME?</v>
      </c>
      <c r="G2928" s="193" t="e">
        <f ca="1"/>
        <v>#NAME?</v>
      </c>
      <c r="H2928" s="193" t="e">
        <f ca="1"/>
        <v>#NAME?</v>
      </c>
      <c r="J2928" s="193" t="e">
        <f ca="1"/>
        <v>#NAME?</v>
      </c>
      <c r="K2928" s="193" t="e">
        <f ca="1"/>
        <v>#NAME?</v>
      </c>
      <c r="L2928" s="193" t="e">
        <f ca="1"/>
        <v>#NAME?</v>
      </c>
      <c r="N2928" s="193" t="e">
        <f ca="1"/>
        <v>#NAME?</v>
      </c>
      <c r="O2928" s="193" t="e">
        <f ca="1"/>
        <v>#NAME?</v>
      </c>
      <c r="P2928" s="193" t="e">
        <f ca="1"/>
        <v>#NAME?</v>
      </c>
    </row>
    <row r="2929" spans="1:16">
      <c r="A2929" s="2">
        <v>2922</v>
      </c>
      <c r="B2929" s="193" t="e">
        <f ca="1"/>
        <v>#NAME?</v>
      </c>
      <c r="C2929" s="193" t="e">
        <f ca="1"/>
        <v>#NAME?</v>
      </c>
      <c r="D2929" s="193" t="e">
        <f ca="1"/>
        <v>#NAME?</v>
      </c>
      <c r="F2929" s="193" t="e">
        <f ca="1"/>
        <v>#NAME?</v>
      </c>
      <c r="G2929" s="193" t="e">
        <f ca="1"/>
        <v>#NAME?</v>
      </c>
      <c r="H2929" s="193" t="e">
        <f ca="1"/>
        <v>#NAME?</v>
      </c>
      <c r="J2929" s="193" t="e">
        <f ca="1"/>
        <v>#NAME?</v>
      </c>
      <c r="K2929" s="193" t="e">
        <f ca="1"/>
        <v>#NAME?</v>
      </c>
      <c r="L2929" s="193" t="e">
        <f ca="1"/>
        <v>#NAME?</v>
      </c>
      <c r="N2929" s="193" t="e">
        <f ca="1"/>
        <v>#NAME?</v>
      </c>
      <c r="O2929" s="193" t="e">
        <f ca="1"/>
        <v>#NAME?</v>
      </c>
      <c r="P2929" s="193" t="e">
        <f ca="1"/>
        <v>#NAME?</v>
      </c>
    </row>
    <row r="2930" spans="1:16">
      <c r="A2930" s="2">
        <v>2923</v>
      </c>
      <c r="B2930" s="193" t="e">
        <f ca="1"/>
        <v>#NAME?</v>
      </c>
      <c r="C2930" s="193" t="e">
        <f ca="1"/>
        <v>#NAME?</v>
      </c>
      <c r="D2930" s="193" t="e">
        <f ca="1"/>
        <v>#NAME?</v>
      </c>
      <c r="F2930" s="193" t="e">
        <f ca="1"/>
        <v>#NAME?</v>
      </c>
      <c r="G2930" s="193" t="e">
        <f ca="1"/>
        <v>#NAME?</v>
      </c>
      <c r="H2930" s="193" t="e">
        <f ca="1"/>
        <v>#NAME?</v>
      </c>
      <c r="J2930" s="193" t="e">
        <f ca="1"/>
        <v>#NAME?</v>
      </c>
      <c r="K2930" s="193" t="e">
        <f ca="1"/>
        <v>#NAME?</v>
      </c>
      <c r="L2930" s="193" t="e">
        <f ca="1"/>
        <v>#NAME?</v>
      </c>
      <c r="N2930" s="193" t="e">
        <f ca="1"/>
        <v>#NAME?</v>
      </c>
      <c r="O2930" s="193" t="e">
        <f ca="1"/>
        <v>#NAME?</v>
      </c>
      <c r="P2930" s="193" t="e">
        <f ca="1"/>
        <v>#NAME?</v>
      </c>
    </row>
    <row r="2931" spans="1:16">
      <c r="A2931" s="2">
        <v>2924</v>
      </c>
      <c r="B2931" s="193" t="e">
        <f ca="1"/>
        <v>#NAME?</v>
      </c>
      <c r="C2931" s="193" t="e">
        <f ca="1"/>
        <v>#NAME?</v>
      </c>
      <c r="D2931" s="193" t="e">
        <f ca="1"/>
        <v>#NAME?</v>
      </c>
      <c r="F2931" s="193" t="e">
        <f ca="1"/>
        <v>#NAME?</v>
      </c>
      <c r="G2931" s="193" t="e">
        <f ca="1"/>
        <v>#NAME?</v>
      </c>
      <c r="H2931" s="193" t="e">
        <f ca="1"/>
        <v>#NAME?</v>
      </c>
      <c r="J2931" s="193" t="e">
        <f ca="1"/>
        <v>#NAME?</v>
      </c>
      <c r="K2931" s="193" t="e">
        <f ca="1"/>
        <v>#NAME?</v>
      </c>
      <c r="L2931" s="193" t="e">
        <f ca="1"/>
        <v>#NAME?</v>
      </c>
      <c r="N2931" s="193" t="e">
        <f ca="1"/>
        <v>#NAME?</v>
      </c>
      <c r="O2931" s="193" t="e">
        <f ca="1"/>
        <v>#NAME?</v>
      </c>
      <c r="P2931" s="193" t="e">
        <f ca="1"/>
        <v>#NAME?</v>
      </c>
    </row>
    <row r="2932" spans="1:16">
      <c r="A2932" s="2">
        <v>2925</v>
      </c>
      <c r="B2932" s="193" t="e">
        <f ca="1"/>
        <v>#NAME?</v>
      </c>
      <c r="C2932" s="193" t="e">
        <f ca="1"/>
        <v>#NAME?</v>
      </c>
      <c r="D2932" s="193" t="e">
        <f ca="1"/>
        <v>#NAME?</v>
      </c>
      <c r="F2932" s="193" t="e">
        <f ca="1"/>
        <v>#NAME?</v>
      </c>
      <c r="G2932" s="193" t="e">
        <f ca="1"/>
        <v>#NAME?</v>
      </c>
      <c r="H2932" s="193" t="e">
        <f ca="1"/>
        <v>#NAME?</v>
      </c>
      <c r="J2932" s="193" t="e">
        <f ca="1"/>
        <v>#NAME?</v>
      </c>
      <c r="K2932" s="193" t="e">
        <f ca="1"/>
        <v>#NAME?</v>
      </c>
      <c r="L2932" s="193" t="e">
        <f ca="1"/>
        <v>#NAME?</v>
      </c>
      <c r="N2932" s="193" t="e">
        <f ca="1"/>
        <v>#NAME?</v>
      </c>
      <c r="O2932" s="193" t="e">
        <f ca="1"/>
        <v>#NAME?</v>
      </c>
      <c r="P2932" s="193" t="e">
        <f ca="1"/>
        <v>#NAME?</v>
      </c>
    </row>
    <row r="2933" spans="1:16">
      <c r="A2933" s="2">
        <v>2926</v>
      </c>
      <c r="B2933" s="193" t="e">
        <f ca="1"/>
        <v>#NAME?</v>
      </c>
      <c r="C2933" s="193" t="e">
        <f ca="1"/>
        <v>#NAME?</v>
      </c>
      <c r="D2933" s="193" t="e">
        <f ca="1"/>
        <v>#NAME?</v>
      </c>
      <c r="F2933" s="193" t="e">
        <f ca="1"/>
        <v>#NAME?</v>
      </c>
      <c r="G2933" s="193" t="e">
        <f ca="1"/>
        <v>#NAME?</v>
      </c>
      <c r="H2933" s="193" t="e">
        <f ca="1"/>
        <v>#NAME?</v>
      </c>
      <c r="J2933" s="193" t="e">
        <f ca="1"/>
        <v>#NAME?</v>
      </c>
      <c r="K2933" s="193" t="e">
        <f ca="1"/>
        <v>#NAME?</v>
      </c>
      <c r="L2933" s="193" t="e">
        <f ca="1"/>
        <v>#NAME?</v>
      </c>
      <c r="N2933" s="193" t="e">
        <f ca="1"/>
        <v>#NAME?</v>
      </c>
      <c r="O2933" s="193" t="e">
        <f ca="1"/>
        <v>#NAME?</v>
      </c>
      <c r="P2933" s="193" t="e">
        <f ca="1"/>
        <v>#NAME?</v>
      </c>
    </row>
    <row r="2934" spans="1:16">
      <c r="A2934" s="2">
        <v>2927</v>
      </c>
      <c r="B2934" s="193" t="e">
        <f ca="1"/>
        <v>#NAME?</v>
      </c>
      <c r="C2934" s="193" t="e">
        <f ca="1"/>
        <v>#NAME?</v>
      </c>
      <c r="D2934" s="193" t="e">
        <f ca="1"/>
        <v>#NAME?</v>
      </c>
      <c r="F2934" s="193" t="e">
        <f ca="1"/>
        <v>#NAME?</v>
      </c>
      <c r="G2934" s="193" t="e">
        <f ca="1"/>
        <v>#NAME?</v>
      </c>
      <c r="H2934" s="193" t="e">
        <f ca="1"/>
        <v>#NAME?</v>
      </c>
      <c r="J2934" s="193" t="e">
        <f ca="1"/>
        <v>#NAME?</v>
      </c>
      <c r="K2934" s="193" t="e">
        <f ca="1"/>
        <v>#NAME?</v>
      </c>
      <c r="L2934" s="193" t="e">
        <f ca="1"/>
        <v>#NAME?</v>
      </c>
      <c r="N2934" s="193" t="e">
        <f ca="1"/>
        <v>#NAME?</v>
      </c>
      <c r="O2934" s="193" t="e">
        <f ca="1"/>
        <v>#NAME?</v>
      </c>
      <c r="P2934" s="193" t="e">
        <f ca="1"/>
        <v>#NAME?</v>
      </c>
    </row>
    <row r="2935" spans="1:16">
      <c r="A2935" s="2">
        <v>2928</v>
      </c>
      <c r="B2935" s="193" t="e">
        <f ca="1"/>
        <v>#NAME?</v>
      </c>
      <c r="C2935" s="193" t="e">
        <f ca="1"/>
        <v>#NAME?</v>
      </c>
      <c r="D2935" s="193" t="e">
        <f ca="1"/>
        <v>#NAME?</v>
      </c>
      <c r="F2935" s="193" t="e">
        <f ca="1"/>
        <v>#NAME?</v>
      </c>
      <c r="G2935" s="193" t="e">
        <f ca="1"/>
        <v>#NAME?</v>
      </c>
      <c r="H2935" s="193" t="e">
        <f ca="1"/>
        <v>#NAME?</v>
      </c>
      <c r="J2935" s="193" t="e">
        <f ca="1"/>
        <v>#NAME?</v>
      </c>
      <c r="K2935" s="193" t="e">
        <f ca="1"/>
        <v>#NAME?</v>
      </c>
      <c r="L2935" s="193" t="e">
        <f ca="1"/>
        <v>#NAME?</v>
      </c>
      <c r="N2935" s="193" t="e">
        <f ca="1"/>
        <v>#NAME?</v>
      </c>
      <c r="O2935" s="193" t="e">
        <f ca="1"/>
        <v>#NAME?</v>
      </c>
      <c r="P2935" s="193" t="e">
        <f ca="1"/>
        <v>#NAME?</v>
      </c>
    </row>
    <row r="2936" spans="1:16">
      <c r="A2936" s="2">
        <v>2929</v>
      </c>
      <c r="B2936" s="193" t="e">
        <f ca="1"/>
        <v>#NAME?</v>
      </c>
      <c r="C2936" s="193" t="e">
        <f ca="1"/>
        <v>#NAME?</v>
      </c>
      <c r="D2936" s="193" t="e">
        <f ca="1"/>
        <v>#NAME?</v>
      </c>
      <c r="F2936" s="193" t="e">
        <f ca="1"/>
        <v>#NAME?</v>
      </c>
      <c r="G2936" s="193" t="e">
        <f ca="1"/>
        <v>#NAME?</v>
      </c>
      <c r="H2936" s="193" t="e">
        <f ca="1"/>
        <v>#NAME?</v>
      </c>
      <c r="J2936" s="193" t="e">
        <f ca="1"/>
        <v>#NAME?</v>
      </c>
      <c r="K2936" s="193" t="e">
        <f ca="1"/>
        <v>#NAME?</v>
      </c>
      <c r="L2936" s="193" t="e">
        <f ca="1"/>
        <v>#NAME?</v>
      </c>
      <c r="N2936" s="193" t="e">
        <f ca="1"/>
        <v>#NAME?</v>
      </c>
      <c r="O2936" s="193" t="e">
        <f ca="1"/>
        <v>#NAME?</v>
      </c>
      <c r="P2936" s="193" t="e">
        <f ca="1"/>
        <v>#NAME?</v>
      </c>
    </row>
    <row r="2937" spans="1:16">
      <c r="A2937" s="2">
        <v>2930</v>
      </c>
      <c r="B2937" s="193" t="e">
        <f ca="1"/>
        <v>#NAME?</v>
      </c>
      <c r="C2937" s="193" t="e">
        <f ca="1"/>
        <v>#NAME?</v>
      </c>
      <c r="D2937" s="193" t="e">
        <f ca="1"/>
        <v>#NAME?</v>
      </c>
      <c r="F2937" s="193" t="e">
        <f ca="1"/>
        <v>#NAME?</v>
      </c>
      <c r="G2937" s="193" t="e">
        <f ca="1"/>
        <v>#NAME?</v>
      </c>
      <c r="H2937" s="193" t="e">
        <f ca="1"/>
        <v>#NAME?</v>
      </c>
      <c r="J2937" s="193" t="e">
        <f ca="1"/>
        <v>#NAME?</v>
      </c>
      <c r="K2937" s="193" t="e">
        <f ca="1"/>
        <v>#NAME?</v>
      </c>
      <c r="L2937" s="193" t="e">
        <f ca="1"/>
        <v>#NAME?</v>
      </c>
      <c r="N2937" s="193" t="e">
        <f ca="1"/>
        <v>#NAME?</v>
      </c>
      <c r="O2937" s="193" t="e">
        <f ca="1"/>
        <v>#NAME?</v>
      </c>
      <c r="P2937" s="193" t="e">
        <f ca="1"/>
        <v>#NAME?</v>
      </c>
    </row>
    <row r="2938" spans="1:16">
      <c r="A2938" s="2">
        <v>2931</v>
      </c>
      <c r="B2938" s="193" t="e">
        <f ca="1"/>
        <v>#NAME?</v>
      </c>
      <c r="C2938" s="193" t="e">
        <f ca="1"/>
        <v>#NAME?</v>
      </c>
      <c r="D2938" s="193" t="e">
        <f ca="1"/>
        <v>#NAME?</v>
      </c>
      <c r="F2938" s="193" t="e">
        <f ca="1"/>
        <v>#NAME?</v>
      </c>
      <c r="G2938" s="193" t="e">
        <f ca="1"/>
        <v>#NAME?</v>
      </c>
      <c r="H2938" s="193" t="e">
        <f ca="1"/>
        <v>#NAME?</v>
      </c>
      <c r="J2938" s="193" t="e">
        <f ca="1"/>
        <v>#NAME?</v>
      </c>
      <c r="K2938" s="193" t="e">
        <f ca="1"/>
        <v>#NAME?</v>
      </c>
      <c r="L2938" s="193" t="e">
        <f ca="1"/>
        <v>#NAME?</v>
      </c>
      <c r="N2938" s="193" t="e">
        <f ca="1"/>
        <v>#NAME?</v>
      </c>
      <c r="O2938" s="193" t="e">
        <f ca="1"/>
        <v>#NAME?</v>
      </c>
      <c r="P2938" s="193" t="e">
        <f ca="1"/>
        <v>#NAME?</v>
      </c>
    </row>
    <row r="2939" spans="1:16">
      <c r="A2939" s="2">
        <v>2932</v>
      </c>
      <c r="B2939" s="193" t="e">
        <f ca="1"/>
        <v>#NAME?</v>
      </c>
      <c r="C2939" s="193" t="e">
        <f ca="1"/>
        <v>#NAME?</v>
      </c>
      <c r="D2939" s="193" t="e">
        <f ca="1"/>
        <v>#NAME?</v>
      </c>
      <c r="F2939" s="193" t="e">
        <f ca="1"/>
        <v>#NAME?</v>
      </c>
      <c r="G2939" s="193" t="e">
        <f ca="1"/>
        <v>#NAME?</v>
      </c>
      <c r="H2939" s="193" t="e">
        <f ca="1"/>
        <v>#NAME?</v>
      </c>
      <c r="J2939" s="193" t="e">
        <f ca="1"/>
        <v>#NAME?</v>
      </c>
      <c r="K2939" s="193" t="e">
        <f ca="1"/>
        <v>#NAME?</v>
      </c>
      <c r="L2939" s="193" t="e">
        <f ca="1"/>
        <v>#NAME?</v>
      </c>
      <c r="N2939" s="193" t="e">
        <f ca="1"/>
        <v>#NAME?</v>
      </c>
      <c r="O2939" s="193" t="e">
        <f ca="1"/>
        <v>#NAME?</v>
      </c>
      <c r="P2939" s="193" t="e">
        <f ca="1"/>
        <v>#NAME?</v>
      </c>
    </row>
    <row r="2940" spans="1:16">
      <c r="A2940" s="2">
        <v>2933</v>
      </c>
      <c r="B2940" s="193" t="e">
        <f ca="1"/>
        <v>#NAME?</v>
      </c>
      <c r="C2940" s="193" t="e">
        <f ca="1"/>
        <v>#NAME?</v>
      </c>
      <c r="D2940" s="193" t="e">
        <f ca="1"/>
        <v>#NAME?</v>
      </c>
      <c r="F2940" s="193" t="e">
        <f ca="1"/>
        <v>#NAME?</v>
      </c>
      <c r="G2940" s="193" t="e">
        <f ca="1"/>
        <v>#NAME?</v>
      </c>
      <c r="H2940" s="193" t="e">
        <f ca="1"/>
        <v>#NAME?</v>
      </c>
      <c r="J2940" s="193" t="e">
        <f ca="1"/>
        <v>#NAME?</v>
      </c>
      <c r="K2940" s="193" t="e">
        <f ca="1"/>
        <v>#NAME?</v>
      </c>
      <c r="L2940" s="193" t="e">
        <f ca="1"/>
        <v>#NAME?</v>
      </c>
      <c r="N2940" s="193" t="e">
        <f ca="1"/>
        <v>#NAME?</v>
      </c>
      <c r="O2940" s="193" t="e">
        <f ca="1"/>
        <v>#NAME?</v>
      </c>
      <c r="P2940" s="193" t="e">
        <f ca="1"/>
        <v>#NAME?</v>
      </c>
    </row>
    <row r="2941" spans="1:16">
      <c r="A2941" s="2">
        <v>2934</v>
      </c>
      <c r="B2941" s="193" t="e">
        <f ca="1"/>
        <v>#NAME?</v>
      </c>
      <c r="C2941" s="193" t="e">
        <f ca="1"/>
        <v>#NAME?</v>
      </c>
      <c r="D2941" s="193" t="e">
        <f ca="1"/>
        <v>#NAME?</v>
      </c>
      <c r="F2941" s="193" t="e">
        <f ca="1"/>
        <v>#NAME?</v>
      </c>
      <c r="G2941" s="193" t="e">
        <f ca="1"/>
        <v>#NAME?</v>
      </c>
      <c r="H2941" s="193" t="e">
        <f ca="1"/>
        <v>#NAME?</v>
      </c>
      <c r="J2941" s="193" t="e">
        <f ca="1"/>
        <v>#NAME?</v>
      </c>
      <c r="K2941" s="193" t="e">
        <f ca="1"/>
        <v>#NAME?</v>
      </c>
      <c r="L2941" s="193" t="e">
        <f ca="1"/>
        <v>#NAME?</v>
      </c>
      <c r="N2941" s="193" t="e">
        <f ca="1"/>
        <v>#NAME?</v>
      </c>
      <c r="O2941" s="193" t="e">
        <f ca="1"/>
        <v>#NAME?</v>
      </c>
      <c r="P2941" s="193" t="e">
        <f ca="1"/>
        <v>#NAME?</v>
      </c>
    </row>
    <row r="2942" spans="1:16">
      <c r="A2942" s="2">
        <v>2935</v>
      </c>
      <c r="B2942" s="193" t="e">
        <f ca="1"/>
        <v>#NAME?</v>
      </c>
      <c r="C2942" s="193" t="e">
        <f ca="1"/>
        <v>#NAME?</v>
      </c>
      <c r="D2942" s="193" t="e">
        <f ca="1"/>
        <v>#NAME?</v>
      </c>
      <c r="F2942" s="193" t="e">
        <f ca="1"/>
        <v>#NAME?</v>
      </c>
      <c r="G2942" s="193" t="e">
        <f ca="1"/>
        <v>#NAME?</v>
      </c>
      <c r="H2942" s="193" t="e">
        <f ca="1"/>
        <v>#NAME?</v>
      </c>
      <c r="J2942" s="193" t="e">
        <f ca="1"/>
        <v>#NAME?</v>
      </c>
      <c r="K2942" s="193" t="e">
        <f ca="1"/>
        <v>#NAME?</v>
      </c>
      <c r="L2942" s="193" t="e">
        <f ca="1"/>
        <v>#NAME?</v>
      </c>
      <c r="N2942" s="193" t="e">
        <f ca="1"/>
        <v>#NAME?</v>
      </c>
      <c r="O2942" s="193" t="e">
        <f ca="1"/>
        <v>#NAME?</v>
      </c>
      <c r="P2942" s="193" t="e">
        <f ca="1"/>
        <v>#NAME?</v>
      </c>
    </row>
    <row r="2943" spans="1:16">
      <c r="A2943" s="2">
        <v>2936</v>
      </c>
      <c r="B2943" s="193" t="e">
        <f ca="1"/>
        <v>#NAME?</v>
      </c>
      <c r="C2943" s="193" t="e">
        <f ca="1"/>
        <v>#NAME?</v>
      </c>
      <c r="D2943" s="193" t="e">
        <f ca="1"/>
        <v>#NAME?</v>
      </c>
      <c r="F2943" s="193" t="e">
        <f ca="1"/>
        <v>#NAME?</v>
      </c>
      <c r="G2943" s="193" t="e">
        <f ca="1"/>
        <v>#NAME?</v>
      </c>
      <c r="H2943" s="193" t="e">
        <f ca="1"/>
        <v>#NAME?</v>
      </c>
      <c r="J2943" s="193" t="e">
        <f ca="1"/>
        <v>#NAME?</v>
      </c>
      <c r="K2943" s="193" t="e">
        <f ca="1"/>
        <v>#NAME?</v>
      </c>
      <c r="L2943" s="193" t="e">
        <f ca="1"/>
        <v>#NAME?</v>
      </c>
      <c r="N2943" s="193" t="e">
        <f ca="1"/>
        <v>#NAME?</v>
      </c>
      <c r="O2943" s="193" t="e">
        <f ca="1"/>
        <v>#NAME?</v>
      </c>
      <c r="P2943" s="193" t="e">
        <f ca="1"/>
        <v>#NAME?</v>
      </c>
    </row>
    <row r="2944" spans="1:16">
      <c r="A2944" s="2">
        <v>2937</v>
      </c>
      <c r="B2944" s="193" t="e">
        <f ca="1"/>
        <v>#NAME?</v>
      </c>
      <c r="C2944" s="193" t="e">
        <f ca="1"/>
        <v>#NAME?</v>
      </c>
      <c r="D2944" s="193" t="e">
        <f ca="1"/>
        <v>#NAME?</v>
      </c>
      <c r="F2944" s="193" t="e">
        <f ca="1"/>
        <v>#NAME?</v>
      </c>
      <c r="G2944" s="193" t="e">
        <f ca="1"/>
        <v>#NAME?</v>
      </c>
      <c r="H2944" s="193" t="e">
        <f ca="1"/>
        <v>#NAME?</v>
      </c>
      <c r="J2944" s="193" t="e">
        <f ca="1"/>
        <v>#NAME?</v>
      </c>
      <c r="K2944" s="193" t="e">
        <f ca="1"/>
        <v>#NAME?</v>
      </c>
      <c r="L2944" s="193" t="e">
        <f ca="1"/>
        <v>#NAME?</v>
      </c>
      <c r="N2944" s="193" t="e">
        <f ca="1"/>
        <v>#NAME?</v>
      </c>
      <c r="O2944" s="193" t="e">
        <f ca="1"/>
        <v>#NAME?</v>
      </c>
      <c r="P2944" s="193" t="e">
        <f ca="1"/>
        <v>#NAME?</v>
      </c>
    </row>
    <row r="2945" spans="1:16">
      <c r="A2945" s="2">
        <v>2938</v>
      </c>
      <c r="B2945" s="193" t="e">
        <f ca="1"/>
        <v>#NAME?</v>
      </c>
      <c r="C2945" s="193" t="e">
        <f ca="1"/>
        <v>#NAME?</v>
      </c>
      <c r="D2945" s="193" t="e">
        <f ca="1"/>
        <v>#NAME?</v>
      </c>
      <c r="F2945" s="193" t="e">
        <f ca="1"/>
        <v>#NAME?</v>
      </c>
      <c r="G2945" s="193" t="e">
        <f ca="1"/>
        <v>#NAME?</v>
      </c>
      <c r="H2945" s="193" t="e">
        <f ca="1"/>
        <v>#NAME?</v>
      </c>
      <c r="J2945" s="193" t="e">
        <f ca="1"/>
        <v>#NAME?</v>
      </c>
      <c r="K2945" s="193" t="e">
        <f ca="1"/>
        <v>#NAME?</v>
      </c>
      <c r="L2945" s="193" t="e">
        <f ca="1"/>
        <v>#NAME?</v>
      </c>
      <c r="N2945" s="193" t="e">
        <f ca="1"/>
        <v>#NAME?</v>
      </c>
      <c r="O2945" s="193" t="e">
        <f ca="1"/>
        <v>#NAME?</v>
      </c>
      <c r="P2945" s="193" t="e">
        <f ca="1"/>
        <v>#NAME?</v>
      </c>
    </row>
    <row r="2946" spans="1:16">
      <c r="A2946" s="2">
        <v>2939</v>
      </c>
      <c r="B2946" s="193" t="e">
        <f ca="1"/>
        <v>#NAME?</v>
      </c>
      <c r="C2946" s="193" t="e">
        <f ca="1"/>
        <v>#NAME?</v>
      </c>
      <c r="D2946" s="193" t="e">
        <f ca="1"/>
        <v>#NAME?</v>
      </c>
      <c r="F2946" s="193" t="e">
        <f ca="1"/>
        <v>#NAME?</v>
      </c>
      <c r="G2946" s="193" t="e">
        <f ca="1"/>
        <v>#NAME?</v>
      </c>
      <c r="H2946" s="193" t="e">
        <f ca="1"/>
        <v>#NAME?</v>
      </c>
      <c r="J2946" s="193" t="e">
        <f ca="1"/>
        <v>#NAME?</v>
      </c>
      <c r="K2946" s="193" t="e">
        <f ca="1"/>
        <v>#NAME?</v>
      </c>
      <c r="L2946" s="193" t="e">
        <f ca="1"/>
        <v>#NAME?</v>
      </c>
      <c r="N2946" s="193" t="e">
        <f ca="1"/>
        <v>#NAME?</v>
      </c>
      <c r="O2946" s="193" t="e">
        <f ca="1"/>
        <v>#NAME?</v>
      </c>
      <c r="P2946" s="193" t="e">
        <f ca="1"/>
        <v>#NAME?</v>
      </c>
    </row>
    <row r="2947" spans="1:16">
      <c r="A2947" s="2">
        <v>2940</v>
      </c>
      <c r="B2947" s="193" t="e">
        <f ca="1"/>
        <v>#NAME?</v>
      </c>
      <c r="C2947" s="193" t="e">
        <f ca="1"/>
        <v>#NAME?</v>
      </c>
      <c r="D2947" s="193" t="e">
        <f ca="1"/>
        <v>#NAME?</v>
      </c>
      <c r="F2947" s="193" t="e">
        <f ca="1"/>
        <v>#NAME?</v>
      </c>
      <c r="G2947" s="193" t="e">
        <f ca="1"/>
        <v>#NAME?</v>
      </c>
      <c r="H2947" s="193" t="e">
        <f ca="1"/>
        <v>#NAME?</v>
      </c>
      <c r="J2947" s="193" t="e">
        <f ca="1"/>
        <v>#NAME?</v>
      </c>
      <c r="K2947" s="193" t="e">
        <f ca="1"/>
        <v>#NAME?</v>
      </c>
      <c r="L2947" s="193" t="e">
        <f ca="1"/>
        <v>#NAME?</v>
      </c>
      <c r="N2947" s="193" t="e">
        <f ca="1"/>
        <v>#NAME?</v>
      </c>
      <c r="O2947" s="193" t="e">
        <f ca="1"/>
        <v>#NAME?</v>
      </c>
      <c r="P2947" s="193" t="e">
        <f ca="1"/>
        <v>#NAME?</v>
      </c>
    </row>
    <row r="2948" spans="1:16">
      <c r="A2948" s="2">
        <v>2941</v>
      </c>
      <c r="B2948" s="193" t="e">
        <f ca="1"/>
        <v>#NAME?</v>
      </c>
      <c r="C2948" s="193" t="e">
        <f ca="1"/>
        <v>#NAME?</v>
      </c>
      <c r="D2948" s="193" t="e">
        <f ca="1"/>
        <v>#NAME?</v>
      </c>
      <c r="F2948" s="193" t="e">
        <f ca="1"/>
        <v>#NAME?</v>
      </c>
      <c r="G2948" s="193" t="e">
        <f ca="1"/>
        <v>#NAME?</v>
      </c>
      <c r="H2948" s="193" t="e">
        <f ca="1"/>
        <v>#NAME?</v>
      </c>
      <c r="J2948" s="193" t="e">
        <f ca="1"/>
        <v>#NAME?</v>
      </c>
      <c r="K2948" s="193" t="e">
        <f ca="1"/>
        <v>#NAME?</v>
      </c>
      <c r="L2948" s="193" t="e">
        <f ca="1"/>
        <v>#NAME?</v>
      </c>
      <c r="N2948" s="193" t="e">
        <f ca="1"/>
        <v>#NAME?</v>
      </c>
      <c r="O2948" s="193" t="e">
        <f ca="1"/>
        <v>#NAME?</v>
      </c>
      <c r="P2948" s="193" t="e">
        <f ca="1"/>
        <v>#NAME?</v>
      </c>
    </row>
    <row r="2949" spans="1:16">
      <c r="A2949" s="2">
        <v>2942</v>
      </c>
      <c r="B2949" s="193" t="e">
        <f ca="1"/>
        <v>#NAME?</v>
      </c>
      <c r="C2949" s="193" t="e">
        <f ca="1"/>
        <v>#NAME?</v>
      </c>
      <c r="D2949" s="193" t="e">
        <f ca="1"/>
        <v>#NAME?</v>
      </c>
      <c r="F2949" s="193" t="e">
        <f ca="1"/>
        <v>#NAME?</v>
      </c>
      <c r="G2949" s="193" t="e">
        <f ca="1"/>
        <v>#NAME?</v>
      </c>
      <c r="H2949" s="193" t="e">
        <f ca="1"/>
        <v>#NAME?</v>
      </c>
      <c r="J2949" s="193" t="e">
        <f ca="1"/>
        <v>#NAME?</v>
      </c>
      <c r="K2949" s="193" t="e">
        <f ca="1"/>
        <v>#NAME?</v>
      </c>
      <c r="L2949" s="193" t="e">
        <f ca="1"/>
        <v>#NAME?</v>
      </c>
      <c r="N2949" s="193" t="e">
        <f ca="1"/>
        <v>#NAME?</v>
      </c>
      <c r="O2949" s="193" t="e">
        <f ca="1"/>
        <v>#NAME?</v>
      </c>
      <c r="P2949" s="193" t="e">
        <f ca="1"/>
        <v>#NAME?</v>
      </c>
    </row>
    <row r="2950" spans="1:16">
      <c r="A2950" s="2">
        <v>2943</v>
      </c>
      <c r="B2950" s="193" t="e">
        <f ca="1"/>
        <v>#NAME?</v>
      </c>
      <c r="C2950" s="193" t="e">
        <f ca="1"/>
        <v>#NAME?</v>
      </c>
      <c r="D2950" s="193" t="e">
        <f ca="1"/>
        <v>#NAME?</v>
      </c>
      <c r="F2950" s="193" t="e">
        <f ca="1"/>
        <v>#NAME?</v>
      </c>
      <c r="G2950" s="193" t="e">
        <f ca="1"/>
        <v>#NAME?</v>
      </c>
      <c r="H2950" s="193" t="e">
        <f ca="1"/>
        <v>#NAME?</v>
      </c>
      <c r="J2950" s="193" t="e">
        <f ca="1"/>
        <v>#NAME?</v>
      </c>
      <c r="K2950" s="193" t="e">
        <f ca="1"/>
        <v>#NAME?</v>
      </c>
      <c r="L2950" s="193" t="e">
        <f ca="1"/>
        <v>#NAME?</v>
      </c>
      <c r="N2950" s="193" t="e">
        <f ca="1"/>
        <v>#NAME?</v>
      </c>
      <c r="O2950" s="193" t="e">
        <f ca="1"/>
        <v>#NAME?</v>
      </c>
      <c r="P2950" s="193" t="e">
        <f ca="1"/>
        <v>#NAME?</v>
      </c>
    </row>
    <row r="2951" spans="1:16">
      <c r="A2951" s="2">
        <v>2944</v>
      </c>
      <c r="B2951" s="193" t="e">
        <f ca="1"/>
        <v>#NAME?</v>
      </c>
      <c r="C2951" s="193" t="e">
        <f ca="1"/>
        <v>#NAME?</v>
      </c>
      <c r="D2951" s="193" t="e">
        <f ca="1"/>
        <v>#NAME?</v>
      </c>
      <c r="F2951" s="193" t="e">
        <f ca="1"/>
        <v>#NAME?</v>
      </c>
      <c r="G2951" s="193" t="e">
        <f ca="1"/>
        <v>#NAME?</v>
      </c>
      <c r="H2951" s="193" t="e">
        <f ca="1"/>
        <v>#NAME?</v>
      </c>
      <c r="J2951" s="193" t="e">
        <f ca="1"/>
        <v>#NAME?</v>
      </c>
      <c r="K2951" s="193" t="e">
        <f ca="1"/>
        <v>#NAME?</v>
      </c>
      <c r="L2951" s="193" t="e">
        <f ca="1"/>
        <v>#NAME?</v>
      </c>
      <c r="N2951" s="193" t="e">
        <f ca="1"/>
        <v>#NAME?</v>
      </c>
      <c r="O2951" s="193" t="e">
        <f ca="1"/>
        <v>#NAME?</v>
      </c>
      <c r="P2951" s="193" t="e">
        <f ca="1"/>
        <v>#NAME?</v>
      </c>
    </row>
    <row r="2952" spans="1:16">
      <c r="A2952" s="2">
        <v>2945</v>
      </c>
      <c r="B2952" s="193" t="e">
        <f ca="1"/>
        <v>#NAME?</v>
      </c>
      <c r="C2952" s="193" t="e">
        <f ca="1"/>
        <v>#NAME?</v>
      </c>
      <c r="D2952" s="193" t="e">
        <f ca="1"/>
        <v>#NAME?</v>
      </c>
      <c r="F2952" s="193" t="e">
        <f ca="1"/>
        <v>#NAME?</v>
      </c>
      <c r="G2952" s="193" t="e">
        <f ca="1"/>
        <v>#NAME?</v>
      </c>
      <c r="H2952" s="193" t="e">
        <f ca="1"/>
        <v>#NAME?</v>
      </c>
      <c r="J2952" s="193" t="e">
        <f ca="1"/>
        <v>#NAME?</v>
      </c>
      <c r="K2952" s="193" t="e">
        <f ca="1"/>
        <v>#NAME?</v>
      </c>
      <c r="L2952" s="193" t="e">
        <f ca="1"/>
        <v>#NAME?</v>
      </c>
      <c r="N2952" s="193" t="e">
        <f ca="1"/>
        <v>#NAME?</v>
      </c>
      <c r="O2952" s="193" t="e">
        <f ca="1"/>
        <v>#NAME?</v>
      </c>
      <c r="P2952" s="193" t="e">
        <f ca="1"/>
        <v>#NAME?</v>
      </c>
    </row>
    <row r="2953" spans="1:16">
      <c r="A2953" s="2">
        <v>2946</v>
      </c>
      <c r="B2953" s="193" t="e">
        <f ca="1"/>
        <v>#NAME?</v>
      </c>
      <c r="C2953" s="193" t="e">
        <f ca="1"/>
        <v>#NAME?</v>
      </c>
      <c r="D2953" s="193" t="e">
        <f ca="1"/>
        <v>#NAME?</v>
      </c>
      <c r="F2953" s="193" t="e">
        <f ca="1"/>
        <v>#NAME?</v>
      </c>
      <c r="G2953" s="193" t="e">
        <f ca="1"/>
        <v>#NAME?</v>
      </c>
      <c r="H2953" s="193" t="e">
        <f ca="1"/>
        <v>#NAME?</v>
      </c>
      <c r="J2953" s="193" t="e">
        <f ca="1"/>
        <v>#NAME?</v>
      </c>
      <c r="K2953" s="193" t="e">
        <f ca="1"/>
        <v>#NAME?</v>
      </c>
      <c r="L2953" s="193" t="e">
        <f ca="1"/>
        <v>#NAME?</v>
      </c>
      <c r="N2953" s="193" t="e">
        <f ca="1"/>
        <v>#NAME?</v>
      </c>
      <c r="O2953" s="193" t="e">
        <f ca="1"/>
        <v>#NAME?</v>
      </c>
      <c r="P2953" s="193" t="e">
        <f ca="1"/>
        <v>#NAME?</v>
      </c>
    </row>
    <row r="2954" spans="1:16">
      <c r="A2954" s="2">
        <v>2947</v>
      </c>
      <c r="B2954" s="193" t="e">
        <f ca="1"/>
        <v>#NAME?</v>
      </c>
      <c r="C2954" s="193" t="e">
        <f ca="1"/>
        <v>#NAME?</v>
      </c>
      <c r="D2954" s="193" t="e">
        <f ca="1"/>
        <v>#NAME?</v>
      </c>
      <c r="F2954" s="193" t="e">
        <f ca="1"/>
        <v>#NAME?</v>
      </c>
      <c r="G2954" s="193" t="e">
        <f ca="1"/>
        <v>#NAME?</v>
      </c>
      <c r="H2954" s="193" t="e">
        <f ca="1"/>
        <v>#NAME?</v>
      </c>
      <c r="J2954" s="193" t="e">
        <f ca="1"/>
        <v>#NAME?</v>
      </c>
      <c r="K2954" s="193" t="e">
        <f ca="1"/>
        <v>#NAME?</v>
      </c>
      <c r="L2954" s="193" t="e">
        <f ca="1"/>
        <v>#NAME?</v>
      </c>
      <c r="N2954" s="193" t="e">
        <f ca="1"/>
        <v>#NAME?</v>
      </c>
      <c r="O2954" s="193" t="e">
        <f ca="1"/>
        <v>#NAME?</v>
      </c>
      <c r="P2954" s="193" t="e">
        <f ca="1"/>
        <v>#NAME?</v>
      </c>
    </row>
    <row r="2955" spans="1:16">
      <c r="A2955" s="2">
        <v>2948</v>
      </c>
      <c r="B2955" s="193" t="e">
        <f ca="1"/>
        <v>#NAME?</v>
      </c>
      <c r="C2955" s="193" t="e">
        <f ca="1"/>
        <v>#NAME?</v>
      </c>
      <c r="D2955" s="193" t="e">
        <f ca="1"/>
        <v>#NAME?</v>
      </c>
      <c r="F2955" s="193" t="e">
        <f ca="1"/>
        <v>#NAME?</v>
      </c>
      <c r="G2955" s="193" t="e">
        <f ca="1"/>
        <v>#NAME?</v>
      </c>
      <c r="H2955" s="193" t="e">
        <f ca="1"/>
        <v>#NAME?</v>
      </c>
      <c r="J2955" s="193" t="e">
        <f ca="1"/>
        <v>#NAME?</v>
      </c>
      <c r="K2955" s="193" t="e">
        <f ca="1"/>
        <v>#NAME?</v>
      </c>
      <c r="L2955" s="193" t="e">
        <f ca="1"/>
        <v>#NAME?</v>
      </c>
      <c r="N2955" s="193" t="e">
        <f ca="1"/>
        <v>#NAME?</v>
      </c>
      <c r="O2955" s="193" t="e">
        <f ca="1"/>
        <v>#NAME?</v>
      </c>
      <c r="P2955" s="193" t="e">
        <f ca="1"/>
        <v>#NAME?</v>
      </c>
    </row>
    <row r="2956" spans="1:16">
      <c r="A2956" s="2">
        <v>2949</v>
      </c>
      <c r="B2956" s="193" t="e">
        <f ca="1"/>
        <v>#NAME?</v>
      </c>
      <c r="C2956" s="193" t="e">
        <f ca="1"/>
        <v>#NAME?</v>
      </c>
      <c r="D2956" s="193" t="e">
        <f ca="1"/>
        <v>#NAME?</v>
      </c>
      <c r="F2956" s="193" t="e">
        <f ca="1"/>
        <v>#NAME?</v>
      </c>
      <c r="G2956" s="193" t="e">
        <f ca="1"/>
        <v>#NAME?</v>
      </c>
      <c r="H2956" s="193" t="e">
        <f ca="1"/>
        <v>#NAME?</v>
      </c>
      <c r="J2956" s="193" t="e">
        <f ca="1"/>
        <v>#NAME?</v>
      </c>
      <c r="K2956" s="193" t="e">
        <f ca="1"/>
        <v>#NAME?</v>
      </c>
      <c r="L2956" s="193" t="e">
        <f ca="1"/>
        <v>#NAME?</v>
      </c>
      <c r="N2956" s="193" t="e">
        <f ca="1"/>
        <v>#NAME?</v>
      </c>
      <c r="O2956" s="193" t="e">
        <f ca="1"/>
        <v>#NAME?</v>
      </c>
      <c r="P2956" s="193" t="e">
        <f ca="1"/>
        <v>#NAME?</v>
      </c>
    </row>
    <row r="2957" spans="1:16">
      <c r="A2957" s="2">
        <v>2950</v>
      </c>
      <c r="B2957" s="193" t="e">
        <f ca="1"/>
        <v>#NAME?</v>
      </c>
      <c r="C2957" s="193" t="e">
        <f ca="1"/>
        <v>#NAME?</v>
      </c>
      <c r="D2957" s="193" t="e">
        <f ca="1"/>
        <v>#NAME?</v>
      </c>
      <c r="F2957" s="193" t="e">
        <f ca="1"/>
        <v>#NAME?</v>
      </c>
      <c r="G2957" s="193" t="e">
        <f ca="1"/>
        <v>#NAME?</v>
      </c>
      <c r="H2957" s="193" t="e">
        <f ca="1"/>
        <v>#NAME?</v>
      </c>
      <c r="J2957" s="193" t="e">
        <f ca="1"/>
        <v>#NAME?</v>
      </c>
      <c r="K2957" s="193" t="e">
        <f ca="1"/>
        <v>#NAME?</v>
      </c>
      <c r="L2957" s="193" t="e">
        <f ca="1"/>
        <v>#NAME?</v>
      </c>
      <c r="N2957" s="193" t="e">
        <f ca="1"/>
        <v>#NAME?</v>
      </c>
      <c r="O2957" s="193" t="e">
        <f ca="1"/>
        <v>#NAME?</v>
      </c>
      <c r="P2957" s="193" t="e">
        <f ca="1"/>
        <v>#NAME?</v>
      </c>
    </row>
    <row r="2958" spans="1:16">
      <c r="A2958" s="2">
        <v>2951</v>
      </c>
      <c r="B2958" s="193" t="e">
        <f ca="1"/>
        <v>#NAME?</v>
      </c>
      <c r="C2958" s="193" t="e">
        <f ca="1"/>
        <v>#NAME?</v>
      </c>
      <c r="D2958" s="193" t="e">
        <f ca="1"/>
        <v>#NAME?</v>
      </c>
      <c r="F2958" s="193" t="e">
        <f ca="1"/>
        <v>#NAME?</v>
      </c>
      <c r="G2958" s="193" t="e">
        <f ca="1"/>
        <v>#NAME?</v>
      </c>
      <c r="H2958" s="193" t="e">
        <f ca="1"/>
        <v>#NAME?</v>
      </c>
      <c r="J2958" s="193" t="e">
        <f ca="1"/>
        <v>#NAME?</v>
      </c>
      <c r="K2958" s="193" t="e">
        <f ca="1"/>
        <v>#NAME?</v>
      </c>
      <c r="L2958" s="193" t="e">
        <f ca="1"/>
        <v>#NAME?</v>
      </c>
      <c r="N2958" s="193" t="e">
        <f ca="1"/>
        <v>#NAME?</v>
      </c>
      <c r="O2958" s="193" t="e">
        <f ca="1"/>
        <v>#NAME?</v>
      </c>
      <c r="P2958" s="193" t="e">
        <f ca="1"/>
        <v>#NAME?</v>
      </c>
    </row>
    <row r="2959" spans="1:16">
      <c r="A2959" s="2">
        <v>2952</v>
      </c>
      <c r="B2959" s="193" t="e">
        <f ca="1"/>
        <v>#NAME?</v>
      </c>
      <c r="C2959" s="193" t="e">
        <f ca="1"/>
        <v>#NAME?</v>
      </c>
      <c r="D2959" s="193" t="e">
        <f ca="1"/>
        <v>#NAME?</v>
      </c>
      <c r="F2959" s="193" t="e">
        <f ca="1"/>
        <v>#NAME?</v>
      </c>
      <c r="G2959" s="193" t="e">
        <f ca="1"/>
        <v>#NAME?</v>
      </c>
      <c r="H2959" s="193" t="e">
        <f ca="1"/>
        <v>#NAME?</v>
      </c>
      <c r="J2959" s="193" t="e">
        <f ca="1"/>
        <v>#NAME?</v>
      </c>
      <c r="K2959" s="193" t="e">
        <f ca="1"/>
        <v>#NAME?</v>
      </c>
      <c r="L2959" s="193" t="e">
        <f ca="1"/>
        <v>#NAME?</v>
      </c>
      <c r="N2959" s="193" t="e">
        <f ca="1"/>
        <v>#NAME?</v>
      </c>
      <c r="O2959" s="193" t="e">
        <f ca="1"/>
        <v>#NAME?</v>
      </c>
      <c r="P2959" s="193" t="e">
        <f ca="1"/>
        <v>#NAME?</v>
      </c>
    </row>
    <row r="2960" spans="1:16">
      <c r="A2960" s="2">
        <v>2953</v>
      </c>
      <c r="B2960" s="193" t="e">
        <f ca="1"/>
        <v>#NAME?</v>
      </c>
      <c r="C2960" s="193" t="e">
        <f ca="1"/>
        <v>#NAME?</v>
      </c>
      <c r="D2960" s="193" t="e">
        <f ca="1"/>
        <v>#NAME?</v>
      </c>
      <c r="F2960" s="193" t="e">
        <f ca="1"/>
        <v>#NAME?</v>
      </c>
      <c r="G2960" s="193" t="e">
        <f ca="1"/>
        <v>#NAME?</v>
      </c>
      <c r="H2960" s="193" t="e">
        <f ca="1"/>
        <v>#NAME?</v>
      </c>
      <c r="J2960" s="193" t="e">
        <f ca="1"/>
        <v>#NAME?</v>
      </c>
      <c r="K2960" s="193" t="e">
        <f ca="1"/>
        <v>#NAME?</v>
      </c>
      <c r="L2960" s="193" t="e">
        <f ca="1"/>
        <v>#NAME?</v>
      </c>
      <c r="N2960" s="193" t="e">
        <f ca="1"/>
        <v>#NAME?</v>
      </c>
      <c r="O2960" s="193" t="e">
        <f ca="1"/>
        <v>#NAME?</v>
      </c>
      <c r="P2960" s="193" t="e">
        <f ca="1"/>
        <v>#NAME?</v>
      </c>
    </row>
    <row r="2961" spans="1:16">
      <c r="A2961" s="2">
        <v>2954</v>
      </c>
      <c r="B2961" s="193" t="e">
        <f ca="1"/>
        <v>#NAME?</v>
      </c>
      <c r="C2961" s="193" t="e">
        <f ca="1"/>
        <v>#NAME?</v>
      </c>
      <c r="D2961" s="193" t="e">
        <f ca="1"/>
        <v>#NAME?</v>
      </c>
      <c r="F2961" s="193" t="e">
        <f ca="1"/>
        <v>#NAME?</v>
      </c>
      <c r="G2961" s="193" t="e">
        <f ca="1"/>
        <v>#NAME?</v>
      </c>
      <c r="H2961" s="193" t="e">
        <f ca="1"/>
        <v>#NAME?</v>
      </c>
      <c r="J2961" s="193" t="e">
        <f ca="1"/>
        <v>#NAME?</v>
      </c>
      <c r="K2961" s="193" t="e">
        <f ca="1"/>
        <v>#NAME?</v>
      </c>
      <c r="L2961" s="193" t="e">
        <f ca="1"/>
        <v>#NAME?</v>
      </c>
      <c r="N2961" s="193" t="e">
        <f ca="1"/>
        <v>#NAME?</v>
      </c>
      <c r="O2961" s="193" t="e">
        <f ca="1"/>
        <v>#NAME?</v>
      </c>
      <c r="P2961" s="193" t="e">
        <f ca="1"/>
        <v>#NAME?</v>
      </c>
    </row>
    <row r="2962" spans="1:16">
      <c r="A2962" s="2">
        <v>2955</v>
      </c>
      <c r="B2962" s="193" t="e">
        <f ca="1"/>
        <v>#NAME?</v>
      </c>
      <c r="C2962" s="193" t="e">
        <f ca="1"/>
        <v>#NAME?</v>
      </c>
      <c r="D2962" s="193" t="e">
        <f ca="1"/>
        <v>#NAME?</v>
      </c>
      <c r="F2962" s="193" t="e">
        <f ca="1"/>
        <v>#NAME?</v>
      </c>
      <c r="G2962" s="193" t="e">
        <f ca="1"/>
        <v>#NAME?</v>
      </c>
      <c r="H2962" s="193" t="e">
        <f ca="1"/>
        <v>#NAME?</v>
      </c>
      <c r="J2962" s="193" t="e">
        <f ca="1"/>
        <v>#NAME?</v>
      </c>
      <c r="K2962" s="193" t="e">
        <f ca="1"/>
        <v>#NAME?</v>
      </c>
      <c r="L2962" s="193" t="e">
        <f ca="1"/>
        <v>#NAME?</v>
      </c>
      <c r="N2962" s="193" t="e">
        <f ca="1"/>
        <v>#NAME?</v>
      </c>
      <c r="O2962" s="193" t="e">
        <f ca="1"/>
        <v>#NAME?</v>
      </c>
      <c r="P2962" s="193" t="e">
        <f ca="1"/>
        <v>#NAME?</v>
      </c>
    </row>
    <row r="2963" spans="1:16">
      <c r="A2963" s="2">
        <v>2956</v>
      </c>
      <c r="B2963" s="193" t="e">
        <f ca="1"/>
        <v>#NAME?</v>
      </c>
      <c r="C2963" s="193" t="e">
        <f ca="1"/>
        <v>#NAME?</v>
      </c>
      <c r="D2963" s="193" t="e">
        <f ca="1"/>
        <v>#NAME?</v>
      </c>
      <c r="F2963" s="193" t="e">
        <f ca="1"/>
        <v>#NAME?</v>
      </c>
      <c r="G2963" s="193" t="e">
        <f ca="1"/>
        <v>#NAME?</v>
      </c>
      <c r="H2963" s="193" t="e">
        <f ca="1"/>
        <v>#NAME?</v>
      </c>
      <c r="J2963" s="193" t="e">
        <f ca="1"/>
        <v>#NAME?</v>
      </c>
      <c r="K2963" s="193" t="e">
        <f ca="1"/>
        <v>#NAME?</v>
      </c>
      <c r="L2963" s="193" t="e">
        <f ca="1"/>
        <v>#NAME?</v>
      </c>
      <c r="N2963" s="193" t="e">
        <f ca="1"/>
        <v>#NAME?</v>
      </c>
      <c r="O2963" s="193" t="e">
        <f ca="1"/>
        <v>#NAME?</v>
      </c>
      <c r="P2963" s="193" t="e">
        <f ca="1"/>
        <v>#NAME?</v>
      </c>
    </row>
    <row r="2964" spans="1:16">
      <c r="A2964" s="2">
        <v>2957</v>
      </c>
      <c r="B2964" s="193" t="e">
        <f ca="1"/>
        <v>#NAME?</v>
      </c>
      <c r="C2964" s="193" t="e">
        <f ca="1"/>
        <v>#NAME?</v>
      </c>
      <c r="D2964" s="193" t="e">
        <f ca="1"/>
        <v>#NAME?</v>
      </c>
      <c r="F2964" s="193" t="e">
        <f ca="1"/>
        <v>#NAME?</v>
      </c>
      <c r="G2964" s="193" t="e">
        <f ca="1"/>
        <v>#NAME?</v>
      </c>
      <c r="H2964" s="193" t="e">
        <f ca="1"/>
        <v>#NAME?</v>
      </c>
      <c r="J2964" s="193" t="e">
        <f ca="1"/>
        <v>#NAME?</v>
      </c>
      <c r="K2964" s="193" t="e">
        <f ca="1"/>
        <v>#NAME?</v>
      </c>
      <c r="L2964" s="193" t="e">
        <f ca="1"/>
        <v>#NAME?</v>
      </c>
      <c r="N2964" s="193" t="e">
        <f ca="1"/>
        <v>#NAME?</v>
      </c>
      <c r="O2964" s="193" t="e">
        <f ca="1"/>
        <v>#NAME?</v>
      </c>
      <c r="P2964" s="193" t="e">
        <f ca="1"/>
        <v>#NAME?</v>
      </c>
    </row>
    <row r="2965" spans="1:16">
      <c r="A2965" s="2">
        <v>2958</v>
      </c>
      <c r="B2965" s="193" t="e">
        <f ca="1"/>
        <v>#NAME?</v>
      </c>
      <c r="C2965" s="193" t="e">
        <f ca="1"/>
        <v>#NAME?</v>
      </c>
      <c r="D2965" s="193" t="e">
        <f ca="1"/>
        <v>#NAME?</v>
      </c>
      <c r="F2965" s="193" t="e">
        <f ca="1"/>
        <v>#NAME?</v>
      </c>
      <c r="G2965" s="193" t="e">
        <f ca="1"/>
        <v>#NAME?</v>
      </c>
      <c r="H2965" s="193" t="e">
        <f ca="1"/>
        <v>#NAME?</v>
      </c>
      <c r="J2965" s="193" t="e">
        <f ca="1"/>
        <v>#NAME?</v>
      </c>
      <c r="K2965" s="193" t="e">
        <f ca="1"/>
        <v>#NAME?</v>
      </c>
      <c r="L2965" s="193" t="e">
        <f ca="1"/>
        <v>#NAME?</v>
      </c>
      <c r="N2965" s="193" t="e">
        <f ca="1"/>
        <v>#NAME?</v>
      </c>
      <c r="O2965" s="193" t="e">
        <f ca="1"/>
        <v>#NAME?</v>
      </c>
      <c r="P2965" s="193" t="e">
        <f ca="1"/>
        <v>#NAME?</v>
      </c>
    </row>
    <row r="2966" spans="1:16">
      <c r="A2966" s="2">
        <v>2959</v>
      </c>
      <c r="B2966" s="193" t="e">
        <f ca="1"/>
        <v>#NAME?</v>
      </c>
      <c r="C2966" s="193" t="e">
        <f ca="1"/>
        <v>#NAME?</v>
      </c>
      <c r="D2966" s="193" t="e">
        <f ca="1"/>
        <v>#NAME?</v>
      </c>
      <c r="F2966" s="193" t="e">
        <f ca="1"/>
        <v>#NAME?</v>
      </c>
      <c r="G2966" s="193" t="e">
        <f ca="1"/>
        <v>#NAME?</v>
      </c>
      <c r="H2966" s="193" t="e">
        <f ca="1"/>
        <v>#NAME?</v>
      </c>
      <c r="J2966" s="193" t="e">
        <f ca="1"/>
        <v>#NAME?</v>
      </c>
      <c r="K2966" s="193" t="e">
        <f ca="1"/>
        <v>#NAME?</v>
      </c>
      <c r="L2966" s="193" t="e">
        <f ca="1"/>
        <v>#NAME?</v>
      </c>
      <c r="N2966" s="193" t="e">
        <f ca="1"/>
        <v>#NAME?</v>
      </c>
      <c r="O2966" s="193" t="e">
        <f ca="1"/>
        <v>#NAME?</v>
      </c>
      <c r="P2966" s="193" t="e">
        <f ca="1"/>
        <v>#NAME?</v>
      </c>
    </row>
    <row r="2967" spans="1:16">
      <c r="A2967" s="2">
        <v>2960</v>
      </c>
      <c r="B2967" s="193" t="e">
        <f ca="1"/>
        <v>#NAME?</v>
      </c>
      <c r="C2967" s="193" t="e">
        <f ca="1"/>
        <v>#NAME?</v>
      </c>
      <c r="D2967" s="193" t="e">
        <f ca="1"/>
        <v>#NAME?</v>
      </c>
      <c r="F2967" s="193" t="e">
        <f ca="1"/>
        <v>#NAME?</v>
      </c>
      <c r="G2967" s="193" t="e">
        <f ca="1"/>
        <v>#NAME?</v>
      </c>
      <c r="H2967" s="193" t="e">
        <f ca="1"/>
        <v>#NAME?</v>
      </c>
      <c r="J2967" s="193" t="e">
        <f ca="1"/>
        <v>#NAME?</v>
      </c>
      <c r="K2967" s="193" t="e">
        <f ca="1"/>
        <v>#NAME?</v>
      </c>
      <c r="L2967" s="193" t="e">
        <f ca="1"/>
        <v>#NAME?</v>
      </c>
      <c r="N2967" s="193" t="e">
        <f ca="1"/>
        <v>#NAME?</v>
      </c>
      <c r="O2967" s="193" t="e">
        <f ca="1"/>
        <v>#NAME?</v>
      </c>
      <c r="P2967" s="193" t="e">
        <f ca="1"/>
        <v>#NAME?</v>
      </c>
    </row>
    <row r="2968" spans="1:16">
      <c r="A2968" s="2">
        <v>2961</v>
      </c>
      <c r="B2968" s="193" t="e">
        <f ca="1"/>
        <v>#NAME?</v>
      </c>
      <c r="C2968" s="193" t="e">
        <f ca="1"/>
        <v>#NAME?</v>
      </c>
      <c r="D2968" s="193" t="e">
        <f ca="1"/>
        <v>#NAME?</v>
      </c>
      <c r="F2968" s="193" t="e">
        <f ca="1"/>
        <v>#NAME?</v>
      </c>
      <c r="G2968" s="193" t="e">
        <f ca="1"/>
        <v>#NAME?</v>
      </c>
      <c r="H2968" s="193" t="e">
        <f ca="1"/>
        <v>#NAME?</v>
      </c>
      <c r="J2968" s="193" t="e">
        <f ca="1"/>
        <v>#NAME?</v>
      </c>
      <c r="K2968" s="193" t="e">
        <f ca="1"/>
        <v>#NAME?</v>
      </c>
      <c r="L2968" s="193" t="e">
        <f ca="1"/>
        <v>#NAME?</v>
      </c>
      <c r="N2968" s="193" t="e">
        <f ca="1"/>
        <v>#NAME?</v>
      </c>
      <c r="O2968" s="193" t="e">
        <f ca="1"/>
        <v>#NAME?</v>
      </c>
      <c r="P2968" s="193" t="e">
        <f ca="1"/>
        <v>#NAME?</v>
      </c>
    </row>
    <row r="2969" spans="1:16">
      <c r="A2969" s="2">
        <v>2962</v>
      </c>
      <c r="B2969" s="193" t="e">
        <f ca="1"/>
        <v>#NAME?</v>
      </c>
      <c r="C2969" s="193" t="e">
        <f ca="1"/>
        <v>#NAME?</v>
      </c>
      <c r="D2969" s="193" t="e">
        <f ca="1"/>
        <v>#NAME?</v>
      </c>
      <c r="F2969" s="193" t="e">
        <f ca="1"/>
        <v>#NAME?</v>
      </c>
      <c r="G2969" s="193" t="e">
        <f ca="1"/>
        <v>#NAME?</v>
      </c>
      <c r="H2969" s="193" t="e">
        <f ca="1"/>
        <v>#NAME?</v>
      </c>
      <c r="J2969" s="193" t="e">
        <f ca="1"/>
        <v>#NAME?</v>
      </c>
      <c r="K2969" s="193" t="e">
        <f ca="1"/>
        <v>#NAME?</v>
      </c>
      <c r="L2969" s="193" t="e">
        <f ca="1"/>
        <v>#NAME?</v>
      </c>
      <c r="N2969" s="193" t="e">
        <f ca="1"/>
        <v>#NAME?</v>
      </c>
      <c r="O2969" s="193" t="e">
        <f ca="1"/>
        <v>#NAME?</v>
      </c>
      <c r="P2969" s="193" t="e">
        <f ca="1"/>
        <v>#NAME?</v>
      </c>
    </row>
    <row r="2970" spans="1:16">
      <c r="A2970" s="2">
        <v>2963</v>
      </c>
      <c r="B2970" s="193" t="e">
        <f ca="1"/>
        <v>#NAME?</v>
      </c>
      <c r="C2970" s="193" t="e">
        <f ca="1"/>
        <v>#NAME?</v>
      </c>
      <c r="D2970" s="193" t="e">
        <f ca="1"/>
        <v>#NAME?</v>
      </c>
      <c r="F2970" s="193" t="e">
        <f ca="1"/>
        <v>#NAME?</v>
      </c>
      <c r="G2970" s="193" t="e">
        <f ca="1"/>
        <v>#NAME?</v>
      </c>
      <c r="H2970" s="193" t="e">
        <f ca="1"/>
        <v>#NAME?</v>
      </c>
      <c r="J2970" s="193" t="e">
        <f ca="1"/>
        <v>#NAME?</v>
      </c>
      <c r="K2970" s="193" t="e">
        <f ca="1"/>
        <v>#NAME?</v>
      </c>
      <c r="L2970" s="193" t="e">
        <f ca="1"/>
        <v>#NAME?</v>
      </c>
      <c r="N2970" s="193" t="e">
        <f ca="1"/>
        <v>#NAME?</v>
      </c>
      <c r="O2970" s="193" t="e">
        <f ca="1"/>
        <v>#NAME?</v>
      </c>
      <c r="P2970" s="193" t="e">
        <f ca="1"/>
        <v>#NAME?</v>
      </c>
    </row>
    <row r="2971" spans="1:16">
      <c r="A2971" s="2">
        <v>2964</v>
      </c>
      <c r="B2971" s="193" t="e">
        <f ca="1"/>
        <v>#NAME?</v>
      </c>
      <c r="C2971" s="193" t="e">
        <f ca="1"/>
        <v>#NAME?</v>
      </c>
      <c r="D2971" s="193" t="e">
        <f ca="1"/>
        <v>#NAME?</v>
      </c>
      <c r="F2971" s="193" t="e">
        <f ca="1"/>
        <v>#NAME?</v>
      </c>
      <c r="G2971" s="193" t="e">
        <f ca="1"/>
        <v>#NAME?</v>
      </c>
      <c r="H2971" s="193" t="e">
        <f ca="1"/>
        <v>#NAME?</v>
      </c>
      <c r="J2971" s="193" t="e">
        <f ca="1"/>
        <v>#NAME?</v>
      </c>
      <c r="K2971" s="193" t="e">
        <f ca="1"/>
        <v>#NAME?</v>
      </c>
      <c r="L2971" s="193" t="e">
        <f ca="1"/>
        <v>#NAME?</v>
      </c>
      <c r="N2971" s="193" t="e">
        <f ca="1"/>
        <v>#NAME?</v>
      </c>
      <c r="O2971" s="193" t="e">
        <f ca="1"/>
        <v>#NAME?</v>
      </c>
      <c r="P2971" s="193" t="e">
        <f ca="1"/>
        <v>#NAME?</v>
      </c>
    </row>
    <row r="2972" spans="1:16">
      <c r="A2972" s="2">
        <v>2965</v>
      </c>
      <c r="B2972" s="193" t="e">
        <f ca="1"/>
        <v>#NAME?</v>
      </c>
      <c r="C2972" s="193" t="e">
        <f ca="1"/>
        <v>#NAME?</v>
      </c>
      <c r="D2972" s="193" t="e">
        <f ca="1"/>
        <v>#NAME?</v>
      </c>
      <c r="F2972" s="193" t="e">
        <f ca="1"/>
        <v>#NAME?</v>
      </c>
      <c r="G2972" s="193" t="e">
        <f ca="1"/>
        <v>#NAME?</v>
      </c>
      <c r="H2972" s="193" t="e">
        <f ca="1"/>
        <v>#NAME?</v>
      </c>
      <c r="J2972" s="193" t="e">
        <f ca="1"/>
        <v>#NAME?</v>
      </c>
      <c r="K2972" s="193" t="e">
        <f ca="1"/>
        <v>#NAME?</v>
      </c>
      <c r="L2972" s="193" t="e">
        <f ca="1"/>
        <v>#NAME?</v>
      </c>
      <c r="N2972" s="193" t="e">
        <f ca="1"/>
        <v>#NAME?</v>
      </c>
      <c r="O2972" s="193" t="e">
        <f ca="1"/>
        <v>#NAME?</v>
      </c>
      <c r="P2972" s="193" t="e">
        <f ca="1"/>
        <v>#NAME?</v>
      </c>
    </row>
    <row r="2973" spans="1:16">
      <c r="A2973" s="2">
        <v>2966</v>
      </c>
      <c r="B2973" s="193" t="e">
        <f ca="1"/>
        <v>#NAME?</v>
      </c>
      <c r="C2973" s="193" t="e">
        <f ca="1"/>
        <v>#NAME?</v>
      </c>
      <c r="D2973" s="193" t="e">
        <f ca="1"/>
        <v>#NAME?</v>
      </c>
      <c r="F2973" s="193" t="e">
        <f ca="1"/>
        <v>#NAME?</v>
      </c>
      <c r="G2973" s="193" t="e">
        <f ca="1"/>
        <v>#NAME?</v>
      </c>
      <c r="H2973" s="193" t="e">
        <f ca="1"/>
        <v>#NAME?</v>
      </c>
      <c r="J2973" s="193" t="e">
        <f ca="1"/>
        <v>#NAME?</v>
      </c>
      <c r="K2973" s="193" t="e">
        <f ca="1"/>
        <v>#NAME?</v>
      </c>
      <c r="L2973" s="193" t="e">
        <f ca="1"/>
        <v>#NAME?</v>
      </c>
      <c r="N2973" s="193" t="e">
        <f ca="1"/>
        <v>#NAME?</v>
      </c>
      <c r="O2973" s="193" t="e">
        <f ca="1"/>
        <v>#NAME?</v>
      </c>
      <c r="P2973" s="193" t="e">
        <f ca="1"/>
        <v>#NAME?</v>
      </c>
    </row>
    <row r="2974" spans="1:16">
      <c r="A2974" s="2">
        <v>2967</v>
      </c>
      <c r="B2974" s="193" t="e">
        <f ca="1"/>
        <v>#NAME?</v>
      </c>
      <c r="C2974" s="193" t="e">
        <f ca="1"/>
        <v>#NAME?</v>
      </c>
      <c r="D2974" s="193" t="e">
        <f ca="1"/>
        <v>#NAME?</v>
      </c>
      <c r="F2974" s="193" t="e">
        <f ca="1"/>
        <v>#NAME?</v>
      </c>
      <c r="G2974" s="193" t="e">
        <f ca="1"/>
        <v>#NAME?</v>
      </c>
      <c r="H2974" s="193" t="e">
        <f ca="1"/>
        <v>#NAME?</v>
      </c>
      <c r="J2974" s="193" t="e">
        <f ca="1"/>
        <v>#NAME?</v>
      </c>
      <c r="K2974" s="193" t="e">
        <f ca="1"/>
        <v>#NAME?</v>
      </c>
      <c r="L2974" s="193" t="e">
        <f ca="1"/>
        <v>#NAME?</v>
      </c>
      <c r="N2974" s="193" t="e">
        <f ca="1"/>
        <v>#NAME?</v>
      </c>
      <c r="O2974" s="193" t="e">
        <f ca="1"/>
        <v>#NAME?</v>
      </c>
      <c r="P2974" s="193" t="e">
        <f ca="1"/>
        <v>#NAME?</v>
      </c>
    </row>
    <row r="2975" spans="1:16">
      <c r="A2975" s="2">
        <v>2968</v>
      </c>
      <c r="B2975" s="193" t="e">
        <f ca="1"/>
        <v>#NAME?</v>
      </c>
      <c r="C2975" s="193" t="e">
        <f ca="1"/>
        <v>#NAME?</v>
      </c>
      <c r="D2975" s="193" t="e">
        <f ca="1"/>
        <v>#NAME?</v>
      </c>
      <c r="F2975" s="193" t="e">
        <f ca="1"/>
        <v>#NAME?</v>
      </c>
      <c r="G2975" s="193" t="e">
        <f ca="1"/>
        <v>#NAME?</v>
      </c>
      <c r="H2975" s="193" t="e">
        <f ca="1"/>
        <v>#NAME?</v>
      </c>
      <c r="J2975" s="193" t="e">
        <f ca="1"/>
        <v>#NAME?</v>
      </c>
      <c r="K2975" s="193" t="e">
        <f ca="1"/>
        <v>#NAME?</v>
      </c>
      <c r="L2975" s="193" t="e">
        <f ca="1"/>
        <v>#NAME?</v>
      </c>
      <c r="N2975" s="193" t="e">
        <f ca="1"/>
        <v>#NAME?</v>
      </c>
      <c r="O2975" s="193" t="e">
        <f ca="1"/>
        <v>#NAME?</v>
      </c>
      <c r="P2975" s="193" t="e">
        <f ca="1"/>
        <v>#NAME?</v>
      </c>
    </row>
    <row r="2976" spans="1:16">
      <c r="A2976" s="2">
        <v>2969</v>
      </c>
      <c r="B2976" s="193" t="e">
        <f ca="1"/>
        <v>#NAME?</v>
      </c>
      <c r="C2976" s="193" t="e">
        <f ca="1"/>
        <v>#NAME?</v>
      </c>
      <c r="D2976" s="193" t="e">
        <f ca="1"/>
        <v>#NAME?</v>
      </c>
      <c r="F2976" s="193" t="e">
        <f ca="1"/>
        <v>#NAME?</v>
      </c>
      <c r="G2976" s="193" t="e">
        <f ca="1"/>
        <v>#NAME?</v>
      </c>
      <c r="H2976" s="193" t="e">
        <f ca="1"/>
        <v>#NAME?</v>
      </c>
      <c r="J2976" s="193" t="e">
        <f ca="1"/>
        <v>#NAME?</v>
      </c>
      <c r="K2976" s="193" t="e">
        <f ca="1"/>
        <v>#NAME?</v>
      </c>
      <c r="L2976" s="193" t="e">
        <f ca="1"/>
        <v>#NAME?</v>
      </c>
      <c r="N2976" s="193" t="e">
        <f ca="1"/>
        <v>#NAME?</v>
      </c>
      <c r="O2976" s="193" t="e">
        <f ca="1"/>
        <v>#NAME?</v>
      </c>
      <c r="P2976" s="193" t="e">
        <f ca="1"/>
        <v>#NAME?</v>
      </c>
    </row>
    <row r="2977" spans="1:16">
      <c r="A2977" s="2">
        <v>2970</v>
      </c>
      <c r="B2977" s="193" t="e">
        <f ca="1"/>
        <v>#NAME?</v>
      </c>
      <c r="C2977" s="193" t="e">
        <f ca="1"/>
        <v>#NAME?</v>
      </c>
      <c r="D2977" s="193" t="e">
        <f ca="1"/>
        <v>#NAME?</v>
      </c>
      <c r="F2977" s="193" t="e">
        <f ca="1"/>
        <v>#NAME?</v>
      </c>
      <c r="G2977" s="193" t="e">
        <f ca="1"/>
        <v>#NAME?</v>
      </c>
      <c r="H2977" s="193" t="e">
        <f ca="1"/>
        <v>#NAME?</v>
      </c>
      <c r="J2977" s="193" t="e">
        <f ca="1"/>
        <v>#NAME?</v>
      </c>
      <c r="K2977" s="193" t="e">
        <f ca="1"/>
        <v>#NAME?</v>
      </c>
      <c r="L2977" s="193" t="e">
        <f ca="1"/>
        <v>#NAME?</v>
      </c>
      <c r="N2977" s="193" t="e">
        <f ca="1"/>
        <v>#NAME?</v>
      </c>
      <c r="O2977" s="193" t="e">
        <f ca="1"/>
        <v>#NAME?</v>
      </c>
      <c r="P2977" s="193" t="e">
        <f ca="1"/>
        <v>#NAME?</v>
      </c>
    </row>
    <row r="2978" spans="1:16">
      <c r="A2978" s="2">
        <v>2971</v>
      </c>
      <c r="B2978" s="193" t="e">
        <f ca="1"/>
        <v>#NAME?</v>
      </c>
      <c r="C2978" s="193" t="e">
        <f ca="1"/>
        <v>#NAME?</v>
      </c>
      <c r="D2978" s="193" t="e">
        <f ca="1"/>
        <v>#NAME?</v>
      </c>
      <c r="F2978" s="193" t="e">
        <f ca="1"/>
        <v>#NAME?</v>
      </c>
      <c r="G2978" s="193" t="e">
        <f ca="1"/>
        <v>#NAME?</v>
      </c>
      <c r="H2978" s="193" t="e">
        <f ca="1"/>
        <v>#NAME?</v>
      </c>
      <c r="J2978" s="193" t="e">
        <f ca="1"/>
        <v>#NAME?</v>
      </c>
      <c r="K2978" s="193" t="e">
        <f ca="1"/>
        <v>#NAME?</v>
      </c>
      <c r="L2978" s="193" t="e">
        <f ca="1"/>
        <v>#NAME?</v>
      </c>
      <c r="N2978" s="193" t="e">
        <f ca="1"/>
        <v>#NAME?</v>
      </c>
      <c r="O2978" s="193" t="e">
        <f ca="1"/>
        <v>#NAME?</v>
      </c>
      <c r="P2978" s="193" t="e">
        <f ca="1"/>
        <v>#NAME?</v>
      </c>
    </row>
    <row r="2979" spans="1:16">
      <c r="A2979" s="2">
        <v>2972</v>
      </c>
      <c r="B2979" s="193" t="e">
        <f ca="1"/>
        <v>#NAME?</v>
      </c>
      <c r="C2979" s="193" t="e">
        <f ca="1"/>
        <v>#NAME?</v>
      </c>
      <c r="D2979" s="193" t="e">
        <f ca="1"/>
        <v>#NAME?</v>
      </c>
      <c r="F2979" s="193" t="e">
        <f ca="1"/>
        <v>#NAME?</v>
      </c>
      <c r="G2979" s="193" t="e">
        <f ca="1"/>
        <v>#NAME?</v>
      </c>
      <c r="H2979" s="193" t="e">
        <f ca="1"/>
        <v>#NAME?</v>
      </c>
      <c r="J2979" s="193" t="e">
        <f ca="1"/>
        <v>#NAME?</v>
      </c>
      <c r="K2979" s="193" t="e">
        <f ca="1"/>
        <v>#NAME?</v>
      </c>
      <c r="L2979" s="193" t="e">
        <f ca="1"/>
        <v>#NAME?</v>
      </c>
      <c r="N2979" s="193" t="e">
        <f ca="1"/>
        <v>#NAME?</v>
      </c>
      <c r="O2979" s="193" t="e">
        <f ca="1"/>
        <v>#NAME?</v>
      </c>
      <c r="P2979" s="193" t="e">
        <f ca="1"/>
        <v>#NAME?</v>
      </c>
    </row>
    <row r="2980" spans="1:16">
      <c r="A2980" s="2">
        <v>2973</v>
      </c>
      <c r="B2980" s="193" t="e">
        <f ca="1"/>
        <v>#NAME?</v>
      </c>
      <c r="C2980" s="193" t="e">
        <f ca="1"/>
        <v>#NAME?</v>
      </c>
      <c r="D2980" s="193" t="e">
        <f ca="1"/>
        <v>#NAME?</v>
      </c>
      <c r="F2980" s="193" t="e">
        <f ca="1"/>
        <v>#NAME?</v>
      </c>
      <c r="G2980" s="193" t="e">
        <f ca="1"/>
        <v>#NAME?</v>
      </c>
      <c r="H2980" s="193" t="e">
        <f ca="1"/>
        <v>#NAME?</v>
      </c>
      <c r="J2980" s="193" t="e">
        <f ca="1"/>
        <v>#NAME?</v>
      </c>
      <c r="K2980" s="193" t="e">
        <f ca="1"/>
        <v>#NAME?</v>
      </c>
      <c r="L2980" s="193" t="e">
        <f ca="1"/>
        <v>#NAME?</v>
      </c>
      <c r="N2980" s="193" t="e">
        <f ca="1"/>
        <v>#NAME?</v>
      </c>
      <c r="O2980" s="193" t="e">
        <f ca="1"/>
        <v>#NAME?</v>
      </c>
      <c r="P2980" s="193" t="e">
        <f ca="1"/>
        <v>#NAME?</v>
      </c>
    </row>
    <row r="2981" spans="1:16">
      <c r="A2981" s="2">
        <v>2974</v>
      </c>
      <c r="B2981" s="193" t="e">
        <f ca="1"/>
        <v>#NAME?</v>
      </c>
      <c r="C2981" s="193" t="e">
        <f ca="1"/>
        <v>#NAME?</v>
      </c>
      <c r="D2981" s="193" t="e">
        <f ca="1"/>
        <v>#NAME?</v>
      </c>
      <c r="F2981" s="193" t="e">
        <f ca="1"/>
        <v>#NAME?</v>
      </c>
      <c r="G2981" s="193" t="e">
        <f ca="1"/>
        <v>#NAME?</v>
      </c>
      <c r="H2981" s="193" t="e">
        <f ca="1"/>
        <v>#NAME?</v>
      </c>
      <c r="J2981" s="193" t="e">
        <f ca="1"/>
        <v>#NAME?</v>
      </c>
      <c r="K2981" s="193" t="e">
        <f ca="1"/>
        <v>#NAME?</v>
      </c>
      <c r="L2981" s="193" t="e">
        <f ca="1"/>
        <v>#NAME?</v>
      </c>
      <c r="N2981" s="193" t="e">
        <f ca="1"/>
        <v>#NAME?</v>
      </c>
      <c r="O2981" s="193" t="e">
        <f ca="1"/>
        <v>#NAME?</v>
      </c>
      <c r="P2981" s="193" t="e">
        <f ca="1"/>
        <v>#NAME?</v>
      </c>
    </row>
    <row r="2982" spans="1:16">
      <c r="A2982" s="2">
        <v>2975</v>
      </c>
      <c r="B2982" s="193" t="e">
        <f ca="1"/>
        <v>#NAME?</v>
      </c>
      <c r="C2982" s="193" t="e">
        <f ca="1"/>
        <v>#NAME?</v>
      </c>
      <c r="D2982" s="193" t="e">
        <f ca="1"/>
        <v>#NAME?</v>
      </c>
      <c r="F2982" s="193" t="e">
        <f ca="1"/>
        <v>#NAME?</v>
      </c>
      <c r="G2982" s="193" t="e">
        <f ca="1"/>
        <v>#NAME?</v>
      </c>
      <c r="H2982" s="193" t="e">
        <f ca="1"/>
        <v>#NAME?</v>
      </c>
      <c r="J2982" s="193" t="e">
        <f ca="1"/>
        <v>#NAME?</v>
      </c>
      <c r="K2982" s="193" t="e">
        <f ca="1"/>
        <v>#NAME?</v>
      </c>
      <c r="L2982" s="193" t="e">
        <f ca="1"/>
        <v>#NAME?</v>
      </c>
      <c r="N2982" s="193" t="e">
        <f ca="1"/>
        <v>#NAME?</v>
      </c>
      <c r="O2982" s="193" t="e">
        <f ca="1"/>
        <v>#NAME?</v>
      </c>
      <c r="P2982" s="193" t="e">
        <f ca="1"/>
        <v>#NAME?</v>
      </c>
    </row>
    <row r="2983" spans="1:16">
      <c r="A2983" s="2">
        <v>2976</v>
      </c>
      <c r="B2983" s="193" t="e">
        <f ca="1"/>
        <v>#NAME?</v>
      </c>
      <c r="C2983" s="193" t="e">
        <f ca="1"/>
        <v>#NAME?</v>
      </c>
      <c r="D2983" s="193" t="e">
        <f ca="1"/>
        <v>#NAME?</v>
      </c>
      <c r="F2983" s="193" t="e">
        <f ca="1"/>
        <v>#NAME?</v>
      </c>
      <c r="G2983" s="193" t="e">
        <f ca="1"/>
        <v>#NAME?</v>
      </c>
      <c r="H2983" s="193" t="e">
        <f ca="1"/>
        <v>#NAME?</v>
      </c>
      <c r="J2983" s="193" t="e">
        <f ca="1"/>
        <v>#NAME?</v>
      </c>
      <c r="K2983" s="193" t="e">
        <f ca="1"/>
        <v>#NAME?</v>
      </c>
      <c r="L2983" s="193" t="e">
        <f ca="1"/>
        <v>#NAME?</v>
      </c>
      <c r="N2983" s="193" t="e">
        <f ca="1"/>
        <v>#NAME?</v>
      </c>
      <c r="O2983" s="193" t="e">
        <f ca="1"/>
        <v>#NAME?</v>
      </c>
      <c r="P2983" s="193" t="e">
        <f ca="1"/>
        <v>#NAME?</v>
      </c>
    </row>
    <row r="2984" spans="1:16">
      <c r="A2984" s="2">
        <v>2977</v>
      </c>
      <c r="B2984" s="193" t="e">
        <f ca="1"/>
        <v>#NAME?</v>
      </c>
      <c r="C2984" s="193" t="e">
        <f ca="1"/>
        <v>#NAME?</v>
      </c>
      <c r="D2984" s="193" t="e">
        <f ca="1"/>
        <v>#NAME?</v>
      </c>
      <c r="F2984" s="193" t="e">
        <f ca="1"/>
        <v>#NAME?</v>
      </c>
      <c r="G2984" s="193" t="e">
        <f ca="1"/>
        <v>#NAME?</v>
      </c>
      <c r="H2984" s="193" t="e">
        <f ca="1"/>
        <v>#NAME?</v>
      </c>
      <c r="J2984" s="193" t="e">
        <f ca="1"/>
        <v>#NAME?</v>
      </c>
      <c r="K2984" s="193" t="e">
        <f ca="1"/>
        <v>#NAME?</v>
      </c>
      <c r="L2984" s="193" t="e">
        <f ca="1"/>
        <v>#NAME?</v>
      </c>
      <c r="N2984" s="193" t="e">
        <f ca="1"/>
        <v>#NAME?</v>
      </c>
      <c r="O2984" s="193" t="e">
        <f ca="1"/>
        <v>#NAME?</v>
      </c>
      <c r="P2984" s="193" t="e">
        <f ca="1"/>
        <v>#NAME?</v>
      </c>
    </row>
    <row r="2985" spans="1:16">
      <c r="A2985" s="2">
        <v>2978</v>
      </c>
      <c r="B2985" s="193" t="e">
        <f ca="1"/>
        <v>#NAME?</v>
      </c>
      <c r="C2985" s="193" t="e">
        <f ca="1"/>
        <v>#NAME?</v>
      </c>
      <c r="D2985" s="193" t="e">
        <f ca="1"/>
        <v>#NAME?</v>
      </c>
      <c r="F2985" s="193" t="e">
        <f ca="1"/>
        <v>#NAME?</v>
      </c>
      <c r="G2985" s="193" t="e">
        <f ca="1"/>
        <v>#NAME?</v>
      </c>
      <c r="H2985" s="193" t="e">
        <f ca="1"/>
        <v>#NAME?</v>
      </c>
      <c r="J2985" s="193" t="e">
        <f ca="1"/>
        <v>#NAME?</v>
      </c>
      <c r="K2985" s="193" t="e">
        <f ca="1"/>
        <v>#NAME?</v>
      </c>
      <c r="L2985" s="193" t="e">
        <f ca="1"/>
        <v>#NAME?</v>
      </c>
      <c r="N2985" s="193" t="e">
        <f ca="1"/>
        <v>#NAME?</v>
      </c>
      <c r="O2985" s="193" t="e">
        <f ca="1"/>
        <v>#NAME?</v>
      </c>
      <c r="P2985" s="193" t="e">
        <f ca="1"/>
        <v>#NAME?</v>
      </c>
    </row>
    <row r="2986" spans="1:16">
      <c r="A2986" s="2">
        <v>2979</v>
      </c>
      <c r="B2986" s="193" t="e">
        <f ca="1"/>
        <v>#NAME?</v>
      </c>
      <c r="C2986" s="193" t="e">
        <f ca="1"/>
        <v>#NAME?</v>
      </c>
      <c r="D2986" s="193" t="e">
        <f ca="1"/>
        <v>#NAME?</v>
      </c>
      <c r="F2986" s="193" t="e">
        <f ca="1"/>
        <v>#NAME?</v>
      </c>
      <c r="G2986" s="193" t="e">
        <f ca="1"/>
        <v>#NAME?</v>
      </c>
      <c r="H2986" s="193" t="e">
        <f ca="1"/>
        <v>#NAME?</v>
      </c>
      <c r="J2986" s="193" t="e">
        <f ca="1"/>
        <v>#NAME?</v>
      </c>
      <c r="K2986" s="193" t="e">
        <f ca="1"/>
        <v>#NAME?</v>
      </c>
      <c r="L2986" s="193" t="e">
        <f ca="1"/>
        <v>#NAME?</v>
      </c>
      <c r="N2986" s="193" t="e">
        <f ca="1"/>
        <v>#NAME?</v>
      </c>
      <c r="O2986" s="193" t="e">
        <f ca="1"/>
        <v>#NAME?</v>
      </c>
      <c r="P2986" s="193" t="e">
        <f ca="1"/>
        <v>#NAME?</v>
      </c>
    </row>
    <row r="2987" spans="1:16">
      <c r="A2987" s="2">
        <v>2980</v>
      </c>
      <c r="B2987" s="193" t="e">
        <f ca="1"/>
        <v>#NAME?</v>
      </c>
      <c r="C2987" s="193" t="e">
        <f ca="1"/>
        <v>#NAME?</v>
      </c>
      <c r="D2987" s="193" t="e">
        <f ca="1"/>
        <v>#NAME?</v>
      </c>
      <c r="F2987" s="193" t="e">
        <f ca="1"/>
        <v>#NAME?</v>
      </c>
      <c r="G2987" s="193" t="e">
        <f ca="1"/>
        <v>#NAME?</v>
      </c>
      <c r="H2987" s="193" t="e">
        <f ca="1"/>
        <v>#NAME?</v>
      </c>
      <c r="J2987" s="193" t="e">
        <f ca="1"/>
        <v>#NAME?</v>
      </c>
      <c r="K2987" s="193" t="e">
        <f ca="1"/>
        <v>#NAME?</v>
      </c>
      <c r="L2987" s="193" t="e">
        <f ca="1"/>
        <v>#NAME?</v>
      </c>
      <c r="N2987" s="193" t="e">
        <f ca="1"/>
        <v>#NAME?</v>
      </c>
      <c r="O2987" s="193" t="e">
        <f ca="1"/>
        <v>#NAME?</v>
      </c>
      <c r="P2987" s="193" t="e">
        <f ca="1"/>
        <v>#NAME?</v>
      </c>
    </row>
    <row r="2988" spans="1:16">
      <c r="A2988" s="2">
        <v>2981</v>
      </c>
      <c r="B2988" s="193" t="e">
        <f ca="1"/>
        <v>#NAME?</v>
      </c>
      <c r="C2988" s="193" t="e">
        <f ca="1"/>
        <v>#NAME?</v>
      </c>
      <c r="D2988" s="193" t="e">
        <f ca="1"/>
        <v>#NAME?</v>
      </c>
      <c r="F2988" s="193" t="e">
        <f ca="1"/>
        <v>#NAME?</v>
      </c>
      <c r="G2988" s="193" t="e">
        <f ca="1"/>
        <v>#NAME?</v>
      </c>
      <c r="H2988" s="193" t="e">
        <f ca="1"/>
        <v>#NAME?</v>
      </c>
      <c r="J2988" s="193" t="e">
        <f ca="1"/>
        <v>#NAME?</v>
      </c>
      <c r="K2988" s="193" t="e">
        <f ca="1"/>
        <v>#NAME?</v>
      </c>
      <c r="L2988" s="193" t="e">
        <f ca="1"/>
        <v>#NAME?</v>
      </c>
      <c r="N2988" s="193" t="e">
        <f ca="1"/>
        <v>#NAME?</v>
      </c>
      <c r="O2988" s="193" t="e">
        <f ca="1"/>
        <v>#NAME?</v>
      </c>
      <c r="P2988" s="193" t="e">
        <f ca="1"/>
        <v>#NAME?</v>
      </c>
    </row>
    <row r="2989" spans="1:16">
      <c r="A2989" s="2">
        <v>2982</v>
      </c>
      <c r="B2989" s="193" t="e">
        <f ca="1"/>
        <v>#NAME?</v>
      </c>
      <c r="C2989" s="193" t="e">
        <f ca="1"/>
        <v>#NAME?</v>
      </c>
      <c r="D2989" s="193" t="e">
        <f ca="1"/>
        <v>#NAME?</v>
      </c>
      <c r="F2989" s="193" t="e">
        <f ca="1"/>
        <v>#NAME?</v>
      </c>
      <c r="G2989" s="193" t="e">
        <f ca="1"/>
        <v>#NAME?</v>
      </c>
      <c r="H2989" s="193" t="e">
        <f ca="1"/>
        <v>#NAME?</v>
      </c>
      <c r="J2989" s="193" t="e">
        <f ca="1"/>
        <v>#NAME?</v>
      </c>
      <c r="K2989" s="193" t="e">
        <f ca="1"/>
        <v>#NAME?</v>
      </c>
      <c r="L2989" s="193" t="e">
        <f ca="1"/>
        <v>#NAME?</v>
      </c>
      <c r="N2989" s="193" t="e">
        <f ca="1"/>
        <v>#NAME?</v>
      </c>
      <c r="O2989" s="193" t="e">
        <f ca="1"/>
        <v>#NAME?</v>
      </c>
      <c r="P2989" s="193" t="e">
        <f ca="1"/>
        <v>#NAME?</v>
      </c>
    </row>
    <row r="2990" spans="1:16">
      <c r="A2990" s="2">
        <v>2983</v>
      </c>
      <c r="B2990" s="193" t="e">
        <f ca="1"/>
        <v>#NAME?</v>
      </c>
      <c r="C2990" s="193" t="e">
        <f ca="1"/>
        <v>#NAME?</v>
      </c>
      <c r="D2990" s="193" t="e">
        <f ca="1"/>
        <v>#NAME?</v>
      </c>
      <c r="F2990" s="193" t="e">
        <f ca="1"/>
        <v>#NAME?</v>
      </c>
      <c r="G2990" s="193" t="e">
        <f ca="1"/>
        <v>#NAME?</v>
      </c>
      <c r="H2990" s="193" t="e">
        <f ca="1"/>
        <v>#NAME?</v>
      </c>
      <c r="J2990" s="193" t="e">
        <f ca="1"/>
        <v>#NAME?</v>
      </c>
      <c r="K2990" s="193" t="e">
        <f ca="1"/>
        <v>#NAME?</v>
      </c>
      <c r="L2990" s="193" t="e">
        <f ca="1"/>
        <v>#NAME?</v>
      </c>
      <c r="N2990" s="193" t="e">
        <f ca="1"/>
        <v>#NAME?</v>
      </c>
      <c r="O2990" s="193" t="e">
        <f ca="1"/>
        <v>#NAME?</v>
      </c>
      <c r="P2990" s="193" t="e">
        <f ca="1"/>
        <v>#NAME?</v>
      </c>
    </row>
    <row r="2991" spans="1:16">
      <c r="A2991" s="2">
        <v>2984</v>
      </c>
      <c r="B2991" s="193" t="e">
        <f ca="1"/>
        <v>#NAME?</v>
      </c>
      <c r="C2991" s="193" t="e">
        <f ca="1"/>
        <v>#NAME?</v>
      </c>
      <c r="D2991" s="193" t="e">
        <f ca="1"/>
        <v>#NAME?</v>
      </c>
      <c r="F2991" s="193" t="e">
        <f ca="1"/>
        <v>#NAME?</v>
      </c>
      <c r="G2991" s="193" t="e">
        <f ca="1"/>
        <v>#NAME?</v>
      </c>
      <c r="H2991" s="193" t="e">
        <f ca="1"/>
        <v>#NAME?</v>
      </c>
      <c r="J2991" s="193" t="e">
        <f ca="1"/>
        <v>#NAME?</v>
      </c>
      <c r="K2991" s="193" t="e">
        <f ca="1"/>
        <v>#NAME?</v>
      </c>
      <c r="L2991" s="193" t="e">
        <f ca="1"/>
        <v>#NAME?</v>
      </c>
      <c r="N2991" s="193" t="e">
        <f ca="1"/>
        <v>#NAME?</v>
      </c>
      <c r="O2991" s="193" t="e">
        <f ca="1"/>
        <v>#NAME?</v>
      </c>
      <c r="P2991" s="193" t="e">
        <f ca="1"/>
        <v>#NAME?</v>
      </c>
    </row>
    <row r="2992" spans="1:16">
      <c r="A2992" s="2">
        <v>2985</v>
      </c>
      <c r="B2992" s="193" t="e">
        <f ca="1"/>
        <v>#NAME?</v>
      </c>
      <c r="C2992" s="193" t="e">
        <f ca="1"/>
        <v>#NAME?</v>
      </c>
      <c r="D2992" s="193" t="e">
        <f ca="1"/>
        <v>#NAME?</v>
      </c>
      <c r="F2992" s="193" t="e">
        <f ca="1"/>
        <v>#NAME?</v>
      </c>
      <c r="G2992" s="193" t="e">
        <f ca="1"/>
        <v>#NAME?</v>
      </c>
      <c r="H2992" s="193" t="e">
        <f ca="1"/>
        <v>#NAME?</v>
      </c>
      <c r="J2992" s="193" t="e">
        <f ca="1"/>
        <v>#NAME?</v>
      </c>
      <c r="K2992" s="193" t="e">
        <f ca="1"/>
        <v>#NAME?</v>
      </c>
      <c r="L2992" s="193" t="e">
        <f ca="1"/>
        <v>#NAME?</v>
      </c>
      <c r="N2992" s="193" t="e">
        <f ca="1"/>
        <v>#NAME?</v>
      </c>
      <c r="O2992" s="193" t="e">
        <f ca="1"/>
        <v>#NAME?</v>
      </c>
      <c r="P2992" s="193" t="e">
        <f ca="1"/>
        <v>#NAME?</v>
      </c>
    </row>
    <row r="2993" spans="1:16">
      <c r="A2993" s="2">
        <v>2986</v>
      </c>
      <c r="B2993" s="193" t="e">
        <f ca="1"/>
        <v>#NAME?</v>
      </c>
      <c r="C2993" s="193" t="e">
        <f ca="1"/>
        <v>#NAME?</v>
      </c>
      <c r="D2993" s="193" t="e">
        <f ca="1"/>
        <v>#NAME?</v>
      </c>
      <c r="F2993" s="193" t="e">
        <f ca="1"/>
        <v>#NAME?</v>
      </c>
      <c r="G2993" s="193" t="e">
        <f ca="1"/>
        <v>#NAME?</v>
      </c>
      <c r="H2993" s="193" t="e">
        <f ca="1"/>
        <v>#NAME?</v>
      </c>
      <c r="J2993" s="193" t="e">
        <f ca="1"/>
        <v>#NAME?</v>
      </c>
      <c r="K2993" s="193" t="e">
        <f ca="1"/>
        <v>#NAME?</v>
      </c>
      <c r="L2993" s="193" t="e">
        <f ca="1"/>
        <v>#NAME?</v>
      </c>
      <c r="N2993" s="193" t="e">
        <f ca="1"/>
        <v>#NAME?</v>
      </c>
      <c r="O2993" s="193" t="e">
        <f ca="1"/>
        <v>#NAME?</v>
      </c>
      <c r="P2993" s="193" t="e">
        <f ca="1"/>
        <v>#NAME?</v>
      </c>
    </row>
    <row r="2994" spans="1:16">
      <c r="A2994" s="2">
        <v>2987</v>
      </c>
      <c r="B2994" s="193" t="e">
        <f ca="1"/>
        <v>#NAME?</v>
      </c>
      <c r="C2994" s="193" t="e">
        <f ca="1"/>
        <v>#NAME?</v>
      </c>
      <c r="D2994" s="193" t="e">
        <f ca="1"/>
        <v>#NAME?</v>
      </c>
      <c r="F2994" s="193" t="e">
        <f ca="1"/>
        <v>#NAME?</v>
      </c>
      <c r="G2994" s="193" t="e">
        <f ca="1"/>
        <v>#NAME?</v>
      </c>
      <c r="H2994" s="193" t="e">
        <f ca="1"/>
        <v>#NAME?</v>
      </c>
      <c r="J2994" s="193" t="e">
        <f ca="1"/>
        <v>#NAME?</v>
      </c>
      <c r="K2994" s="193" t="e">
        <f ca="1"/>
        <v>#NAME?</v>
      </c>
      <c r="L2994" s="193" t="e">
        <f ca="1"/>
        <v>#NAME?</v>
      </c>
      <c r="N2994" s="193" t="e">
        <f ca="1"/>
        <v>#NAME?</v>
      </c>
      <c r="O2994" s="193" t="e">
        <f ca="1"/>
        <v>#NAME?</v>
      </c>
      <c r="P2994" s="193" t="e">
        <f ca="1"/>
        <v>#NAME?</v>
      </c>
    </row>
    <row r="2995" spans="1:16">
      <c r="A2995" s="2">
        <v>2988</v>
      </c>
      <c r="B2995" s="193" t="e">
        <f ca="1"/>
        <v>#NAME?</v>
      </c>
      <c r="C2995" s="193" t="e">
        <f ca="1"/>
        <v>#NAME?</v>
      </c>
      <c r="D2995" s="193" t="e">
        <f ca="1"/>
        <v>#NAME?</v>
      </c>
      <c r="F2995" s="193" t="e">
        <f ca="1"/>
        <v>#NAME?</v>
      </c>
      <c r="G2995" s="193" t="e">
        <f ca="1"/>
        <v>#NAME?</v>
      </c>
      <c r="H2995" s="193" t="e">
        <f ca="1"/>
        <v>#NAME?</v>
      </c>
      <c r="J2995" s="193" t="e">
        <f ca="1"/>
        <v>#NAME?</v>
      </c>
      <c r="K2995" s="193" t="e">
        <f ca="1"/>
        <v>#NAME?</v>
      </c>
      <c r="L2995" s="193" t="e">
        <f ca="1"/>
        <v>#NAME?</v>
      </c>
      <c r="N2995" s="193" t="e">
        <f ca="1"/>
        <v>#NAME?</v>
      </c>
      <c r="O2995" s="193" t="e">
        <f ca="1"/>
        <v>#NAME?</v>
      </c>
      <c r="P2995" s="193" t="e">
        <f ca="1"/>
        <v>#NAME?</v>
      </c>
    </row>
    <row r="2996" spans="1:16">
      <c r="A2996" s="2">
        <v>2989</v>
      </c>
      <c r="B2996" s="193" t="e">
        <f ca="1"/>
        <v>#NAME?</v>
      </c>
      <c r="C2996" s="193" t="e">
        <f ca="1"/>
        <v>#NAME?</v>
      </c>
      <c r="D2996" s="193" t="e">
        <f ca="1"/>
        <v>#NAME?</v>
      </c>
      <c r="F2996" s="193" t="e">
        <f ca="1"/>
        <v>#NAME?</v>
      </c>
      <c r="G2996" s="193" t="e">
        <f ca="1"/>
        <v>#NAME?</v>
      </c>
      <c r="H2996" s="193" t="e">
        <f ca="1"/>
        <v>#NAME?</v>
      </c>
      <c r="J2996" s="193" t="e">
        <f ca="1"/>
        <v>#NAME?</v>
      </c>
      <c r="K2996" s="193" t="e">
        <f ca="1"/>
        <v>#NAME?</v>
      </c>
      <c r="L2996" s="193" t="e">
        <f ca="1"/>
        <v>#NAME?</v>
      </c>
      <c r="N2996" s="193" t="e">
        <f ca="1"/>
        <v>#NAME?</v>
      </c>
      <c r="O2996" s="193" t="e">
        <f ca="1"/>
        <v>#NAME?</v>
      </c>
      <c r="P2996" s="193" t="e">
        <f ca="1"/>
        <v>#NAME?</v>
      </c>
    </row>
    <row r="2997" spans="1:16">
      <c r="A2997" s="2">
        <v>2990</v>
      </c>
      <c r="B2997" s="193" t="e">
        <f ca="1"/>
        <v>#NAME?</v>
      </c>
      <c r="C2997" s="193" t="e">
        <f ca="1"/>
        <v>#NAME?</v>
      </c>
      <c r="D2997" s="193" t="e">
        <f ca="1"/>
        <v>#NAME?</v>
      </c>
      <c r="F2997" s="193" t="e">
        <f ca="1"/>
        <v>#NAME?</v>
      </c>
      <c r="G2997" s="193" t="e">
        <f ca="1"/>
        <v>#NAME?</v>
      </c>
      <c r="H2997" s="193" t="e">
        <f ca="1"/>
        <v>#NAME?</v>
      </c>
      <c r="J2997" s="193" t="e">
        <f ca="1"/>
        <v>#NAME?</v>
      </c>
      <c r="K2997" s="193" t="e">
        <f ca="1"/>
        <v>#NAME?</v>
      </c>
      <c r="L2997" s="193" t="e">
        <f ca="1"/>
        <v>#NAME?</v>
      </c>
      <c r="N2997" s="193" t="e">
        <f ca="1"/>
        <v>#NAME?</v>
      </c>
      <c r="O2997" s="193" t="e">
        <f ca="1"/>
        <v>#NAME?</v>
      </c>
      <c r="P2997" s="193" t="e">
        <f ca="1"/>
        <v>#NAME?</v>
      </c>
    </row>
    <row r="2998" spans="1:16">
      <c r="A2998" s="2">
        <v>2991</v>
      </c>
      <c r="B2998" s="193" t="e">
        <f ca="1"/>
        <v>#NAME?</v>
      </c>
      <c r="C2998" s="193" t="e">
        <f ca="1"/>
        <v>#NAME?</v>
      </c>
      <c r="D2998" s="193" t="e">
        <f ca="1"/>
        <v>#NAME?</v>
      </c>
      <c r="F2998" s="193" t="e">
        <f ca="1"/>
        <v>#NAME?</v>
      </c>
      <c r="G2998" s="193" t="e">
        <f ca="1"/>
        <v>#NAME?</v>
      </c>
      <c r="H2998" s="193" t="e">
        <f ca="1"/>
        <v>#NAME?</v>
      </c>
      <c r="J2998" s="193" t="e">
        <f ca="1"/>
        <v>#NAME?</v>
      </c>
      <c r="K2998" s="193" t="e">
        <f ca="1"/>
        <v>#NAME?</v>
      </c>
      <c r="L2998" s="193" t="e">
        <f ca="1"/>
        <v>#NAME?</v>
      </c>
      <c r="N2998" s="193" t="e">
        <f ca="1"/>
        <v>#NAME?</v>
      </c>
      <c r="O2998" s="193" t="e">
        <f ca="1"/>
        <v>#NAME?</v>
      </c>
      <c r="P2998" s="193" t="e">
        <f ca="1"/>
        <v>#NAME?</v>
      </c>
    </row>
    <row r="2999" spans="1:16">
      <c r="A2999" s="2">
        <v>2992</v>
      </c>
      <c r="B2999" s="193" t="e">
        <f ca="1"/>
        <v>#NAME?</v>
      </c>
      <c r="C2999" s="193" t="e">
        <f ca="1"/>
        <v>#NAME?</v>
      </c>
      <c r="D2999" s="193" t="e">
        <f ca="1"/>
        <v>#NAME?</v>
      </c>
      <c r="F2999" s="193" t="e">
        <f ca="1"/>
        <v>#NAME?</v>
      </c>
      <c r="G2999" s="193" t="e">
        <f ca="1"/>
        <v>#NAME?</v>
      </c>
      <c r="H2999" s="193" t="e">
        <f ca="1"/>
        <v>#NAME?</v>
      </c>
      <c r="J2999" s="193" t="e">
        <f ca="1"/>
        <v>#NAME?</v>
      </c>
      <c r="K2999" s="193" t="e">
        <f ca="1"/>
        <v>#NAME?</v>
      </c>
      <c r="L2999" s="193" t="e">
        <f ca="1"/>
        <v>#NAME?</v>
      </c>
      <c r="N2999" s="193" t="e">
        <f ca="1"/>
        <v>#NAME?</v>
      </c>
      <c r="O2999" s="193" t="e">
        <f ca="1"/>
        <v>#NAME?</v>
      </c>
      <c r="P2999" s="193" t="e">
        <f ca="1"/>
        <v>#NAME?</v>
      </c>
    </row>
    <row r="3000" spans="1:16">
      <c r="A3000" s="2">
        <v>2993</v>
      </c>
      <c r="B3000" s="193" t="e">
        <f ca="1"/>
        <v>#NAME?</v>
      </c>
      <c r="C3000" s="193" t="e">
        <f ca="1"/>
        <v>#NAME?</v>
      </c>
      <c r="D3000" s="193" t="e">
        <f ca="1"/>
        <v>#NAME?</v>
      </c>
      <c r="F3000" s="193" t="e">
        <f ca="1"/>
        <v>#NAME?</v>
      </c>
      <c r="G3000" s="193" t="e">
        <f ca="1"/>
        <v>#NAME?</v>
      </c>
      <c r="H3000" s="193" t="e">
        <f ca="1"/>
        <v>#NAME?</v>
      </c>
      <c r="J3000" s="193" t="e">
        <f ca="1"/>
        <v>#NAME?</v>
      </c>
      <c r="K3000" s="193" t="e">
        <f ca="1"/>
        <v>#NAME?</v>
      </c>
      <c r="L3000" s="193" t="e">
        <f ca="1"/>
        <v>#NAME?</v>
      </c>
      <c r="N3000" s="193" t="e">
        <f ca="1"/>
        <v>#NAME?</v>
      </c>
      <c r="O3000" s="193" t="e">
        <f ca="1"/>
        <v>#NAME?</v>
      </c>
      <c r="P3000" s="193" t="e">
        <f ca="1"/>
        <v>#NAME?</v>
      </c>
    </row>
    <row r="3001" spans="1:16">
      <c r="A3001" s="2">
        <v>2994</v>
      </c>
      <c r="B3001" s="193" t="e">
        <f ca="1"/>
        <v>#NAME?</v>
      </c>
      <c r="C3001" s="193" t="e">
        <f ca="1"/>
        <v>#NAME?</v>
      </c>
      <c r="D3001" s="193" t="e">
        <f ca="1"/>
        <v>#NAME?</v>
      </c>
      <c r="F3001" s="193" t="e">
        <f ca="1"/>
        <v>#NAME?</v>
      </c>
      <c r="G3001" s="193" t="e">
        <f ca="1"/>
        <v>#NAME?</v>
      </c>
      <c r="H3001" s="193" t="e">
        <f ca="1"/>
        <v>#NAME?</v>
      </c>
      <c r="J3001" s="193" t="e">
        <f ca="1"/>
        <v>#NAME?</v>
      </c>
      <c r="K3001" s="193" t="e">
        <f ca="1"/>
        <v>#NAME?</v>
      </c>
      <c r="L3001" s="193" t="e">
        <f ca="1"/>
        <v>#NAME?</v>
      </c>
      <c r="N3001" s="193" t="e">
        <f ca="1"/>
        <v>#NAME?</v>
      </c>
      <c r="O3001" s="193" t="e">
        <f ca="1"/>
        <v>#NAME?</v>
      </c>
      <c r="P3001" s="193" t="e">
        <f ca="1"/>
        <v>#NAME?</v>
      </c>
    </row>
    <row r="3002" spans="1:16">
      <c r="A3002" s="2">
        <v>2995</v>
      </c>
      <c r="B3002" s="193" t="e">
        <f ca="1"/>
        <v>#NAME?</v>
      </c>
      <c r="C3002" s="193" t="e">
        <f ca="1"/>
        <v>#NAME?</v>
      </c>
      <c r="D3002" s="193" t="e">
        <f ca="1"/>
        <v>#NAME?</v>
      </c>
      <c r="F3002" s="193" t="e">
        <f ca="1"/>
        <v>#NAME?</v>
      </c>
      <c r="G3002" s="193" t="e">
        <f ca="1"/>
        <v>#NAME?</v>
      </c>
      <c r="H3002" s="193" t="e">
        <f ca="1"/>
        <v>#NAME?</v>
      </c>
      <c r="J3002" s="193" t="e">
        <f ca="1"/>
        <v>#NAME?</v>
      </c>
      <c r="K3002" s="193" t="e">
        <f ca="1"/>
        <v>#NAME?</v>
      </c>
      <c r="L3002" s="193" t="e">
        <f ca="1"/>
        <v>#NAME?</v>
      </c>
      <c r="N3002" s="193" t="e">
        <f ca="1"/>
        <v>#NAME?</v>
      </c>
      <c r="O3002" s="193" t="e">
        <f ca="1"/>
        <v>#NAME?</v>
      </c>
      <c r="P3002" s="193" t="e">
        <f ca="1"/>
        <v>#NAME?</v>
      </c>
    </row>
    <row r="3003" spans="1:16">
      <c r="A3003" s="2">
        <v>2996</v>
      </c>
      <c r="B3003" s="193" t="e">
        <f ca="1"/>
        <v>#NAME?</v>
      </c>
      <c r="C3003" s="193" t="e">
        <f ca="1"/>
        <v>#NAME?</v>
      </c>
      <c r="D3003" s="193" t="e">
        <f ca="1"/>
        <v>#NAME?</v>
      </c>
      <c r="F3003" s="193" t="e">
        <f ca="1"/>
        <v>#NAME?</v>
      </c>
      <c r="G3003" s="193" t="e">
        <f ca="1"/>
        <v>#NAME?</v>
      </c>
      <c r="H3003" s="193" t="e">
        <f ca="1"/>
        <v>#NAME?</v>
      </c>
      <c r="J3003" s="193" t="e">
        <f ca="1"/>
        <v>#NAME?</v>
      </c>
      <c r="K3003" s="193" t="e">
        <f ca="1"/>
        <v>#NAME?</v>
      </c>
      <c r="L3003" s="193" t="e">
        <f ca="1"/>
        <v>#NAME?</v>
      </c>
      <c r="N3003" s="193" t="e">
        <f ca="1"/>
        <v>#NAME?</v>
      </c>
      <c r="O3003" s="193" t="e">
        <f ca="1"/>
        <v>#NAME?</v>
      </c>
      <c r="P3003" s="193" t="e">
        <f ca="1"/>
        <v>#NAME?</v>
      </c>
    </row>
    <row r="3004" spans="1:16">
      <c r="A3004" s="2">
        <v>2997</v>
      </c>
      <c r="B3004" s="193" t="e">
        <f ca="1"/>
        <v>#NAME?</v>
      </c>
      <c r="C3004" s="193" t="e">
        <f ca="1"/>
        <v>#NAME?</v>
      </c>
      <c r="D3004" s="193" t="e">
        <f ca="1"/>
        <v>#NAME?</v>
      </c>
      <c r="F3004" s="193" t="e">
        <f ca="1"/>
        <v>#NAME?</v>
      </c>
      <c r="G3004" s="193" t="e">
        <f ca="1"/>
        <v>#NAME?</v>
      </c>
      <c r="H3004" s="193" t="e">
        <f ca="1"/>
        <v>#NAME?</v>
      </c>
      <c r="J3004" s="193" t="e">
        <f ca="1"/>
        <v>#NAME?</v>
      </c>
      <c r="K3004" s="193" t="e">
        <f ca="1"/>
        <v>#NAME?</v>
      </c>
      <c r="L3004" s="193" t="e">
        <f ca="1"/>
        <v>#NAME?</v>
      </c>
      <c r="N3004" s="193" t="e">
        <f ca="1"/>
        <v>#NAME?</v>
      </c>
      <c r="O3004" s="193" t="e">
        <f ca="1"/>
        <v>#NAME?</v>
      </c>
      <c r="P3004" s="193" t="e">
        <f ca="1"/>
        <v>#NAME?</v>
      </c>
    </row>
    <row r="3005" spans="1:16">
      <c r="A3005" s="2">
        <v>2998</v>
      </c>
      <c r="B3005" s="193" t="e">
        <f ca="1"/>
        <v>#NAME?</v>
      </c>
      <c r="C3005" s="193" t="e">
        <f ca="1"/>
        <v>#NAME?</v>
      </c>
      <c r="D3005" s="193" t="e">
        <f ca="1"/>
        <v>#NAME?</v>
      </c>
      <c r="F3005" s="193" t="e">
        <f ca="1"/>
        <v>#NAME?</v>
      </c>
      <c r="G3005" s="193" t="e">
        <f ca="1"/>
        <v>#NAME?</v>
      </c>
      <c r="H3005" s="193" t="e">
        <f ca="1"/>
        <v>#NAME?</v>
      </c>
      <c r="J3005" s="193" t="e">
        <f ca="1"/>
        <v>#NAME?</v>
      </c>
      <c r="K3005" s="193" t="e">
        <f ca="1"/>
        <v>#NAME?</v>
      </c>
      <c r="L3005" s="193" t="e">
        <f ca="1"/>
        <v>#NAME?</v>
      </c>
      <c r="N3005" s="193" t="e">
        <f ca="1"/>
        <v>#NAME?</v>
      </c>
      <c r="O3005" s="193" t="e">
        <f ca="1"/>
        <v>#NAME?</v>
      </c>
      <c r="P3005" s="193" t="e">
        <f ca="1"/>
        <v>#NAME?</v>
      </c>
    </row>
    <row r="3006" spans="1:16">
      <c r="A3006" s="2">
        <v>2999</v>
      </c>
      <c r="B3006" s="193" t="e">
        <f ca="1"/>
        <v>#NAME?</v>
      </c>
      <c r="C3006" s="193" t="e">
        <f ca="1"/>
        <v>#NAME?</v>
      </c>
      <c r="D3006" s="193" t="e">
        <f ca="1"/>
        <v>#NAME?</v>
      </c>
      <c r="F3006" s="193" t="e">
        <f ca="1"/>
        <v>#NAME?</v>
      </c>
      <c r="G3006" s="193" t="e">
        <f ca="1"/>
        <v>#NAME?</v>
      </c>
      <c r="H3006" s="193" t="e">
        <f ca="1"/>
        <v>#NAME?</v>
      </c>
      <c r="J3006" s="193" t="e">
        <f ca="1"/>
        <v>#NAME?</v>
      </c>
      <c r="K3006" s="193" t="e">
        <f ca="1"/>
        <v>#NAME?</v>
      </c>
      <c r="L3006" s="193" t="e">
        <f ca="1"/>
        <v>#NAME?</v>
      </c>
      <c r="N3006" s="193" t="e">
        <f ca="1"/>
        <v>#NAME?</v>
      </c>
      <c r="O3006" s="193" t="e">
        <f ca="1"/>
        <v>#NAME?</v>
      </c>
      <c r="P3006" s="193" t="e">
        <f ca="1"/>
        <v>#NAME?</v>
      </c>
    </row>
    <row r="3007" spans="1:16">
      <c r="A3007" s="2">
        <v>3000</v>
      </c>
      <c r="B3007" s="193" t="e">
        <f ca="1"/>
        <v>#NAME?</v>
      </c>
      <c r="C3007" s="193" t="e">
        <f ca="1"/>
        <v>#NAME?</v>
      </c>
      <c r="D3007" s="193" t="e">
        <f ca="1"/>
        <v>#NAME?</v>
      </c>
      <c r="F3007" s="193" t="e">
        <f ca="1"/>
        <v>#NAME?</v>
      </c>
      <c r="G3007" s="193" t="e">
        <f ca="1"/>
        <v>#NAME?</v>
      </c>
      <c r="H3007" s="193" t="e">
        <f ca="1"/>
        <v>#NAME?</v>
      </c>
      <c r="J3007" s="193" t="e">
        <f ca="1"/>
        <v>#NAME?</v>
      </c>
      <c r="K3007" s="193" t="e">
        <f ca="1"/>
        <v>#NAME?</v>
      </c>
      <c r="L3007" s="193" t="e">
        <f ca="1"/>
        <v>#NAME?</v>
      </c>
      <c r="N3007" s="193" t="e">
        <f ca="1"/>
        <v>#NAME?</v>
      </c>
      <c r="O3007" s="193" t="e">
        <f ca="1"/>
        <v>#NAME?</v>
      </c>
      <c r="P3007" s="193" t="e">
        <f ca="1"/>
        <v>#NAME?</v>
      </c>
    </row>
    <row r="3008" spans="1:16">
      <c r="A3008" s="2">
        <v>3001</v>
      </c>
      <c r="B3008" s="193" t="e">
        <f ca="1"/>
        <v>#NAME?</v>
      </c>
      <c r="C3008" s="193" t="e">
        <f ca="1"/>
        <v>#NAME?</v>
      </c>
      <c r="D3008" s="193" t="e">
        <f ca="1"/>
        <v>#NAME?</v>
      </c>
      <c r="F3008" s="193" t="e">
        <f ca="1"/>
        <v>#NAME?</v>
      </c>
      <c r="G3008" s="193" t="e">
        <f ca="1"/>
        <v>#NAME?</v>
      </c>
      <c r="H3008" s="193" t="e">
        <f ca="1"/>
        <v>#NAME?</v>
      </c>
      <c r="J3008" s="193" t="e">
        <f ca="1"/>
        <v>#NAME?</v>
      </c>
      <c r="K3008" s="193" t="e">
        <f ca="1"/>
        <v>#NAME?</v>
      </c>
      <c r="L3008" s="193" t="e">
        <f ca="1"/>
        <v>#NAME?</v>
      </c>
      <c r="N3008" s="193" t="e">
        <f ca="1"/>
        <v>#NAME?</v>
      </c>
      <c r="O3008" s="193" t="e">
        <f ca="1"/>
        <v>#NAME?</v>
      </c>
      <c r="P3008" s="193" t="e">
        <f ca="1"/>
        <v>#NAME?</v>
      </c>
    </row>
    <row r="3009" spans="1:16">
      <c r="A3009" s="2">
        <v>3002</v>
      </c>
      <c r="B3009" s="193" t="e">
        <f ca="1"/>
        <v>#NAME?</v>
      </c>
      <c r="C3009" s="193" t="e">
        <f ca="1"/>
        <v>#NAME?</v>
      </c>
      <c r="D3009" s="193" t="e">
        <f ca="1"/>
        <v>#NAME?</v>
      </c>
      <c r="F3009" s="193" t="e">
        <f ca="1"/>
        <v>#NAME?</v>
      </c>
      <c r="G3009" s="193" t="e">
        <f ca="1"/>
        <v>#NAME?</v>
      </c>
      <c r="H3009" s="193" t="e">
        <f ca="1"/>
        <v>#NAME?</v>
      </c>
      <c r="J3009" s="193" t="e">
        <f ca="1"/>
        <v>#NAME?</v>
      </c>
      <c r="K3009" s="193" t="e">
        <f ca="1"/>
        <v>#NAME?</v>
      </c>
      <c r="L3009" s="193" t="e">
        <f ca="1"/>
        <v>#NAME?</v>
      </c>
      <c r="N3009" s="193" t="e">
        <f ca="1"/>
        <v>#NAME?</v>
      </c>
      <c r="O3009" s="193" t="e">
        <f ca="1"/>
        <v>#NAME?</v>
      </c>
      <c r="P3009" s="193" t="e">
        <f ca="1"/>
        <v>#NAME?</v>
      </c>
    </row>
    <row r="3010" spans="1:16">
      <c r="A3010" s="2">
        <v>3003</v>
      </c>
      <c r="B3010" s="193" t="e">
        <f ca="1"/>
        <v>#NAME?</v>
      </c>
      <c r="C3010" s="193" t="e">
        <f ca="1"/>
        <v>#NAME?</v>
      </c>
      <c r="D3010" s="193" t="e">
        <f ca="1"/>
        <v>#NAME?</v>
      </c>
      <c r="F3010" s="193" t="e">
        <f ca="1"/>
        <v>#NAME?</v>
      </c>
      <c r="G3010" s="193" t="e">
        <f ca="1"/>
        <v>#NAME?</v>
      </c>
      <c r="H3010" s="193" t="e">
        <f ca="1"/>
        <v>#NAME?</v>
      </c>
      <c r="J3010" s="193" t="e">
        <f ca="1"/>
        <v>#NAME?</v>
      </c>
      <c r="K3010" s="193" t="e">
        <f ca="1"/>
        <v>#NAME?</v>
      </c>
      <c r="L3010" s="193" t="e">
        <f ca="1"/>
        <v>#NAME?</v>
      </c>
      <c r="N3010" s="193" t="e">
        <f ca="1"/>
        <v>#NAME?</v>
      </c>
      <c r="O3010" s="193" t="e">
        <f ca="1"/>
        <v>#NAME?</v>
      </c>
      <c r="P3010" s="193" t="e">
        <f ca="1"/>
        <v>#NAME?</v>
      </c>
    </row>
    <row r="3011" spans="1:16">
      <c r="A3011" s="2">
        <v>3004</v>
      </c>
      <c r="B3011" s="193" t="e">
        <f ca="1"/>
        <v>#NAME?</v>
      </c>
      <c r="C3011" s="193" t="e">
        <f ca="1"/>
        <v>#NAME?</v>
      </c>
      <c r="D3011" s="193" t="e">
        <f ca="1"/>
        <v>#NAME?</v>
      </c>
      <c r="F3011" s="193" t="e">
        <f ca="1"/>
        <v>#NAME?</v>
      </c>
      <c r="G3011" s="193" t="e">
        <f ca="1"/>
        <v>#NAME?</v>
      </c>
      <c r="H3011" s="193" t="e">
        <f ca="1"/>
        <v>#NAME?</v>
      </c>
      <c r="J3011" s="193" t="e">
        <f ca="1"/>
        <v>#NAME?</v>
      </c>
      <c r="K3011" s="193" t="e">
        <f ca="1"/>
        <v>#NAME?</v>
      </c>
      <c r="L3011" s="193" t="e">
        <f ca="1"/>
        <v>#NAME?</v>
      </c>
      <c r="N3011" s="193" t="e">
        <f ca="1"/>
        <v>#NAME?</v>
      </c>
      <c r="O3011" s="193" t="e">
        <f ca="1"/>
        <v>#NAME?</v>
      </c>
      <c r="P3011" s="193" t="e">
        <f ca="1"/>
        <v>#NAME?</v>
      </c>
    </row>
    <row r="3012" spans="1:16">
      <c r="A3012" s="2">
        <v>3005</v>
      </c>
      <c r="B3012" s="193" t="e">
        <f ca="1"/>
        <v>#NAME?</v>
      </c>
      <c r="C3012" s="193" t="e">
        <f ca="1"/>
        <v>#NAME?</v>
      </c>
      <c r="D3012" s="193" t="e">
        <f ca="1"/>
        <v>#NAME?</v>
      </c>
      <c r="F3012" s="193" t="e">
        <f ca="1"/>
        <v>#NAME?</v>
      </c>
      <c r="G3012" s="193" t="e">
        <f ca="1"/>
        <v>#NAME?</v>
      </c>
      <c r="H3012" s="193" t="e">
        <f ca="1"/>
        <v>#NAME?</v>
      </c>
      <c r="J3012" s="193" t="e">
        <f ca="1"/>
        <v>#NAME?</v>
      </c>
      <c r="K3012" s="193" t="e">
        <f ca="1"/>
        <v>#NAME?</v>
      </c>
      <c r="L3012" s="193" t="e">
        <f ca="1"/>
        <v>#NAME?</v>
      </c>
      <c r="N3012" s="193" t="e">
        <f ca="1"/>
        <v>#NAME?</v>
      </c>
      <c r="O3012" s="193" t="e">
        <f ca="1"/>
        <v>#NAME?</v>
      </c>
      <c r="P3012" s="193" t="e">
        <f ca="1"/>
        <v>#NAME?</v>
      </c>
    </row>
    <row r="3013" spans="1:16">
      <c r="A3013" s="2">
        <v>3006</v>
      </c>
      <c r="B3013" s="193" t="e">
        <f ca="1"/>
        <v>#NAME?</v>
      </c>
      <c r="C3013" s="193" t="e">
        <f ca="1"/>
        <v>#NAME?</v>
      </c>
      <c r="D3013" s="193" t="e">
        <f ca="1"/>
        <v>#NAME?</v>
      </c>
      <c r="F3013" s="193" t="e">
        <f ca="1"/>
        <v>#NAME?</v>
      </c>
      <c r="G3013" s="193" t="e">
        <f ca="1"/>
        <v>#NAME?</v>
      </c>
      <c r="H3013" s="193" t="e">
        <f ca="1"/>
        <v>#NAME?</v>
      </c>
      <c r="J3013" s="193" t="e">
        <f ca="1"/>
        <v>#NAME?</v>
      </c>
      <c r="K3013" s="193" t="e">
        <f ca="1"/>
        <v>#NAME?</v>
      </c>
      <c r="L3013" s="193" t="e">
        <f ca="1"/>
        <v>#NAME?</v>
      </c>
      <c r="N3013" s="193" t="e">
        <f ca="1"/>
        <v>#NAME?</v>
      </c>
      <c r="O3013" s="193" t="e">
        <f ca="1"/>
        <v>#NAME?</v>
      </c>
      <c r="P3013" s="193" t="e">
        <f ca="1"/>
        <v>#NAME?</v>
      </c>
    </row>
    <row r="3014" spans="1:16">
      <c r="A3014" s="2">
        <v>3007</v>
      </c>
      <c r="B3014" s="193" t="e">
        <f ca="1"/>
        <v>#NAME?</v>
      </c>
      <c r="C3014" s="193" t="e">
        <f ca="1"/>
        <v>#NAME?</v>
      </c>
      <c r="D3014" s="193" t="e">
        <f ca="1"/>
        <v>#NAME?</v>
      </c>
      <c r="F3014" s="193" t="e">
        <f ca="1"/>
        <v>#NAME?</v>
      </c>
      <c r="G3014" s="193" t="e">
        <f ca="1"/>
        <v>#NAME?</v>
      </c>
      <c r="H3014" s="193" t="e">
        <f ca="1"/>
        <v>#NAME?</v>
      </c>
      <c r="J3014" s="193" t="e">
        <f ca="1"/>
        <v>#NAME?</v>
      </c>
      <c r="K3014" s="193" t="e">
        <f ca="1"/>
        <v>#NAME?</v>
      </c>
      <c r="L3014" s="193" t="e">
        <f ca="1"/>
        <v>#NAME?</v>
      </c>
      <c r="N3014" s="193" t="e">
        <f ca="1"/>
        <v>#NAME?</v>
      </c>
      <c r="O3014" s="193" t="e">
        <f ca="1"/>
        <v>#NAME?</v>
      </c>
      <c r="P3014" s="193" t="e">
        <f ca="1"/>
        <v>#NAME?</v>
      </c>
    </row>
    <row r="3015" spans="1:16">
      <c r="A3015" s="2">
        <v>3008</v>
      </c>
      <c r="B3015" s="193" t="e">
        <f ca="1"/>
        <v>#NAME?</v>
      </c>
      <c r="C3015" s="193" t="e">
        <f ca="1"/>
        <v>#NAME?</v>
      </c>
      <c r="D3015" s="193" t="e">
        <f ca="1"/>
        <v>#NAME?</v>
      </c>
      <c r="F3015" s="193" t="e">
        <f ca="1"/>
        <v>#NAME?</v>
      </c>
      <c r="G3015" s="193" t="e">
        <f ca="1"/>
        <v>#NAME?</v>
      </c>
      <c r="H3015" s="193" t="e">
        <f ca="1"/>
        <v>#NAME?</v>
      </c>
      <c r="J3015" s="193" t="e">
        <f ca="1"/>
        <v>#NAME?</v>
      </c>
      <c r="K3015" s="193" t="e">
        <f ca="1"/>
        <v>#NAME?</v>
      </c>
      <c r="L3015" s="193" t="e">
        <f ca="1"/>
        <v>#NAME?</v>
      </c>
      <c r="N3015" s="193" t="e">
        <f ca="1"/>
        <v>#NAME?</v>
      </c>
      <c r="O3015" s="193" t="e">
        <f ca="1"/>
        <v>#NAME?</v>
      </c>
      <c r="P3015" s="193" t="e">
        <f ca="1"/>
        <v>#NAME?</v>
      </c>
    </row>
    <row r="3016" spans="1:16">
      <c r="A3016" s="2">
        <v>3009</v>
      </c>
      <c r="B3016" s="193" t="e">
        <f ca="1"/>
        <v>#NAME?</v>
      </c>
      <c r="C3016" s="193" t="e">
        <f ca="1"/>
        <v>#NAME?</v>
      </c>
      <c r="D3016" s="193" t="e">
        <f ca="1"/>
        <v>#NAME?</v>
      </c>
      <c r="F3016" s="193" t="e">
        <f ca="1"/>
        <v>#NAME?</v>
      </c>
      <c r="G3016" s="193" t="e">
        <f ca="1"/>
        <v>#NAME?</v>
      </c>
      <c r="H3016" s="193" t="e">
        <f ca="1"/>
        <v>#NAME?</v>
      </c>
      <c r="J3016" s="193" t="e">
        <f ca="1"/>
        <v>#NAME?</v>
      </c>
      <c r="K3016" s="193" t="e">
        <f ca="1"/>
        <v>#NAME?</v>
      </c>
      <c r="L3016" s="193" t="e">
        <f ca="1"/>
        <v>#NAME?</v>
      </c>
      <c r="N3016" s="193" t="e">
        <f ca="1"/>
        <v>#NAME?</v>
      </c>
      <c r="O3016" s="193" t="e">
        <f ca="1"/>
        <v>#NAME?</v>
      </c>
      <c r="P3016" s="193" t="e">
        <f ca="1"/>
        <v>#NAME?</v>
      </c>
    </row>
    <row r="3017" spans="1:16">
      <c r="A3017" s="2">
        <v>3010</v>
      </c>
      <c r="B3017" s="193" t="e">
        <f ca="1"/>
        <v>#NAME?</v>
      </c>
      <c r="C3017" s="193" t="e">
        <f ca="1"/>
        <v>#NAME?</v>
      </c>
      <c r="D3017" s="193" t="e">
        <f ca="1"/>
        <v>#NAME?</v>
      </c>
      <c r="F3017" s="193" t="e">
        <f ca="1"/>
        <v>#NAME?</v>
      </c>
      <c r="G3017" s="193" t="e">
        <f ca="1"/>
        <v>#NAME?</v>
      </c>
      <c r="H3017" s="193" t="e">
        <f ca="1"/>
        <v>#NAME?</v>
      </c>
      <c r="J3017" s="193" t="e">
        <f ca="1"/>
        <v>#NAME?</v>
      </c>
      <c r="K3017" s="193" t="e">
        <f ca="1"/>
        <v>#NAME?</v>
      </c>
      <c r="L3017" s="193" t="e">
        <f ca="1"/>
        <v>#NAME?</v>
      </c>
      <c r="N3017" s="193" t="e">
        <f ca="1"/>
        <v>#NAME?</v>
      </c>
      <c r="O3017" s="193" t="e">
        <f ca="1"/>
        <v>#NAME?</v>
      </c>
      <c r="P3017" s="193" t="e">
        <f ca="1"/>
        <v>#NAME?</v>
      </c>
    </row>
    <row r="3018" spans="1:16">
      <c r="A3018" s="2">
        <v>3011</v>
      </c>
      <c r="B3018" s="193" t="e">
        <f ca="1"/>
        <v>#NAME?</v>
      </c>
      <c r="C3018" s="193" t="e">
        <f ca="1"/>
        <v>#NAME?</v>
      </c>
      <c r="D3018" s="193" t="e">
        <f ca="1"/>
        <v>#NAME?</v>
      </c>
      <c r="F3018" s="193" t="e">
        <f ca="1"/>
        <v>#NAME?</v>
      </c>
      <c r="G3018" s="193" t="e">
        <f ca="1"/>
        <v>#NAME?</v>
      </c>
      <c r="H3018" s="193" t="e">
        <f ca="1"/>
        <v>#NAME?</v>
      </c>
      <c r="J3018" s="193" t="e">
        <f ca="1"/>
        <v>#NAME?</v>
      </c>
      <c r="K3018" s="193" t="e">
        <f ca="1"/>
        <v>#NAME?</v>
      </c>
      <c r="L3018" s="193" t="e">
        <f ca="1"/>
        <v>#NAME?</v>
      </c>
      <c r="N3018" s="193" t="e">
        <f ca="1"/>
        <v>#NAME?</v>
      </c>
      <c r="O3018" s="193" t="e">
        <f ca="1"/>
        <v>#NAME?</v>
      </c>
      <c r="P3018" s="193" t="e">
        <f ca="1"/>
        <v>#NAME?</v>
      </c>
    </row>
    <row r="3019" spans="1:16">
      <c r="A3019" s="2">
        <v>3012</v>
      </c>
      <c r="B3019" s="193" t="e">
        <f ca="1"/>
        <v>#NAME?</v>
      </c>
      <c r="C3019" s="193" t="e">
        <f ca="1"/>
        <v>#NAME?</v>
      </c>
      <c r="D3019" s="193" t="e">
        <f ca="1"/>
        <v>#NAME?</v>
      </c>
      <c r="F3019" s="193" t="e">
        <f ca="1"/>
        <v>#NAME?</v>
      </c>
      <c r="G3019" s="193" t="e">
        <f ca="1"/>
        <v>#NAME?</v>
      </c>
      <c r="H3019" s="193" t="e">
        <f ca="1"/>
        <v>#NAME?</v>
      </c>
      <c r="J3019" s="193" t="e">
        <f ca="1"/>
        <v>#NAME?</v>
      </c>
      <c r="K3019" s="193" t="e">
        <f ca="1"/>
        <v>#NAME?</v>
      </c>
      <c r="L3019" s="193" t="e">
        <f ca="1"/>
        <v>#NAME?</v>
      </c>
      <c r="N3019" s="193" t="e">
        <f ca="1"/>
        <v>#NAME?</v>
      </c>
      <c r="O3019" s="193" t="e">
        <f ca="1"/>
        <v>#NAME?</v>
      </c>
      <c r="P3019" s="193" t="e">
        <f ca="1"/>
        <v>#NAME?</v>
      </c>
    </row>
    <row r="3020" spans="1:16">
      <c r="A3020" s="2">
        <v>3013</v>
      </c>
      <c r="B3020" s="193" t="e">
        <f ca="1"/>
        <v>#NAME?</v>
      </c>
      <c r="C3020" s="193" t="e">
        <f ca="1"/>
        <v>#NAME?</v>
      </c>
      <c r="D3020" s="193" t="e">
        <f ca="1"/>
        <v>#NAME?</v>
      </c>
      <c r="F3020" s="193" t="e">
        <f ca="1"/>
        <v>#NAME?</v>
      </c>
      <c r="G3020" s="193" t="e">
        <f ca="1"/>
        <v>#NAME?</v>
      </c>
      <c r="H3020" s="193" t="e">
        <f ca="1"/>
        <v>#NAME?</v>
      </c>
      <c r="J3020" s="193" t="e">
        <f ca="1"/>
        <v>#NAME?</v>
      </c>
      <c r="K3020" s="193" t="e">
        <f ca="1"/>
        <v>#NAME?</v>
      </c>
      <c r="L3020" s="193" t="e">
        <f ca="1"/>
        <v>#NAME?</v>
      </c>
      <c r="N3020" s="193" t="e">
        <f ca="1"/>
        <v>#NAME?</v>
      </c>
      <c r="O3020" s="193" t="e">
        <f ca="1"/>
        <v>#NAME?</v>
      </c>
      <c r="P3020" s="193" t="e">
        <f ca="1"/>
        <v>#NAME?</v>
      </c>
    </row>
    <row r="3021" spans="1:16">
      <c r="A3021" s="2">
        <v>3014</v>
      </c>
      <c r="B3021" s="193" t="e">
        <f ca="1"/>
        <v>#NAME?</v>
      </c>
      <c r="C3021" s="193" t="e">
        <f ca="1"/>
        <v>#NAME?</v>
      </c>
      <c r="D3021" s="193" t="e">
        <f ca="1"/>
        <v>#NAME?</v>
      </c>
      <c r="F3021" s="193" t="e">
        <f ca="1"/>
        <v>#NAME?</v>
      </c>
      <c r="G3021" s="193" t="e">
        <f ca="1"/>
        <v>#NAME?</v>
      </c>
      <c r="H3021" s="193" t="e">
        <f ca="1"/>
        <v>#NAME?</v>
      </c>
      <c r="J3021" s="193" t="e">
        <f ca="1"/>
        <v>#NAME?</v>
      </c>
      <c r="K3021" s="193" t="e">
        <f ca="1"/>
        <v>#NAME?</v>
      </c>
      <c r="L3021" s="193" t="e">
        <f ca="1"/>
        <v>#NAME?</v>
      </c>
      <c r="N3021" s="193" t="e">
        <f ca="1"/>
        <v>#NAME?</v>
      </c>
      <c r="O3021" s="193" t="e">
        <f ca="1"/>
        <v>#NAME?</v>
      </c>
      <c r="P3021" s="193" t="e">
        <f ca="1"/>
        <v>#NAME?</v>
      </c>
    </row>
    <row r="3022" spans="1:16">
      <c r="A3022" s="2">
        <v>3015</v>
      </c>
      <c r="B3022" s="193" t="e">
        <f ca="1"/>
        <v>#NAME?</v>
      </c>
      <c r="C3022" s="193" t="e">
        <f ca="1"/>
        <v>#NAME?</v>
      </c>
      <c r="D3022" s="193" t="e">
        <f ca="1"/>
        <v>#NAME?</v>
      </c>
      <c r="F3022" s="193" t="e">
        <f ca="1"/>
        <v>#NAME?</v>
      </c>
      <c r="G3022" s="193" t="e">
        <f ca="1"/>
        <v>#NAME?</v>
      </c>
      <c r="H3022" s="193" t="e">
        <f ca="1"/>
        <v>#NAME?</v>
      </c>
      <c r="J3022" s="193" t="e">
        <f ca="1"/>
        <v>#NAME?</v>
      </c>
      <c r="K3022" s="193" t="e">
        <f ca="1"/>
        <v>#NAME?</v>
      </c>
      <c r="L3022" s="193" t="e">
        <f ca="1"/>
        <v>#NAME?</v>
      </c>
      <c r="N3022" s="193" t="e">
        <f ca="1"/>
        <v>#NAME?</v>
      </c>
      <c r="O3022" s="193" t="e">
        <f ca="1"/>
        <v>#NAME?</v>
      </c>
      <c r="P3022" s="193" t="e">
        <f ca="1"/>
        <v>#NAME?</v>
      </c>
    </row>
    <row r="3023" spans="1:16">
      <c r="A3023" s="2">
        <v>3016</v>
      </c>
      <c r="B3023" s="193" t="e">
        <f ca="1"/>
        <v>#NAME?</v>
      </c>
      <c r="C3023" s="193" t="e">
        <f ca="1"/>
        <v>#NAME?</v>
      </c>
      <c r="D3023" s="193" t="e">
        <f ca="1"/>
        <v>#NAME?</v>
      </c>
      <c r="F3023" s="193" t="e">
        <f ca="1"/>
        <v>#NAME?</v>
      </c>
      <c r="G3023" s="193" t="e">
        <f ca="1"/>
        <v>#NAME?</v>
      </c>
      <c r="H3023" s="193" t="e">
        <f ca="1"/>
        <v>#NAME?</v>
      </c>
      <c r="J3023" s="193" t="e">
        <f ca="1"/>
        <v>#NAME?</v>
      </c>
      <c r="K3023" s="193" t="e">
        <f ca="1"/>
        <v>#NAME?</v>
      </c>
      <c r="L3023" s="193" t="e">
        <f ca="1"/>
        <v>#NAME?</v>
      </c>
      <c r="N3023" s="193" t="e">
        <f ca="1"/>
        <v>#NAME?</v>
      </c>
      <c r="O3023" s="193" t="e">
        <f ca="1"/>
        <v>#NAME?</v>
      </c>
      <c r="P3023" s="193" t="e">
        <f ca="1"/>
        <v>#NAME?</v>
      </c>
    </row>
    <row r="3024" spans="1:16">
      <c r="A3024" s="2">
        <v>3017</v>
      </c>
      <c r="B3024" s="193" t="e">
        <f ca="1"/>
        <v>#NAME?</v>
      </c>
      <c r="C3024" s="193" t="e">
        <f ca="1"/>
        <v>#NAME?</v>
      </c>
      <c r="D3024" s="193" t="e">
        <f ca="1"/>
        <v>#NAME?</v>
      </c>
      <c r="F3024" s="193" t="e">
        <f ca="1"/>
        <v>#NAME?</v>
      </c>
      <c r="G3024" s="193" t="e">
        <f ca="1"/>
        <v>#NAME?</v>
      </c>
      <c r="H3024" s="193" t="e">
        <f ca="1"/>
        <v>#NAME?</v>
      </c>
      <c r="J3024" s="193" t="e">
        <f ca="1"/>
        <v>#NAME?</v>
      </c>
      <c r="K3024" s="193" t="e">
        <f ca="1"/>
        <v>#NAME?</v>
      </c>
      <c r="L3024" s="193" t="e">
        <f ca="1"/>
        <v>#NAME?</v>
      </c>
      <c r="N3024" s="193" t="e">
        <f ca="1"/>
        <v>#NAME?</v>
      </c>
      <c r="O3024" s="193" t="e">
        <f ca="1"/>
        <v>#NAME?</v>
      </c>
      <c r="P3024" s="193" t="e">
        <f ca="1"/>
        <v>#NAME?</v>
      </c>
    </row>
    <row r="3025" spans="1:16">
      <c r="A3025" s="2">
        <v>3018</v>
      </c>
      <c r="B3025" s="193" t="e">
        <f ca="1"/>
        <v>#NAME?</v>
      </c>
      <c r="C3025" s="193" t="e">
        <f ca="1"/>
        <v>#NAME?</v>
      </c>
      <c r="D3025" s="193" t="e">
        <f ca="1"/>
        <v>#NAME?</v>
      </c>
      <c r="F3025" s="193" t="e">
        <f ca="1"/>
        <v>#NAME?</v>
      </c>
      <c r="G3025" s="193" t="e">
        <f ca="1"/>
        <v>#NAME?</v>
      </c>
      <c r="H3025" s="193" t="e">
        <f ca="1"/>
        <v>#NAME?</v>
      </c>
      <c r="J3025" s="193" t="e">
        <f ca="1"/>
        <v>#NAME?</v>
      </c>
      <c r="K3025" s="193" t="e">
        <f ca="1"/>
        <v>#NAME?</v>
      </c>
      <c r="L3025" s="193" t="e">
        <f ca="1"/>
        <v>#NAME?</v>
      </c>
      <c r="N3025" s="193" t="e">
        <f ca="1"/>
        <v>#NAME?</v>
      </c>
      <c r="O3025" s="193" t="e">
        <f ca="1"/>
        <v>#NAME?</v>
      </c>
      <c r="P3025" s="193" t="e">
        <f ca="1"/>
        <v>#NAME?</v>
      </c>
    </row>
    <row r="3026" spans="1:16">
      <c r="A3026" s="2">
        <v>3019</v>
      </c>
      <c r="B3026" s="193" t="e">
        <f ca="1"/>
        <v>#NAME?</v>
      </c>
      <c r="C3026" s="193" t="e">
        <f ca="1"/>
        <v>#NAME?</v>
      </c>
      <c r="D3026" s="193" t="e">
        <f ca="1"/>
        <v>#NAME?</v>
      </c>
      <c r="F3026" s="193" t="e">
        <f ca="1"/>
        <v>#NAME?</v>
      </c>
      <c r="G3026" s="193" t="e">
        <f ca="1"/>
        <v>#NAME?</v>
      </c>
      <c r="H3026" s="193" t="e">
        <f ca="1"/>
        <v>#NAME?</v>
      </c>
      <c r="J3026" s="193" t="e">
        <f ca="1"/>
        <v>#NAME?</v>
      </c>
      <c r="K3026" s="193" t="e">
        <f ca="1"/>
        <v>#NAME?</v>
      </c>
      <c r="L3026" s="193" t="e">
        <f ca="1"/>
        <v>#NAME?</v>
      </c>
      <c r="N3026" s="193" t="e">
        <f ca="1"/>
        <v>#NAME?</v>
      </c>
      <c r="O3026" s="193" t="e">
        <f ca="1"/>
        <v>#NAME?</v>
      </c>
      <c r="P3026" s="193" t="e">
        <f ca="1"/>
        <v>#NAME?</v>
      </c>
    </row>
    <row r="3027" spans="1:16">
      <c r="A3027" s="2">
        <v>3020</v>
      </c>
      <c r="B3027" s="193" t="e">
        <f ca="1"/>
        <v>#NAME?</v>
      </c>
      <c r="C3027" s="193" t="e">
        <f ca="1"/>
        <v>#NAME?</v>
      </c>
      <c r="D3027" s="193" t="e">
        <f ca="1"/>
        <v>#NAME?</v>
      </c>
      <c r="F3027" s="193" t="e">
        <f ca="1"/>
        <v>#NAME?</v>
      </c>
      <c r="G3027" s="193" t="e">
        <f ca="1"/>
        <v>#NAME?</v>
      </c>
      <c r="H3027" s="193" t="e">
        <f ca="1"/>
        <v>#NAME?</v>
      </c>
      <c r="J3027" s="193" t="e">
        <f ca="1"/>
        <v>#NAME?</v>
      </c>
      <c r="K3027" s="193" t="e">
        <f ca="1"/>
        <v>#NAME?</v>
      </c>
      <c r="L3027" s="193" t="e">
        <f ca="1"/>
        <v>#NAME?</v>
      </c>
      <c r="N3027" s="193" t="e">
        <f ca="1"/>
        <v>#NAME?</v>
      </c>
      <c r="O3027" s="193" t="e">
        <f ca="1"/>
        <v>#NAME?</v>
      </c>
      <c r="P3027" s="193" t="e">
        <f ca="1"/>
        <v>#NAME?</v>
      </c>
    </row>
    <row r="3028" spans="1:16">
      <c r="A3028" s="2">
        <v>3021</v>
      </c>
      <c r="B3028" s="193" t="e">
        <f ca="1"/>
        <v>#NAME?</v>
      </c>
      <c r="C3028" s="193" t="e">
        <f ca="1"/>
        <v>#NAME?</v>
      </c>
      <c r="D3028" s="193" t="e">
        <f ca="1"/>
        <v>#NAME?</v>
      </c>
      <c r="F3028" s="193" t="e">
        <f ca="1"/>
        <v>#NAME?</v>
      </c>
      <c r="G3028" s="193" t="e">
        <f ca="1"/>
        <v>#NAME?</v>
      </c>
      <c r="H3028" s="193" t="e">
        <f ca="1"/>
        <v>#NAME?</v>
      </c>
      <c r="J3028" s="193" t="e">
        <f ca="1"/>
        <v>#NAME?</v>
      </c>
      <c r="K3028" s="193" t="e">
        <f ca="1"/>
        <v>#NAME?</v>
      </c>
      <c r="L3028" s="193" t="e">
        <f ca="1"/>
        <v>#NAME?</v>
      </c>
      <c r="N3028" s="193" t="e">
        <f ca="1"/>
        <v>#NAME?</v>
      </c>
      <c r="O3028" s="193" t="e">
        <f ca="1"/>
        <v>#NAME?</v>
      </c>
      <c r="P3028" s="193" t="e">
        <f ca="1"/>
        <v>#NAME?</v>
      </c>
    </row>
    <row r="3029" spans="1:16">
      <c r="A3029" s="2">
        <v>3022</v>
      </c>
      <c r="B3029" s="193" t="e">
        <f ca="1"/>
        <v>#NAME?</v>
      </c>
      <c r="C3029" s="193" t="e">
        <f ca="1"/>
        <v>#NAME?</v>
      </c>
      <c r="D3029" s="193" t="e">
        <f ca="1"/>
        <v>#NAME?</v>
      </c>
      <c r="F3029" s="193" t="e">
        <f ca="1"/>
        <v>#NAME?</v>
      </c>
      <c r="G3029" s="193" t="e">
        <f ca="1"/>
        <v>#NAME?</v>
      </c>
      <c r="H3029" s="193" t="e">
        <f ca="1"/>
        <v>#NAME?</v>
      </c>
      <c r="J3029" s="193" t="e">
        <f ca="1"/>
        <v>#NAME?</v>
      </c>
      <c r="K3029" s="193" t="e">
        <f ca="1"/>
        <v>#NAME?</v>
      </c>
      <c r="L3029" s="193" t="e">
        <f ca="1"/>
        <v>#NAME?</v>
      </c>
      <c r="N3029" s="193" t="e">
        <f ca="1"/>
        <v>#NAME?</v>
      </c>
      <c r="O3029" s="193" t="e">
        <f ca="1"/>
        <v>#NAME?</v>
      </c>
      <c r="P3029" s="193" t="e">
        <f ca="1"/>
        <v>#NAME?</v>
      </c>
    </row>
    <row r="3030" spans="1:16">
      <c r="A3030" s="2">
        <v>3023</v>
      </c>
      <c r="B3030" s="193" t="e">
        <f ca="1"/>
        <v>#NAME?</v>
      </c>
      <c r="C3030" s="193" t="e">
        <f ca="1"/>
        <v>#NAME?</v>
      </c>
      <c r="D3030" s="193" t="e">
        <f ca="1"/>
        <v>#NAME?</v>
      </c>
      <c r="F3030" s="193" t="e">
        <f ca="1"/>
        <v>#NAME?</v>
      </c>
      <c r="G3030" s="193" t="e">
        <f ca="1"/>
        <v>#NAME?</v>
      </c>
      <c r="H3030" s="193" t="e">
        <f ca="1"/>
        <v>#NAME?</v>
      </c>
      <c r="J3030" s="193" t="e">
        <f ca="1"/>
        <v>#NAME?</v>
      </c>
      <c r="K3030" s="193" t="e">
        <f ca="1"/>
        <v>#NAME?</v>
      </c>
      <c r="L3030" s="193" t="e">
        <f ca="1"/>
        <v>#NAME?</v>
      </c>
      <c r="N3030" s="193" t="e">
        <f ca="1"/>
        <v>#NAME?</v>
      </c>
      <c r="O3030" s="193" t="e">
        <f ca="1"/>
        <v>#NAME?</v>
      </c>
      <c r="P3030" s="193" t="e">
        <f ca="1"/>
        <v>#NAME?</v>
      </c>
    </row>
    <row r="3031" spans="1:16">
      <c r="A3031" s="2">
        <v>3024</v>
      </c>
      <c r="B3031" s="193" t="e">
        <f ca="1"/>
        <v>#NAME?</v>
      </c>
      <c r="C3031" s="193" t="e">
        <f ca="1"/>
        <v>#NAME?</v>
      </c>
      <c r="D3031" s="193" t="e">
        <f ca="1"/>
        <v>#NAME?</v>
      </c>
      <c r="F3031" s="193" t="e">
        <f ca="1"/>
        <v>#NAME?</v>
      </c>
      <c r="G3031" s="193" t="e">
        <f ca="1"/>
        <v>#NAME?</v>
      </c>
      <c r="H3031" s="193" t="e">
        <f ca="1"/>
        <v>#NAME?</v>
      </c>
      <c r="J3031" s="193" t="e">
        <f ca="1"/>
        <v>#NAME?</v>
      </c>
      <c r="K3031" s="193" t="e">
        <f ca="1"/>
        <v>#NAME?</v>
      </c>
      <c r="L3031" s="193" t="e">
        <f ca="1"/>
        <v>#NAME?</v>
      </c>
      <c r="N3031" s="193" t="e">
        <f ca="1"/>
        <v>#NAME?</v>
      </c>
      <c r="O3031" s="193" t="e">
        <f ca="1"/>
        <v>#NAME?</v>
      </c>
      <c r="P3031" s="193" t="e">
        <f ca="1"/>
        <v>#NAME?</v>
      </c>
    </row>
    <row r="3032" spans="1:16">
      <c r="A3032" s="2">
        <v>3025</v>
      </c>
      <c r="B3032" s="193" t="e">
        <f ca="1"/>
        <v>#NAME?</v>
      </c>
      <c r="C3032" s="193" t="e">
        <f ca="1"/>
        <v>#NAME?</v>
      </c>
      <c r="D3032" s="193" t="e">
        <f ca="1"/>
        <v>#NAME?</v>
      </c>
      <c r="F3032" s="193" t="e">
        <f ca="1"/>
        <v>#NAME?</v>
      </c>
      <c r="G3032" s="193" t="e">
        <f ca="1"/>
        <v>#NAME?</v>
      </c>
      <c r="H3032" s="193" t="e">
        <f ca="1"/>
        <v>#NAME?</v>
      </c>
      <c r="J3032" s="193" t="e">
        <f ca="1"/>
        <v>#NAME?</v>
      </c>
      <c r="K3032" s="193" t="e">
        <f ca="1"/>
        <v>#NAME?</v>
      </c>
      <c r="L3032" s="193" t="e">
        <f ca="1"/>
        <v>#NAME?</v>
      </c>
      <c r="N3032" s="193" t="e">
        <f ca="1"/>
        <v>#NAME?</v>
      </c>
      <c r="O3032" s="193" t="e">
        <f ca="1"/>
        <v>#NAME?</v>
      </c>
      <c r="P3032" s="193" t="e">
        <f ca="1"/>
        <v>#NAME?</v>
      </c>
    </row>
    <row r="3033" spans="1:16">
      <c r="A3033" s="2">
        <v>3026</v>
      </c>
      <c r="B3033" s="193" t="e">
        <f ca="1"/>
        <v>#NAME?</v>
      </c>
      <c r="C3033" s="193" t="e">
        <f ca="1"/>
        <v>#NAME?</v>
      </c>
      <c r="D3033" s="193" t="e">
        <f ca="1"/>
        <v>#NAME?</v>
      </c>
      <c r="F3033" s="193" t="e">
        <f ca="1"/>
        <v>#NAME?</v>
      </c>
      <c r="G3033" s="193" t="e">
        <f ca="1"/>
        <v>#NAME?</v>
      </c>
      <c r="H3033" s="193" t="e">
        <f ca="1"/>
        <v>#NAME?</v>
      </c>
      <c r="J3033" s="193" t="e">
        <f ca="1"/>
        <v>#NAME?</v>
      </c>
      <c r="K3033" s="193" t="e">
        <f ca="1"/>
        <v>#NAME?</v>
      </c>
      <c r="L3033" s="193" t="e">
        <f ca="1"/>
        <v>#NAME?</v>
      </c>
      <c r="N3033" s="193" t="e">
        <f ca="1"/>
        <v>#NAME?</v>
      </c>
      <c r="O3033" s="193" t="e">
        <f ca="1"/>
        <v>#NAME?</v>
      </c>
      <c r="P3033" s="193" t="e">
        <f ca="1"/>
        <v>#NAME?</v>
      </c>
    </row>
    <row r="3034" spans="1:16">
      <c r="A3034" s="2">
        <v>3027</v>
      </c>
      <c r="B3034" s="193" t="e">
        <f ca="1"/>
        <v>#NAME?</v>
      </c>
      <c r="C3034" s="193" t="e">
        <f ca="1"/>
        <v>#NAME?</v>
      </c>
      <c r="D3034" s="193" t="e">
        <f ca="1"/>
        <v>#NAME?</v>
      </c>
      <c r="F3034" s="193" t="e">
        <f ca="1"/>
        <v>#NAME?</v>
      </c>
      <c r="G3034" s="193" t="e">
        <f ca="1"/>
        <v>#NAME?</v>
      </c>
      <c r="H3034" s="193" t="e">
        <f ca="1"/>
        <v>#NAME?</v>
      </c>
      <c r="J3034" s="193" t="e">
        <f ca="1"/>
        <v>#NAME?</v>
      </c>
      <c r="K3034" s="193" t="e">
        <f ca="1"/>
        <v>#NAME?</v>
      </c>
      <c r="L3034" s="193" t="e">
        <f ca="1"/>
        <v>#NAME?</v>
      </c>
      <c r="N3034" s="193" t="e">
        <f ca="1"/>
        <v>#NAME?</v>
      </c>
      <c r="O3034" s="193" t="e">
        <f ca="1"/>
        <v>#NAME?</v>
      </c>
      <c r="P3034" s="193" t="e">
        <f ca="1"/>
        <v>#NAME?</v>
      </c>
    </row>
    <row r="3035" spans="1:16">
      <c r="A3035" s="2">
        <v>3028</v>
      </c>
      <c r="B3035" s="193" t="e">
        <f ca="1"/>
        <v>#NAME?</v>
      </c>
      <c r="C3035" s="193" t="e">
        <f ca="1"/>
        <v>#NAME?</v>
      </c>
      <c r="D3035" s="193" t="e">
        <f ca="1"/>
        <v>#NAME?</v>
      </c>
      <c r="F3035" s="193" t="e">
        <f ca="1"/>
        <v>#NAME?</v>
      </c>
      <c r="G3035" s="193" t="e">
        <f ca="1"/>
        <v>#NAME?</v>
      </c>
      <c r="H3035" s="193" t="e">
        <f ca="1"/>
        <v>#NAME?</v>
      </c>
      <c r="J3035" s="193" t="e">
        <f ca="1"/>
        <v>#NAME?</v>
      </c>
      <c r="K3035" s="193" t="e">
        <f ca="1"/>
        <v>#NAME?</v>
      </c>
      <c r="L3035" s="193" t="e">
        <f ca="1"/>
        <v>#NAME?</v>
      </c>
      <c r="N3035" s="193" t="e">
        <f ca="1"/>
        <v>#NAME?</v>
      </c>
      <c r="O3035" s="193" t="e">
        <f ca="1"/>
        <v>#NAME?</v>
      </c>
      <c r="P3035" s="193" t="e">
        <f ca="1"/>
        <v>#NAME?</v>
      </c>
    </row>
    <row r="3036" spans="1:16">
      <c r="A3036" s="2">
        <v>3029</v>
      </c>
      <c r="B3036" s="193" t="e">
        <f ca="1"/>
        <v>#NAME?</v>
      </c>
      <c r="C3036" s="193" t="e">
        <f ca="1"/>
        <v>#NAME?</v>
      </c>
      <c r="D3036" s="193" t="e">
        <f ca="1"/>
        <v>#NAME?</v>
      </c>
      <c r="F3036" s="193" t="e">
        <f ca="1"/>
        <v>#NAME?</v>
      </c>
      <c r="G3036" s="193" t="e">
        <f ca="1"/>
        <v>#NAME?</v>
      </c>
      <c r="H3036" s="193" t="e">
        <f ca="1"/>
        <v>#NAME?</v>
      </c>
      <c r="J3036" s="193" t="e">
        <f ca="1"/>
        <v>#NAME?</v>
      </c>
      <c r="K3036" s="193" t="e">
        <f ca="1"/>
        <v>#NAME?</v>
      </c>
      <c r="L3036" s="193" t="e">
        <f ca="1"/>
        <v>#NAME?</v>
      </c>
      <c r="N3036" s="193" t="e">
        <f ca="1"/>
        <v>#NAME?</v>
      </c>
      <c r="O3036" s="193" t="e">
        <f ca="1"/>
        <v>#NAME?</v>
      </c>
      <c r="P3036" s="193" t="e">
        <f ca="1"/>
        <v>#NAME?</v>
      </c>
    </row>
    <row r="3037" spans="1:16">
      <c r="A3037" s="2">
        <v>3030</v>
      </c>
      <c r="B3037" s="193" t="e">
        <f ca="1"/>
        <v>#NAME?</v>
      </c>
      <c r="C3037" s="193" t="e">
        <f ca="1"/>
        <v>#NAME?</v>
      </c>
      <c r="D3037" s="193" t="e">
        <f ca="1"/>
        <v>#NAME?</v>
      </c>
      <c r="F3037" s="193" t="e">
        <f ca="1"/>
        <v>#NAME?</v>
      </c>
      <c r="G3037" s="193" t="e">
        <f ca="1"/>
        <v>#NAME?</v>
      </c>
      <c r="H3037" s="193" t="e">
        <f ca="1"/>
        <v>#NAME?</v>
      </c>
      <c r="J3037" s="193" t="e">
        <f ca="1"/>
        <v>#NAME?</v>
      </c>
      <c r="K3037" s="193" t="e">
        <f ca="1"/>
        <v>#NAME?</v>
      </c>
      <c r="L3037" s="193" t="e">
        <f ca="1"/>
        <v>#NAME?</v>
      </c>
      <c r="N3037" s="193" t="e">
        <f ca="1"/>
        <v>#NAME?</v>
      </c>
      <c r="O3037" s="193" t="e">
        <f ca="1"/>
        <v>#NAME?</v>
      </c>
      <c r="P3037" s="193" t="e">
        <f ca="1"/>
        <v>#NAME?</v>
      </c>
    </row>
    <row r="3038" spans="1:16">
      <c r="A3038" s="2">
        <v>3031</v>
      </c>
      <c r="B3038" s="193" t="e">
        <f ca="1"/>
        <v>#NAME?</v>
      </c>
      <c r="C3038" s="193" t="e">
        <f ca="1"/>
        <v>#NAME?</v>
      </c>
      <c r="D3038" s="193" t="e">
        <f ca="1"/>
        <v>#NAME?</v>
      </c>
      <c r="F3038" s="193" t="e">
        <f ca="1"/>
        <v>#NAME?</v>
      </c>
      <c r="G3038" s="193" t="e">
        <f ca="1"/>
        <v>#NAME?</v>
      </c>
      <c r="H3038" s="193" t="e">
        <f ca="1"/>
        <v>#NAME?</v>
      </c>
      <c r="J3038" s="193" t="e">
        <f ca="1"/>
        <v>#NAME?</v>
      </c>
      <c r="K3038" s="193" t="e">
        <f ca="1"/>
        <v>#NAME?</v>
      </c>
      <c r="L3038" s="193" t="e">
        <f ca="1"/>
        <v>#NAME?</v>
      </c>
      <c r="N3038" s="193" t="e">
        <f ca="1"/>
        <v>#NAME?</v>
      </c>
      <c r="O3038" s="193" t="e">
        <f ca="1"/>
        <v>#NAME?</v>
      </c>
      <c r="P3038" s="193" t="e">
        <f ca="1"/>
        <v>#NAME?</v>
      </c>
    </row>
    <row r="3039" spans="1:16">
      <c r="A3039" s="2">
        <v>3032</v>
      </c>
      <c r="B3039" s="193" t="e">
        <f ca="1"/>
        <v>#NAME?</v>
      </c>
      <c r="C3039" s="193" t="e">
        <f ca="1"/>
        <v>#NAME?</v>
      </c>
      <c r="D3039" s="193" t="e">
        <f ca="1"/>
        <v>#NAME?</v>
      </c>
      <c r="F3039" s="193" t="e">
        <f ca="1"/>
        <v>#NAME?</v>
      </c>
      <c r="G3039" s="193" t="e">
        <f ca="1"/>
        <v>#NAME?</v>
      </c>
      <c r="H3039" s="193" t="e">
        <f ca="1"/>
        <v>#NAME?</v>
      </c>
      <c r="J3039" s="193" t="e">
        <f ca="1"/>
        <v>#NAME?</v>
      </c>
      <c r="K3039" s="193" t="e">
        <f ca="1"/>
        <v>#NAME?</v>
      </c>
      <c r="L3039" s="193" t="e">
        <f ca="1"/>
        <v>#NAME?</v>
      </c>
      <c r="N3039" s="193" t="e">
        <f ca="1"/>
        <v>#NAME?</v>
      </c>
      <c r="O3039" s="193" t="e">
        <f ca="1"/>
        <v>#NAME?</v>
      </c>
      <c r="P3039" s="193" t="e">
        <f ca="1"/>
        <v>#NAME?</v>
      </c>
    </row>
    <row r="3040" spans="1:16">
      <c r="A3040" s="2">
        <v>3033</v>
      </c>
      <c r="B3040" s="193" t="e">
        <f ca="1"/>
        <v>#NAME?</v>
      </c>
      <c r="C3040" s="193" t="e">
        <f ca="1"/>
        <v>#NAME?</v>
      </c>
      <c r="D3040" s="193" t="e">
        <f ca="1"/>
        <v>#NAME?</v>
      </c>
      <c r="F3040" s="193" t="e">
        <f ca="1"/>
        <v>#NAME?</v>
      </c>
      <c r="G3040" s="193" t="e">
        <f ca="1"/>
        <v>#NAME?</v>
      </c>
      <c r="H3040" s="193" t="e">
        <f ca="1"/>
        <v>#NAME?</v>
      </c>
      <c r="J3040" s="193" t="e">
        <f ca="1"/>
        <v>#NAME?</v>
      </c>
      <c r="K3040" s="193" t="e">
        <f ca="1"/>
        <v>#NAME?</v>
      </c>
      <c r="L3040" s="193" t="e">
        <f ca="1"/>
        <v>#NAME?</v>
      </c>
      <c r="N3040" s="193" t="e">
        <f ca="1"/>
        <v>#NAME?</v>
      </c>
      <c r="O3040" s="193" t="e">
        <f ca="1"/>
        <v>#NAME?</v>
      </c>
      <c r="P3040" s="193" t="e">
        <f ca="1"/>
        <v>#NAME?</v>
      </c>
    </row>
    <row r="3041" spans="1:16">
      <c r="A3041" s="2">
        <v>3034</v>
      </c>
      <c r="B3041" s="193" t="e">
        <f ca="1"/>
        <v>#NAME?</v>
      </c>
      <c r="C3041" s="193" t="e">
        <f ca="1"/>
        <v>#NAME?</v>
      </c>
      <c r="D3041" s="193" t="e">
        <f ca="1"/>
        <v>#NAME?</v>
      </c>
      <c r="F3041" s="193" t="e">
        <f ca="1"/>
        <v>#NAME?</v>
      </c>
      <c r="G3041" s="193" t="e">
        <f ca="1"/>
        <v>#NAME?</v>
      </c>
      <c r="H3041" s="193" t="e">
        <f ca="1"/>
        <v>#NAME?</v>
      </c>
      <c r="J3041" s="193" t="e">
        <f ca="1"/>
        <v>#NAME?</v>
      </c>
      <c r="K3041" s="193" t="e">
        <f ca="1"/>
        <v>#NAME?</v>
      </c>
      <c r="L3041" s="193" t="e">
        <f ca="1"/>
        <v>#NAME?</v>
      </c>
      <c r="N3041" s="193" t="e">
        <f ca="1"/>
        <v>#NAME?</v>
      </c>
      <c r="O3041" s="193" t="e">
        <f ca="1"/>
        <v>#NAME?</v>
      </c>
      <c r="P3041" s="193" t="e">
        <f ca="1"/>
        <v>#NAME?</v>
      </c>
    </row>
    <row r="3042" spans="1:16">
      <c r="A3042" s="2">
        <v>3035</v>
      </c>
      <c r="B3042" s="193" t="e">
        <f ca="1"/>
        <v>#NAME?</v>
      </c>
      <c r="C3042" s="193" t="e">
        <f ca="1"/>
        <v>#NAME?</v>
      </c>
      <c r="D3042" s="193" t="e">
        <f ca="1"/>
        <v>#NAME?</v>
      </c>
      <c r="F3042" s="193" t="e">
        <f ca="1"/>
        <v>#NAME?</v>
      </c>
      <c r="G3042" s="193" t="e">
        <f ca="1"/>
        <v>#NAME?</v>
      </c>
      <c r="H3042" s="193" t="e">
        <f ca="1"/>
        <v>#NAME?</v>
      </c>
      <c r="J3042" s="193" t="e">
        <f ca="1"/>
        <v>#NAME?</v>
      </c>
      <c r="K3042" s="193" t="e">
        <f ca="1"/>
        <v>#NAME?</v>
      </c>
      <c r="L3042" s="193" t="e">
        <f ca="1"/>
        <v>#NAME?</v>
      </c>
      <c r="N3042" s="193" t="e">
        <f ca="1"/>
        <v>#NAME?</v>
      </c>
      <c r="O3042" s="193" t="e">
        <f ca="1"/>
        <v>#NAME?</v>
      </c>
      <c r="P3042" s="193" t="e">
        <f ca="1"/>
        <v>#NAME?</v>
      </c>
    </row>
    <row r="3043" spans="1:16">
      <c r="A3043" s="2">
        <v>3036</v>
      </c>
      <c r="B3043" s="193" t="e">
        <f ca="1"/>
        <v>#NAME?</v>
      </c>
      <c r="C3043" s="193" t="e">
        <f ca="1"/>
        <v>#NAME?</v>
      </c>
      <c r="D3043" s="193" t="e">
        <f ca="1"/>
        <v>#NAME?</v>
      </c>
      <c r="F3043" s="193" t="e">
        <f ca="1"/>
        <v>#NAME?</v>
      </c>
      <c r="G3043" s="193" t="e">
        <f ca="1"/>
        <v>#NAME?</v>
      </c>
      <c r="H3043" s="193" t="e">
        <f ca="1"/>
        <v>#NAME?</v>
      </c>
      <c r="J3043" s="193" t="e">
        <f ca="1"/>
        <v>#NAME?</v>
      </c>
      <c r="K3043" s="193" t="e">
        <f ca="1"/>
        <v>#NAME?</v>
      </c>
      <c r="L3043" s="193" t="e">
        <f ca="1"/>
        <v>#NAME?</v>
      </c>
      <c r="N3043" s="193" t="e">
        <f ca="1"/>
        <v>#NAME?</v>
      </c>
      <c r="O3043" s="193" t="e">
        <f ca="1"/>
        <v>#NAME?</v>
      </c>
      <c r="P3043" s="193" t="e">
        <f ca="1"/>
        <v>#NAME?</v>
      </c>
    </row>
    <row r="3044" spans="1:16">
      <c r="A3044" s="2">
        <v>3037</v>
      </c>
      <c r="B3044" s="193" t="e">
        <f ca="1"/>
        <v>#NAME?</v>
      </c>
      <c r="C3044" s="193" t="e">
        <f ca="1"/>
        <v>#NAME?</v>
      </c>
      <c r="D3044" s="193" t="e">
        <f ca="1"/>
        <v>#NAME?</v>
      </c>
      <c r="F3044" s="193" t="e">
        <f ca="1"/>
        <v>#NAME?</v>
      </c>
      <c r="G3044" s="193" t="e">
        <f ca="1"/>
        <v>#NAME?</v>
      </c>
      <c r="H3044" s="193" t="e">
        <f ca="1"/>
        <v>#NAME?</v>
      </c>
      <c r="J3044" s="193" t="e">
        <f ca="1"/>
        <v>#NAME?</v>
      </c>
      <c r="K3044" s="193" t="e">
        <f ca="1"/>
        <v>#NAME?</v>
      </c>
      <c r="L3044" s="193" t="e">
        <f ca="1"/>
        <v>#NAME?</v>
      </c>
      <c r="N3044" s="193" t="e">
        <f ca="1"/>
        <v>#NAME?</v>
      </c>
      <c r="O3044" s="193" t="e">
        <f ca="1"/>
        <v>#NAME?</v>
      </c>
      <c r="P3044" s="193" t="e">
        <f ca="1"/>
        <v>#NAME?</v>
      </c>
    </row>
    <row r="3045" spans="1:16">
      <c r="A3045" s="2">
        <v>3038</v>
      </c>
      <c r="B3045" s="193" t="e">
        <f ca="1"/>
        <v>#NAME?</v>
      </c>
      <c r="C3045" s="193" t="e">
        <f ca="1"/>
        <v>#NAME?</v>
      </c>
      <c r="D3045" s="193" t="e">
        <f ca="1"/>
        <v>#NAME?</v>
      </c>
      <c r="F3045" s="193" t="e">
        <f ca="1"/>
        <v>#NAME?</v>
      </c>
      <c r="G3045" s="193" t="e">
        <f ca="1"/>
        <v>#NAME?</v>
      </c>
      <c r="H3045" s="193" t="e">
        <f ca="1"/>
        <v>#NAME?</v>
      </c>
      <c r="J3045" s="193" t="e">
        <f ca="1"/>
        <v>#NAME?</v>
      </c>
      <c r="K3045" s="193" t="e">
        <f ca="1"/>
        <v>#NAME?</v>
      </c>
      <c r="L3045" s="193" t="e">
        <f ca="1"/>
        <v>#NAME?</v>
      </c>
      <c r="N3045" s="193" t="e">
        <f ca="1"/>
        <v>#NAME?</v>
      </c>
      <c r="O3045" s="193" t="e">
        <f ca="1"/>
        <v>#NAME?</v>
      </c>
      <c r="P3045" s="193" t="e">
        <f ca="1"/>
        <v>#NAME?</v>
      </c>
    </row>
    <row r="3046" spans="1:16">
      <c r="A3046" s="2">
        <v>3039</v>
      </c>
      <c r="B3046" s="193" t="e">
        <f ca="1"/>
        <v>#NAME?</v>
      </c>
      <c r="C3046" s="193" t="e">
        <f ca="1"/>
        <v>#NAME?</v>
      </c>
      <c r="D3046" s="193" t="e">
        <f ca="1"/>
        <v>#NAME?</v>
      </c>
      <c r="F3046" s="193" t="e">
        <f ca="1"/>
        <v>#NAME?</v>
      </c>
      <c r="G3046" s="193" t="e">
        <f ca="1"/>
        <v>#NAME?</v>
      </c>
      <c r="H3046" s="193" t="e">
        <f ca="1"/>
        <v>#NAME?</v>
      </c>
      <c r="J3046" s="193" t="e">
        <f ca="1"/>
        <v>#NAME?</v>
      </c>
      <c r="K3046" s="193" t="e">
        <f ca="1"/>
        <v>#NAME?</v>
      </c>
      <c r="L3046" s="193" t="e">
        <f ca="1"/>
        <v>#NAME?</v>
      </c>
      <c r="N3046" s="193" t="e">
        <f ca="1"/>
        <v>#NAME?</v>
      </c>
      <c r="O3046" s="193" t="e">
        <f ca="1"/>
        <v>#NAME?</v>
      </c>
      <c r="P3046" s="193" t="e">
        <f ca="1"/>
        <v>#NAME?</v>
      </c>
    </row>
    <row r="3047" spans="1:16">
      <c r="A3047" s="2">
        <v>3040</v>
      </c>
      <c r="B3047" s="193" t="e">
        <f ca="1"/>
        <v>#NAME?</v>
      </c>
      <c r="C3047" s="193" t="e">
        <f ca="1"/>
        <v>#NAME?</v>
      </c>
      <c r="D3047" s="193" t="e">
        <f ca="1"/>
        <v>#NAME?</v>
      </c>
      <c r="F3047" s="193" t="e">
        <f ca="1"/>
        <v>#NAME?</v>
      </c>
      <c r="G3047" s="193" t="e">
        <f ca="1"/>
        <v>#NAME?</v>
      </c>
      <c r="H3047" s="193" t="e">
        <f ca="1"/>
        <v>#NAME?</v>
      </c>
      <c r="J3047" s="193" t="e">
        <f ca="1"/>
        <v>#NAME?</v>
      </c>
      <c r="K3047" s="193" t="e">
        <f ca="1"/>
        <v>#NAME?</v>
      </c>
      <c r="L3047" s="193" t="e">
        <f ca="1"/>
        <v>#NAME?</v>
      </c>
      <c r="N3047" s="193" t="e">
        <f ca="1"/>
        <v>#NAME?</v>
      </c>
      <c r="O3047" s="193" t="e">
        <f ca="1"/>
        <v>#NAME?</v>
      </c>
      <c r="P3047" s="193" t="e">
        <f ca="1"/>
        <v>#NAME?</v>
      </c>
    </row>
    <row r="3048" spans="1:16">
      <c r="A3048" s="2">
        <v>3041</v>
      </c>
      <c r="B3048" s="193" t="e">
        <f ca="1"/>
        <v>#NAME?</v>
      </c>
      <c r="C3048" s="193" t="e">
        <f ca="1"/>
        <v>#NAME?</v>
      </c>
      <c r="D3048" s="193" t="e">
        <f ca="1"/>
        <v>#NAME?</v>
      </c>
      <c r="F3048" s="193" t="e">
        <f ca="1"/>
        <v>#NAME?</v>
      </c>
      <c r="G3048" s="193" t="e">
        <f ca="1"/>
        <v>#NAME?</v>
      </c>
      <c r="H3048" s="193" t="e">
        <f ca="1"/>
        <v>#NAME?</v>
      </c>
      <c r="J3048" s="193" t="e">
        <f ca="1"/>
        <v>#NAME?</v>
      </c>
      <c r="K3048" s="193" t="e">
        <f ca="1"/>
        <v>#NAME?</v>
      </c>
      <c r="L3048" s="193" t="e">
        <f ca="1"/>
        <v>#NAME?</v>
      </c>
      <c r="N3048" s="193" t="e">
        <f ca="1"/>
        <v>#NAME?</v>
      </c>
      <c r="O3048" s="193" t="e">
        <f ca="1"/>
        <v>#NAME?</v>
      </c>
      <c r="P3048" s="193" t="e">
        <f ca="1"/>
        <v>#NAME?</v>
      </c>
    </row>
    <row r="3049" spans="1:16">
      <c r="A3049" s="2">
        <v>3042</v>
      </c>
      <c r="B3049" s="193" t="e">
        <f ca="1"/>
        <v>#NAME?</v>
      </c>
      <c r="C3049" s="193" t="e">
        <f ca="1"/>
        <v>#NAME?</v>
      </c>
      <c r="D3049" s="193" t="e">
        <f ca="1"/>
        <v>#NAME?</v>
      </c>
      <c r="F3049" s="193" t="e">
        <f ca="1"/>
        <v>#NAME?</v>
      </c>
      <c r="G3049" s="193" t="e">
        <f ca="1"/>
        <v>#NAME?</v>
      </c>
      <c r="H3049" s="193" t="e">
        <f ca="1"/>
        <v>#NAME?</v>
      </c>
      <c r="J3049" s="193" t="e">
        <f ca="1"/>
        <v>#NAME?</v>
      </c>
      <c r="K3049" s="193" t="e">
        <f ca="1"/>
        <v>#NAME?</v>
      </c>
      <c r="L3049" s="193" t="e">
        <f ca="1"/>
        <v>#NAME?</v>
      </c>
      <c r="N3049" s="193" t="e">
        <f ca="1"/>
        <v>#NAME?</v>
      </c>
      <c r="O3049" s="193" t="e">
        <f ca="1"/>
        <v>#NAME?</v>
      </c>
      <c r="P3049" s="193" t="e">
        <f ca="1"/>
        <v>#NAME?</v>
      </c>
    </row>
    <row r="3050" spans="1:16">
      <c r="A3050" s="2">
        <v>3043</v>
      </c>
      <c r="B3050" s="193" t="e">
        <f ca="1"/>
        <v>#NAME?</v>
      </c>
      <c r="C3050" s="193" t="e">
        <f ca="1"/>
        <v>#NAME?</v>
      </c>
      <c r="D3050" s="193" t="e">
        <f ca="1"/>
        <v>#NAME?</v>
      </c>
      <c r="F3050" s="193" t="e">
        <f ca="1"/>
        <v>#NAME?</v>
      </c>
      <c r="G3050" s="193" t="e">
        <f ca="1"/>
        <v>#NAME?</v>
      </c>
      <c r="H3050" s="193" t="e">
        <f ca="1"/>
        <v>#NAME?</v>
      </c>
      <c r="J3050" s="193" t="e">
        <f ca="1"/>
        <v>#NAME?</v>
      </c>
      <c r="K3050" s="193" t="e">
        <f ca="1"/>
        <v>#NAME?</v>
      </c>
      <c r="L3050" s="193" t="e">
        <f ca="1"/>
        <v>#NAME?</v>
      </c>
      <c r="N3050" s="193" t="e">
        <f ca="1"/>
        <v>#NAME?</v>
      </c>
      <c r="O3050" s="193" t="e">
        <f ca="1"/>
        <v>#NAME?</v>
      </c>
      <c r="P3050" s="193" t="e">
        <f ca="1"/>
        <v>#NAME?</v>
      </c>
    </row>
    <row r="3051" spans="1:16">
      <c r="A3051" s="2">
        <v>3044</v>
      </c>
      <c r="B3051" s="193" t="e">
        <f ca="1"/>
        <v>#NAME?</v>
      </c>
      <c r="C3051" s="193" t="e">
        <f ca="1"/>
        <v>#NAME?</v>
      </c>
      <c r="D3051" s="193" t="e">
        <f ca="1"/>
        <v>#NAME?</v>
      </c>
      <c r="F3051" s="193" t="e">
        <f ca="1"/>
        <v>#NAME?</v>
      </c>
      <c r="G3051" s="193" t="e">
        <f ca="1"/>
        <v>#NAME?</v>
      </c>
      <c r="H3051" s="193" t="e">
        <f ca="1"/>
        <v>#NAME?</v>
      </c>
      <c r="J3051" s="193" t="e">
        <f ca="1"/>
        <v>#NAME?</v>
      </c>
      <c r="K3051" s="193" t="e">
        <f ca="1"/>
        <v>#NAME?</v>
      </c>
      <c r="L3051" s="193" t="e">
        <f ca="1"/>
        <v>#NAME?</v>
      </c>
      <c r="N3051" s="193" t="e">
        <f ca="1"/>
        <v>#NAME?</v>
      </c>
      <c r="O3051" s="193" t="e">
        <f ca="1"/>
        <v>#NAME?</v>
      </c>
      <c r="P3051" s="193" t="e">
        <f ca="1"/>
        <v>#NAME?</v>
      </c>
    </row>
    <row r="3052" spans="1:16">
      <c r="A3052" s="2">
        <v>3045</v>
      </c>
      <c r="B3052" s="193" t="e">
        <f ca="1"/>
        <v>#NAME?</v>
      </c>
      <c r="C3052" s="193" t="e">
        <f ca="1"/>
        <v>#NAME?</v>
      </c>
      <c r="D3052" s="193" t="e">
        <f ca="1"/>
        <v>#NAME?</v>
      </c>
      <c r="F3052" s="193" t="e">
        <f ca="1"/>
        <v>#NAME?</v>
      </c>
      <c r="G3052" s="193" t="e">
        <f ca="1"/>
        <v>#NAME?</v>
      </c>
      <c r="H3052" s="193" t="e">
        <f ca="1"/>
        <v>#NAME?</v>
      </c>
      <c r="J3052" s="193" t="e">
        <f ca="1"/>
        <v>#NAME?</v>
      </c>
      <c r="K3052" s="193" t="e">
        <f ca="1"/>
        <v>#NAME?</v>
      </c>
      <c r="L3052" s="193" t="e">
        <f ca="1"/>
        <v>#NAME?</v>
      </c>
      <c r="N3052" s="193" t="e">
        <f ca="1"/>
        <v>#NAME?</v>
      </c>
      <c r="O3052" s="193" t="e">
        <f ca="1"/>
        <v>#NAME?</v>
      </c>
      <c r="P3052" s="193" t="e">
        <f ca="1"/>
        <v>#NAME?</v>
      </c>
    </row>
    <row r="3053" spans="1:16">
      <c r="A3053" s="2">
        <v>3046</v>
      </c>
      <c r="B3053" s="193" t="e">
        <f ca="1"/>
        <v>#NAME?</v>
      </c>
      <c r="C3053" s="193" t="e">
        <f ca="1"/>
        <v>#NAME?</v>
      </c>
      <c r="D3053" s="193" t="e">
        <f ca="1"/>
        <v>#NAME?</v>
      </c>
      <c r="F3053" s="193" t="e">
        <f ca="1"/>
        <v>#NAME?</v>
      </c>
      <c r="G3053" s="193" t="e">
        <f ca="1"/>
        <v>#NAME?</v>
      </c>
      <c r="H3053" s="193" t="e">
        <f ca="1"/>
        <v>#NAME?</v>
      </c>
      <c r="J3053" s="193" t="e">
        <f ca="1"/>
        <v>#NAME?</v>
      </c>
      <c r="K3053" s="193" t="e">
        <f ca="1"/>
        <v>#NAME?</v>
      </c>
      <c r="L3053" s="193" t="e">
        <f ca="1"/>
        <v>#NAME?</v>
      </c>
      <c r="N3053" s="193" t="e">
        <f ca="1"/>
        <v>#NAME?</v>
      </c>
      <c r="O3053" s="193" t="e">
        <f ca="1"/>
        <v>#NAME?</v>
      </c>
      <c r="P3053" s="193" t="e">
        <f ca="1"/>
        <v>#NAME?</v>
      </c>
    </row>
    <row r="3054" spans="1:16">
      <c r="A3054" s="2">
        <v>3047</v>
      </c>
      <c r="B3054" s="193" t="e">
        <f ca="1"/>
        <v>#NAME?</v>
      </c>
      <c r="C3054" s="193" t="e">
        <f ca="1"/>
        <v>#NAME?</v>
      </c>
      <c r="D3054" s="193" t="e">
        <f ca="1"/>
        <v>#NAME?</v>
      </c>
      <c r="F3054" s="193" t="e">
        <f ca="1"/>
        <v>#NAME?</v>
      </c>
      <c r="G3054" s="193" t="e">
        <f ca="1"/>
        <v>#NAME?</v>
      </c>
      <c r="H3054" s="193" t="e">
        <f ca="1"/>
        <v>#NAME?</v>
      </c>
      <c r="J3054" s="193" t="e">
        <f ca="1"/>
        <v>#NAME?</v>
      </c>
      <c r="K3054" s="193" t="e">
        <f ca="1"/>
        <v>#NAME?</v>
      </c>
      <c r="L3054" s="193" t="e">
        <f ca="1"/>
        <v>#NAME?</v>
      </c>
      <c r="N3054" s="193" t="e">
        <f ca="1"/>
        <v>#NAME?</v>
      </c>
      <c r="O3054" s="193" t="e">
        <f ca="1"/>
        <v>#NAME?</v>
      </c>
      <c r="P3054" s="193" t="e">
        <f ca="1"/>
        <v>#NAME?</v>
      </c>
    </row>
    <row r="3055" spans="1:16">
      <c r="A3055" s="2">
        <v>3048</v>
      </c>
      <c r="B3055" s="193" t="e">
        <f ca="1"/>
        <v>#NAME?</v>
      </c>
      <c r="C3055" s="193" t="e">
        <f ca="1"/>
        <v>#NAME?</v>
      </c>
      <c r="D3055" s="193" t="e">
        <f ca="1"/>
        <v>#NAME?</v>
      </c>
      <c r="F3055" s="193" t="e">
        <f ca="1"/>
        <v>#NAME?</v>
      </c>
      <c r="G3055" s="193" t="e">
        <f ca="1"/>
        <v>#NAME?</v>
      </c>
      <c r="H3055" s="193" t="e">
        <f ca="1"/>
        <v>#NAME?</v>
      </c>
      <c r="J3055" s="193" t="e">
        <f ca="1"/>
        <v>#NAME?</v>
      </c>
      <c r="K3055" s="193" t="e">
        <f ca="1"/>
        <v>#NAME?</v>
      </c>
      <c r="L3055" s="193" t="e">
        <f ca="1"/>
        <v>#NAME?</v>
      </c>
      <c r="N3055" s="193" t="e">
        <f ca="1"/>
        <v>#NAME?</v>
      </c>
      <c r="O3055" s="193" t="e">
        <f ca="1"/>
        <v>#NAME?</v>
      </c>
      <c r="P3055" s="193" t="e">
        <f ca="1"/>
        <v>#NAME?</v>
      </c>
    </row>
    <row r="3056" spans="1:16">
      <c r="A3056" s="2">
        <v>3049</v>
      </c>
      <c r="B3056" s="193" t="e">
        <f ca="1"/>
        <v>#NAME?</v>
      </c>
      <c r="C3056" s="193" t="e">
        <f ca="1"/>
        <v>#NAME?</v>
      </c>
      <c r="D3056" s="193" t="e">
        <f ca="1"/>
        <v>#NAME?</v>
      </c>
      <c r="F3056" s="193" t="e">
        <f ca="1"/>
        <v>#NAME?</v>
      </c>
      <c r="G3056" s="193" t="e">
        <f ca="1"/>
        <v>#NAME?</v>
      </c>
      <c r="H3056" s="193" t="e">
        <f ca="1"/>
        <v>#NAME?</v>
      </c>
      <c r="J3056" s="193" t="e">
        <f ca="1"/>
        <v>#NAME?</v>
      </c>
      <c r="K3056" s="193" t="e">
        <f ca="1"/>
        <v>#NAME?</v>
      </c>
      <c r="L3056" s="193" t="e">
        <f ca="1"/>
        <v>#NAME?</v>
      </c>
      <c r="N3056" s="193" t="e">
        <f ca="1"/>
        <v>#NAME?</v>
      </c>
      <c r="O3056" s="193" t="e">
        <f ca="1"/>
        <v>#NAME?</v>
      </c>
      <c r="P3056" s="193" t="e">
        <f ca="1"/>
        <v>#NAME?</v>
      </c>
    </row>
    <row r="3057" spans="1:16">
      <c r="A3057" s="2">
        <v>3050</v>
      </c>
      <c r="B3057" s="193" t="e">
        <f ca="1"/>
        <v>#NAME?</v>
      </c>
      <c r="C3057" s="193" t="e">
        <f ca="1"/>
        <v>#NAME?</v>
      </c>
      <c r="D3057" s="193" t="e">
        <f ca="1"/>
        <v>#NAME?</v>
      </c>
      <c r="F3057" s="193" t="e">
        <f ca="1"/>
        <v>#NAME?</v>
      </c>
      <c r="G3057" s="193" t="e">
        <f ca="1"/>
        <v>#NAME?</v>
      </c>
      <c r="H3057" s="193" t="e">
        <f ca="1"/>
        <v>#NAME?</v>
      </c>
      <c r="J3057" s="193" t="e">
        <f ca="1"/>
        <v>#NAME?</v>
      </c>
      <c r="K3057" s="193" t="e">
        <f ca="1"/>
        <v>#NAME?</v>
      </c>
      <c r="L3057" s="193" t="e">
        <f ca="1"/>
        <v>#NAME?</v>
      </c>
      <c r="N3057" s="193" t="e">
        <f ca="1"/>
        <v>#NAME?</v>
      </c>
      <c r="O3057" s="193" t="e">
        <f ca="1"/>
        <v>#NAME?</v>
      </c>
      <c r="P3057" s="193" t="e">
        <f ca="1"/>
        <v>#NAME?</v>
      </c>
    </row>
    <row r="3058" spans="1:16">
      <c r="A3058" s="2">
        <v>3051</v>
      </c>
      <c r="B3058" s="193" t="e">
        <f ca="1"/>
        <v>#NAME?</v>
      </c>
      <c r="C3058" s="193" t="e">
        <f ca="1"/>
        <v>#NAME?</v>
      </c>
      <c r="D3058" s="193" t="e">
        <f ca="1"/>
        <v>#NAME?</v>
      </c>
      <c r="F3058" s="193" t="e">
        <f ca="1"/>
        <v>#NAME?</v>
      </c>
      <c r="G3058" s="193" t="e">
        <f ca="1"/>
        <v>#NAME?</v>
      </c>
      <c r="H3058" s="193" t="e">
        <f ca="1"/>
        <v>#NAME?</v>
      </c>
      <c r="J3058" s="193" t="e">
        <f ca="1"/>
        <v>#NAME?</v>
      </c>
      <c r="K3058" s="193" t="e">
        <f ca="1"/>
        <v>#NAME?</v>
      </c>
      <c r="L3058" s="193" t="e">
        <f ca="1"/>
        <v>#NAME?</v>
      </c>
      <c r="N3058" s="193" t="e">
        <f ca="1"/>
        <v>#NAME?</v>
      </c>
      <c r="O3058" s="193" t="e">
        <f ca="1"/>
        <v>#NAME?</v>
      </c>
      <c r="P3058" s="193" t="e">
        <f ca="1"/>
        <v>#NAME?</v>
      </c>
    </row>
    <row r="3059" spans="1:16">
      <c r="A3059" s="2">
        <v>3052</v>
      </c>
      <c r="B3059" s="193" t="e">
        <f ca="1"/>
        <v>#NAME?</v>
      </c>
      <c r="C3059" s="193" t="e">
        <f ca="1"/>
        <v>#NAME?</v>
      </c>
      <c r="D3059" s="193" t="e">
        <f ca="1"/>
        <v>#NAME?</v>
      </c>
      <c r="F3059" s="193" t="e">
        <f ca="1"/>
        <v>#NAME?</v>
      </c>
      <c r="G3059" s="193" t="e">
        <f ca="1"/>
        <v>#NAME?</v>
      </c>
      <c r="H3059" s="193" t="e">
        <f ca="1"/>
        <v>#NAME?</v>
      </c>
      <c r="J3059" s="193" t="e">
        <f ca="1"/>
        <v>#NAME?</v>
      </c>
      <c r="K3059" s="193" t="e">
        <f ca="1"/>
        <v>#NAME?</v>
      </c>
      <c r="L3059" s="193" t="e">
        <f ca="1"/>
        <v>#NAME?</v>
      </c>
      <c r="N3059" s="193" t="e">
        <f ca="1"/>
        <v>#NAME?</v>
      </c>
      <c r="O3059" s="193" t="e">
        <f ca="1"/>
        <v>#NAME?</v>
      </c>
      <c r="P3059" s="193" t="e">
        <f ca="1"/>
        <v>#NAME?</v>
      </c>
    </row>
    <row r="3060" spans="1:16">
      <c r="A3060" s="2">
        <v>3053</v>
      </c>
      <c r="B3060" s="193" t="e">
        <f ca="1"/>
        <v>#NAME?</v>
      </c>
      <c r="C3060" s="193" t="e">
        <f ca="1"/>
        <v>#NAME?</v>
      </c>
      <c r="D3060" s="193" t="e">
        <f ca="1"/>
        <v>#NAME?</v>
      </c>
      <c r="F3060" s="193" t="e">
        <f ca="1"/>
        <v>#NAME?</v>
      </c>
      <c r="G3060" s="193" t="e">
        <f ca="1"/>
        <v>#NAME?</v>
      </c>
      <c r="H3060" s="193" t="e">
        <f ca="1"/>
        <v>#NAME?</v>
      </c>
      <c r="J3060" s="193" t="e">
        <f ca="1"/>
        <v>#NAME?</v>
      </c>
      <c r="K3060" s="193" t="e">
        <f ca="1"/>
        <v>#NAME?</v>
      </c>
      <c r="L3060" s="193" t="e">
        <f ca="1"/>
        <v>#NAME?</v>
      </c>
      <c r="N3060" s="193" t="e">
        <f ca="1"/>
        <v>#NAME?</v>
      </c>
      <c r="O3060" s="193" t="e">
        <f ca="1"/>
        <v>#NAME?</v>
      </c>
      <c r="P3060" s="193" t="e">
        <f ca="1"/>
        <v>#NAME?</v>
      </c>
    </row>
    <row r="3061" spans="1:16">
      <c r="A3061" s="2">
        <v>3054</v>
      </c>
      <c r="B3061" s="193" t="e">
        <f ca="1"/>
        <v>#NAME?</v>
      </c>
      <c r="C3061" s="193" t="e">
        <f ca="1"/>
        <v>#NAME?</v>
      </c>
      <c r="D3061" s="193" t="e">
        <f ca="1"/>
        <v>#NAME?</v>
      </c>
      <c r="F3061" s="193" t="e">
        <f ca="1"/>
        <v>#NAME?</v>
      </c>
      <c r="G3061" s="193" t="e">
        <f ca="1"/>
        <v>#NAME?</v>
      </c>
      <c r="H3061" s="193" t="e">
        <f ca="1"/>
        <v>#NAME?</v>
      </c>
      <c r="J3061" s="193" t="e">
        <f ca="1"/>
        <v>#NAME?</v>
      </c>
      <c r="K3061" s="193" t="e">
        <f ca="1"/>
        <v>#NAME?</v>
      </c>
      <c r="L3061" s="193" t="e">
        <f ca="1"/>
        <v>#NAME?</v>
      </c>
      <c r="N3061" s="193" t="e">
        <f ca="1"/>
        <v>#NAME?</v>
      </c>
      <c r="O3061" s="193" t="e">
        <f ca="1"/>
        <v>#NAME?</v>
      </c>
      <c r="P3061" s="193" t="e">
        <f ca="1"/>
        <v>#NAME?</v>
      </c>
    </row>
    <row r="3062" spans="1:16">
      <c r="A3062" s="2">
        <v>3055</v>
      </c>
      <c r="B3062" s="193" t="e">
        <f ca="1"/>
        <v>#NAME?</v>
      </c>
      <c r="C3062" s="193" t="e">
        <f ca="1"/>
        <v>#NAME?</v>
      </c>
      <c r="D3062" s="193" t="e">
        <f ca="1"/>
        <v>#NAME?</v>
      </c>
      <c r="F3062" s="193" t="e">
        <f ca="1"/>
        <v>#NAME?</v>
      </c>
      <c r="G3062" s="193" t="e">
        <f ca="1"/>
        <v>#NAME?</v>
      </c>
      <c r="H3062" s="193" t="e">
        <f ca="1"/>
        <v>#NAME?</v>
      </c>
      <c r="J3062" s="193" t="e">
        <f ca="1"/>
        <v>#NAME?</v>
      </c>
      <c r="K3062" s="193" t="e">
        <f ca="1"/>
        <v>#NAME?</v>
      </c>
      <c r="L3062" s="193" t="e">
        <f ca="1"/>
        <v>#NAME?</v>
      </c>
      <c r="N3062" s="193" t="e">
        <f ca="1"/>
        <v>#NAME?</v>
      </c>
      <c r="O3062" s="193" t="e">
        <f ca="1"/>
        <v>#NAME?</v>
      </c>
      <c r="P3062" s="193" t="e">
        <f ca="1"/>
        <v>#NAME?</v>
      </c>
    </row>
    <row r="3063" spans="1:16">
      <c r="A3063" s="2">
        <v>3056</v>
      </c>
      <c r="B3063" s="193" t="e">
        <f ca="1"/>
        <v>#NAME?</v>
      </c>
      <c r="C3063" s="193" t="e">
        <f ca="1"/>
        <v>#NAME?</v>
      </c>
      <c r="D3063" s="193" t="e">
        <f ca="1"/>
        <v>#NAME?</v>
      </c>
      <c r="F3063" s="193" t="e">
        <f ca="1"/>
        <v>#NAME?</v>
      </c>
      <c r="G3063" s="193" t="e">
        <f ca="1"/>
        <v>#NAME?</v>
      </c>
      <c r="H3063" s="193" t="e">
        <f ca="1"/>
        <v>#NAME?</v>
      </c>
      <c r="J3063" s="193" t="e">
        <f ca="1"/>
        <v>#NAME?</v>
      </c>
      <c r="K3063" s="193" t="e">
        <f ca="1"/>
        <v>#NAME?</v>
      </c>
      <c r="L3063" s="193" t="e">
        <f ca="1"/>
        <v>#NAME?</v>
      </c>
      <c r="N3063" s="193" t="e">
        <f ca="1"/>
        <v>#NAME?</v>
      </c>
      <c r="O3063" s="193" t="e">
        <f ca="1"/>
        <v>#NAME?</v>
      </c>
      <c r="P3063" s="193" t="e">
        <f ca="1"/>
        <v>#NAME?</v>
      </c>
    </row>
    <row r="3064" spans="1:16">
      <c r="A3064" s="2">
        <v>3057</v>
      </c>
      <c r="B3064" s="193" t="e">
        <f ca="1"/>
        <v>#NAME?</v>
      </c>
      <c r="C3064" s="193" t="e">
        <f ca="1"/>
        <v>#NAME?</v>
      </c>
      <c r="D3064" s="193" t="e">
        <f ca="1"/>
        <v>#NAME?</v>
      </c>
      <c r="F3064" s="193" t="e">
        <f ca="1"/>
        <v>#NAME?</v>
      </c>
      <c r="G3064" s="193" t="e">
        <f ca="1"/>
        <v>#NAME?</v>
      </c>
      <c r="H3064" s="193" t="e">
        <f ca="1"/>
        <v>#NAME?</v>
      </c>
      <c r="J3064" s="193" t="e">
        <f ca="1"/>
        <v>#NAME?</v>
      </c>
      <c r="K3064" s="193" t="e">
        <f ca="1"/>
        <v>#NAME?</v>
      </c>
      <c r="L3064" s="193" t="e">
        <f ca="1"/>
        <v>#NAME?</v>
      </c>
      <c r="N3064" s="193" t="e">
        <f ca="1"/>
        <v>#NAME?</v>
      </c>
      <c r="O3064" s="193" t="e">
        <f ca="1"/>
        <v>#NAME?</v>
      </c>
      <c r="P3064" s="193" t="e">
        <f ca="1"/>
        <v>#NAME?</v>
      </c>
    </row>
    <row r="3065" spans="1:16">
      <c r="A3065" s="2">
        <v>3058</v>
      </c>
      <c r="B3065" s="193" t="e">
        <f ca="1"/>
        <v>#NAME?</v>
      </c>
      <c r="C3065" s="193" t="e">
        <f ca="1"/>
        <v>#NAME?</v>
      </c>
      <c r="D3065" s="193" t="e">
        <f ca="1"/>
        <v>#NAME?</v>
      </c>
      <c r="F3065" s="193" t="e">
        <f ca="1"/>
        <v>#NAME?</v>
      </c>
      <c r="G3065" s="193" t="e">
        <f ca="1"/>
        <v>#NAME?</v>
      </c>
      <c r="H3065" s="193" t="e">
        <f ca="1"/>
        <v>#NAME?</v>
      </c>
      <c r="J3065" s="193" t="e">
        <f ca="1"/>
        <v>#NAME?</v>
      </c>
      <c r="K3065" s="193" t="e">
        <f ca="1"/>
        <v>#NAME?</v>
      </c>
      <c r="L3065" s="193" t="e">
        <f ca="1"/>
        <v>#NAME?</v>
      </c>
      <c r="N3065" s="193" t="e">
        <f ca="1"/>
        <v>#NAME?</v>
      </c>
      <c r="O3065" s="193" t="e">
        <f ca="1"/>
        <v>#NAME?</v>
      </c>
      <c r="P3065" s="193" t="e">
        <f ca="1"/>
        <v>#NAME?</v>
      </c>
    </row>
    <row r="3066" spans="1:16">
      <c r="A3066" s="2">
        <v>3059</v>
      </c>
      <c r="B3066" s="193" t="e">
        <f ca="1"/>
        <v>#NAME?</v>
      </c>
      <c r="C3066" s="193" t="e">
        <f ca="1"/>
        <v>#NAME?</v>
      </c>
      <c r="D3066" s="193" t="e">
        <f ca="1"/>
        <v>#NAME?</v>
      </c>
      <c r="F3066" s="193" t="e">
        <f ca="1"/>
        <v>#NAME?</v>
      </c>
      <c r="G3066" s="193" t="e">
        <f ca="1"/>
        <v>#NAME?</v>
      </c>
      <c r="H3066" s="193" t="e">
        <f ca="1"/>
        <v>#NAME?</v>
      </c>
      <c r="J3066" s="193" t="e">
        <f ca="1"/>
        <v>#NAME?</v>
      </c>
      <c r="K3066" s="193" t="e">
        <f ca="1"/>
        <v>#NAME?</v>
      </c>
      <c r="L3066" s="193" t="e">
        <f ca="1"/>
        <v>#NAME?</v>
      </c>
      <c r="N3066" s="193" t="e">
        <f ca="1"/>
        <v>#NAME?</v>
      </c>
      <c r="O3066" s="193" t="e">
        <f ca="1"/>
        <v>#NAME?</v>
      </c>
      <c r="P3066" s="193" t="e">
        <f ca="1"/>
        <v>#NAME?</v>
      </c>
    </row>
    <row r="3067" spans="1:16">
      <c r="A3067" s="2">
        <v>3060</v>
      </c>
      <c r="B3067" s="193" t="e">
        <f ca="1"/>
        <v>#NAME?</v>
      </c>
      <c r="C3067" s="193" t="e">
        <f ca="1"/>
        <v>#NAME?</v>
      </c>
      <c r="D3067" s="193" t="e">
        <f ca="1"/>
        <v>#NAME?</v>
      </c>
      <c r="F3067" s="193" t="e">
        <f ca="1"/>
        <v>#NAME?</v>
      </c>
      <c r="G3067" s="193" t="e">
        <f ca="1"/>
        <v>#NAME?</v>
      </c>
      <c r="H3067" s="193" t="e">
        <f ca="1"/>
        <v>#NAME?</v>
      </c>
      <c r="J3067" s="193" t="e">
        <f ca="1"/>
        <v>#NAME?</v>
      </c>
      <c r="K3067" s="193" t="e">
        <f ca="1"/>
        <v>#NAME?</v>
      </c>
      <c r="L3067" s="193" t="e">
        <f ca="1"/>
        <v>#NAME?</v>
      </c>
      <c r="N3067" s="193" t="e">
        <f ca="1"/>
        <v>#NAME?</v>
      </c>
      <c r="O3067" s="193" t="e">
        <f ca="1"/>
        <v>#NAME?</v>
      </c>
      <c r="P3067" s="193" t="e">
        <f ca="1"/>
        <v>#NAME?</v>
      </c>
    </row>
    <row r="3068" spans="1:16">
      <c r="A3068" s="2">
        <v>3061</v>
      </c>
      <c r="B3068" s="193" t="e">
        <f ca="1"/>
        <v>#NAME?</v>
      </c>
      <c r="C3068" s="193" t="e">
        <f ca="1"/>
        <v>#NAME?</v>
      </c>
      <c r="D3068" s="193" t="e">
        <f ca="1"/>
        <v>#NAME?</v>
      </c>
      <c r="F3068" s="193" t="e">
        <f ca="1"/>
        <v>#NAME?</v>
      </c>
      <c r="G3068" s="193" t="e">
        <f ca="1"/>
        <v>#NAME?</v>
      </c>
      <c r="H3068" s="193" t="e">
        <f ca="1"/>
        <v>#NAME?</v>
      </c>
      <c r="J3068" s="193" t="e">
        <f ca="1"/>
        <v>#NAME?</v>
      </c>
      <c r="K3068" s="193" t="e">
        <f ca="1"/>
        <v>#NAME?</v>
      </c>
      <c r="L3068" s="193" t="e">
        <f ca="1"/>
        <v>#NAME?</v>
      </c>
      <c r="N3068" s="193" t="e">
        <f ca="1"/>
        <v>#NAME?</v>
      </c>
      <c r="O3068" s="193" t="e">
        <f ca="1"/>
        <v>#NAME?</v>
      </c>
      <c r="P3068" s="193" t="e">
        <f ca="1"/>
        <v>#NAME?</v>
      </c>
    </row>
    <row r="3069" spans="1:16">
      <c r="A3069" s="2">
        <v>3062</v>
      </c>
      <c r="B3069" s="193" t="e">
        <f ca="1"/>
        <v>#NAME?</v>
      </c>
      <c r="C3069" s="193" t="e">
        <f ca="1"/>
        <v>#NAME?</v>
      </c>
      <c r="D3069" s="193" t="e">
        <f ca="1"/>
        <v>#NAME?</v>
      </c>
      <c r="F3069" s="193" t="e">
        <f ca="1"/>
        <v>#NAME?</v>
      </c>
      <c r="G3069" s="193" t="e">
        <f ca="1"/>
        <v>#NAME?</v>
      </c>
      <c r="H3069" s="193" t="e">
        <f ca="1"/>
        <v>#NAME?</v>
      </c>
      <c r="J3069" s="193" t="e">
        <f ca="1"/>
        <v>#NAME?</v>
      </c>
      <c r="K3069" s="193" t="e">
        <f ca="1"/>
        <v>#NAME?</v>
      </c>
      <c r="L3069" s="193" t="e">
        <f ca="1"/>
        <v>#NAME?</v>
      </c>
      <c r="N3069" s="193" t="e">
        <f ca="1"/>
        <v>#NAME?</v>
      </c>
      <c r="O3069" s="193" t="e">
        <f ca="1"/>
        <v>#NAME?</v>
      </c>
      <c r="P3069" s="193" t="e">
        <f ca="1"/>
        <v>#NAME?</v>
      </c>
    </row>
    <row r="3070" spans="1:16">
      <c r="A3070" s="2">
        <v>3063</v>
      </c>
      <c r="B3070" s="193" t="e">
        <f ca="1"/>
        <v>#NAME?</v>
      </c>
      <c r="C3070" s="193" t="e">
        <f ca="1"/>
        <v>#NAME?</v>
      </c>
      <c r="D3070" s="193" t="e">
        <f ca="1"/>
        <v>#NAME?</v>
      </c>
      <c r="F3070" s="193" t="e">
        <f ca="1"/>
        <v>#NAME?</v>
      </c>
      <c r="G3070" s="193" t="e">
        <f ca="1"/>
        <v>#NAME?</v>
      </c>
      <c r="H3070" s="193" t="e">
        <f ca="1"/>
        <v>#NAME?</v>
      </c>
      <c r="J3070" s="193" t="e">
        <f ca="1"/>
        <v>#NAME?</v>
      </c>
      <c r="K3070" s="193" t="e">
        <f ca="1"/>
        <v>#NAME?</v>
      </c>
      <c r="L3070" s="193" t="e">
        <f ca="1"/>
        <v>#NAME?</v>
      </c>
      <c r="N3070" s="193" t="e">
        <f ca="1"/>
        <v>#NAME?</v>
      </c>
      <c r="O3070" s="193" t="e">
        <f ca="1"/>
        <v>#NAME?</v>
      </c>
      <c r="P3070" s="193" t="e">
        <f ca="1"/>
        <v>#NAME?</v>
      </c>
    </row>
    <row r="3071" spans="1:16">
      <c r="A3071" s="2">
        <v>3064</v>
      </c>
      <c r="B3071" s="193" t="e">
        <f ca="1"/>
        <v>#NAME?</v>
      </c>
      <c r="C3071" s="193" t="e">
        <f ca="1"/>
        <v>#NAME?</v>
      </c>
      <c r="D3071" s="193" t="e">
        <f ca="1"/>
        <v>#NAME?</v>
      </c>
      <c r="F3071" s="193" t="e">
        <f ca="1"/>
        <v>#NAME?</v>
      </c>
      <c r="G3071" s="193" t="e">
        <f ca="1"/>
        <v>#NAME?</v>
      </c>
      <c r="H3071" s="193" t="e">
        <f ca="1"/>
        <v>#NAME?</v>
      </c>
      <c r="J3071" s="193" t="e">
        <f ca="1"/>
        <v>#NAME?</v>
      </c>
      <c r="K3071" s="193" t="e">
        <f ca="1"/>
        <v>#NAME?</v>
      </c>
      <c r="L3071" s="193" t="e">
        <f ca="1"/>
        <v>#NAME?</v>
      </c>
      <c r="N3071" s="193" t="e">
        <f ca="1"/>
        <v>#NAME?</v>
      </c>
      <c r="O3071" s="193" t="e">
        <f ca="1"/>
        <v>#NAME?</v>
      </c>
      <c r="P3071" s="193" t="e">
        <f ca="1"/>
        <v>#NAME?</v>
      </c>
    </row>
    <row r="3072" spans="1:16">
      <c r="A3072" s="2">
        <v>3065</v>
      </c>
      <c r="B3072" s="193" t="e">
        <f ca="1"/>
        <v>#NAME?</v>
      </c>
      <c r="C3072" s="193" t="e">
        <f ca="1"/>
        <v>#NAME?</v>
      </c>
      <c r="D3072" s="193" t="e">
        <f ca="1"/>
        <v>#NAME?</v>
      </c>
      <c r="F3072" s="193" t="e">
        <f ca="1"/>
        <v>#NAME?</v>
      </c>
      <c r="G3072" s="193" t="e">
        <f ca="1"/>
        <v>#NAME?</v>
      </c>
      <c r="H3072" s="193" t="e">
        <f ca="1"/>
        <v>#NAME?</v>
      </c>
      <c r="J3072" s="193" t="e">
        <f ca="1"/>
        <v>#NAME?</v>
      </c>
      <c r="K3072" s="193" t="e">
        <f ca="1"/>
        <v>#NAME?</v>
      </c>
      <c r="L3072" s="193" t="e">
        <f ca="1"/>
        <v>#NAME?</v>
      </c>
      <c r="N3072" s="193" t="e">
        <f ca="1"/>
        <v>#NAME?</v>
      </c>
      <c r="O3072" s="193" t="e">
        <f ca="1"/>
        <v>#NAME?</v>
      </c>
      <c r="P3072" s="193" t="e">
        <f ca="1"/>
        <v>#NAME?</v>
      </c>
    </row>
    <row r="3073" spans="1:16">
      <c r="A3073" s="2">
        <v>3066</v>
      </c>
      <c r="B3073" s="193" t="e">
        <f ca="1"/>
        <v>#NAME?</v>
      </c>
      <c r="C3073" s="193" t="e">
        <f ca="1"/>
        <v>#NAME?</v>
      </c>
      <c r="D3073" s="193" t="e">
        <f ca="1"/>
        <v>#NAME?</v>
      </c>
      <c r="F3073" s="193" t="e">
        <f ca="1"/>
        <v>#NAME?</v>
      </c>
      <c r="G3073" s="193" t="e">
        <f ca="1"/>
        <v>#NAME?</v>
      </c>
      <c r="H3073" s="193" t="e">
        <f ca="1"/>
        <v>#NAME?</v>
      </c>
      <c r="J3073" s="193" t="e">
        <f ca="1"/>
        <v>#NAME?</v>
      </c>
      <c r="K3073" s="193" t="e">
        <f ca="1"/>
        <v>#NAME?</v>
      </c>
      <c r="L3073" s="193" t="e">
        <f ca="1"/>
        <v>#NAME?</v>
      </c>
      <c r="N3073" s="193" t="e">
        <f ca="1"/>
        <v>#NAME?</v>
      </c>
      <c r="O3073" s="193" t="e">
        <f ca="1"/>
        <v>#NAME?</v>
      </c>
      <c r="P3073" s="193" t="e">
        <f ca="1"/>
        <v>#NAME?</v>
      </c>
    </row>
    <row r="3074" spans="1:16">
      <c r="A3074" s="2">
        <v>3067</v>
      </c>
      <c r="B3074" s="193" t="e">
        <f ca="1"/>
        <v>#NAME?</v>
      </c>
      <c r="C3074" s="193" t="e">
        <f ca="1"/>
        <v>#NAME?</v>
      </c>
      <c r="D3074" s="193" t="e">
        <f ca="1"/>
        <v>#NAME?</v>
      </c>
      <c r="F3074" s="193" t="e">
        <f ca="1"/>
        <v>#NAME?</v>
      </c>
      <c r="G3074" s="193" t="e">
        <f ca="1"/>
        <v>#NAME?</v>
      </c>
      <c r="H3074" s="193" t="e">
        <f ca="1"/>
        <v>#NAME?</v>
      </c>
      <c r="J3074" s="193" t="e">
        <f ca="1"/>
        <v>#NAME?</v>
      </c>
      <c r="K3074" s="193" t="e">
        <f ca="1"/>
        <v>#NAME?</v>
      </c>
      <c r="L3074" s="193" t="e">
        <f ca="1"/>
        <v>#NAME?</v>
      </c>
      <c r="N3074" s="193" t="e">
        <f ca="1"/>
        <v>#NAME?</v>
      </c>
      <c r="O3074" s="193" t="e">
        <f ca="1"/>
        <v>#NAME?</v>
      </c>
      <c r="P3074" s="193" t="e">
        <f ca="1"/>
        <v>#NAME?</v>
      </c>
    </row>
    <row r="3075" spans="1:16">
      <c r="A3075" s="2">
        <v>3068</v>
      </c>
      <c r="B3075" s="193" t="e">
        <f ca="1"/>
        <v>#NAME?</v>
      </c>
      <c r="C3075" s="193" t="e">
        <f ca="1"/>
        <v>#NAME?</v>
      </c>
      <c r="D3075" s="193" t="e">
        <f ca="1"/>
        <v>#NAME?</v>
      </c>
      <c r="F3075" s="193" t="e">
        <f ca="1"/>
        <v>#NAME?</v>
      </c>
      <c r="G3075" s="193" t="e">
        <f ca="1"/>
        <v>#NAME?</v>
      </c>
      <c r="H3075" s="193" t="e">
        <f ca="1"/>
        <v>#NAME?</v>
      </c>
      <c r="J3075" s="193" t="e">
        <f ca="1"/>
        <v>#NAME?</v>
      </c>
      <c r="K3075" s="193" t="e">
        <f ca="1"/>
        <v>#NAME?</v>
      </c>
      <c r="L3075" s="193" t="e">
        <f ca="1"/>
        <v>#NAME?</v>
      </c>
      <c r="N3075" s="193" t="e">
        <f ca="1"/>
        <v>#NAME?</v>
      </c>
      <c r="O3075" s="193" t="e">
        <f ca="1"/>
        <v>#NAME?</v>
      </c>
      <c r="P3075" s="193" t="e">
        <f ca="1"/>
        <v>#NAME?</v>
      </c>
    </row>
    <row r="3076" spans="1:16">
      <c r="A3076" s="2">
        <v>3069</v>
      </c>
      <c r="B3076" s="193" t="e">
        <f ca="1"/>
        <v>#NAME?</v>
      </c>
      <c r="C3076" s="193" t="e">
        <f ca="1"/>
        <v>#NAME?</v>
      </c>
      <c r="D3076" s="193" t="e">
        <f ca="1"/>
        <v>#NAME?</v>
      </c>
      <c r="F3076" s="193" t="e">
        <f ca="1"/>
        <v>#NAME?</v>
      </c>
      <c r="G3076" s="193" t="e">
        <f ca="1"/>
        <v>#NAME?</v>
      </c>
      <c r="H3076" s="193" t="e">
        <f ca="1"/>
        <v>#NAME?</v>
      </c>
      <c r="J3076" s="193" t="e">
        <f ca="1"/>
        <v>#NAME?</v>
      </c>
      <c r="K3076" s="193" t="e">
        <f ca="1"/>
        <v>#NAME?</v>
      </c>
      <c r="L3076" s="193" t="e">
        <f ca="1"/>
        <v>#NAME?</v>
      </c>
      <c r="N3076" s="193" t="e">
        <f ca="1"/>
        <v>#NAME?</v>
      </c>
      <c r="O3076" s="193" t="e">
        <f ca="1"/>
        <v>#NAME?</v>
      </c>
      <c r="P3076" s="193" t="e">
        <f ca="1"/>
        <v>#NAME?</v>
      </c>
    </row>
    <row r="3077" spans="1:16">
      <c r="A3077" s="2">
        <v>3070</v>
      </c>
      <c r="B3077" s="193" t="e">
        <f ca="1"/>
        <v>#NAME?</v>
      </c>
      <c r="C3077" s="193" t="e">
        <f ca="1"/>
        <v>#NAME?</v>
      </c>
      <c r="D3077" s="193" t="e">
        <f ca="1"/>
        <v>#NAME?</v>
      </c>
      <c r="F3077" s="193" t="e">
        <f ca="1"/>
        <v>#NAME?</v>
      </c>
      <c r="G3077" s="193" t="e">
        <f ca="1"/>
        <v>#NAME?</v>
      </c>
      <c r="H3077" s="193" t="e">
        <f ca="1"/>
        <v>#NAME?</v>
      </c>
      <c r="J3077" s="193" t="e">
        <f ca="1"/>
        <v>#NAME?</v>
      </c>
      <c r="K3077" s="193" t="e">
        <f ca="1"/>
        <v>#NAME?</v>
      </c>
      <c r="L3077" s="193" t="e">
        <f ca="1"/>
        <v>#NAME?</v>
      </c>
      <c r="N3077" s="193" t="e">
        <f ca="1"/>
        <v>#NAME?</v>
      </c>
      <c r="O3077" s="193" t="e">
        <f ca="1"/>
        <v>#NAME?</v>
      </c>
      <c r="P3077" s="193" t="e">
        <f ca="1"/>
        <v>#NAME?</v>
      </c>
    </row>
    <row r="3078" spans="1:16">
      <c r="A3078" s="2">
        <v>3071</v>
      </c>
      <c r="B3078" s="193" t="e">
        <f ca="1"/>
        <v>#NAME?</v>
      </c>
      <c r="C3078" s="193" t="e">
        <f ca="1"/>
        <v>#NAME?</v>
      </c>
      <c r="D3078" s="193" t="e">
        <f ca="1"/>
        <v>#NAME?</v>
      </c>
      <c r="F3078" s="193" t="e">
        <f ca="1"/>
        <v>#NAME?</v>
      </c>
      <c r="G3078" s="193" t="e">
        <f ca="1"/>
        <v>#NAME?</v>
      </c>
      <c r="H3078" s="193" t="e">
        <f ca="1"/>
        <v>#NAME?</v>
      </c>
      <c r="J3078" s="193" t="e">
        <f ca="1"/>
        <v>#NAME?</v>
      </c>
      <c r="K3078" s="193" t="e">
        <f ca="1"/>
        <v>#NAME?</v>
      </c>
      <c r="L3078" s="193" t="e">
        <f ca="1"/>
        <v>#NAME?</v>
      </c>
      <c r="N3078" s="193" t="e">
        <f ca="1"/>
        <v>#NAME?</v>
      </c>
      <c r="O3078" s="193" t="e">
        <f ca="1"/>
        <v>#NAME?</v>
      </c>
      <c r="P3078" s="193" t="e">
        <f ca="1"/>
        <v>#NAME?</v>
      </c>
    </row>
    <row r="3079" spans="1:16">
      <c r="A3079" s="2">
        <v>3072</v>
      </c>
      <c r="B3079" s="193" t="e">
        <f ca="1"/>
        <v>#NAME?</v>
      </c>
      <c r="C3079" s="193" t="e">
        <f ca="1"/>
        <v>#NAME?</v>
      </c>
      <c r="D3079" s="193" t="e">
        <f ca="1"/>
        <v>#NAME?</v>
      </c>
      <c r="F3079" s="193" t="e">
        <f ca="1"/>
        <v>#NAME?</v>
      </c>
      <c r="G3079" s="193" t="e">
        <f ca="1"/>
        <v>#NAME?</v>
      </c>
      <c r="H3079" s="193" t="e">
        <f ca="1"/>
        <v>#NAME?</v>
      </c>
      <c r="J3079" s="193" t="e">
        <f ca="1"/>
        <v>#NAME?</v>
      </c>
      <c r="K3079" s="193" t="e">
        <f ca="1"/>
        <v>#NAME?</v>
      </c>
      <c r="L3079" s="193" t="e">
        <f ca="1"/>
        <v>#NAME?</v>
      </c>
      <c r="N3079" s="193" t="e">
        <f ca="1"/>
        <v>#NAME?</v>
      </c>
      <c r="O3079" s="193" t="e">
        <f ca="1"/>
        <v>#NAME?</v>
      </c>
      <c r="P3079" s="193" t="e">
        <f ca="1"/>
        <v>#NAME?</v>
      </c>
    </row>
    <row r="3080" spans="1:16">
      <c r="A3080" s="2">
        <v>3073</v>
      </c>
      <c r="B3080" s="193" t="e">
        <f ca="1"/>
        <v>#NAME?</v>
      </c>
      <c r="C3080" s="193" t="e">
        <f ca="1"/>
        <v>#NAME?</v>
      </c>
      <c r="D3080" s="193" t="e">
        <f ca="1"/>
        <v>#NAME?</v>
      </c>
      <c r="F3080" s="193" t="e">
        <f ca="1"/>
        <v>#NAME?</v>
      </c>
      <c r="G3080" s="193" t="e">
        <f ca="1"/>
        <v>#NAME?</v>
      </c>
      <c r="H3080" s="193" t="e">
        <f ca="1"/>
        <v>#NAME?</v>
      </c>
      <c r="J3080" s="193" t="e">
        <f ca="1"/>
        <v>#NAME?</v>
      </c>
      <c r="K3080" s="193" t="e">
        <f ca="1"/>
        <v>#NAME?</v>
      </c>
      <c r="L3080" s="193" t="e">
        <f ca="1"/>
        <v>#NAME?</v>
      </c>
      <c r="N3080" s="193" t="e">
        <f ca="1"/>
        <v>#NAME?</v>
      </c>
      <c r="O3080" s="193" t="e">
        <f ca="1"/>
        <v>#NAME?</v>
      </c>
      <c r="P3080" s="193" t="e">
        <f ca="1"/>
        <v>#NAME?</v>
      </c>
    </row>
    <row r="3081" spans="1:16">
      <c r="A3081" s="2">
        <v>3074</v>
      </c>
      <c r="B3081" s="193" t="e">
        <f ca="1"/>
        <v>#NAME?</v>
      </c>
      <c r="C3081" s="193" t="e">
        <f ca="1"/>
        <v>#NAME?</v>
      </c>
      <c r="D3081" s="193" t="e">
        <f ca="1"/>
        <v>#NAME?</v>
      </c>
      <c r="F3081" s="193" t="e">
        <f ca="1"/>
        <v>#NAME?</v>
      </c>
      <c r="G3081" s="193" t="e">
        <f ca="1"/>
        <v>#NAME?</v>
      </c>
      <c r="H3081" s="193" t="e">
        <f ca="1"/>
        <v>#NAME?</v>
      </c>
      <c r="J3081" s="193" t="e">
        <f ca="1"/>
        <v>#NAME?</v>
      </c>
      <c r="K3081" s="193" t="e">
        <f ca="1"/>
        <v>#NAME?</v>
      </c>
      <c r="L3081" s="193" t="e">
        <f ca="1"/>
        <v>#NAME?</v>
      </c>
      <c r="N3081" s="193" t="e">
        <f ca="1"/>
        <v>#NAME?</v>
      </c>
      <c r="O3081" s="193" t="e">
        <f ca="1"/>
        <v>#NAME?</v>
      </c>
      <c r="P3081" s="193" t="e">
        <f ca="1"/>
        <v>#NAME?</v>
      </c>
    </row>
    <row r="3082" spans="1:16">
      <c r="A3082" s="2">
        <v>3075</v>
      </c>
      <c r="B3082" s="193" t="e">
        <f ca="1"/>
        <v>#NAME?</v>
      </c>
      <c r="C3082" s="193" t="e">
        <f ca="1"/>
        <v>#NAME?</v>
      </c>
      <c r="D3082" s="193" t="e">
        <f ca="1"/>
        <v>#NAME?</v>
      </c>
      <c r="F3082" s="193" t="e">
        <f ca="1"/>
        <v>#NAME?</v>
      </c>
      <c r="G3082" s="193" t="e">
        <f ca="1"/>
        <v>#NAME?</v>
      </c>
      <c r="H3082" s="193" t="e">
        <f ca="1"/>
        <v>#NAME?</v>
      </c>
      <c r="J3082" s="193" t="e">
        <f ca="1"/>
        <v>#NAME?</v>
      </c>
      <c r="K3082" s="193" t="e">
        <f ca="1"/>
        <v>#NAME?</v>
      </c>
      <c r="L3082" s="193" t="e">
        <f ca="1"/>
        <v>#NAME?</v>
      </c>
      <c r="N3082" s="193" t="e">
        <f ca="1"/>
        <v>#NAME?</v>
      </c>
      <c r="O3082" s="193" t="e">
        <f ca="1"/>
        <v>#NAME?</v>
      </c>
      <c r="P3082" s="193" t="e">
        <f ca="1"/>
        <v>#NAME?</v>
      </c>
    </row>
    <row r="3083" spans="1:16">
      <c r="A3083" s="2">
        <v>3076</v>
      </c>
      <c r="B3083" s="193" t="e">
        <f ca="1"/>
        <v>#NAME?</v>
      </c>
      <c r="C3083" s="193" t="e">
        <f ca="1"/>
        <v>#NAME?</v>
      </c>
      <c r="D3083" s="193" t="e">
        <f ca="1"/>
        <v>#NAME?</v>
      </c>
      <c r="F3083" s="193" t="e">
        <f ca="1"/>
        <v>#NAME?</v>
      </c>
      <c r="G3083" s="193" t="e">
        <f ca="1"/>
        <v>#NAME?</v>
      </c>
      <c r="H3083" s="193" t="e">
        <f ca="1"/>
        <v>#NAME?</v>
      </c>
      <c r="J3083" s="193" t="e">
        <f ca="1"/>
        <v>#NAME?</v>
      </c>
      <c r="K3083" s="193" t="e">
        <f ca="1"/>
        <v>#NAME?</v>
      </c>
      <c r="L3083" s="193" t="e">
        <f ca="1"/>
        <v>#NAME?</v>
      </c>
      <c r="N3083" s="193" t="e">
        <f ca="1"/>
        <v>#NAME?</v>
      </c>
      <c r="O3083" s="193" t="e">
        <f ca="1"/>
        <v>#NAME?</v>
      </c>
      <c r="P3083" s="193" t="e">
        <f ca="1"/>
        <v>#NAME?</v>
      </c>
    </row>
    <row r="3084" spans="1:16">
      <c r="A3084" s="2">
        <v>3077</v>
      </c>
      <c r="B3084" s="193" t="e">
        <f ca="1"/>
        <v>#NAME?</v>
      </c>
      <c r="C3084" s="193" t="e">
        <f ca="1"/>
        <v>#NAME?</v>
      </c>
      <c r="D3084" s="193" t="e">
        <f ca="1"/>
        <v>#NAME?</v>
      </c>
      <c r="F3084" s="193" t="e">
        <f ca="1"/>
        <v>#NAME?</v>
      </c>
      <c r="G3084" s="193" t="e">
        <f ca="1"/>
        <v>#NAME?</v>
      </c>
      <c r="H3084" s="193" t="e">
        <f ca="1"/>
        <v>#NAME?</v>
      </c>
      <c r="J3084" s="193" t="e">
        <f ca="1"/>
        <v>#NAME?</v>
      </c>
      <c r="K3084" s="193" t="e">
        <f ca="1"/>
        <v>#NAME?</v>
      </c>
      <c r="L3084" s="193" t="e">
        <f ca="1"/>
        <v>#NAME?</v>
      </c>
      <c r="N3084" s="193" t="e">
        <f ca="1"/>
        <v>#NAME?</v>
      </c>
      <c r="O3084" s="193" t="e">
        <f ca="1"/>
        <v>#NAME?</v>
      </c>
      <c r="P3084" s="193" t="e">
        <f ca="1"/>
        <v>#NAME?</v>
      </c>
    </row>
    <row r="3085" spans="1:16">
      <c r="A3085" s="2">
        <v>3078</v>
      </c>
      <c r="B3085" s="193" t="e">
        <f ca="1"/>
        <v>#NAME?</v>
      </c>
      <c r="C3085" s="193" t="e">
        <f ca="1"/>
        <v>#NAME?</v>
      </c>
      <c r="D3085" s="193" t="e">
        <f ca="1"/>
        <v>#NAME?</v>
      </c>
      <c r="F3085" s="193" t="e">
        <f ca="1"/>
        <v>#NAME?</v>
      </c>
      <c r="G3085" s="193" t="e">
        <f ca="1"/>
        <v>#NAME?</v>
      </c>
      <c r="H3085" s="193" t="e">
        <f ca="1"/>
        <v>#NAME?</v>
      </c>
      <c r="J3085" s="193" t="e">
        <f ca="1"/>
        <v>#NAME?</v>
      </c>
      <c r="K3085" s="193" t="e">
        <f ca="1"/>
        <v>#NAME?</v>
      </c>
      <c r="L3085" s="193" t="e">
        <f ca="1"/>
        <v>#NAME?</v>
      </c>
      <c r="N3085" s="193" t="e">
        <f ca="1"/>
        <v>#NAME?</v>
      </c>
      <c r="O3085" s="193" t="e">
        <f ca="1"/>
        <v>#NAME?</v>
      </c>
      <c r="P3085" s="193" t="e">
        <f ca="1"/>
        <v>#NAME?</v>
      </c>
    </row>
    <row r="3086" spans="1:16">
      <c r="A3086" s="2">
        <v>3079</v>
      </c>
      <c r="B3086" s="193" t="e">
        <f ca="1"/>
        <v>#NAME?</v>
      </c>
      <c r="C3086" s="193" t="e">
        <f ca="1"/>
        <v>#NAME?</v>
      </c>
      <c r="D3086" s="193" t="e">
        <f ca="1"/>
        <v>#NAME?</v>
      </c>
      <c r="F3086" s="193" t="e">
        <f ca="1"/>
        <v>#NAME?</v>
      </c>
      <c r="G3086" s="193" t="e">
        <f ca="1"/>
        <v>#NAME?</v>
      </c>
      <c r="H3086" s="193" t="e">
        <f ca="1"/>
        <v>#NAME?</v>
      </c>
      <c r="J3086" s="193" t="e">
        <f ca="1"/>
        <v>#NAME?</v>
      </c>
      <c r="K3086" s="193" t="e">
        <f ca="1"/>
        <v>#NAME?</v>
      </c>
      <c r="L3086" s="193" t="e">
        <f ca="1"/>
        <v>#NAME?</v>
      </c>
      <c r="N3086" s="193" t="e">
        <f ca="1"/>
        <v>#NAME?</v>
      </c>
      <c r="O3086" s="193" t="e">
        <f ca="1"/>
        <v>#NAME?</v>
      </c>
      <c r="P3086" s="193" t="e">
        <f ca="1"/>
        <v>#NAME?</v>
      </c>
    </row>
    <row r="3087" spans="1:16">
      <c r="A3087" s="2">
        <v>3080</v>
      </c>
      <c r="B3087" s="193" t="e">
        <f ca="1"/>
        <v>#NAME?</v>
      </c>
      <c r="C3087" s="193" t="e">
        <f ca="1"/>
        <v>#NAME?</v>
      </c>
      <c r="D3087" s="193" t="e">
        <f ca="1"/>
        <v>#NAME?</v>
      </c>
      <c r="F3087" s="193" t="e">
        <f ca="1"/>
        <v>#NAME?</v>
      </c>
      <c r="G3087" s="193" t="e">
        <f ca="1"/>
        <v>#NAME?</v>
      </c>
      <c r="H3087" s="193" t="e">
        <f ca="1"/>
        <v>#NAME?</v>
      </c>
      <c r="J3087" s="193" t="e">
        <f ca="1"/>
        <v>#NAME?</v>
      </c>
      <c r="K3087" s="193" t="e">
        <f ca="1"/>
        <v>#NAME?</v>
      </c>
      <c r="L3087" s="193" t="e">
        <f ca="1"/>
        <v>#NAME?</v>
      </c>
      <c r="N3087" s="193" t="e">
        <f ca="1"/>
        <v>#NAME?</v>
      </c>
      <c r="O3087" s="193" t="e">
        <f ca="1"/>
        <v>#NAME?</v>
      </c>
      <c r="P3087" s="193" t="e">
        <f ca="1"/>
        <v>#NAME?</v>
      </c>
    </row>
    <row r="3088" spans="1:16">
      <c r="A3088" s="2">
        <v>3081</v>
      </c>
      <c r="B3088" s="193" t="e">
        <f ca="1"/>
        <v>#NAME?</v>
      </c>
      <c r="C3088" s="193" t="e">
        <f ca="1"/>
        <v>#NAME?</v>
      </c>
      <c r="D3088" s="193" t="e">
        <f ca="1"/>
        <v>#NAME?</v>
      </c>
      <c r="F3088" s="193" t="e">
        <f ca="1"/>
        <v>#NAME?</v>
      </c>
      <c r="G3088" s="193" t="e">
        <f ca="1"/>
        <v>#NAME?</v>
      </c>
      <c r="H3088" s="193" t="e">
        <f ca="1"/>
        <v>#NAME?</v>
      </c>
      <c r="J3088" s="193" t="e">
        <f ca="1"/>
        <v>#NAME?</v>
      </c>
      <c r="K3088" s="193" t="e">
        <f ca="1"/>
        <v>#NAME?</v>
      </c>
      <c r="L3088" s="193" t="e">
        <f ca="1"/>
        <v>#NAME?</v>
      </c>
      <c r="N3088" s="193" t="e">
        <f ca="1"/>
        <v>#NAME?</v>
      </c>
      <c r="O3088" s="193" t="e">
        <f ca="1"/>
        <v>#NAME?</v>
      </c>
      <c r="P3088" s="193" t="e">
        <f ca="1"/>
        <v>#NAME?</v>
      </c>
    </row>
    <row r="3089" spans="1:16">
      <c r="A3089" s="2">
        <v>3082</v>
      </c>
      <c r="B3089" s="193" t="e">
        <f ca="1"/>
        <v>#NAME?</v>
      </c>
      <c r="C3089" s="193" t="e">
        <f ca="1"/>
        <v>#NAME?</v>
      </c>
      <c r="D3089" s="193" t="e">
        <f ca="1"/>
        <v>#NAME?</v>
      </c>
      <c r="F3089" s="193" t="e">
        <f ca="1"/>
        <v>#NAME?</v>
      </c>
      <c r="G3089" s="193" t="e">
        <f ca="1"/>
        <v>#NAME?</v>
      </c>
      <c r="H3089" s="193" t="e">
        <f ca="1"/>
        <v>#NAME?</v>
      </c>
      <c r="J3089" s="193" t="e">
        <f ca="1"/>
        <v>#NAME?</v>
      </c>
      <c r="K3089" s="193" t="e">
        <f ca="1"/>
        <v>#NAME?</v>
      </c>
      <c r="L3089" s="193" t="e">
        <f ca="1"/>
        <v>#NAME?</v>
      </c>
      <c r="N3089" s="193" t="e">
        <f ca="1"/>
        <v>#NAME?</v>
      </c>
      <c r="O3089" s="193" t="e">
        <f ca="1"/>
        <v>#NAME?</v>
      </c>
      <c r="P3089" s="193" t="e">
        <f ca="1"/>
        <v>#NAME?</v>
      </c>
    </row>
    <row r="3090" spans="1:16">
      <c r="A3090" s="2">
        <v>3083</v>
      </c>
      <c r="B3090" s="193" t="e">
        <f ca="1"/>
        <v>#NAME?</v>
      </c>
      <c r="C3090" s="193" t="e">
        <f ca="1"/>
        <v>#NAME?</v>
      </c>
      <c r="D3090" s="193" t="e">
        <f ca="1"/>
        <v>#NAME?</v>
      </c>
      <c r="F3090" s="193" t="e">
        <f ca="1"/>
        <v>#NAME?</v>
      </c>
      <c r="G3090" s="193" t="e">
        <f ca="1"/>
        <v>#NAME?</v>
      </c>
      <c r="H3090" s="193" t="e">
        <f ca="1"/>
        <v>#NAME?</v>
      </c>
      <c r="J3090" s="193" t="e">
        <f ca="1"/>
        <v>#NAME?</v>
      </c>
      <c r="K3090" s="193" t="e">
        <f ca="1"/>
        <v>#NAME?</v>
      </c>
      <c r="L3090" s="193" t="e">
        <f ca="1"/>
        <v>#NAME?</v>
      </c>
      <c r="N3090" s="193" t="e">
        <f ca="1"/>
        <v>#NAME?</v>
      </c>
      <c r="O3090" s="193" t="e">
        <f ca="1"/>
        <v>#NAME?</v>
      </c>
      <c r="P3090" s="193" t="e">
        <f ca="1"/>
        <v>#NAME?</v>
      </c>
    </row>
    <row r="3091" spans="1:16">
      <c r="A3091" s="2">
        <v>3084</v>
      </c>
      <c r="B3091" s="193" t="e">
        <f ca="1"/>
        <v>#NAME?</v>
      </c>
      <c r="C3091" s="193" t="e">
        <f ca="1"/>
        <v>#NAME?</v>
      </c>
      <c r="D3091" s="193" t="e">
        <f ca="1"/>
        <v>#NAME?</v>
      </c>
      <c r="F3091" s="193" t="e">
        <f ca="1"/>
        <v>#NAME?</v>
      </c>
      <c r="G3091" s="193" t="e">
        <f ca="1"/>
        <v>#NAME?</v>
      </c>
      <c r="H3091" s="193" t="e">
        <f ca="1"/>
        <v>#NAME?</v>
      </c>
      <c r="J3091" s="193" t="e">
        <f ca="1"/>
        <v>#NAME?</v>
      </c>
      <c r="K3091" s="193" t="e">
        <f ca="1"/>
        <v>#NAME?</v>
      </c>
      <c r="L3091" s="193" t="e">
        <f ca="1"/>
        <v>#NAME?</v>
      </c>
      <c r="N3091" s="193" t="e">
        <f ca="1"/>
        <v>#NAME?</v>
      </c>
      <c r="O3091" s="193" t="e">
        <f ca="1"/>
        <v>#NAME?</v>
      </c>
      <c r="P3091" s="193" t="e">
        <f ca="1"/>
        <v>#NAME?</v>
      </c>
    </row>
    <row r="3092" spans="1:16">
      <c r="A3092" s="2">
        <v>3085</v>
      </c>
      <c r="B3092" s="193" t="e">
        <f ca="1"/>
        <v>#NAME?</v>
      </c>
      <c r="C3092" s="193" t="e">
        <f ca="1"/>
        <v>#NAME?</v>
      </c>
      <c r="D3092" s="193" t="e">
        <f ca="1"/>
        <v>#NAME?</v>
      </c>
      <c r="F3092" s="193" t="e">
        <f ca="1"/>
        <v>#NAME?</v>
      </c>
      <c r="G3092" s="193" t="e">
        <f ca="1"/>
        <v>#NAME?</v>
      </c>
      <c r="H3092" s="193" t="e">
        <f ca="1"/>
        <v>#NAME?</v>
      </c>
      <c r="J3092" s="193" t="e">
        <f ca="1"/>
        <v>#NAME?</v>
      </c>
      <c r="K3092" s="193" t="e">
        <f ca="1"/>
        <v>#NAME?</v>
      </c>
      <c r="L3092" s="193" t="e">
        <f ca="1"/>
        <v>#NAME?</v>
      </c>
      <c r="N3092" s="193" t="e">
        <f ca="1"/>
        <v>#NAME?</v>
      </c>
      <c r="O3092" s="193" t="e">
        <f ca="1"/>
        <v>#NAME?</v>
      </c>
      <c r="P3092" s="193" t="e">
        <f ca="1"/>
        <v>#NAME?</v>
      </c>
    </row>
    <row r="3093" spans="1:16">
      <c r="A3093" s="2">
        <v>3086</v>
      </c>
      <c r="B3093" s="193" t="e">
        <f ca="1"/>
        <v>#NAME?</v>
      </c>
      <c r="C3093" s="193" t="e">
        <f ca="1"/>
        <v>#NAME?</v>
      </c>
      <c r="D3093" s="193" t="e">
        <f ca="1"/>
        <v>#NAME?</v>
      </c>
      <c r="F3093" s="193" t="e">
        <f ca="1"/>
        <v>#NAME?</v>
      </c>
      <c r="G3093" s="193" t="e">
        <f ca="1"/>
        <v>#NAME?</v>
      </c>
      <c r="H3093" s="193" t="e">
        <f ca="1"/>
        <v>#NAME?</v>
      </c>
      <c r="J3093" s="193" t="e">
        <f ca="1"/>
        <v>#NAME?</v>
      </c>
      <c r="K3093" s="193" t="e">
        <f ca="1"/>
        <v>#NAME?</v>
      </c>
      <c r="L3093" s="193" t="e">
        <f ca="1"/>
        <v>#NAME?</v>
      </c>
      <c r="N3093" s="193" t="e">
        <f ca="1"/>
        <v>#NAME?</v>
      </c>
      <c r="O3093" s="193" t="e">
        <f ca="1"/>
        <v>#NAME?</v>
      </c>
      <c r="P3093" s="193" t="e">
        <f ca="1"/>
        <v>#NAME?</v>
      </c>
    </row>
    <row r="3094" spans="1:16">
      <c r="A3094" s="2">
        <v>3087</v>
      </c>
      <c r="B3094" s="193" t="e">
        <f ca="1"/>
        <v>#NAME?</v>
      </c>
      <c r="C3094" s="193" t="e">
        <f ca="1"/>
        <v>#NAME?</v>
      </c>
      <c r="D3094" s="193" t="e">
        <f ca="1"/>
        <v>#NAME?</v>
      </c>
      <c r="F3094" s="193" t="e">
        <f ca="1"/>
        <v>#NAME?</v>
      </c>
      <c r="G3094" s="193" t="e">
        <f ca="1"/>
        <v>#NAME?</v>
      </c>
      <c r="H3094" s="193" t="e">
        <f ca="1"/>
        <v>#NAME?</v>
      </c>
      <c r="J3094" s="193" t="e">
        <f ca="1"/>
        <v>#NAME?</v>
      </c>
      <c r="K3094" s="193" t="e">
        <f ca="1"/>
        <v>#NAME?</v>
      </c>
      <c r="L3094" s="193" t="e">
        <f ca="1"/>
        <v>#NAME?</v>
      </c>
      <c r="N3094" s="193" t="e">
        <f ca="1"/>
        <v>#NAME?</v>
      </c>
      <c r="O3094" s="193" t="e">
        <f ca="1"/>
        <v>#NAME?</v>
      </c>
      <c r="P3094" s="193" t="e">
        <f ca="1"/>
        <v>#NAME?</v>
      </c>
    </row>
    <row r="3095" spans="1:16">
      <c r="A3095" s="2">
        <v>3088</v>
      </c>
      <c r="B3095" s="193" t="e">
        <f ca="1"/>
        <v>#NAME?</v>
      </c>
      <c r="C3095" s="193" t="e">
        <f ca="1"/>
        <v>#NAME?</v>
      </c>
      <c r="D3095" s="193" t="e">
        <f ca="1"/>
        <v>#NAME?</v>
      </c>
      <c r="F3095" s="193" t="e">
        <f ca="1"/>
        <v>#NAME?</v>
      </c>
      <c r="G3095" s="193" t="e">
        <f ca="1"/>
        <v>#NAME?</v>
      </c>
      <c r="H3095" s="193" t="e">
        <f ca="1"/>
        <v>#NAME?</v>
      </c>
      <c r="J3095" s="193" t="e">
        <f ca="1"/>
        <v>#NAME?</v>
      </c>
      <c r="K3095" s="193" t="e">
        <f ca="1"/>
        <v>#NAME?</v>
      </c>
      <c r="L3095" s="193" t="e">
        <f ca="1"/>
        <v>#NAME?</v>
      </c>
      <c r="N3095" s="193" t="e">
        <f ca="1"/>
        <v>#NAME?</v>
      </c>
      <c r="O3095" s="193" t="e">
        <f ca="1"/>
        <v>#NAME?</v>
      </c>
      <c r="P3095" s="193" t="e">
        <f ca="1"/>
        <v>#NAME?</v>
      </c>
    </row>
    <row r="3096" spans="1:16">
      <c r="A3096" s="2">
        <v>3089</v>
      </c>
      <c r="B3096" s="193" t="e">
        <f ca="1"/>
        <v>#NAME?</v>
      </c>
      <c r="C3096" s="193" t="e">
        <f ca="1"/>
        <v>#NAME?</v>
      </c>
      <c r="D3096" s="193" t="e">
        <f ca="1"/>
        <v>#NAME?</v>
      </c>
      <c r="F3096" s="193" t="e">
        <f ca="1"/>
        <v>#NAME?</v>
      </c>
      <c r="G3096" s="193" t="e">
        <f ca="1"/>
        <v>#NAME?</v>
      </c>
      <c r="H3096" s="193" t="e">
        <f ca="1"/>
        <v>#NAME?</v>
      </c>
      <c r="J3096" s="193" t="e">
        <f ca="1"/>
        <v>#NAME?</v>
      </c>
      <c r="K3096" s="193" t="e">
        <f ca="1"/>
        <v>#NAME?</v>
      </c>
      <c r="L3096" s="193" t="e">
        <f ca="1"/>
        <v>#NAME?</v>
      </c>
      <c r="N3096" s="193" t="e">
        <f ca="1"/>
        <v>#NAME?</v>
      </c>
      <c r="O3096" s="193" t="e">
        <f ca="1"/>
        <v>#NAME?</v>
      </c>
      <c r="P3096" s="193" t="e">
        <f ca="1"/>
        <v>#NAME?</v>
      </c>
    </row>
    <row r="3097" spans="1:16">
      <c r="A3097" s="2">
        <v>3090</v>
      </c>
      <c r="B3097" s="193" t="e">
        <f ca="1"/>
        <v>#NAME?</v>
      </c>
      <c r="C3097" s="193" t="e">
        <f ca="1"/>
        <v>#NAME?</v>
      </c>
      <c r="D3097" s="193" t="e">
        <f ca="1"/>
        <v>#NAME?</v>
      </c>
      <c r="F3097" s="193" t="e">
        <f ca="1"/>
        <v>#NAME?</v>
      </c>
      <c r="G3097" s="193" t="e">
        <f ca="1"/>
        <v>#NAME?</v>
      </c>
      <c r="H3097" s="193" t="e">
        <f ca="1"/>
        <v>#NAME?</v>
      </c>
      <c r="J3097" s="193" t="e">
        <f ca="1"/>
        <v>#NAME?</v>
      </c>
      <c r="K3097" s="193" t="e">
        <f ca="1"/>
        <v>#NAME?</v>
      </c>
      <c r="L3097" s="193" t="e">
        <f ca="1"/>
        <v>#NAME?</v>
      </c>
      <c r="N3097" s="193" t="e">
        <f ca="1"/>
        <v>#NAME?</v>
      </c>
      <c r="O3097" s="193" t="e">
        <f ca="1"/>
        <v>#NAME?</v>
      </c>
      <c r="P3097" s="193" t="e">
        <f ca="1"/>
        <v>#NAME?</v>
      </c>
    </row>
    <row r="3098" spans="1:16">
      <c r="A3098" s="2">
        <v>3091</v>
      </c>
      <c r="B3098" s="193" t="e">
        <f ca="1"/>
        <v>#NAME?</v>
      </c>
      <c r="C3098" s="193" t="e">
        <f ca="1"/>
        <v>#NAME?</v>
      </c>
      <c r="D3098" s="193" t="e">
        <f ca="1"/>
        <v>#NAME?</v>
      </c>
      <c r="F3098" s="193" t="e">
        <f ca="1"/>
        <v>#NAME?</v>
      </c>
      <c r="G3098" s="193" t="e">
        <f ca="1"/>
        <v>#NAME?</v>
      </c>
      <c r="H3098" s="193" t="e">
        <f ca="1"/>
        <v>#NAME?</v>
      </c>
      <c r="J3098" s="193" t="e">
        <f ca="1"/>
        <v>#NAME?</v>
      </c>
      <c r="K3098" s="193" t="e">
        <f ca="1"/>
        <v>#NAME?</v>
      </c>
      <c r="L3098" s="193" t="e">
        <f ca="1"/>
        <v>#NAME?</v>
      </c>
      <c r="N3098" s="193" t="e">
        <f ca="1"/>
        <v>#NAME?</v>
      </c>
      <c r="O3098" s="193" t="e">
        <f ca="1"/>
        <v>#NAME?</v>
      </c>
      <c r="P3098" s="193" t="e">
        <f ca="1"/>
        <v>#NAME?</v>
      </c>
    </row>
    <row r="3099" spans="1:16">
      <c r="A3099" s="2">
        <v>3092</v>
      </c>
      <c r="B3099" s="193" t="e">
        <f ca="1"/>
        <v>#NAME?</v>
      </c>
      <c r="C3099" s="193" t="e">
        <f ca="1"/>
        <v>#NAME?</v>
      </c>
      <c r="D3099" s="193" t="e">
        <f ca="1"/>
        <v>#NAME?</v>
      </c>
      <c r="F3099" s="193" t="e">
        <f ca="1"/>
        <v>#NAME?</v>
      </c>
      <c r="G3099" s="193" t="e">
        <f ca="1"/>
        <v>#NAME?</v>
      </c>
      <c r="H3099" s="193" t="e">
        <f ca="1"/>
        <v>#NAME?</v>
      </c>
      <c r="J3099" s="193" t="e">
        <f ca="1"/>
        <v>#NAME?</v>
      </c>
      <c r="K3099" s="193" t="e">
        <f ca="1"/>
        <v>#NAME?</v>
      </c>
      <c r="L3099" s="193" t="e">
        <f ca="1"/>
        <v>#NAME?</v>
      </c>
      <c r="N3099" s="193" t="e">
        <f ca="1"/>
        <v>#NAME?</v>
      </c>
      <c r="O3099" s="193" t="e">
        <f ca="1"/>
        <v>#NAME?</v>
      </c>
      <c r="P3099" s="193" t="e">
        <f ca="1"/>
        <v>#NAME?</v>
      </c>
    </row>
    <row r="3100" spans="1:16">
      <c r="A3100" s="2">
        <v>3093</v>
      </c>
      <c r="B3100" s="193" t="e">
        <f ca="1"/>
        <v>#NAME?</v>
      </c>
      <c r="C3100" s="193" t="e">
        <f ca="1"/>
        <v>#NAME?</v>
      </c>
      <c r="D3100" s="193" t="e">
        <f ca="1"/>
        <v>#NAME?</v>
      </c>
      <c r="F3100" s="193" t="e">
        <f ca="1"/>
        <v>#NAME?</v>
      </c>
      <c r="G3100" s="193" t="e">
        <f ca="1"/>
        <v>#NAME?</v>
      </c>
      <c r="H3100" s="193" t="e">
        <f ca="1"/>
        <v>#NAME?</v>
      </c>
      <c r="J3100" s="193" t="e">
        <f ca="1"/>
        <v>#NAME?</v>
      </c>
      <c r="K3100" s="193" t="e">
        <f ca="1"/>
        <v>#NAME?</v>
      </c>
      <c r="L3100" s="193" t="e">
        <f ca="1"/>
        <v>#NAME?</v>
      </c>
      <c r="N3100" s="193" t="e">
        <f ca="1"/>
        <v>#NAME?</v>
      </c>
      <c r="O3100" s="193" t="e">
        <f ca="1"/>
        <v>#NAME?</v>
      </c>
      <c r="P3100" s="193" t="e">
        <f ca="1"/>
        <v>#NAME?</v>
      </c>
    </row>
    <row r="3101" spans="1:16">
      <c r="A3101" s="2">
        <v>3094</v>
      </c>
      <c r="B3101" s="193" t="e">
        <f ca="1"/>
        <v>#NAME?</v>
      </c>
      <c r="C3101" s="193" t="e">
        <f ca="1"/>
        <v>#NAME?</v>
      </c>
      <c r="D3101" s="193" t="e">
        <f ca="1"/>
        <v>#NAME?</v>
      </c>
      <c r="F3101" s="193" t="e">
        <f ca="1"/>
        <v>#NAME?</v>
      </c>
      <c r="G3101" s="193" t="e">
        <f ca="1"/>
        <v>#NAME?</v>
      </c>
      <c r="H3101" s="193" t="e">
        <f ca="1"/>
        <v>#NAME?</v>
      </c>
      <c r="J3101" s="193" t="e">
        <f ca="1"/>
        <v>#NAME?</v>
      </c>
      <c r="K3101" s="193" t="e">
        <f ca="1"/>
        <v>#NAME?</v>
      </c>
      <c r="L3101" s="193" t="e">
        <f ca="1"/>
        <v>#NAME?</v>
      </c>
      <c r="N3101" s="193" t="e">
        <f ca="1"/>
        <v>#NAME?</v>
      </c>
      <c r="O3101" s="193" t="e">
        <f ca="1"/>
        <v>#NAME?</v>
      </c>
      <c r="P3101" s="193" t="e">
        <f ca="1"/>
        <v>#NAME?</v>
      </c>
    </row>
    <row r="3102" spans="1:16">
      <c r="A3102" s="2">
        <v>3095</v>
      </c>
      <c r="B3102" s="193" t="e">
        <f ca="1"/>
        <v>#NAME?</v>
      </c>
      <c r="C3102" s="193" t="e">
        <f ca="1"/>
        <v>#NAME?</v>
      </c>
      <c r="D3102" s="193" t="e">
        <f ca="1"/>
        <v>#NAME?</v>
      </c>
      <c r="F3102" s="193" t="e">
        <f ca="1"/>
        <v>#NAME?</v>
      </c>
      <c r="G3102" s="193" t="e">
        <f ca="1"/>
        <v>#NAME?</v>
      </c>
      <c r="H3102" s="193" t="e">
        <f ca="1"/>
        <v>#NAME?</v>
      </c>
      <c r="J3102" s="193" t="e">
        <f ca="1"/>
        <v>#NAME?</v>
      </c>
      <c r="K3102" s="193" t="e">
        <f ca="1"/>
        <v>#NAME?</v>
      </c>
      <c r="L3102" s="193" t="e">
        <f ca="1"/>
        <v>#NAME?</v>
      </c>
      <c r="N3102" s="193" t="e">
        <f ca="1"/>
        <v>#NAME?</v>
      </c>
      <c r="O3102" s="193" t="e">
        <f ca="1"/>
        <v>#NAME?</v>
      </c>
      <c r="P3102" s="193" t="e">
        <f ca="1"/>
        <v>#NAME?</v>
      </c>
    </row>
    <row r="3103" spans="1:16">
      <c r="A3103" s="2">
        <v>3096</v>
      </c>
      <c r="B3103" s="193" t="e">
        <f ca="1"/>
        <v>#NAME?</v>
      </c>
      <c r="C3103" s="193" t="e">
        <f ca="1"/>
        <v>#NAME?</v>
      </c>
      <c r="D3103" s="193" t="e">
        <f ca="1"/>
        <v>#NAME?</v>
      </c>
      <c r="F3103" s="193" t="e">
        <f ca="1"/>
        <v>#NAME?</v>
      </c>
      <c r="G3103" s="193" t="e">
        <f ca="1"/>
        <v>#NAME?</v>
      </c>
      <c r="H3103" s="193" t="e">
        <f ca="1"/>
        <v>#NAME?</v>
      </c>
      <c r="J3103" s="193" t="e">
        <f ca="1"/>
        <v>#NAME?</v>
      </c>
      <c r="K3103" s="193" t="e">
        <f ca="1"/>
        <v>#NAME?</v>
      </c>
      <c r="L3103" s="193" t="e">
        <f ca="1"/>
        <v>#NAME?</v>
      </c>
      <c r="N3103" s="193" t="e">
        <f ca="1"/>
        <v>#NAME?</v>
      </c>
      <c r="O3103" s="193" t="e">
        <f ca="1"/>
        <v>#NAME?</v>
      </c>
      <c r="P3103" s="193" t="e">
        <f ca="1"/>
        <v>#NAME?</v>
      </c>
    </row>
    <row r="3104" spans="1:16">
      <c r="A3104" s="2">
        <v>3097</v>
      </c>
      <c r="B3104" s="193" t="e">
        <f ca="1"/>
        <v>#NAME?</v>
      </c>
      <c r="C3104" s="193" t="e">
        <f ca="1"/>
        <v>#NAME?</v>
      </c>
      <c r="D3104" s="193" t="e">
        <f ca="1"/>
        <v>#NAME?</v>
      </c>
      <c r="F3104" s="193" t="e">
        <f ca="1"/>
        <v>#NAME?</v>
      </c>
      <c r="G3104" s="193" t="e">
        <f ca="1"/>
        <v>#NAME?</v>
      </c>
      <c r="H3104" s="193" t="e">
        <f ca="1"/>
        <v>#NAME?</v>
      </c>
      <c r="J3104" s="193" t="e">
        <f ca="1"/>
        <v>#NAME?</v>
      </c>
      <c r="K3104" s="193" t="e">
        <f ca="1"/>
        <v>#NAME?</v>
      </c>
      <c r="L3104" s="193" t="e">
        <f ca="1"/>
        <v>#NAME?</v>
      </c>
      <c r="N3104" s="193" t="e">
        <f ca="1"/>
        <v>#NAME?</v>
      </c>
      <c r="O3104" s="193" t="e">
        <f ca="1"/>
        <v>#NAME?</v>
      </c>
      <c r="P3104" s="193" t="e">
        <f ca="1"/>
        <v>#NAME?</v>
      </c>
    </row>
    <row r="3105" spans="1:16">
      <c r="A3105" s="2">
        <v>3098</v>
      </c>
      <c r="B3105" s="193" t="e">
        <f ca="1"/>
        <v>#NAME?</v>
      </c>
      <c r="C3105" s="193" t="e">
        <f ca="1"/>
        <v>#NAME?</v>
      </c>
      <c r="D3105" s="193" t="e">
        <f ca="1"/>
        <v>#NAME?</v>
      </c>
      <c r="F3105" s="193" t="e">
        <f ca="1"/>
        <v>#NAME?</v>
      </c>
      <c r="G3105" s="193" t="e">
        <f ca="1"/>
        <v>#NAME?</v>
      </c>
      <c r="H3105" s="193" t="e">
        <f ca="1"/>
        <v>#NAME?</v>
      </c>
      <c r="J3105" s="193" t="e">
        <f ca="1"/>
        <v>#NAME?</v>
      </c>
      <c r="K3105" s="193" t="e">
        <f ca="1"/>
        <v>#NAME?</v>
      </c>
      <c r="L3105" s="193" t="e">
        <f ca="1"/>
        <v>#NAME?</v>
      </c>
      <c r="N3105" s="193" t="e">
        <f ca="1"/>
        <v>#NAME?</v>
      </c>
      <c r="O3105" s="193" t="e">
        <f ca="1"/>
        <v>#NAME?</v>
      </c>
      <c r="P3105" s="193" t="e">
        <f ca="1"/>
        <v>#NAME?</v>
      </c>
    </row>
    <row r="3106" spans="1:16">
      <c r="A3106" s="2">
        <v>3099</v>
      </c>
      <c r="B3106" s="193" t="e">
        <f ca="1"/>
        <v>#NAME?</v>
      </c>
      <c r="C3106" s="193" t="e">
        <f ca="1"/>
        <v>#NAME?</v>
      </c>
      <c r="D3106" s="193" t="e">
        <f ca="1"/>
        <v>#NAME?</v>
      </c>
      <c r="F3106" s="193" t="e">
        <f ca="1"/>
        <v>#NAME?</v>
      </c>
      <c r="G3106" s="193" t="e">
        <f ca="1"/>
        <v>#NAME?</v>
      </c>
      <c r="H3106" s="193" t="e">
        <f ca="1"/>
        <v>#NAME?</v>
      </c>
      <c r="J3106" s="193" t="e">
        <f ca="1"/>
        <v>#NAME?</v>
      </c>
      <c r="K3106" s="193" t="e">
        <f ca="1"/>
        <v>#NAME?</v>
      </c>
      <c r="L3106" s="193" t="e">
        <f ca="1"/>
        <v>#NAME?</v>
      </c>
      <c r="N3106" s="193" t="e">
        <f ca="1"/>
        <v>#NAME?</v>
      </c>
      <c r="O3106" s="193" t="e">
        <f ca="1"/>
        <v>#NAME?</v>
      </c>
      <c r="P3106" s="193" t="e">
        <f ca="1"/>
        <v>#NAME?</v>
      </c>
    </row>
    <row r="3107" spans="1:16">
      <c r="A3107" s="2">
        <v>3100</v>
      </c>
      <c r="B3107" s="193" t="e">
        <f ca="1"/>
        <v>#NAME?</v>
      </c>
      <c r="C3107" s="193" t="e">
        <f ca="1"/>
        <v>#NAME?</v>
      </c>
      <c r="D3107" s="193" t="e">
        <f ca="1"/>
        <v>#NAME?</v>
      </c>
      <c r="F3107" s="193" t="e">
        <f ca="1"/>
        <v>#NAME?</v>
      </c>
      <c r="G3107" s="193" t="e">
        <f ca="1"/>
        <v>#NAME?</v>
      </c>
      <c r="H3107" s="193" t="e">
        <f ca="1"/>
        <v>#NAME?</v>
      </c>
      <c r="J3107" s="193" t="e">
        <f ca="1"/>
        <v>#NAME?</v>
      </c>
      <c r="K3107" s="193" t="e">
        <f ca="1"/>
        <v>#NAME?</v>
      </c>
      <c r="L3107" s="193" t="e">
        <f ca="1"/>
        <v>#NAME?</v>
      </c>
      <c r="N3107" s="193" t="e">
        <f ca="1"/>
        <v>#NAME?</v>
      </c>
      <c r="O3107" s="193" t="e">
        <f ca="1"/>
        <v>#NAME?</v>
      </c>
      <c r="P3107" s="193" t="e">
        <f ca="1"/>
        <v>#NAME?</v>
      </c>
    </row>
    <row r="3108" spans="1:16">
      <c r="A3108" s="2">
        <v>3101</v>
      </c>
      <c r="B3108" s="193" t="e">
        <f ca="1"/>
        <v>#NAME?</v>
      </c>
      <c r="C3108" s="193" t="e">
        <f ca="1"/>
        <v>#NAME?</v>
      </c>
      <c r="D3108" s="193" t="e">
        <f ca="1"/>
        <v>#NAME?</v>
      </c>
      <c r="F3108" s="193" t="e">
        <f ca="1"/>
        <v>#NAME?</v>
      </c>
      <c r="G3108" s="193" t="e">
        <f ca="1"/>
        <v>#NAME?</v>
      </c>
      <c r="H3108" s="193" t="e">
        <f ca="1"/>
        <v>#NAME?</v>
      </c>
      <c r="J3108" s="193" t="e">
        <f ca="1"/>
        <v>#NAME?</v>
      </c>
      <c r="K3108" s="193" t="e">
        <f ca="1"/>
        <v>#NAME?</v>
      </c>
      <c r="L3108" s="193" t="e">
        <f ca="1"/>
        <v>#NAME?</v>
      </c>
      <c r="N3108" s="193" t="e">
        <f ca="1"/>
        <v>#NAME?</v>
      </c>
      <c r="O3108" s="193" t="e">
        <f ca="1"/>
        <v>#NAME?</v>
      </c>
      <c r="P3108" s="193" t="e">
        <f ca="1"/>
        <v>#NAME?</v>
      </c>
    </row>
    <row r="3109" spans="1:16">
      <c r="A3109" s="2">
        <v>3102</v>
      </c>
      <c r="B3109" s="193" t="e">
        <f ca="1"/>
        <v>#NAME?</v>
      </c>
      <c r="C3109" s="193" t="e">
        <f ca="1"/>
        <v>#NAME?</v>
      </c>
      <c r="D3109" s="193" t="e">
        <f ca="1"/>
        <v>#NAME?</v>
      </c>
      <c r="F3109" s="193" t="e">
        <f ca="1"/>
        <v>#NAME?</v>
      </c>
      <c r="G3109" s="193" t="e">
        <f ca="1"/>
        <v>#NAME?</v>
      </c>
      <c r="H3109" s="193" t="e">
        <f ca="1"/>
        <v>#NAME?</v>
      </c>
      <c r="J3109" s="193" t="e">
        <f ca="1"/>
        <v>#NAME?</v>
      </c>
      <c r="K3109" s="193" t="e">
        <f ca="1"/>
        <v>#NAME?</v>
      </c>
      <c r="L3109" s="193" t="e">
        <f ca="1"/>
        <v>#NAME?</v>
      </c>
      <c r="N3109" s="193" t="e">
        <f ca="1"/>
        <v>#NAME?</v>
      </c>
      <c r="O3109" s="193" t="e">
        <f ca="1"/>
        <v>#NAME?</v>
      </c>
      <c r="P3109" s="193" t="e">
        <f ca="1"/>
        <v>#NAME?</v>
      </c>
    </row>
    <row r="3110" spans="1:16">
      <c r="A3110" s="2">
        <v>3103</v>
      </c>
      <c r="B3110" s="193" t="e">
        <f ca="1"/>
        <v>#NAME?</v>
      </c>
      <c r="C3110" s="193" t="e">
        <f ca="1"/>
        <v>#NAME?</v>
      </c>
      <c r="D3110" s="193" t="e">
        <f ca="1"/>
        <v>#NAME?</v>
      </c>
      <c r="F3110" s="193" t="e">
        <f ca="1"/>
        <v>#NAME?</v>
      </c>
      <c r="G3110" s="193" t="e">
        <f ca="1"/>
        <v>#NAME?</v>
      </c>
      <c r="H3110" s="193" t="e">
        <f ca="1"/>
        <v>#NAME?</v>
      </c>
      <c r="J3110" s="193" t="e">
        <f ca="1"/>
        <v>#NAME?</v>
      </c>
      <c r="K3110" s="193" t="e">
        <f ca="1"/>
        <v>#NAME?</v>
      </c>
      <c r="L3110" s="193" t="e">
        <f ca="1"/>
        <v>#NAME?</v>
      </c>
      <c r="N3110" s="193" t="e">
        <f ca="1"/>
        <v>#NAME?</v>
      </c>
      <c r="O3110" s="193" t="e">
        <f ca="1"/>
        <v>#NAME?</v>
      </c>
      <c r="P3110" s="193" t="e">
        <f ca="1"/>
        <v>#NAME?</v>
      </c>
    </row>
    <row r="3111" spans="1:16">
      <c r="A3111" s="2">
        <v>3104</v>
      </c>
      <c r="B3111" s="193" t="e">
        <f ca="1"/>
        <v>#NAME?</v>
      </c>
      <c r="C3111" s="193" t="e">
        <f ca="1"/>
        <v>#NAME?</v>
      </c>
      <c r="D3111" s="193" t="e">
        <f ca="1"/>
        <v>#NAME?</v>
      </c>
      <c r="F3111" s="193" t="e">
        <f ca="1"/>
        <v>#NAME?</v>
      </c>
      <c r="G3111" s="193" t="e">
        <f ca="1"/>
        <v>#NAME?</v>
      </c>
      <c r="H3111" s="193" t="e">
        <f ca="1"/>
        <v>#NAME?</v>
      </c>
      <c r="J3111" s="193" t="e">
        <f ca="1"/>
        <v>#NAME?</v>
      </c>
      <c r="K3111" s="193" t="e">
        <f ca="1"/>
        <v>#NAME?</v>
      </c>
      <c r="L3111" s="193" t="e">
        <f ca="1"/>
        <v>#NAME?</v>
      </c>
      <c r="N3111" s="193" t="e">
        <f ca="1"/>
        <v>#NAME?</v>
      </c>
      <c r="O3111" s="193" t="e">
        <f ca="1"/>
        <v>#NAME?</v>
      </c>
      <c r="P3111" s="193" t="e">
        <f ca="1"/>
        <v>#NAME?</v>
      </c>
    </row>
    <row r="3112" spans="1:16">
      <c r="A3112" s="2">
        <v>3105</v>
      </c>
      <c r="B3112" s="193" t="e">
        <f ca="1"/>
        <v>#NAME?</v>
      </c>
      <c r="C3112" s="193" t="e">
        <f ca="1"/>
        <v>#NAME?</v>
      </c>
      <c r="D3112" s="193" t="e">
        <f ca="1"/>
        <v>#NAME?</v>
      </c>
      <c r="F3112" s="193" t="e">
        <f ca="1"/>
        <v>#NAME?</v>
      </c>
      <c r="G3112" s="193" t="e">
        <f ca="1"/>
        <v>#NAME?</v>
      </c>
      <c r="H3112" s="193" t="e">
        <f ca="1"/>
        <v>#NAME?</v>
      </c>
      <c r="J3112" s="193" t="e">
        <f ca="1"/>
        <v>#NAME?</v>
      </c>
      <c r="K3112" s="193" t="e">
        <f ca="1"/>
        <v>#NAME?</v>
      </c>
      <c r="L3112" s="193" t="e">
        <f ca="1"/>
        <v>#NAME?</v>
      </c>
      <c r="N3112" s="193" t="e">
        <f ca="1"/>
        <v>#NAME?</v>
      </c>
      <c r="O3112" s="193" t="e">
        <f ca="1"/>
        <v>#NAME?</v>
      </c>
      <c r="P3112" s="193" t="e">
        <f ca="1"/>
        <v>#NAME?</v>
      </c>
    </row>
    <row r="3113" spans="1:16">
      <c r="A3113" s="2">
        <v>3106</v>
      </c>
      <c r="B3113" s="193" t="e">
        <f ca="1"/>
        <v>#NAME?</v>
      </c>
      <c r="C3113" s="193" t="e">
        <f ca="1"/>
        <v>#NAME?</v>
      </c>
      <c r="D3113" s="193" t="e">
        <f ca="1"/>
        <v>#NAME?</v>
      </c>
      <c r="F3113" s="193" t="e">
        <f ca="1"/>
        <v>#NAME?</v>
      </c>
      <c r="G3113" s="193" t="e">
        <f ca="1"/>
        <v>#NAME?</v>
      </c>
      <c r="H3113" s="193" t="e">
        <f ca="1"/>
        <v>#NAME?</v>
      </c>
      <c r="J3113" s="193" t="e">
        <f ca="1"/>
        <v>#NAME?</v>
      </c>
      <c r="K3113" s="193" t="e">
        <f ca="1"/>
        <v>#NAME?</v>
      </c>
      <c r="L3113" s="193" t="e">
        <f ca="1"/>
        <v>#NAME?</v>
      </c>
      <c r="N3113" s="193" t="e">
        <f ca="1"/>
        <v>#NAME?</v>
      </c>
      <c r="O3113" s="193" t="e">
        <f ca="1"/>
        <v>#NAME?</v>
      </c>
      <c r="P3113" s="193" t="e">
        <f ca="1"/>
        <v>#NAME?</v>
      </c>
    </row>
    <row r="3114" spans="1:16">
      <c r="A3114" s="2">
        <v>3107</v>
      </c>
      <c r="B3114" s="193" t="e">
        <f ca="1"/>
        <v>#NAME?</v>
      </c>
      <c r="C3114" s="193" t="e">
        <f ca="1"/>
        <v>#NAME?</v>
      </c>
      <c r="D3114" s="193" t="e">
        <f ca="1"/>
        <v>#NAME?</v>
      </c>
      <c r="F3114" s="193" t="e">
        <f ca="1"/>
        <v>#NAME?</v>
      </c>
      <c r="G3114" s="193" t="e">
        <f ca="1"/>
        <v>#NAME?</v>
      </c>
      <c r="H3114" s="193" t="e">
        <f ca="1"/>
        <v>#NAME?</v>
      </c>
      <c r="J3114" s="193" t="e">
        <f ca="1"/>
        <v>#NAME?</v>
      </c>
      <c r="K3114" s="193" t="e">
        <f ca="1"/>
        <v>#NAME?</v>
      </c>
      <c r="L3114" s="193" t="e">
        <f ca="1"/>
        <v>#NAME?</v>
      </c>
      <c r="N3114" s="193" t="e">
        <f ca="1"/>
        <v>#NAME?</v>
      </c>
      <c r="O3114" s="193" t="e">
        <f ca="1"/>
        <v>#NAME?</v>
      </c>
      <c r="P3114" s="193" t="e">
        <f ca="1"/>
        <v>#NAME?</v>
      </c>
    </row>
    <row r="3115" spans="1:16">
      <c r="A3115" s="2">
        <v>3108</v>
      </c>
      <c r="B3115" s="193" t="e">
        <f ca="1"/>
        <v>#NAME?</v>
      </c>
      <c r="C3115" s="193" t="e">
        <f ca="1"/>
        <v>#NAME?</v>
      </c>
      <c r="D3115" s="193" t="e">
        <f ca="1"/>
        <v>#NAME?</v>
      </c>
      <c r="F3115" s="193" t="e">
        <f ca="1"/>
        <v>#NAME?</v>
      </c>
      <c r="G3115" s="193" t="e">
        <f ca="1"/>
        <v>#NAME?</v>
      </c>
      <c r="H3115" s="193" t="e">
        <f ca="1"/>
        <v>#NAME?</v>
      </c>
      <c r="J3115" s="193" t="e">
        <f ca="1"/>
        <v>#NAME?</v>
      </c>
      <c r="K3115" s="193" t="e">
        <f ca="1"/>
        <v>#NAME?</v>
      </c>
      <c r="L3115" s="193" t="e">
        <f ca="1"/>
        <v>#NAME?</v>
      </c>
      <c r="N3115" s="193" t="e">
        <f ca="1"/>
        <v>#NAME?</v>
      </c>
      <c r="O3115" s="193" t="e">
        <f ca="1"/>
        <v>#NAME?</v>
      </c>
      <c r="P3115" s="193" t="e">
        <f ca="1"/>
        <v>#NAME?</v>
      </c>
    </row>
    <row r="3116" spans="1:16">
      <c r="A3116" s="2">
        <v>3109</v>
      </c>
      <c r="B3116" s="193" t="e">
        <f ca="1"/>
        <v>#NAME?</v>
      </c>
      <c r="C3116" s="193" t="e">
        <f ca="1"/>
        <v>#NAME?</v>
      </c>
      <c r="D3116" s="193" t="e">
        <f ca="1"/>
        <v>#NAME?</v>
      </c>
      <c r="F3116" s="193" t="e">
        <f ca="1"/>
        <v>#NAME?</v>
      </c>
      <c r="G3116" s="193" t="e">
        <f ca="1"/>
        <v>#NAME?</v>
      </c>
      <c r="H3116" s="193" t="e">
        <f ca="1"/>
        <v>#NAME?</v>
      </c>
      <c r="J3116" s="193" t="e">
        <f ca="1"/>
        <v>#NAME?</v>
      </c>
      <c r="K3116" s="193" t="e">
        <f ca="1"/>
        <v>#NAME?</v>
      </c>
      <c r="L3116" s="193" t="e">
        <f ca="1"/>
        <v>#NAME?</v>
      </c>
      <c r="N3116" s="193" t="e">
        <f ca="1"/>
        <v>#NAME?</v>
      </c>
      <c r="O3116" s="193" t="e">
        <f ca="1"/>
        <v>#NAME?</v>
      </c>
      <c r="P3116" s="193" t="e">
        <f ca="1"/>
        <v>#NAME?</v>
      </c>
    </row>
    <row r="3117" spans="1:16">
      <c r="A3117" s="2">
        <v>3110</v>
      </c>
      <c r="B3117" s="193" t="e">
        <f ca="1"/>
        <v>#NAME?</v>
      </c>
      <c r="C3117" s="193" t="e">
        <f ca="1"/>
        <v>#NAME?</v>
      </c>
      <c r="D3117" s="193" t="e">
        <f ca="1"/>
        <v>#NAME?</v>
      </c>
      <c r="F3117" s="193" t="e">
        <f ca="1"/>
        <v>#NAME?</v>
      </c>
      <c r="G3117" s="193" t="e">
        <f ca="1"/>
        <v>#NAME?</v>
      </c>
      <c r="H3117" s="193" t="e">
        <f ca="1"/>
        <v>#NAME?</v>
      </c>
      <c r="J3117" s="193" t="e">
        <f ca="1"/>
        <v>#NAME?</v>
      </c>
      <c r="K3117" s="193" t="e">
        <f ca="1"/>
        <v>#NAME?</v>
      </c>
      <c r="L3117" s="193" t="e">
        <f ca="1"/>
        <v>#NAME?</v>
      </c>
      <c r="N3117" s="193" t="e">
        <f ca="1"/>
        <v>#NAME?</v>
      </c>
      <c r="O3117" s="193" t="e">
        <f ca="1"/>
        <v>#NAME?</v>
      </c>
      <c r="P3117" s="193" t="e">
        <f ca="1"/>
        <v>#NAME?</v>
      </c>
    </row>
    <row r="3118" spans="1:16">
      <c r="A3118" s="2">
        <v>3111</v>
      </c>
      <c r="B3118" s="193" t="e">
        <f ca="1"/>
        <v>#NAME?</v>
      </c>
      <c r="C3118" s="193" t="e">
        <f ca="1"/>
        <v>#NAME?</v>
      </c>
      <c r="D3118" s="193" t="e">
        <f ca="1"/>
        <v>#NAME?</v>
      </c>
      <c r="F3118" s="193" t="e">
        <f ca="1"/>
        <v>#NAME?</v>
      </c>
      <c r="G3118" s="193" t="e">
        <f ca="1"/>
        <v>#NAME?</v>
      </c>
      <c r="H3118" s="193" t="e">
        <f ca="1"/>
        <v>#NAME?</v>
      </c>
      <c r="J3118" s="193" t="e">
        <f ca="1"/>
        <v>#NAME?</v>
      </c>
      <c r="K3118" s="193" t="e">
        <f ca="1"/>
        <v>#NAME?</v>
      </c>
      <c r="L3118" s="193" t="e">
        <f ca="1"/>
        <v>#NAME?</v>
      </c>
      <c r="N3118" s="193" t="e">
        <f ca="1"/>
        <v>#NAME?</v>
      </c>
      <c r="O3118" s="193" t="e">
        <f ca="1"/>
        <v>#NAME?</v>
      </c>
      <c r="P3118" s="193" t="e">
        <f ca="1"/>
        <v>#NAME?</v>
      </c>
    </row>
    <row r="3119" spans="1:16">
      <c r="A3119" s="2">
        <v>3112</v>
      </c>
      <c r="B3119" s="193" t="e">
        <f ca="1"/>
        <v>#NAME?</v>
      </c>
      <c r="C3119" s="193" t="e">
        <f ca="1"/>
        <v>#NAME?</v>
      </c>
      <c r="D3119" s="193" t="e">
        <f ca="1"/>
        <v>#NAME?</v>
      </c>
      <c r="F3119" s="193" t="e">
        <f ca="1"/>
        <v>#NAME?</v>
      </c>
      <c r="G3119" s="193" t="e">
        <f ca="1"/>
        <v>#NAME?</v>
      </c>
      <c r="H3119" s="193" t="e">
        <f ca="1"/>
        <v>#NAME?</v>
      </c>
      <c r="J3119" s="193" t="e">
        <f ca="1"/>
        <v>#NAME?</v>
      </c>
      <c r="K3119" s="193" t="e">
        <f ca="1"/>
        <v>#NAME?</v>
      </c>
      <c r="L3119" s="193" t="e">
        <f ca="1"/>
        <v>#NAME?</v>
      </c>
      <c r="N3119" s="193" t="e">
        <f ca="1"/>
        <v>#NAME?</v>
      </c>
      <c r="O3119" s="193" t="e">
        <f ca="1"/>
        <v>#NAME?</v>
      </c>
      <c r="P3119" s="193" t="e">
        <f ca="1"/>
        <v>#NAME?</v>
      </c>
    </row>
    <row r="3120" spans="1:16">
      <c r="A3120" s="2">
        <v>3113</v>
      </c>
      <c r="B3120" s="193" t="e">
        <f ca="1"/>
        <v>#NAME?</v>
      </c>
      <c r="C3120" s="193" t="e">
        <f ca="1"/>
        <v>#NAME?</v>
      </c>
      <c r="D3120" s="193" t="e">
        <f ca="1"/>
        <v>#NAME?</v>
      </c>
      <c r="F3120" s="193" t="e">
        <f ca="1"/>
        <v>#NAME?</v>
      </c>
      <c r="G3120" s="193" t="e">
        <f ca="1"/>
        <v>#NAME?</v>
      </c>
      <c r="H3120" s="193" t="e">
        <f ca="1"/>
        <v>#NAME?</v>
      </c>
      <c r="J3120" s="193" t="e">
        <f ca="1"/>
        <v>#NAME?</v>
      </c>
      <c r="K3120" s="193" t="e">
        <f ca="1"/>
        <v>#NAME?</v>
      </c>
      <c r="L3120" s="193" t="e">
        <f ca="1"/>
        <v>#NAME?</v>
      </c>
      <c r="N3120" s="193" t="e">
        <f ca="1"/>
        <v>#NAME?</v>
      </c>
      <c r="O3120" s="193" t="e">
        <f ca="1"/>
        <v>#NAME?</v>
      </c>
      <c r="P3120" s="193" t="e">
        <f ca="1"/>
        <v>#NAME?</v>
      </c>
    </row>
    <row r="3121" spans="1:16">
      <c r="A3121" s="2">
        <v>3114</v>
      </c>
      <c r="B3121" s="193" t="e">
        <f ca="1"/>
        <v>#NAME?</v>
      </c>
      <c r="C3121" s="193" t="e">
        <f ca="1"/>
        <v>#NAME?</v>
      </c>
      <c r="D3121" s="193" t="e">
        <f ca="1"/>
        <v>#NAME?</v>
      </c>
      <c r="F3121" s="193" t="e">
        <f ca="1"/>
        <v>#NAME?</v>
      </c>
      <c r="G3121" s="193" t="e">
        <f ca="1"/>
        <v>#NAME?</v>
      </c>
      <c r="H3121" s="193" t="e">
        <f ca="1"/>
        <v>#NAME?</v>
      </c>
      <c r="J3121" s="193" t="e">
        <f ca="1"/>
        <v>#NAME?</v>
      </c>
      <c r="K3121" s="193" t="e">
        <f ca="1"/>
        <v>#NAME?</v>
      </c>
      <c r="L3121" s="193" t="e">
        <f ca="1"/>
        <v>#NAME?</v>
      </c>
      <c r="N3121" s="193" t="e">
        <f ca="1"/>
        <v>#NAME?</v>
      </c>
      <c r="O3121" s="193" t="e">
        <f ca="1"/>
        <v>#NAME?</v>
      </c>
      <c r="P3121" s="193" t="e">
        <f ca="1"/>
        <v>#NAME?</v>
      </c>
    </row>
    <row r="3122" spans="1:16">
      <c r="A3122" s="2">
        <v>3115</v>
      </c>
      <c r="B3122" s="193" t="e">
        <f ca="1"/>
        <v>#NAME?</v>
      </c>
      <c r="C3122" s="193" t="e">
        <f ca="1"/>
        <v>#NAME?</v>
      </c>
      <c r="D3122" s="193" t="e">
        <f ca="1"/>
        <v>#NAME?</v>
      </c>
      <c r="F3122" s="193" t="e">
        <f ca="1"/>
        <v>#NAME?</v>
      </c>
      <c r="G3122" s="193" t="e">
        <f ca="1"/>
        <v>#NAME?</v>
      </c>
      <c r="H3122" s="193" t="e">
        <f ca="1"/>
        <v>#NAME?</v>
      </c>
      <c r="J3122" s="193" t="e">
        <f ca="1"/>
        <v>#NAME?</v>
      </c>
      <c r="K3122" s="193" t="e">
        <f ca="1"/>
        <v>#NAME?</v>
      </c>
      <c r="L3122" s="193" t="e">
        <f ca="1"/>
        <v>#NAME?</v>
      </c>
      <c r="N3122" s="193" t="e">
        <f ca="1"/>
        <v>#NAME?</v>
      </c>
      <c r="O3122" s="193" t="e">
        <f ca="1"/>
        <v>#NAME?</v>
      </c>
      <c r="P3122" s="193" t="e">
        <f ca="1"/>
        <v>#NAME?</v>
      </c>
    </row>
    <row r="3123" spans="1:16">
      <c r="A3123" s="2">
        <v>3116</v>
      </c>
      <c r="B3123" s="193" t="e">
        <f ca="1"/>
        <v>#NAME?</v>
      </c>
      <c r="C3123" s="193" t="e">
        <f ca="1"/>
        <v>#NAME?</v>
      </c>
      <c r="D3123" s="193" t="e">
        <f ca="1"/>
        <v>#NAME?</v>
      </c>
      <c r="F3123" s="193" t="e">
        <f ca="1"/>
        <v>#NAME?</v>
      </c>
      <c r="G3123" s="193" t="e">
        <f ca="1"/>
        <v>#NAME?</v>
      </c>
      <c r="H3123" s="193" t="e">
        <f ca="1"/>
        <v>#NAME?</v>
      </c>
      <c r="J3123" s="193" t="e">
        <f ca="1"/>
        <v>#NAME?</v>
      </c>
      <c r="K3123" s="193" t="e">
        <f ca="1"/>
        <v>#NAME?</v>
      </c>
      <c r="L3123" s="193" t="e">
        <f ca="1"/>
        <v>#NAME?</v>
      </c>
      <c r="N3123" s="193" t="e">
        <f ca="1"/>
        <v>#NAME?</v>
      </c>
      <c r="O3123" s="193" t="e">
        <f ca="1"/>
        <v>#NAME?</v>
      </c>
      <c r="P3123" s="193" t="e">
        <f ca="1"/>
        <v>#NAME?</v>
      </c>
    </row>
    <row r="3124" spans="1:16">
      <c r="A3124" s="2">
        <v>3117</v>
      </c>
      <c r="B3124" s="193" t="e">
        <f ca="1"/>
        <v>#NAME?</v>
      </c>
      <c r="C3124" s="193" t="e">
        <f ca="1"/>
        <v>#NAME?</v>
      </c>
      <c r="D3124" s="193" t="e">
        <f ca="1"/>
        <v>#NAME?</v>
      </c>
      <c r="F3124" s="193" t="e">
        <f ca="1"/>
        <v>#NAME?</v>
      </c>
      <c r="G3124" s="193" t="e">
        <f ca="1"/>
        <v>#NAME?</v>
      </c>
      <c r="H3124" s="193" t="e">
        <f ca="1"/>
        <v>#NAME?</v>
      </c>
      <c r="J3124" s="193" t="e">
        <f ca="1"/>
        <v>#NAME?</v>
      </c>
      <c r="K3124" s="193" t="e">
        <f ca="1"/>
        <v>#NAME?</v>
      </c>
      <c r="L3124" s="193" t="e">
        <f ca="1"/>
        <v>#NAME?</v>
      </c>
      <c r="N3124" s="193" t="e">
        <f ca="1"/>
        <v>#NAME?</v>
      </c>
      <c r="O3124" s="193" t="e">
        <f ca="1"/>
        <v>#NAME?</v>
      </c>
      <c r="P3124" s="193" t="e">
        <f ca="1"/>
        <v>#NAME?</v>
      </c>
    </row>
    <row r="3125" spans="1:16">
      <c r="A3125" s="2">
        <v>3118</v>
      </c>
      <c r="B3125" s="193" t="e">
        <f ca="1"/>
        <v>#NAME?</v>
      </c>
      <c r="C3125" s="193" t="e">
        <f ca="1"/>
        <v>#NAME?</v>
      </c>
      <c r="D3125" s="193" t="e">
        <f ca="1"/>
        <v>#NAME?</v>
      </c>
      <c r="F3125" s="193" t="e">
        <f ca="1"/>
        <v>#NAME?</v>
      </c>
      <c r="G3125" s="193" t="e">
        <f ca="1"/>
        <v>#NAME?</v>
      </c>
      <c r="H3125" s="193" t="e">
        <f ca="1"/>
        <v>#NAME?</v>
      </c>
      <c r="J3125" s="193" t="e">
        <f ca="1"/>
        <v>#NAME?</v>
      </c>
      <c r="K3125" s="193" t="e">
        <f ca="1"/>
        <v>#NAME?</v>
      </c>
      <c r="L3125" s="193" t="e">
        <f ca="1"/>
        <v>#NAME?</v>
      </c>
      <c r="N3125" s="193" t="e">
        <f ca="1"/>
        <v>#NAME?</v>
      </c>
      <c r="O3125" s="193" t="e">
        <f ca="1"/>
        <v>#NAME?</v>
      </c>
      <c r="P3125" s="193" t="e">
        <f ca="1"/>
        <v>#NAME?</v>
      </c>
    </row>
    <row r="3126" spans="1:16">
      <c r="A3126" s="2">
        <v>3119</v>
      </c>
      <c r="B3126" s="193" t="e">
        <f ca="1"/>
        <v>#NAME?</v>
      </c>
      <c r="C3126" s="193" t="e">
        <f ca="1"/>
        <v>#NAME?</v>
      </c>
      <c r="D3126" s="193" t="e">
        <f ca="1"/>
        <v>#NAME?</v>
      </c>
      <c r="F3126" s="193" t="e">
        <f ca="1"/>
        <v>#NAME?</v>
      </c>
      <c r="G3126" s="193" t="e">
        <f ca="1"/>
        <v>#NAME?</v>
      </c>
      <c r="H3126" s="193" t="e">
        <f ca="1"/>
        <v>#NAME?</v>
      </c>
      <c r="J3126" s="193" t="e">
        <f ca="1"/>
        <v>#NAME?</v>
      </c>
      <c r="K3126" s="193" t="e">
        <f ca="1"/>
        <v>#NAME?</v>
      </c>
      <c r="L3126" s="193" t="e">
        <f ca="1"/>
        <v>#NAME?</v>
      </c>
      <c r="N3126" s="193" t="e">
        <f ca="1"/>
        <v>#NAME?</v>
      </c>
      <c r="O3126" s="193" t="e">
        <f ca="1"/>
        <v>#NAME?</v>
      </c>
      <c r="P3126" s="193" t="e">
        <f ca="1"/>
        <v>#NAME?</v>
      </c>
    </row>
    <row r="3127" spans="1:16">
      <c r="A3127" s="2">
        <v>3120</v>
      </c>
      <c r="B3127" s="193" t="e">
        <f ca="1"/>
        <v>#NAME?</v>
      </c>
      <c r="C3127" s="193" t="e">
        <f ca="1"/>
        <v>#NAME?</v>
      </c>
      <c r="D3127" s="193" t="e">
        <f ca="1"/>
        <v>#NAME?</v>
      </c>
      <c r="F3127" s="193" t="e">
        <f ca="1"/>
        <v>#NAME?</v>
      </c>
      <c r="G3127" s="193" t="e">
        <f ca="1"/>
        <v>#NAME?</v>
      </c>
      <c r="H3127" s="193" t="e">
        <f ca="1"/>
        <v>#NAME?</v>
      </c>
      <c r="J3127" s="193" t="e">
        <f ca="1"/>
        <v>#NAME?</v>
      </c>
      <c r="K3127" s="193" t="e">
        <f ca="1"/>
        <v>#NAME?</v>
      </c>
      <c r="L3127" s="193" t="e">
        <f ca="1"/>
        <v>#NAME?</v>
      </c>
      <c r="N3127" s="193" t="e">
        <f ca="1"/>
        <v>#NAME?</v>
      </c>
      <c r="O3127" s="193" t="e">
        <f ca="1"/>
        <v>#NAME?</v>
      </c>
      <c r="P3127" s="193" t="e">
        <f ca="1"/>
        <v>#NAME?</v>
      </c>
    </row>
    <row r="3128" spans="1:16">
      <c r="A3128" s="2">
        <v>3121</v>
      </c>
      <c r="B3128" s="193" t="e">
        <f ca="1"/>
        <v>#NAME?</v>
      </c>
      <c r="C3128" s="193" t="e">
        <f ca="1"/>
        <v>#NAME?</v>
      </c>
      <c r="D3128" s="193" t="e">
        <f ca="1"/>
        <v>#NAME?</v>
      </c>
      <c r="F3128" s="193" t="e">
        <f ca="1"/>
        <v>#NAME?</v>
      </c>
      <c r="G3128" s="193" t="e">
        <f ca="1"/>
        <v>#NAME?</v>
      </c>
      <c r="H3128" s="193" t="e">
        <f ca="1"/>
        <v>#NAME?</v>
      </c>
      <c r="J3128" s="193" t="e">
        <f ca="1"/>
        <v>#NAME?</v>
      </c>
      <c r="K3128" s="193" t="e">
        <f ca="1"/>
        <v>#NAME?</v>
      </c>
      <c r="L3128" s="193" t="e">
        <f ca="1"/>
        <v>#NAME?</v>
      </c>
      <c r="N3128" s="193" t="e">
        <f ca="1"/>
        <v>#NAME?</v>
      </c>
      <c r="O3128" s="193" t="e">
        <f ca="1"/>
        <v>#NAME?</v>
      </c>
      <c r="P3128" s="193" t="e">
        <f ca="1"/>
        <v>#NAME?</v>
      </c>
    </row>
    <row r="3129" spans="1:16">
      <c r="A3129" s="2">
        <v>3122</v>
      </c>
      <c r="B3129" s="193" t="e">
        <f ca="1"/>
        <v>#NAME?</v>
      </c>
      <c r="C3129" s="193" t="e">
        <f ca="1"/>
        <v>#NAME?</v>
      </c>
      <c r="D3129" s="193" t="e">
        <f ca="1"/>
        <v>#NAME?</v>
      </c>
      <c r="F3129" s="193" t="e">
        <f ca="1"/>
        <v>#NAME?</v>
      </c>
      <c r="G3129" s="193" t="e">
        <f ca="1"/>
        <v>#NAME?</v>
      </c>
      <c r="H3129" s="193" t="e">
        <f ca="1"/>
        <v>#NAME?</v>
      </c>
      <c r="J3129" s="193" t="e">
        <f ca="1"/>
        <v>#NAME?</v>
      </c>
      <c r="K3129" s="193" t="e">
        <f ca="1"/>
        <v>#NAME?</v>
      </c>
      <c r="L3129" s="193" t="e">
        <f ca="1"/>
        <v>#NAME?</v>
      </c>
      <c r="N3129" s="193" t="e">
        <f ca="1"/>
        <v>#NAME?</v>
      </c>
      <c r="O3129" s="193" t="e">
        <f ca="1"/>
        <v>#NAME?</v>
      </c>
      <c r="P3129" s="193" t="e">
        <f ca="1"/>
        <v>#NAME?</v>
      </c>
    </row>
    <row r="3130" spans="1:16">
      <c r="A3130" s="2">
        <v>3123</v>
      </c>
      <c r="B3130" s="193" t="e">
        <f ca="1"/>
        <v>#NAME?</v>
      </c>
      <c r="C3130" s="193" t="e">
        <f ca="1"/>
        <v>#NAME?</v>
      </c>
      <c r="D3130" s="193" t="e">
        <f ca="1"/>
        <v>#NAME?</v>
      </c>
      <c r="F3130" s="193" t="e">
        <f ca="1"/>
        <v>#NAME?</v>
      </c>
      <c r="G3130" s="193" t="e">
        <f ca="1"/>
        <v>#NAME?</v>
      </c>
      <c r="H3130" s="193" t="e">
        <f ca="1"/>
        <v>#NAME?</v>
      </c>
      <c r="J3130" s="193" t="e">
        <f ca="1"/>
        <v>#NAME?</v>
      </c>
      <c r="K3130" s="193" t="e">
        <f ca="1"/>
        <v>#NAME?</v>
      </c>
      <c r="L3130" s="193" t="e">
        <f ca="1"/>
        <v>#NAME?</v>
      </c>
      <c r="N3130" s="193" t="e">
        <f ca="1"/>
        <v>#NAME?</v>
      </c>
      <c r="O3130" s="193" t="e">
        <f ca="1"/>
        <v>#NAME?</v>
      </c>
      <c r="P3130" s="193" t="e">
        <f ca="1"/>
        <v>#NAME?</v>
      </c>
    </row>
    <row r="3131" spans="1:16">
      <c r="A3131" s="2">
        <v>3124</v>
      </c>
      <c r="B3131" s="193" t="e">
        <f ca="1"/>
        <v>#NAME?</v>
      </c>
      <c r="C3131" s="193" t="e">
        <f ca="1"/>
        <v>#NAME?</v>
      </c>
      <c r="D3131" s="193" t="e">
        <f ca="1"/>
        <v>#NAME?</v>
      </c>
      <c r="F3131" s="193" t="e">
        <f ca="1"/>
        <v>#NAME?</v>
      </c>
      <c r="G3131" s="193" t="e">
        <f ca="1"/>
        <v>#NAME?</v>
      </c>
      <c r="H3131" s="193" t="e">
        <f ca="1"/>
        <v>#NAME?</v>
      </c>
      <c r="J3131" s="193" t="e">
        <f ca="1"/>
        <v>#NAME?</v>
      </c>
      <c r="K3131" s="193" t="e">
        <f ca="1"/>
        <v>#NAME?</v>
      </c>
      <c r="L3131" s="193" t="e">
        <f ca="1"/>
        <v>#NAME?</v>
      </c>
      <c r="N3131" s="193" t="e">
        <f ca="1"/>
        <v>#NAME?</v>
      </c>
      <c r="O3131" s="193" t="e">
        <f ca="1"/>
        <v>#NAME?</v>
      </c>
      <c r="P3131" s="193" t="e">
        <f ca="1"/>
        <v>#NAME?</v>
      </c>
    </row>
    <row r="3132" spans="1:16">
      <c r="A3132" s="2">
        <v>3125</v>
      </c>
      <c r="B3132" s="193" t="e">
        <f ca="1"/>
        <v>#NAME?</v>
      </c>
      <c r="C3132" s="193" t="e">
        <f ca="1"/>
        <v>#NAME?</v>
      </c>
      <c r="D3132" s="193" t="e">
        <f ca="1"/>
        <v>#NAME?</v>
      </c>
      <c r="F3132" s="193" t="e">
        <f ca="1"/>
        <v>#NAME?</v>
      </c>
      <c r="G3132" s="193" t="e">
        <f ca="1"/>
        <v>#NAME?</v>
      </c>
      <c r="H3132" s="193" t="e">
        <f ca="1"/>
        <v>#NAME?</v>
      </c>
      <c r="J3132" s="193" t="e">
        <f ca="1"/>
        <v>#NAME?</v>
      </c>
      <c r="K3132" s="193" t="e">
        <f ca="1"/>
        <v>#NAME?</v>
      </c>
      <c r="L3132" s="193" t="e">
        <f ca="1"/>
        <v>#NAME?</v>
      </c>
      <c r="N3132" s="193" t="e">
        <f ca="1"/>
        <v>#NAME?</v>
      </c>
      <c r="O3132" s="193" t="e">
        <f ca="1"/>
        <v>#NAME?</v>
      </c>
      <c r="P3132" s="193" t="e">
        <f ca="1"/>
        <v>#NAME?</v>
      </c>
    </row>
    <row r="3133" spans="1:16">
      <c r="A3133" s="2">
        <v>3126</v>
      </c>
      <c r="B3133" s="193" t="e">
        <f ca="1"/>
        <v>#NAME?</v>
      </c>
      <c r="C3133" s="193" t="e">
        <f ca="1"/>
        <v>#NAME?</v>
      </c>
      <c r="D3133" s="193" t="e">
        <f ca="1"/>
        <v>#NAME?</v>
      </c>
      <c r="F3133" s="193" t="e">
        <f ca="1"/>
        <v>#NAME?</v>
      </c>
      <c r="G3133" s="193" t="e">
        <f ca="1"/>
        <v>#NAME?</v>
      </c>
      <c r="H3133" s="193" t="e">
        <f ca="1"/>
        <v>#NAME?</v>
      </c>
      <c r="J3133" s="193" t="e">
        <f ca="1"/>
        <v>#NAME?</v>
      </c>
      <c r="K3133" s="193" t="e">
        <f ca="1"/>
        <v>#NAME?</v>
      </c>
      <c r="L3133" s="193" t="e">
        <f ca="1"/>
        <v>#NAME?</v>
      </c>
      <c r="N3133" s="193" t="e">
        <f ca="1"/>
        <v>#NAME?</v>
      </c>
      <c r="O3133" s="193" t="e">
        <f ca="1"/>
        <v>#NAME?</v>
      </c>
      <c r="P3133" s="193" t="e">
        <f ca="1"/>
        <v>#NAME?</v>
      </c>
    </row>
    <row r="3134" spans="1:16">
      <c r="A3134" s="2">
        <v>3127</v>
      </c>
      <c r="B3134" s="193" t="e">
        <f ca="1"/>
        <v>#NAME?</v>
      </c>
      <c r="C3134" s="193" t="e">
        <f ca="1"/>
        <v>#NAME?</v>
      </c>
      <c r="D3134" s="193" t="e">
        <f ca="1"/>
        <v>#NAME?</v>
      </c>
      <c r="F3134" s="193" t="e">
        <f ca="1"/>
        <v>#NAME?</v>
      </c>
      <c r="G3134" s="193" t="e">
        <f ca="1"/>
        <v>#NAME?</v>
      </c>
      <c r="H3134" s="193" t="e">
        <f ca="1"/>
        <v>#NAME?</v>
      </c>
      <c r="J3134" s="193" t="e">
        <f ca="1"/>
        <v>#NAME?</v>
      </c>
      <c r="K3134" s="193" t="e">
        <f ca="1"/>
        <v>#NAME?</v>
      </c>
      <c r="L3134" s="193" t="e">
        <f ca="1"/>
        <v>#NAME?</v>
      </c>
      <c r="N3134" s="193" t="e">
        <f ca="1"/>
        <v>#NAME?</v>
      </c>
      <c r="O3134" s="193" t="e">
        <f ca="1"/>
        <v>#NAME?</v>
      </c>
      <c r="P3134" s="193" t="e">
        <f ca="1"/>
        <v>#NAME?</v>
      </c>
    </row>
    <row r="3135" spans="1:16">
      <c r="A3135" s="2">
        <v>3128</v>
      </c>
      <c r="B3135" s="193" t="e">
        <f ca="1"/>
        <v>#NAME?</v>
      </c>
      <c r="C3135" s="193" t="e">
        <f ca="1"/>
        <v>#NAME?</v>
      </c>
      <c r="D3135" s="193" t="e">
        <f ca="1"/>
        <v>#NAME?</v>
      </c>
      <c r="F3135" s="193" t="e">
        <f ca="1"/>
        <v>#NAME?</v>
      </c>
      <c r="G3135" s="193" t="e">
        <f ca="1"/>
        <v>#NAME?</v>
      </c>
      <c r="H3135" s="193" t="e">
        <f ca="1"/>
        <v>#NAME?</v>
      </c>
      <c r="J3135" s="193" t="e">
        <f ca="1"/>
        <v>#NAME?</v>
      </c>
      <c r="K3135" s="193" t="e">
        <f ca="1"/>
        <v>#NAME?</v>
      </c>
      <c r="L3135" s="193" t="e">
        <f ca="1"/>
        <v>#NAME?</v>
      </c>
      <c r="N3135" s="193" t="e">
        <f ca="1"/>
        <v>#NAME?</v>
      </c>
      <c r="O3135" s="193" t="e">
        <f ca="1"/>
        <v>#NAME?</v>
      </c>
      <c r="P3135" s="193" t="e">
        <f ca="1"/>
        <v>#NAME?</v>
      </c>
    </row>
    <row r="3136" spans="1:16">
      <c r="A3136" s="2">
        <v>3129</v>
      </c>
      <c r="B3136" s="193" t="e">
        <f ca="1"/>
        <v>#NAME?</v>
      </c>
      <c r="C3136" s="193" t="e">
        <f ca="1"/>
        <v>#NAME?</v>
      </c>
      <c r="D3136" s="193" t="e">
        <f ca="1"/>
        <v>#NAME?</v>
      </c>
      <c r="F3136" s="193" t="e">
        <f ca="1"/>
        <v>#NAME?</v>
      </c>
      <c r="G3136" s="193" t="e">
        <f ca="1"/>
        <v>#NAME?</v>
      </c>
      <c r="H3136" s="193" t="e">
        <f ca="1"/>
        <v>#NAME?</v>
      </c>
      <c r="J3136" s="193" t="e">
        <f ca="1"/>
        <v>#NAME?</v>
      </c>
      <c r="K3136" s="193" t="e">
        <f ca="1"/>
        <v>#NAME?</v>
      </c>
      <c r="L3136" s="193" t="e">
        <f ca="1"/>
        <v>#NAME?</v>
      </c>
      <c r="N3136" s="193" t="e">
        <f ca="1"/>
        <v>#NAME?</v>
      </c>
      <c r="O3136" s="193" t="e">
        <f ca="1"/>
        <v>#NAME?</v>
      </c>
      <c r="P3136" s="193" t="e">
        <f ca="1"/>
        <v>#NAME?</v>
      </c>
    </row>
    <row r="3137" spans="1:16">
      <c r="A3137" s="2">
        <v>3130</v>
      </c>
      <c r="B3137" s="193" t="e">
        <f ca="1"/>
        <v>#NAME?</v>
      </c>
      <c r="C3137" s="193" t="e">
        <f ca="1"/>
        <v>#NAME?</v>
      </c>
      <c r="D3137" s="193" t="e">
        <f ca="1"/>
        <v>#NAME?</v>
      </c>
      <c r="F3137" s="193" t="e">
        <f ca="1"/>
        <v>#NAME?</v>
      </c>
      <c r="G3137" s="193" t="e">
        <f ca="1"/>
        <v>#NAME?</v>
      </c>
      <c r="H3137" s="193" t="e">
        <f ca="1"/>
        <v>#NAME?</v>
      </c>
      <c r="J3137" s="193" t="e">
        <f ca="1"/>
        <v>#NAME?</v>
      </c>
      <c r="K3137" s="193" t="e">
        <f ca="1"/>
        <v>#NAME?</v>
      </c>
      <c r="L3137" s="193" t="e">
        <f ca="1"/>
        <v>#NAME?</v>
      </c>
      <c r="N3137" s="193" t="e">
        <f ca="1"/>
        <v>#NAME?</v>
      </c>
      <c r="O3137" s="193" t="e">
        <f ca="1"/>
        <v>#NAME?</v>
      </c>
      <c r="P3137" s="193" t="e">
        <f ca="1"/>
        <v>#NAME?</v>
      </c>
    </row>
    <row r="3138" spans="1:16">
      <c r="A3138" s="2">
        <v>3131</v>
      </c>
      <c r="B3138" s="193" t="e">
        <f ca="1"/>
        <v>#NAME?</v>
      </c>
      <c r="C3138" s="193" t="e">
        <f ca="1"/>
        <v>#NAME?</v>
      </c>
      <c r="D3138" s="193" t="e">
        <f ca="1"/>
        <v>#NAME?</v>
      </c>
      <c r="F3138" s="193" t="e">
        <f ca="1"/>
        <v>#NAME?</v>
      </c>
      <c r="G3138" s="193" t="e">
        <f ca="1"/>
        <v>#NAME?</v>
      </c>
      <c r="H3138" s="193" t="e">
        <f ca="1"/>
        <v>#NAME?</v>
      </c>
      <c r="J3138" s="193" t="e">
        <f ca="1"/>
        <v>#NAME?</v>
      </c>
      <c r="K3138" s="193" t="e">
        <f ca="1"/>
        <v>#NAME?</v>
      </c>
      <c r="L3138" s="193" t="e">
        <f ca="1"/>
        <v>#NAME?</v>
      </c>
      <c r="N3138" s="193" t="e">
        <f ca="1"/>
        <v>#NAME?</v>
      </c>
      <c r="O3138" s="193" t="e">
        <f ca="1"/>
        <v>#NAME?</v>
      </c>
      <c r="P3138" s="193" t="e">
        <f ca="1"/>
        <v>#NAME?</v>
      </c>
    </row>
    <row r="3139" spans="1:16">
      <c r="A3139" s="2">
        <v>3132</v>
      </c>
      <c r="B3139" s="193" t="e">
        <f ca="1"/>
        <v>#NAME?</v>
      </c>
      <c r="C3139" s="193" t="e">
        <f ca="1"/>
        <v>#NAME?</v>
      </c>
      <c r="D3139" s="193" t="e">
        <f ca="1"/>
        <v>#NAME?</v>
      </c>
      <c r="F3139" s="193" t="e">
        <f ca="1"/>
        <v>#NAME?</v>
      </c>
      <c r="G3139" s="193" t="e">
        <f ca="1"/>
        <v>#NAME?</v>
      </c>
      <c r="H3139" s="193" t="e">
        <f ca="1"/>
        <v>#NAME?</v>
      </c>
      <c r="J3139" s="193" t="e">
        <f ca="1"/>
        <v>#NAME?</v>
      </c>
      <c r="K3139" s="193" t="e">
        <f ca="1"/>
        <v>#NAME?</v>
      </c>
      <c r="L3139" s="193" t="e">
        <f ca="1"/>
        <v>#NAME?</v>
      </c>
      <c r="N3139" s="193" t="e">
        <f ca="1"/>
        <v>#NAME?</v>
      </c>
      <c r="O3139" s="193" t="e">
        <f ca="1"/>
        <v>#NAME?</v>
      </c>
      <c r="P3139" s="193" t="e">
        <f ca="1"/>
        <v>#NAME?</v>
      </c>
    </row>
    <row r="3140" spans="1:16">
      <c r="A3140" s="2">
        <v>3133</v>
      </c>
      <c r="B3140" s="193" t="e">
        <f ca="1"/>
        <v>#NAME?</v>
      </c>
      <c r="C3140" s="193" t="e">
        <f ca="1"/>
        <v>#NAME?</v>
      </c>
      <c r="D3140" s="193" t="e">
        <f ca="1"/>
        <v>#NAME?</v>
      </c>
      <c r="F3140" s="193" t="e">
        <f ca="1"/>
        <v>#NAME?</v>
      </c>
      <c r="G3140" s="193" t="e">
        <f ca="1"/>
        <v>#NAME?</v>
      </c>
      <c r="H3140" s="193" t="e">
        <f ca="1"/>
        <v>#NAME?</v>
      </c>
      <c r="J3140" s="193" t="e">
        <f ca="1"/>
        <v>#NAME?</v>
      </c>
      <c r="K3140" s="193" t="e">
        <f ca="1"/>
        <v>#NAME?</v>
      </c>
      <c r="L3140" s="193" t="e">
        <f ca="1"/>
        <v>#NAME?</v>
      </c>
      <c r="N3140" s="193" t="e">
        <f ca="1"/>
        <v>#NAME?</v>
      </c>
      <c r="O3140" s="193" t="e">
        <f ca="1"/>
        <v>#NAME?</v>
      </c>
      <c r="P3140" s="193" t="e">
        <f ca="1"/>
        <v>#NAME?</v>
      </c>
    </row>
    <row r="3141" spans="1:16">
      <c r="A3141" s="2">
        <v>3134</v>
      </c>
      <c r="B3141" s="193" t="e">
        <f ca="1"/>
        <v>#NAME?</v>
      </c>
      <c r="C3141" s="193" t="e">
        <f ca="1"/>
        <v>#NAME?</v>
      </c>
      <c r="D3141" s="193" t="e">
        <f ca="1"/>
        <v>#NAME?</v>
      </c>
      <c r="F3141" s="193" t="e">
        <f ca="1"/>
        <v>#NAME?</v>
      </c>
      <c r="G3141" s="193" t="e">
        <f ca="1"/>
        <v>#NAME?</v>
      </c>
      <c r="H3141" s="193" t="e">
        <f ca="1"/>
        <v>#NAME?</v>
      </c>
      <c r="J3141" s="193" t="e">
        <f ca="1"/>
        <v>#NAME?</v>
      </c>
      <c r="K3141" s="193" t="e">
        <f ca="1"/>
        <v>#NAME?</v>
      </c>
      <c r="L3141" s="193" t="e">
        <f ca="1"/>
        <v>#NAME?</v>
      </c>
      <c r="N3141" s="193" t="e">
        <f ca="1"/>
        <v>#NAME?</v>
      </c>
      <c r="O3141" s="193" t="e">
        <f ca="1"/>
        <v>#NAME?</v>
      </c>
      <c r="P3141" s="193" t="e">
        <f ca="1"/>
        <v>#NAME?</v>
      </c>
    </row>
    <row r="3142" spans="1:16">
      <c r="A3142" s="2">
        <v>3135</v>
      </c>
      <c r="B3142" s="193" t="e">
        <f ca="1"/>
        <v>#NAME?</v>
      </c>
      <c r="C3142" s="193" t="e">
        <f ca="1"/>
        <v>#NAME?</v>
      </c>
      <c r="D3142" s="193" t="e">
        <f ca="1"/>
        <v>#NAME?</v>
      </c>
      <c r="F3142" s="193" t="e">
        <f ca="1"/>
        <v>#NAME?</v>
      </c>
      <c r="G3142" s="193" t="e">
        <f ca="1"/>
        <v>#NAME?</v>
      </c>
      <c r="H3142" s="193" t="e">
        <f ca="1"/>
        <v>#NAME?</v>
      </c>
      <c r="J3142" s="193" t="e">
        <f ca="1"/>
        <v>#NAME?</v>
      </c>
      <c r="K3142" s="193" t="e">
        <f ca="1"/>
        <v>#NAME?</v>
      </c>
      <c r="L3142" s="193" t="e">
        <f ca="1"/>
        <v>#NAME?</v>
      </c>
      <c r="N3142" s="193" t="e">
        <f ca="1"/>
        <v>#NAME?</v>
      </c>
      <c r="O3142" s="193" t="e">
        <f ca="1"/>
        <v>#NAME?</v>
      </c>
      <c r="P3142" s="193" t="e">
        <f ca="1"/>
        <v>#NAME?</v>
      </c>
    </row>
    <row r="3143" spans="1:16">
      <c r="A3143" s="2">
        <v>3136</v>
      </c>
      <c r="B3143" s="193" t="e">
        <f ca="1"/>
        <v>#NAME?</v>
      </c>
      <c r="C3143" s="193" t="e">
        <f ca="1"/>
        <v>#NAME?</v>
      </c>
      <c r="D3143" s="193" t="e">
        <f ca="1"/>
        <v>#NAME?</v>
      </c>
      <c r="F3143" s="193" t="e">
        <f ca="1"/>
        <v>#NAME?</v>
      </c>
      <c r="G3143" s="193" t="e">
        <f ca="1"/>
        <v>#NAME?</v>
      </c>
      <c r="H3143" s="193" t="e">
        <f ca="1"/>
        <v>#NAME?</v>
      </c>
      <c r="J3143" s="193" t="e">
        <f ca="1"/>
        <v>#NAME?</v>
      </c>
      <c r="K3143" s="193" t="e">
        <f ca="1"/>
        <v>#NAME?</v>
      </c>
      <c r="L3143" s="193" t="e">
        <f ca="1"/>
        <v>#NAME?</v>
      </c>
      <c r="N3143" s="193" t="e">
        <f ca="1"/>
        <v>#NAME?</v>
      </c>
      <c r="O3143" s="193" t="e">
        <f ca="1"/>
        <v>#NAME?</v>
      </c>
      <c r="P3143" s="193" t="e">
        <f ca="1"/>
        <v>#NAME?</v>
      </c>
    </row>
    <row r="3144" spans="1:16">
      <c r="A3144" s="2">
        <v>3137</v>
      </c>
      <c r="B3144" s="193" t="e">
        <f ca="1"/>
        <v>#NAME?</v>
      </c>
      <c r="C3144" s="193" t="e">
        <f ca="1"/>
        <v>#NAME?</v>
      </c>
      <c r="D3144" s="193" t="e">
        <f ca="1"/>
        <v>#NAME?</v>
      </c>
      <c r="F3144" s="193" t="e">
        <f ca="1"/>
        <v>#NAME?</v>
      </c>
      <c r="G3144" s="193" t="e">
        <f ca="1"/>
        <v>#NAME?</v>
      </c>
      <c r="H3144" s="193" t="e">
        <f ca="1"/>
        <v>#NAME?</v>
      </c>
      <c r="J3144" s="193" t="e">
        <f ca="1"/>
        <v>#NAME?</v>
      </c>
      <c r="K3144" s="193" t="e">
        <f ca="1"/>
        <v>#NAME?</v>
      </c>
      <c r="L3144" s="193" t="e">
        <f ca="1"/>
        <v>#NAME?</v>
      </c>
      <c r="N3144" s="193" t="e">
        <f ca="1"/>
        <v>#NAME?</v>
      </c>
      <c r="O3144" s="193" t="e">
        <f ca="1"/>
        <v>#NAME?</v>
      </c>
      <c r="P3144" s="193" t="e">
        <f ca="1"/>
        <v>#NAME?</v>
      </c>
    </row>
    <row r="3145" spans="1:16">
      <c r="A3145" s="2">
        <v>3138</v>
      </c>
      <c r="B3145" s="193" t="e">
        <f ca="1"/>
        <v>#NAME?</v>
      </c>
      <c r="C3145" s="193" t="e">
        <f ca="1"/>
        <v>#NAME?</v>
      </c>
      <c r="D3145" s="193" t="e">
        <f ca="1"/>
        <v>#NAME?</v>
      </c>
      <c r="F3145" s="193" t="e">
        <f ca="1"/>
        <v>#NAME?</v>
      </c>
      <c r="G3145" s="193" t="e">
        <f ca="1"/>
        <v>#NAME?</v>
      </c>
      <c r="H3145" s="193" t="e">
        <f ca="1"/>
        <v>#NAME?</v>
      </c>
      <c r="J3145" s="193" t="e">
        <f ca="1"/>
        <v>#NAME?</v>
      </c>
      <c r="K3145" s="193" t="e">
        <f ca="1"/>
        <v>#NAME?</v>
      </c>
      <c r="L3145" s="193" t="e">
        <f ca="1"/>
        <v>#NAME?</v>
      </c>
      <c r="N3145" s="193" t="e">
        <f ca="1"/>
        <v>#NAME?</v>
      </c>
      <c r="O3145" s="193" t="e">
        <f ca="1"/>
        <v>#NAME?</v>
      </c>
      <c r="P3145" s="193" t="e">
        <f ca="1"/>
        <v>#NAME?</v>
      </c>
    </row>
    <row r="3146" spans="1:16">
      <c r="A3146" s="2">
        <v>3139</v>
      </c>
      <c r="B3146" s="193" t="e">
        <f ca="1"/>
        <v>#NAME?</v>
      </c>
      <c r="C3146" s="193" t="e">
        <f ca="1"/>
        <v>#NAME?</v>
      </c>
      <c r="D3146" s="193" t="e">
        <f ca="1"/>
        <v>#NAME?</v>
      </c>
      <c r="F3146" s="193" t="e">
        <f ca="1"/>
        <v>#NAME?</v>
      </c>
      <c r="G3146" s="193" t="e">
        <f ca="1"/>
        <v>#NAME?</v>
      </c>
      <c r="H3146" s="193" t="e">
        <f ca="1"/>
        <v>#NAME?</v>
      </c>
      <c r="J3146" s="193" t="e">
        <f ca="1"/>
        <v>#NAME?</v>
      </c>
      <c r="K3146" s="193" t="e">
        <f ca="1"/>
        <v>#NAME?</v>
      </c>
      <c r="L3146" s="193" t="e">
        <f ca="1"/>
        <v>#NAME?</v>
      </c>
      <c r="N3146" s="193" t="e">
        <f ca="1"/>
        <v>#NAME?</v>
      </c>
      <c r="O3146" s="193" t="e">
        <f ca="1"/>
        <v>#NAME?</v>
      </c>
      <c r="P3146" s="193" t="e">
        <f ca="1"/>
        <v>#NAME?</v>
      </c>
    </row>
    <row r="3147" spans="1:16">
      <c r="A3147" s="2">
        <v>3140</v>
      </c>
      <c r="B3147" s="193" t="e">
        <f ca="1"/>
        <v>#NAME?</v>
      </c>
      <c r="C3147" s="193" t="e">
        <f ca="1"/>
        <v>#NAME?</v>
      </c>
      <c r="D3147" s="193" t="e">
        <f ca="1"/>
        <v>#NAME?</v>
      </c>
      <c r="F3147" s="193" t="e">
        <f ca="1"/>
        <v>#NAME?</v>
      </c>
      <c r="G3147" s="193" t="e">
        <f ca="1"/>
        <v>#NAME?</v>
      </c>
      <c r="H3147" s="193" t="e">
        <f ca="1"/>
        <v>#NAME?</v>
      </c>
      <c r="J3147" s="193" t="e">
        <f ca="1"/>
        <v>#NAME?</v>
      </c>
      <c r="K3147" s="193" t="e">
        <f ca="1"/>
        <v>#NAME?</v>
      </c>
      <c r="L3147" s="193" t="e">
        <f ca="1"/>
        <v>#NAME?</v>
      </c>
      <c r="N3147" s="193" t="e">
        <f ca="1"/>
        <v>#NAME?</v>
      </c>
      <c r="O3147" s="193" t="e">
        <f ca="1"/>
        <v>#NAME?</v>
      </c>
      <c r="P3147" s="193" t="e">
        <f ca="1"/>
        <v>#NAME?</v>
      </c>
    </row>
    <row r="3148" spans="1:16">
      <c r="A3148" s="2">
        <v>3141</v>
      </c>
      <c r="B3148" s="193" t="e">
        <f ca="1"/>
        <v>#NAME?</v>
      </c>
      <c r="C3148" s="193" t="e">
        <f ca="1"/>
        <v>#NAME?</v>
      </c>
      <c r="D3148" s="193" t="e">
        <f ca="1"/>
        <v>#NAME?</v>
      </c>
      <c r="F3148" s="193" t="e">
        <f ca="1"/>
        <v>#NAME?</v>
      </c>
      <c r="G3148" s="193" t="e">
        <f ca="1"/>
        <v>#NAME?</v>
      </c>
      <c r="H3148" s="193" t="e">
        <f ca="1"/>
        <v>#NAME?</v>
      </c>
      <c r="J3148" s="193" t="e">
        <f ca="1"/>
        <v>#NAME?</v>
      </c>
      <c r="K3148" s="193" t="e">
        <f ca="1"/>
        <v>#NAME?</v>
      </c>
      <c r="L3148" s="193" t="e">
        <f ca="1"/>
        <v>#NAME?</v>
      </c>
      <c r="N3148" s="193" t="e">
        <f ca="1"/>
        <v>#NAME?</v>
      </c>
      <c r="O3148" s="193" t="e">
        <f ca="1"/>
        <v>#NAME?</v>
      </c>
      <c r="P3148" s="193" t="e">
        <f ca="1"/>
        <v>#NAME?</v>
      </c>
    </row>
    <row r="3149" spans="1:16">
      <c r="A3149" s="2">
        <v>3142</v>
      </c>
      <c r="B3149" s="193" t="e">
        <f ca="1"/>
        <v>#NAME?</v>
      </c>
      <c r="C3149" s="193" t="e">
        <f ca="1"/>
        <v>#NAME?</v>
      </c>
      <c r="D3149" s="193" t="e">
        <f ca="1"/>
        <v>#NAME?</v>
      </c>
      <c r="F3149" s="193" t="e">
        <f ca="1"/>
        <v>#NAME?</v>
      </c>
      <c r="G3149" s="193" t="e">
        <f ca="1"/>
        <v>#NAME?</v>
      </c>
      <c r="H3149" s="193" t="e">
        <f ca="1"/>
        <v>#NAME?</v>
      </c>
      <c r="J3149" s="193" t="e">
        <f ca="1"/>
        <v>#NAME?</v>
      </c>
      <c r="K3149" s="193" t="e">
        <f ca="1"/>
        <v>#NAME?</v>
      </c>
      <c r="L3149" s="193" t="e">
        <f ca="1"/>
        <v>#NAME?</v>
      </c>
      <c r="N3149" s="193" t="e">
        <f ca="1"/>
        <v>#NAME?</v>
      </c>
      <c r="O3149" s="193" t="e">
        <f ca="1"/>
        <v>#NAME?</v>
      </c>
      <c r="P3149" s="193" t="e">
        <f ca="1"/>
        <v>#NAME?</v>
      </c>
    </row>
    <row r="3150" spans="1:16">
      <c r="A3150" s="2">
        <v>3143</v>
      </c>
      <c r="B3150" s="193" t="e">
        <f ca="1"/>
        <v>#NAME?</v>
      </c>
      <c r="C3150" s="193" t="e">
        <f ca="1"/>
        <v>#NAME?</v>
      </c>
      <c r="D3150" s="193" t="e">
        <f ca="1"/>
        <v>#NAME?</v>
      </c>
      <c r="F3150" s="193" t="e">
        <f ca="1"/>
        <v>#NAME?</v>
      </c>
      <c r="G3150" s="193" t="e">
        <f ca="1"/>
        <v>#NAME?</v>
      </c>
      <c r="H3150" s="193" t="e">
        <f ca="1"/>
        <v>#NAME?</v>
      </c>
      <c r="J3150" s="193" t="e">
        <f ca="1"/>
        <v>#NAME?</v>
      </c>
      <c r="K3150" s="193" t="e">
        <f ca="1"/>
        <v>#NAME?</v>
      </c>
      <c r="L3150" s="193" t="e">
        <f ca="1"/>
        <v>#NAME?</v>
      </c>
      <c r="N3150" s="193" t="e">
        <f ca="1"/>
        <v>#NAME?</v>
      </c>
      <c r="O3150" s="193" t="e">
        <f ca="1"/>
        <v>#NAME?</v>
      </c>
      <c r="P3150" s="193" t="e">
        <f ca="1"/>
        <v>#NAME?</v>
      </c>
    </row>
    <row r="3151" spans="1:16">
      <c r="A3151" s="2">
        <v>3144</v>
      </c>
      <c r="B3151" s="193" t="e">
        <f ca="1"/>
        <v>#NAME?</v>
      </c>
      <c r="C3151" s="193" t="e">
        <f ca="1"/>
        <v>#NAME?</v>
      </c>
      <c r="D3151" s="193" t="e">
        <f ca="1"/>
        <v>#NAME?</v>
      </c>
      <c r="F3151" s="193" t="e">
        <f ca="1"/>
        <v>#NAME?</v>
      </c>
      <c r="G3151" s="193" t="e">
        <f ca="1"/>
        <v>#NAME?</v>
      </c>
      <c r="H3151" s="193" t="e">
        <f ca="1"/>
        <v>#NAME?</v>
      </c>
      <c r="J3151" s="193" t="e">
        <f ca="1"/>
        <v>#NAME?</v>
      </c>
      <c r="K3151" s="193" t="e">
        <f ca="1"/>
        <v>#NAME?</v>
      </c>
      <c r="L3151" s="193" t="e">
        <f ca="1"/>
        <v>#NAME?</v>
      </c>
      <c r="N3151" s="193" t="e">
        <f ca="1"/>
        <v>#NAME?</v>
      </c>
      <c r="O3151" s="193" t="e">
        <f ca="1"/>
        <v>#NAME?</v>
      </c>
      <c r="P3151" s="193" t="e">
        <f ca="1"/>
        <v>#NAME?</v>
      </c>
    </row>
    <row r="3152" spans="1:16">
      <c r="A3152" s="2">
        <v>3145</v>
      </c>
      <c r="B3152" s="193" t="e">
        <f ca="1"/>
        <v>#NAME?</v>
      </c>
      <c r="C3152" s="193" t="e">
        <f ca="1"/>
        <v>#NAME?</v>
      </c>
      <c r="D3152" s="193" t="e">
        <f ca="1"/>
        <v>#NAME?</v>
      </c>
      <c r="F3152" s="193" t="e">
        <f ca="1"/>
        <v>#NAME?</v>
      </c>
      <c r="G3152" s="193" t="e">
        <f ca="1"/>
        <v>#NAME?</v>
      </c>
      <c r="H3152" s="193" t="e">
        <f ca="1"/>
        <v>#NAME?</v>
      </c>
      <c r="J3152" s="193" t="e">
        <f ca="1"/>
        <v>#NAME?</v>
      </c>
      <c r="K3152" s="193" t="e">
        <f ca="1"/>
        <v>#NAME?</v>
      </c>
      <c r="L3152" s="193" t="e">
        <f ca="1"/>
        <v>#NAME?</v>
      </c>
      <c r="N3152" s="193" t="e">
        <f ca="1"/>
        <v>#NAME?</v>
      </c>
      <c r="O3152" s="193" t="e">
        <f ca="1"/>
        <v>#NAME?</v>
      </c>
      <c r="P3152" s="193" t="e">
        <f ca="1"/>
        <v>#NAME?</v>
      </c>
    </row>
    <row r="3153" spans="1:16">
      <c r="A3153" s="2">
        <v>3146</v>
      </c>
      <c r="B3153" s="193" t="e">
        <f ca="1"/>
        <v>#NAME?</v>
      </c>
      <c r="C3153" s="193" t="e">
        <f ca="1"/>
        <v>#NAME?</v>
      </c>
      <c r="D3153" s="193" t="e">
        <f ca="1"/>
        <v>#NAME?</v>
      </c>
      <c r="F3153" s="193" t="e">
        <f ca="1"/>
        <v>#NAME?</v>
      </c>
      <c r="G3153" s="193" t="e">
        <f ca="1"/>
        <v>#NAME?</v>
      </c>
      <c r="H3153" s="193" t="e">
        <f ca="1"/>
        <v>#NAME?</v>
      </c>
      <c r="J3153" s="193" t="e">
        <f ca="1"/>
        <v>#NAME?</v>
      </c>
      <c r="K3153" s="193" t="e">
        <f ca="1"/>
        <v>#NAME?</v>
      </c>
      <c r="L3153" s="193" t="e">
        <f ca="1"/>
        <v>#NAME?</v>
      </c>
      <c r="N3153" s="193" t="e">
        <f ca="1"/>
        <v>#NAME?</v>
      </c>
      <c r="O3153" s="193" t="e">
        <f ca="1"/>
        <v>#NAME?</v>
      </c>
      <c r="P3153" s="193" t="e">
        <f ca="1"/>
        <v>#NAME?</v>
      </c>
    </row>
    <row r="3154" spans="1:16">
      <c r="A3154" s="2">
        <v>3147</v>
      </c>
      <c r="B3154" s="193" t="e">
        <f ca="1"/>
        <v>#NAME?</v>
      </c>
      <c r="C3154" s="193" t="e">
        <f ca="1"/>
        <v>#NAME?</v>
      </c>
      <c r="D3154" s="193" t="e">
        <f ca="1"/>
        <v>#NAME?</v>
      </c>
      <c r="F3154" s="193" t="e">
        <f ca="1"/>
        <v>#NAME?</v>
      </c>
      <c r="G3154" s="193" t="e">
        <f ca="1"/>
        <v>#NAME?</v>
      </c>
      <c r="H3154" s="193" t="e">
        <f ca="1"/>
        <v>#NAME?</v>
      </c>
      <c r="J3154" s="193" t="e">
        <f ca="1"/>
        <v>#NAME?</v>
      </c>
      <c r="K3154" s="193" t="e">
        <f ca="1"/>
        <v>#NAME?</v>
      </c>
      <c r="L3154" s="193" t="e">
        <f ca="1"/>
        <v>#NAME?</v>
      </c>
      <c r="N3154" s="193" t="e">
        <f ca="1"/>
        <v>#NAME?</v>
      </c>
      <c r="O3154" s="193" t="e">
        <f ca="1"/>
        <v>#NAME?</v>
      </c>
      <c r="P3154" s="193" t="e">
        <f ca="1"/>
        <v>#NAME?</v>
      </c>
    </row>
    <row r="3155" spans="1:16">
      <c r="A3155" s="2">
        <v>3148</v>
      </c>
      <c r="B3155" s="193" t="e">
        <f ca="1"/>
        <v>#NAME?</v>
      </c>
      <c r="C3155" s="193" t="e">
        <f ca="1"/>
        <v>#NAME?</v>
      </c>
      <c r="D3155" s="193" t="e">
        <f ca="1"/>
        <v>#NAME?</v>
      </c>
      <c r="F3155" s="193" t="e">
        <f ca="1"/>
        <v>#NAME?</v>
      </c>
      <c r="G3155" s="193" t="e">
        <f ca="1"/>
        <v>#NAME?</v>
      </c>
      <c r="H3155" s="193" t="e">
        <f ca="1"/>
        <v>#NAME?</v>
      </c>
      <c r="J3155" s="193" t="e">
        <f ca="1"/>
        <v>#NAME?</v>
      </c>
      <c r="K3155" s="193" t="e">
        <f ca="1"/>
        <v>#NAME?</v>
      </c>
      <c r="L3155" s="193" t="e">
        <f ca="1"/>
        <v>#NAME?</v>
      </c>
      <c r="N3155" s="193" t="e">
        <f ca="1"/>
        <v>#NAME?</v>
      </c>
      <c r="O3155" s="193" t="e">
        <f ca="1"/>
        <v>#NAME?</v>
      </c>
      <c r="P3155" s="193" t="e">
        <f ca="1"/>
        <v>#NAME?</v>
      </c>
    </row>
    <row r="3156" spans="1:16">
      <c r="A3156" s="2">
        <v>3149</v>
      </c>
      <c r="B3156" s="193" t="e">
        <f ca="1"/>
        <v>#NAME?</v>
      </c>
      <c r="C3156" s="193" t="e">
        <f ca="1"/>
        <v>#NAME?</v>
      </c>
      <c r="D3156" s="193" t="e">
        <f ca="1"/>
        <v>#NAME?</v>
      </c>
      <c r="F3156" s="193" t="e">
        <f ca="1"/>
        <v>#NAME?</v>
      </c>
      <c r="G3156" s="193" t="e">
        <f ca="1"/>
        <v>#NAME?</v>
      </c>
      <c r="H3156" s="193" t="e">
        <f ca="1"/>
        <v>#NAME?</v>
      </c>
      <c r="J3156" s="193" t="e">
        <f ca="1"/>
        <v>#NAME?</v>
      </c>
      <c r="K3156" s="193" t="e">
        <f ca="1"/>
        <v>#NAME?</v>
      </c>
      <c r="L3156" s="193" t="e">
        <f ca="1"/>
        <v>#NAME?</v>
      </c>
      <c r="N3156" s="193" t="e">
        <f ca="1"/>
        <v>#NAME?</v>
      </c>
      <c r="O3156" s="193" t="e">
        <f ca="1"/>
        <v>#NAME?</v>
      </c>
      <c r="P3156" s="193" t="e">
        <f ca="1"/>
        <v>#NAME?</v>
      </c>
    </row>
    <row r="3157" spans="1:16">
      <c r="A3157" s="2">
        <v>3150</v>
      </c>
      <c r="B3157" s="193" t="e">
        <f ca="1"/>
        <v>#NAME?</v>
      </c>
      <c r="C3157" s="193" t="e">
        <f ca="1"/>
        <v>#NAME?</v>
      </c>
      <c r="D3157" s="193" t="e">
        <f ca="1"/>
        <v>#NAME?</v>
      </c>
      <c r="F3157" s="193" t="e">
        <f ca="1"/>
        <v>#NAME?</v>
      </c>
      <c r="G3157" s="193" t="e">
        <f ca="1"/>
        <v>#NAME?</v>
      </c>
      <c r="H3157" s="193" t="e">
        <f ca="1"/>
        <v>#NAME?</v>
      </c>
      <c r="J3157" s="193" t="e">
        <f ca="1"/>
        <v>#NAME?</v>
      </c>
      <c r="K3157" s="193" t="e">
        <f ca="1"/>
        <v>#NAME?</v>
      </c>
      <c r="L3157" s="193" t="e">
        <f ca="1"/>
        <v>#NAME?</v>
      </c>
      <c r="N3157" s="193" t="e">
        <f ca="1"/>
        <v>#NAME?</v>
      </c>
      <c r="O3157" s="193" t="e">
        <f ca="1"/>
        <v>#NAME?</v>
      </c>
      <c r="P3157" s="193" t="e">
        <f ca="1"/>
        <v>#NAME?</v>
      </c>
    </row>
    <row r="3158" spans="1:16">
      <c r="A3158" s="2">
        <v>3151</v>
      </c>
      <c r="B3158" s="193" t="e">
        <f ca="1"/>
        <v>#NAME?</v>
      </c>
      <c r="C3158" s="193" t="e">
        <f ca="1"/>
        <v>#NAME?</v>
      </c>
      <c r="D3158" s="193" t="e">
        <f ca="1"/>
        <v>#NAME?</v>
      </c>
      <c r="F3158" s="193" t="e">
        <f ca="1"/>
        <v>#NAME?</v>
      </c>
      <c r="G3158" s="193" t="e">
        <f ca="1"/>
        <v>#NAME?</v>
      </c>
      <c r="H3158" s="193" t="e">
        <f ca="1"/>
        <v>#NAME?</v>
      </c>
      <c r="J3158" s="193" t="e">
        <f ca="1"/>
        <v>#NAME?</v>
      </c>
      <c r="K3158" s="193" t="e">
        <f ca="1"/>
        <v>#NAME?</v>
      </c>
      <c r="L3158" s="193" t="e">
        <f ca="1"/>
        <v>#NAME?</v>
      </c>
      <c r="N3158" s="193" t="e">
        <f ca="1"/>
        <v>#NAME?</v>
      </c>
      <c r="O3158" s="193" t="e">
        <f ca="1"/>
        <v>#NAME?</v>
      </c>
      <c r="P3158" s="193" t="e">
        <f ca="1"/>
        <v>#NAME?</v>
      </c>
    </row>
    <row r="3159" spans="1:16">
      <c r="A3159" s="2">
        <v>3152</v>
      </c>
      <c r="B3159" s="193" t="e">
        <f ca="1"/>
        <v>#NAME?</v>
      </c>
      <c r="C3159" s="193" t="e">
        <f ca="1"/>
        <v>#NAME?</v>
      </c>
      <c r="D3159" s="193" t="e">
        <f ca="1"/>
        <v>#NAME?</v>
      </c>
      <c r="F3159" s="193" t="e">
        <f ca="1"/>
        <v>#NAME?</v>
      </c>
      <c r="G3159" s="193" t="e">
        <f ca="1"/>
        <v>#NAME?</v>
      </c>
      <c r="H3159" s="193" t="e">
        <f ca="1"/>
        <v>#NAME?</v>
      </c>
      <c r="J3159" s="193" t="e">
        <f ca="1"/>
        <v>#NAME?</v>
      </c>
      <c r="K3159" s="193" t="e">
        <f ca="1"/>
        <v>#NAME?</v>
      </c>
      <c r="L3159" s="193" t="e">
        <f ca="1"/>
        <v>#NAME?</v>
      </c>
      <c r="N3159" s="193" t="e">
        <f ca="1"/>
        <v>#NAME?</v>
      </c>
      <c r="O3159" s="193" t="e">
        <f ca="1"/>
        <v>#NAME?</v>
      </c>
      <c r="P3159" s="193" t="e">
        <f ca="1"/>
        <v>#NAME?</v>
      </c>
    </row>
    <row r="3160" spans="1:16">
      <c r="A3160" s="2">
        <v>3153</v>
      </c>
      <c r="B3160" s="193" t="e">
        <f ca="1"/>
        <v>#NAME?</v>
      </c>
      <c r="C3160" s="193" t="e">
        <f ca="1"/>
        <v>#NAME?</v>
      </c>
      <c r="D3160" s="193" t="e">
        <f ca="1"/>
        <v>#NAME?</v>
      </c>
      <c r="F3160" s="193" t="e">
        <f ca="1"/>
        <v>#NAME?</v>
      </c>
      <c r="G3160" s="193" t="e">
        <f ca="1"/>
        <v>#NAME?</v>
      </c>
      <c r="H3160" s="193" t="e">
        <f ca="1"/>
        <v>#NAME?</v>
      </c>
      <c r="J3160" s="193" t="e">
        <f ca="1"/>
        <v>#NAME?</v>
      </c>
      <c r="K3160" s="193" t="e">
        <f ca="1"/>
        <v>#NAME?</v>
      </c>
      <c r="L3160" s="193" t="e">
        <f ca="1"/>
        <v>#NAME?</v>
      </c>
      <c r="N3160" s="193" t="e">
        <f ca="1"/>
        <v>#NAME?</v>
      </c>
      <c r="O3160" s="193" t="e">
        <f ca="1"/>
        <v>#NAME?</v>
      </c>
      <c r="P3160" s="193" t="e">
        <f ca="1"/>
        <v>#NAME?</v>
      </c>
    </row>
    <row r="3161" spans="1:16">
      <c r="A3161" s="2">
        <v>3154</v>
      </c>
      <c r="B3161" s="193" t="e">
        <f ca="1"/>
        <v>#NAME?</v>
      </c>
      <c r="C3161" s="193" t="e">
        <f ca="1"/>
        <v>#NAME?</v>
      </c>
      <c r="D3161" s="193" t="e">
        <f ca="1"/>
        <v>#NAME?</v>
      </c>
      <c r="F3161" s="193" t="e">
        <f ca="1"/>
        <v>#NAME?</v>
      </c>
      <c r="G3161" s="193" t="e">
        <f ca="1"/>
        <v>#NAME?</v>
      </c>
      <c r="H3161" s="193" t="e">
        <f ca="1"/>
        <v>#NAME?</v>
      </c>
      <c r="J3161" s="193" t="e">
        <f ca="1"/>
        <v>#NAME?</v>
      </c>
      <c r="K3161" s="193" t="e">
        <f ca="1"/>
        <v>#NAME?</v>
      </c>
      <c r="L3161" s="193" t="e">
        <f ca="1"/>
        <v>#NAME?</v>
      </c>
      <c r="N3161" s="193" t="e">
        <f ca="1"/>
        <v>#NAME?</v>
      </c>
      <c r="O3161" s="193" t="e">
        <f ca="1"/>
        <v>#NAME?</v>
      </c>
      <c r="P3161" s="193" t="e">
        <f ca="1"/>
        <v>#NAME?</v>
      </c>
    </row>
    <row r="3162" spans="1:16">
      <c r="A3162" s="2">
        <v>3155</v>
      </c>
      <c r="B3162" s="193" t="e">
        <f ca="1"/>
        <v>#NAME?</v>
      </c>
      <c r="C3162" s="193" t="e">
        <f ca="1"/>
        <v>#NAME?</v>
      </c>
      <c r="D3162" s="193" t="e">
        <f ca="1"/>
        <v>#NAME?</v>
      </c>
      <c r="F3162" s="193" t="e">
        <f ca="1"/>
        <v>#NAME?</v>
      </c>
      <c r="G3162" s="193" t="e">
        <f ca="1"/>
        <v>#NAME?</v>
      </c>
      <c r="H3162" s="193" t="e">
        <f ca="1"/>
        <v>#NAME?</v>
      </c>
      <c r="J3162" s="193" t="e">
        <f ca="1"/>
        <v>#NAME?</v>
      </c>
      <c r="K3162" s="193" t="e">
        <f ca="1"/>
        <v>#NAME?</v>
      </c>
      <c r="L3162" s="193" t="e">
        <f ca="1"/>
        <v>#NAME?</v>
      </c>
      <c r="N3162" s="193" t="e">
        <f ca="1"/>
        <v>#NAME?</v>
      </c>
      <c r="O3162" s="193" t="e">
        <f ca="1"/>
        <v>#NAME?</v>
      </c>
      <c r="P3162" s="193" t="e">
        <f ca="1"/>
        <v>#NAME?</v>
      </c>
    </row>
    <row r="3163" spans="1:16">
      <c r="A3163" s="2">
        <v>3156</v>
      </c>
      <c r="B3163" s="193" t="e">
        <f ca="1"/>
        <v>#NAME?</v>
      </c>
      <c r="C3163" s="193" t="e">
        <f ca="1"/>
        <v>#NAME?</v>
      </c>
      <c r="D3163" s="193" t="e">
        <f ca="1"/>
        <v>#NAME?</v>
      </c>
      <c r="F3163" s="193" t="e">
        <f ca="1"/>
        <v>#NAME?</v>
      </c>
      <c r="G3163" s="193" t="e">
        <f ca="1"/>
        <v>#NAME?</v>
      </c>
      <c r="H3163" s="193" t="e">
        <f ca="1"/>
        <v>#NAME?</v>
      </c>
      <c r="J3163" s="193" t="e">
        <f ca="1"/>
        <v>#NAME?</v>
      </c>
      <c r="K3163" s="193" t="e">
        <f ca="1"/>
        <v>#NAME?</v>
      </c>
      <c r="L3163" s="193" t="e">
        <f ca="1"/>
        <v>#NAME?</v>
      </c>
      <c r="N3163" s="193" t="e">
        <f ca="1"/>
        <v>#NAME?</v>
      </c>
      <c r="O3163" s="193" t="e">
        <f ca="1"/>
        <v>#NAME?</v>
      </c>
      <c r="P3163" s="193" t="e">
        <f ca="1"/>
        <v>#NAME?</v>
      </c>
    </row>
    <row r="3164" spans="1:16">
      <c r="A3164" s="2">
        <v>3157</v>
      </c>
      <c r="B3164" s="193" t="e">
        <f ca="1"/>
        <v>#NAME?</v>
      </c>
      <c r="C3164" s="193" t="e">
        <f ca="1"/>
        <v>#NAME?</v>
      </c>
      <c r="D3164" s="193" t="e">
        <f ca="1"/>
        <v>#NAME?</v>
      </c>
      <c r="F3164" s="193" t="e">
        <f ca="1"/>
        <v>#NAME?</v>
      </c>
      <c r="G3164" s="193" t="e">
        <f ca="1"/>
        <v>#NAME?</v>
      </c>
      <c r="H3164" s="193" t="e">
        <f ca="1"/>
        <v>#NAME?</v>
      </c>
      <c r="J3164" s="193" t="e">
        <f ca="1"/>
        <v>#NAME?</v>
      </c>
      <c r="K3164" s="193" t="e">
        <f ca="1"/>
        <v>#NAME?</v>
      </c>
      <c r="L3164" s="193" t="e">
        <f ca="1"/>
        <v>#NAME?</v>
      </c>
      <c r="N3164" s="193" t="e">
        <f ca="1"/>
        <v>#NAME?</v>
      </c>
      <c r="O3164" s="193" t="e">
        <f ca="1"/>
        <v>#NAME?</v>
      </c>
      <c r="P3164" s="193" t="e">
        <f ca="1"/>
        <v>#NAME?</v>
      </c>
    </row>
    <row r="3165" spans="1:16">
      <c r="A3165" s="2">
        <v>3158</v>
      </c>
      <c r="B3165" s="193" t="e">
        <f ca="1"/>
        <v>#NAME?</v>
      </c>
      <c r="C3165" s="193" t="e">
        <f ca="1"/>
        <v>#NAME?</v>
      </c>
      <c r="D3165" s="193" t="e">
        <f ca="1"/>
        <v>#NAME?</v>
      </c>
      <c r="F3165" s="193" t="e">
        <f ca="1"/>
        <v>#NAME?</v>
      </c>
      <c r="G3165" s="193" t="e">
        <f ca="1"/>
        <v>#NAME?</v>
      </c>
      <c r="H3165" s="193" t="e">
        <f ca="1"/>
        <v>#NAME?</v>
      </c>
      <c r="J3165" s="193" t="e">
        <f ca="1"/>
        <v>#NAME?</v>
      </c>
      <c r="K3165" s="193" t="e">
        <f ca="1"/>
        <v>#NAME?</v>
      </c>
      <c r="L3165" s="193" t="e">
        <f ca="1"/>
        <v>#NAME?</v>
      </c>
      <c r="N3165" s="193" t="e">
        <f ca="1"/>
        <v>#NAME?</v>
      </c>
      <c r="O3165" s="193" t="e">
        <f ca="1"/>
        <v>#NAME?</v>
      </c>
      <c r="P3165" s="193" t="e">
        <f ca="1"/>
        <v>#NAME?</v>
      </c>
    </row>
    <row r="3166" spans="1:16">
      <c r="A3166" s="2">
        <v>3159</v>
      </c>
      <c r="B3166" s="193" t="e">
        <f ca="1"/>
        <v>#NAME?</v>
      </c>
      <c r="C3166" s="193" t="e">
        <f ca="1"/>
        <v>#NAME?</v>
      </c>
      <c r="D3166" s="193" t="e">
        <f ca="1"/>
        <v>#NAME?</v>
      </c>
      <c r="F3166" s="193" t="e">
        <f ca="1"/>
        <v>#NAME?</v>
      </c>
      <c r="G3166" s="193" t="e">
        <f ca="1"/>
        <v>#NAME?</v>
      </c>
      <c r="H3166" s="193" t="e">
        <f ca="1"/>
        <v>#NAME?</v>
      </c>
      <c r="J3166" s="193" t="e">
        <f ca="1"/>
        <v>#NAME?</v>
      </c>
      <c r="K3166" s="193" t="e">
        <f ca="1"/>
        <v>#NAME?</v>
      </c>
      <c r="L3166" s="193" t="e">
        <f ca="1"/>
        <v>#NAME?</v>
      </c>
      <c r="N3166" s="193" t="e">
        <f ca="1"/>
        <v>#NAME?</v>
      </c>
      <c r="O3166" s="193" t="e">
        <f ca="1"/>
        <v>#NAME?</v>
      </c>
      <c r="P3166" s="193" t="e">
        <f ca="1"/>
        <v>#NAME?</v>
      </c>
    </row>
    <row r="3167" spans="1:16">
      <c r="A3167" s="2">
        <v>3160</v>
      </c>
      <c r="B3167" s="193" t="e">
        <f ca="1"/>
        <v>#NAME?</v>
      </c>
      <c r="C3167" s="193" t="e">
        <f ca="1"/>
        <v>#NAME?</v>
      </c>
      <c r="D3167" s="193" t="e">
        <f ca="1"/>
        <v>#NAME?</v>
      </c>
      <c r="F3167" s="193" t="e">
        <f ca="1"/>
        <v>#NAME?</v>
      </c>
      <c r="G3167" s="193" t="e">
        <f ca="1"/>
        <v>#NAME?</v>
      </c>
      <c r="H3167" s="193" t="e">
        <f ca="1"/>
        <v>#NAME?</v>
      </c>
      <c r="J3167" s="193" t="e">
        <f ca="1"/>
        <v>#NAME?</v>
      </c>
      <c r="K3167" s="193" t="e">
        <f ca="1"/>
        <v>#NAME?</v>
      </c>
      <c r="L3167" s="193" t="e">
        <f ca="1"/>
        <v>#NAME?</v>
      </c>
      <c r="N3167" s="193" t="e">
        <f ca="1"/>
        <v>#NAME?</v>
      </c>
      <c r="O3167" s="193" t="e">
        <f ca="1"/>
        <v>#NAME?</v>
      </c>
      <c r="P3167" s="193" t="e">
        <f ca="1"/>
        <v>#NAME?</v>
      </c>
    </row>
    <row r="3168" spans="1:16">
      <c r="A3168" s="2">
        <v>3161</v>
      </c>
      <c r="B3168" s="193" t="e">
        <f ca="1"/>
        <v>#NAME?</v>
      </c>
      <c r="C3168" s="193" t="e">
        <f ca="1"/>
        <v>#NAME?</v>
      </c>
      <c r="D3168" s="193" t="e">
        <f ca="1"/>
        <v>#NAME?</v>
      </c>
      <c r="F3168" s="193" t="e">
        <f ca="1"/>
        <v>#NAME?</v>
      </c>
      <c r="G3168" s="193" t="e">
        <f ca="1"/>
        <v>#NAME?</v>
      </c>
      <c r="H3168" s="193" t="e">
        <f ca="1"/>
        <v>#NAME?</v>
      </c>
      <c r="J3168" s="193" t="e">
        <f ca="1"/>
        <v>#NAME?</v>
      </c>
      <c r="K3168" s="193" t="e">
        <f ca="1"/>
        <v>#NAME?</v>
      </c>
      <c r="L3168" s="193" t="e">
        <f ca="1"/>
        <v>#NAME?</v>
      </c>
      <c r="N3168" s="193" t="e">
        <f ca="1"/>
        <v>#NAME?</v>
      </c>
      <c r="O3168" s="193" t="e">
        <f ca="1"/>
        <v>#NAME?</v>
      </c>
      <c r="P3168" s="193" t="e">
        <f ca="1"/>
        <v>#NAME?</v>
      </c>
    </row>
    <row r="3169" spans="1:16">
      <c r="A3169" s="2">
        <v>3162</v>
      </c>
      <c r="B3169" s="193" t="e">
        <f ca="1"/>
        <v>#NAME?</v>
      </c>
      <c r="C3169" s="193" t="e">
        <f ca="1"/>
        <v>#NAME?</v>
      </c>
      <c r="D3169" s="193" t="e">
        <f ca="1"/>
        <v>#NAME?</v>
      </c>
      <c r="F3169" s="193" t="e">
        <f ca="1"/>
        <v>#NAME?</v>
      </c>
      <c r="G3169" s="193" t="e">
        <f ca="1"/>
        <v>#NAME?</v>
      </c>
      <c r="H3169" s="193" t="e">
        <f ca="1"/>
        <v>#NAME?</v>
      </c>
      <c r="J3169" s="193" t="e">
        <f ca="1"/>
        <v>#NAME?</v>
      </c>
      <c r="K3169" s="193" t="e">
        <f ca="1"/>
        <v>#NAME?</v>
      </c>
      <c r="L3169" s="193" t="e">
        <f ca="1"/>
        <v>#NAME?</v>
      </c>
      <c r="N3169" s="193" t="e">
        <f ca="1"/>
        <v>#NAME?</v>
      </c>
      <c r="O3169" s="193" t="e">
        <f ca="1"/>
        <v>#NAME?</v>
      </c>
      <c r="P3169" s="193" t="e">
        <f ca="1"/>
        <v>#NAME?</v>
      </c>
    </row>
    <row r="3170" spans="1:16">
      <c r="A3170" s="2">
        <v>3163</v>
      </c>
      <c r="B3170" s="193" t="e">
        <f ca="1"/>
        <v>#NAME?</v>
      </c>
      <c r="C3170" s="193" t="e">
        <f ca="1"/>
        <v>#NAME?</v>
      </c>
      <c r="D3170" s="193" t="e">
        <f ca="1"/>
        <v>#NAME?</v>
      </c>
      <c r="F3170" s="193" t="e">
        <f ca="1"/>
        <v>#NAME?</v>
      </c>
      <c r="G3170" s="193" t="e">
        <f ca="1"/>
        <v>#NAME?</v>
      </c>
      <c r="H3170" s="193" t="e">
        <f ca="1"/>
        <v>#NAME?</v>
      </c>
      <c r="J3170" s="193" t="e">
        <f ca="1"/>
        <v>#NAME?</v>
      </c>
      <c r="K3170" s="193" t="e">
        <f ca="1"/>
        <v>#NAME?</v>
      </c>
      <c r="L3170" s="193" t="e">
        <f ca="1"/>
        <v>#NAME?</v>
      </c>
      <c r="N3170" s="193" t="e">
        <f ca="1"/>
        <v>#NAME?</v>
      </c>
      <c r="O3170" s="193" t="e">
        <f ca="1"/>
        <v>#NAME?</v>
      </c>
      <c r="P3170" s="193" t="e">
        <f ca="1"/>
        <v>#NAME?</v>
      </c>
    </row>
    <row r="3171" spans="1:16">
      <c r="A3171" s="2">
        <v>3164</v>
      </c>
      <c r="B3171" s="193" t="e">
        <f ca="1"/>
        <v>#NAME?</v>
      </c>
      <c r="C3171" s="193" t="e">
        <f ca="1"/>
        <v>#NAME?</v>
      </c>
      <c r="D3171" s="193" t="e">
        <f ca="1"/>
        <v>#NAME?</v>
      </c>
      <c r="F3171" s="193" t="e">
        <f ca="1"/>
        <v>#NAME?</v>
      </c>
      <c r="G3171" s="193" t="e">
        <f ca="1"/>
        <v>#NAME?</v>
      </c>
      <c r="H3171" s="193" t="e">
        <f ca="1"/>
        <v>#NAME?</v>
      </c>
      <c r="J3171" s="193" t="e">
        <f ca="1"/>
        <v>#NAME?</v>
      </c>
      <c r="K3171" s="193" t="e">
        <f ca="1"/>
        <v>#NAME?</v>
      </c>
      <c r="L3171" s="193" t="e">
        <f ca="1"/>
        <v>#NAME?</v>
      </c>
      <c r="N3171" s="193" t="e">
        <f ca="1"/>
        <v>#NAME?</v>
      </c>
      <c r="O3171" s="193" t="e">
        <f ca="1"/>
        <v>#NAME?</v>
      </c>
      <c r="P3171" s="193" t="e">
        <f ca="1"/>
        <v>#NAME?</v>
      </c>
    </row>
    <row r="3172" spans="1:16">
      <c r="A3172" s="2">
        <v>3165</v>
      </c>
      <c r="B3172" s="193" t="e">
        <f ca="1"/>
        <v>#NAME?</v>
      </c>
      <c r="C3172" s="193" t="e">
        <f ca="1"/>
        <v>#NAME?</v>
      </c>
      <c r="D3172" s="193" t="e">
        <f ca="1"/>
        <v>#NAME?</v>
      </c>
      <c r="F3172" s="193" t="e">
        <f ca="1"/>
        <v>#NAME?</v>
      </c>
      <c r="G3172" s="193" t="e">
        <f ca="1"/>
        <v>#NAME?</v>
      </c>
      <c r="H3172" s="193" t="e">
        <f ca="1"/>
        <v>#NAME?</v>
      </c>
      <c r="J3172" s="193" t="e">
        <f ca="1"/>
        <v>#NAME?</v>
      </c>
      <c r="K3172" s="193" t="e">
        <f ca="1"/>
        <v>#NAME?</v>
      </c>
      <c r="L3172" s="193" t="e">
        <f ca="1"/>
        <v>#NAME?</v>
      </c>
      <c r="N3172" s="193" t="e">
        <f ca="1"/>
        <v>#NAME?</v>
      </c>
      <c r="O3172" s="193" t="e">
        <f ca="1"/>
        <v>#NAME?</v>
      </c>
      <c r="P3172" s="193" t="e">
        <f ca="1"/>
        <v>#NAME?</v>
      </c>
    </row>
    <row r="3173" spans="1:16">
      <c r="A3173" s="2">
        <v>3166</v>
      </c>
      <c r="B3173" s="193" t="e">
        <f ca="1"/>
        <v>#NAME?</v>
      </c>
      <c r="C3173" s="193" t="e">
        <f ca="1"/>
        <v>#NAME?</v>
      </c>
      <c r="D3173" s="193" t="e">
        <f ca="1"/>
        <v>#NAME?</v>
      </c>
      <c r="F3173" s="193" t="e">
        <f ca="1"/>
        <v>#NAME?</v>
      </c>
      <c r="G3173" s="193" t="e">
        <f ca="1"/>
        <v>#NAME?</v>
      </c>
      <c r="H3173" s="193" t="e">
        <f ca="1"/>
        <v>#NAME?</v>
      </c>
      <c r="J3173" s="193" t="e">
        <f ca="1"/>
        <v>#NAME?</v>
      </c>
      <c r="K3173" s="193" t="e">
        <f ca="1"/>
        <v>#NAME?</v>
      </c>
      <c r="L3173" s="193" t="e">
        <f ca="1"/>
        <v>#NAME?</v>
      </c>
      <c r="N3173" s="193" t="e">
        <f ca="1"/>
        <v>#NAME?</v>
      </c>
      <c r="O3173" s="193" t="e">
        <f ca="1"/>
        <v>#NAME?</v>
      </c>
      <c r="P3173" s="193" t="e">
        <f ca="1"/>
        <v>#NAME?</v>
      </c>
    </row>
    <row r="3174" spans="1:16">
      <c r="A3174" s="2">
        <v>3167</v>
      </c>
      <c r="B3174" s="193" t="e">
        <f ca="1"/>
        <v>#NAME?</v>
      </c>
      <c r="C3174" s="193" t="e">
        <f ca="1"/>
        <v>#NAME?</v>
      </c>
      <c r="D3174" s="193" t="e">
        <f ca="1"/>
        <v>#NAME?</v>
      </c>
      <c r="F3174" s="193" t="e">
        <f ca="1"/>
        <v>#NAME?</v>
      </c>
      <c r="G3174" s="193" t="e">
        <f ca="1"/>
        <v>#NAME?</v>
      </c>
      <c r="H3174" s="193" t="e">
        <f ca="1"/>
        <v>#NAME?</v>
      </c>
      <c r="J3174" s="193" t="e">
        <f ca="1"/>
        <v>#NAME?</v>
      </c>
      <c r="K3174" s="193" t="e">
        <f ca="1"/>
        <v>#NAME?</v>
      </c>
      <c r="L3174" s="193" t="e">
        <f ca="1"/>
        <v>#NAME?</v>
      </c>
      <c r="N3174" s="193" t="e">
        <f ca="1"/>
        <v>#NAME?</v>
      </c>
      <c r="O3174" s="193" t="e">
        <f ca="1"/>
        <v>#NAME?</v>
      </c>
      <c r="P3174" s="193" t="e">
        <f ca="1"/>
        <v>#NAME?</v>
      </c>
    </row>
    <row r="3175" spans="1:16">
      <c r="A3175" s="2">
        <v>3168</v>
      </c>
      <c r="B3175" s="193" t="e">
        <f ca="1"/>
        <v>#NAME?</v>
      </c>
      <c r="C3175" s="193" t="e">
        <f ca="1"/>
        <v>#NAME?</v>
      </c>
      <c r="D3175" s="193" t="e">
        <f ca="1"/>
        <v>#NAME?</v>
      </c>
      <c r="F3175" s="193" t="e">
        <f ca="1"/>
        <v>#NAME?</v>
      </c>
      <c r="G3175" s="193" t="e">
        <f ca="1"/>
        <v>#NAME?</v>
      </c>
      <c r="H3175" s="193" t="e">
        <f ca="1"/>
        <v>#NAME?</v>
      </c>
      <c r="J3175" s="193" t="e">
        <f ca="1"/>
        <v>#NAME?</v>
      </c>
      <c r="K3175" s="193" t="e">
        <f ca="1"/>
        <v>#NAME?</v>
      </c>
      <c r="L3175" s="193" t="e">
        <f ca="1"/>
        <v>#NAME?</v>
      </c>
      <c r="N3175" s="193" t="e">
        <f ca="1"/>
        <v>#NAME?</v>
      </c>
      <c r="O3175" s="193" t="e">
        <f ca="1"/>
        <v>#NAME?</v>
      </c>
      <c r="P3175" s="193" t="e">
        <f ca="1"/>
        <v>#NAME?</v>
      </c>
    </row>
    <row r="3176" spans="1:16">
      <c r="A3176" s="2">
        <v>3169</v>
      </c>
      <c r="B3176" s="193" t="e">
        <f ca="1"/>
        <v>#NAME?</v>
      </c>
      <c r="C3176" s="193" t="e">
        <f ca="1"/>
        <v>#NAME?</v>
      </c>
      <c r="D3176" s="193" t="e">
        <f ca="1"/>
        <v>#NAME?</v>
      </c>
      <c r="F3176" s="193" t="e">
        <f ca="1"/>
        <v>#NAME?</v>
      </c>
      <c r="G3176" s="193" t="e">
        <f ca="1"/>
        <v>#NAME?</v>
      </c>
      <c r="H3176" s="193" t="e">
        <f ca="1"/>
        <v>#NAME?</v>
      </c>
      <c r="J3176" s="193" t="e">
        <f ca="1"/>
        <v>#NAME?</v>
      </c>
      <c r="K3176" s="193" t="e">
        <f ca="1"/>
        <v>#NAME?</v>
      </c>
      <c r="L3176" s="193" t="e">
        <f ca="1"/>
        <v>#NAME?</v>
      </c>
      <c r="N3176" s="193" t="e">
        <f ca="1"/>
        <v>#NAME?</v>
      </c>
      <c r="O3176" s="193" t="e">
        <f ca="1"/>
        <v>#NAME?</v>
      </c>
      <c r="P3176" s="193" t="e">
        <f ca="1"/>
        <v>#NAME?</v>
      </c>
    </row>
    <row r="3177" spans="1:16">
      <c r="A3177" s="2">
        <v>3170</v>
      </c>
      <c r="B3177" s="193" t="e">
        <f ca="1"/>
        <v>#NAME?</v>
      </c>
      <c r="C3177" s="193" t="e">
        <f ca="1"/>
        <v>#NAME?</v>
      </c>
      <c r="D3177" s="193" t="e">
        <f ca="1"/>
        <v>#NAME?</v>
      </c>
      <c r="F3177" s="193" t="e">
        <f ca="1"/>
        <v>#NAME?</v>
      </c>
      <c r="G3177" s="193" t="e">
        <f ca="1"/>
        <v>#NAME?</v>
      </c>
      <c r="H3177" s="193" t="e">
        <f ca="1"/>
        <v>#NAME?</v>
      </c>
      <c r="J3177" s="193" t="e">
        <f ca="1"/>
        <v>#NAME?</v>
      </c>
      <c r="K3177" s="193" t="e">
        <f ca="1"/>
        <v>#NAME?</v>
      </c>
      <c r="L3177" s="193" t="e">
        <f ca="1"/>
        <v>#NAME?</v>
      </c>
      <c r="N3177" s="193" t="e">
        <f ca="1"/>
        <v>#NAME?</v>
      </c>
      <c r="O3177" s="193" t="e">
        <f ca="1"/>
        <v>#NAME?</v>
      </c>
      <c r="P3177" s="193" t="e">
        <f ca="1"/>
        <v>#NAME?</v>
      </c>
    </row>
    <row r="3178" spans="1:16">
      <c r="A3178" s="2">
        <v>3171</v>
      </c>
      <c r="B3178" s="193" t="e">
        <f ca="1"/>
        <v>#NAME?</v>
      </c>
      <c r="C3178" s="193" t="e">
        <f ca="1"/>
        <v>#NAME?</v>
      </c>
      <c r="D3178" s="193" t="e">
        <f ca="1"/>
        <v>#NAME?</v>
      </c>
      <c r="F3178" s="193" t="e">
        <f ca="1"/>
        <v>#NAME?</v>
      </c>
      <c r="G3178" s="193" t="e">
        <f ca="1"/>
        <v>#NAME?</v>
      </c>
      <c r="H3178" s="193" t="e">
        <f ca="1"/>
        <v>#NAME?</v>
      </c>
      <c r="J3178" s="193" t="e">
        <f ca="1"/>
        <v>#NAME?</v>
      </c>
      <c r="K3178" s="193" t="e">
        <f ca="1"/>
        <v>#NAME?</v>
      </c>
      <c r="L3178" s="193" t="e">
        <f ca="1"/>
        <v>#NAME?</v>
      </c>
      <c r="N3178" s="193" t="e">
        <f ca="1"/>
        <v>#NAME?</v>
      </c>
      <c r="O3178" s="193" t="e">
        <f ca="1"/>
        <v>#NAME?</v>
      </c>
      <c r="P3178" s="193" t="e">
        <f ca="1"/>
        <v>#NAME?</v>
      </c>
    </row>
    <row r="3179" spans="1:16">
      <c r="A3179" s="2">
        <v>3172</v>
      </c>
      <c r="B3179" s="193" t="e">
        <f ca="1"/>
        <v>#NAME?</v>
      </c>
      <c r="C3179" s="193" t="e">
        <f ca="1"/>
        <v>#NAME?</v>
      </c>
      <c r="D3179" s="193" t="e">
        <f ca="1"/>
        <v>#NAME?</v>
      </c>
      <c r="F3179" s="193" t="e">
        <f ca="1"/>
        <v>#NAME?</v>
      </c>
      <c r="G3179" s="193" t="e">
        <f ca="1"/>
        <v>#NAME?</v>
      </c>
      <c r="H3179" s="193" t="e">
        <f ca="1"/>
        <v>#NAME?</v>
      </c>
      <c r="J3179" s="193" t="e">
        <f ca="1"/>
        <v>#NAME?</v>
      </c>
      <c r="K3179" s="193" t="e">
        <f ca="1"/>
        <v>#NAME?</v>
      </c>
      <c r="L3179" s="193" t="e">
        <f ca="1"/>
        <v>#NAME?</v>
      </c>
      <c r="N3179" s="193" t="e">
        <f ca="1"/>
        <v>#NAME?</v>
      </c>
      <c r="O3179" s="193" t="e">
        <f ca="1"/>
        <v>#NAME?</v>
      </c>
      <c r="P3179" s="193" t="e">
        <f ca="1"/>
        <v>#NAME?</v>
      </c>
    </row>
    <row r="3180" spans="1:16">
      <c r="A3180" s="2">
        <v>3173</v>
      </c>
      <c r="B3180" s="193" t="e">
        <f ca="1"/>
        <v>#NAME?</v>
      </c>
      <c r="C3180" s="193" t="e">
        <f ca="1"/>
        <v>#NAME?</v>
      </c>
      <c r="D3180" s="193" t="e">
        <f ca="1"/>
        <v>#NAME?</v>
      </c>
      <c r="F3180" s="193" t="e">
        <f ca="1"/>
        <v>#NAME?</v>
      </c>
      <c r="G3180" s="193" t="e">
        <f ca="1"/>
        <v>#NAME?</v>
      </c>
      <c r="H3180" s="193" t="e">
        <f ca="1"/>
        <v>#NAME?</v>
      </c>
      <c r="J3180" s="193" t="e">
        <f ca="1"/>
        <v>#NAME?</v>
      </c>
      <c r="K3180" s="193" t="e">
        <f ca="1"/>
        <v>#NAME?</v>
      </c>
      <c r="L3180" s="193" t="e">
        <f ca="1"/>
        <v>#NAME?</v>
      </c>
      <c r="N3180" s="193" t="e">
        <f ca="1"/>
        <v>#NAME?</v>
      </c>
      <c r="O3180" s="193" t="e">
        <f ca="1"/>
        <v>#NAME?</v>
      </c>
      <c r="P3180" s="193" t="e">
        <f ca="1"/>
        <v>#NAME?</v>
      </c>
    </row>
    <row r="3181" spans="1:16">
      <c r="A3181" s="2">
        <v>3174</v>
      </c>
      <c r="B3181" s="193" t="e">
        <f ca="1"/>
        <v>#NAME?</v>
      </c>
      <c r="C3181" s="193" t="e">
        <f ca="1"/>
        <v>#NAME?</v>
      </c>
      <c r="D3181" s="193" t="e">
        <f ca="1"/>
        <v>#NAME?</v>
      </c>
      <c r="F3181" s="193" t="e">
        <f ca="1"/>
        <v>#NAME?</v>
      </c>
      <c r="G3181" s="193" t="e">
        <f ca="1"/>
        <v>#NAME?</v>
      </c>
      <c r="H3181" s="193" t="e">
        <f ca="1"/>
        <v>#NAME?</v>
      </c>
      <c r="J3181" s="193" t="e">
        <f ca="1"/>
        <v>#NAME?</v>
      </c>
      <c r="K3181" s="193" t="e">
        <f ca="1"/>
        <v>#NAME?</v>
      </c>
      <c r="L3181" s="193" t="e">
        <f ca="1"/>
        <v>#NAME?</v>
      </c>
      <c r="N3181" s="193" t="e">
        <f ca="1"/>
        <v>#NAME?</v>
      </c>
      <c r="O3181" s="193" t="e">
        <f ca="1"/>
        <v>#NAME?</v>
      </c>
      <c r="P3181" s="193" t="e">
        <f ca="1"/>
        <v>#NAME?</v>
      </c>
    </row>
    <row r="3182" spans="1:16">
      <c r="A3182" s="2">
        <v>3175</v>
      </c>
      <c r="B3182" s="193" t="e">
        <f ca="1"/>
        <v>#NAME?</v>
      </c>
      <c r="C3182" s="193" t="e">
        <f ca="1"/>
        <v>#NAME?</v>
      </c>
      <c r="D3182" s="193" t="e">
        <f ca="1"/>
        <v>#NAME?</v>
      </c>
      <c r="F3182" s="193" t="e">
        <f ca="1"/>
        <v>#NAME?</v>
      </c>
      <c r="G3182" s="193" t="e">
        <f ca="1"/>
        <v>#NAME?</v>
      </c>
      <c r="H3182" s="193" t="e">
        <f ca="1"/>
        <v>#NAME?</v>
      </c>
      <c r="J3182" s="193" t="e">
        <f ca="1"/>
        <v>#NAME?</v>
      </c>
      <c r="K3182" s="193" t="e">
        <f ca="1"/>
        <v>#NAME?</v>
      </c>
      <c r="L3182" s="193" t="e">
        <f ca="1"/>
        <v>#NAME?</v>
      </c>
      <c r="N3182" s="193" t="e">
        <f ca="1"/>
        <v>#NAME?</v>
      </c>
      <c r="O3182" s="193" t="e">
        <f ca="1"/>
        <v>#NAME?</v>
      </c>
      <c r="P3182" s="193" t="e">
        <f ca="1"/>
        <v>#NAME?</v>
      </c>
    </row>
    <row r="3183" spans="1:16">
      <c r="A3183" s="2">
        <v>3176</v>
      </c>
      <c r="B3183" s="193" t="e">
        <f ca="1"/>
        <v>#NAME?</v>
      </c>
      <c r="C3183" s="193" t="e">
        <f ca="1"/>
        <v>#NAME?</v>
      </c>
      <c r="D3183" s="193" t="e">
        <f ca="1"/>
        <v>#NAME?</v>
      </c>
      <c r="F3183" s="193" t="e">
        <f ca="1"/>
        <v>#NAME?</v>
      </c>
      <c r="G3183" s="193" t="e">
        <f ca="1"/>
        <v>#NAME?</v>
      </c>
      <c r="H3183" s="193" t="e">
        <f ca="1"/>
        <v>#NAME?</v>
      </c>
      <c r="J3183" s="193" t="e">
        <f ca="1"/>
        <v>#NAME?</v>
      </c>
      <c r="K3183" s="193" t="e">
        <f ca="1"/>
        <v>#NAME?</v>
      </c>
      <c r="L3183" s="193" t="e">
        <f ca="1"/>
        <v>#NAME?</v>
      </c>
      <c r="N3183" s="193" t="e">
        <f ca="1"/>
        <v>#NAME?</v>
      </c>
      <c r="O3183" s="193" t="e">
        <f ca="1"/>
        <v>#NAME?</v>
      </c>
      <c r="P3183" s="193" t="e">
        <f ca="1"/>
        <v>#NAME?</v>
      </c>
    </row>
    <row r="3184" spans="1:16">
      <c r="A3184" s="2">
        <v>3177</v>
      </c>
      <c r="B3184" s="193" t="e">
        <f ca="1"/>
        <v>#NAME?</v>
      </c>
      <c r="C3184" s="193" t="e">
        <f ca="1"/>
        <v>#NAME?</v>
      </c>
      <c r="D3184" s="193" t="e">
        <f ca="1"/>
        <v>#NAME?</v>
      </c>
      <c r="F3184" s="193" t="e">
        <f ca="1"/>
        <v>#NAME?</v>
      </c>
      <c r="G3184" s="193" t="e">
        <f ca="1"/>
        <v>#NAME?</v>
      </c>
      <c r="H3184" s="193" t="e">
        <f ca="1"/>
        <v>#NAME?</v>
      </c>
      <c r="J3184" s="193" t="e">
        <f ca="1"/>
        <v>#NAME?</v>
      </c>
      <c r="K3184" s="193" t="e">
        <f ca="1"/>
        <v>#NAME?</v>
      </c>
      <c r="L3184" s="193" t="e">
        <f ca="1"/>
        <v>#NAME?</v>
      </c>
      <c r="N3184" s="193" t="e">
        <f ca="1"/>
        <v>#NAME?</v>
      </c>
      <c r="O3184" s="193" t="e">
        <f ca="1"/>
        <v>#NAME?</v>
      </c>
      <c r="P3184" s="193" t="e">
        <f ca="1"/>
        <v>#NAME?</v>
      </c>
    </row>
    <row r="3185" spans="1:16">
      <c r="A3185" s="2">
        <v>3178</v>
      </c>
      <c r="B3185" s="193" t="e">
        <f ca="1"/>
        <v>#NAME?</v>
      </c>
      <c r="C3185" s="193" t="e">
        <f ca="1"/>
        <v>#NAME?</v>
      </c>
      <c r="D3185" s="193" t="e">
        <f ca="1"/>
        <v>#NAME?</v>
      </c>
      <c r="F3185" s="193" t="e">
        <f ca="1"/>
        <v>#NAME?</v>
      </c>
      <c r="G3185" s="193" t="e">
        <f ca="1"/>
        <v>#NAME?</v>
      </c>
      <c r="H3185" s="193" t="e">
        <f ca="1"/>
        <v>#NAME?</v>
      </c>
      <c r="J3185" s="193" t="e">
        <f ca="1"/>
        <v>#NAME?</v>
      </c>
      <c r="K3185" s="193" t="e">
        <f ca="1"/>
        <v>#NAME?</v>
      </c>
      <c r="L3185" s="193" t="e">
        <f ca="1"/>
        <v>#NAME?</v>
      </c>
      <c r="N3185" s="193" t="e">
        <f ca="1"/>
        <v>#NAME?</v>
      </c>
      <c r="O3185" s="193" t="e">
        <f ca="1"/>
        <v>#NAME?</v>
      </c>
      <c r="P3185" s="193" t="e">
        <f ca="1"/>
        <v>#NAME?</v>
      </c>
    </row>
    <row r="3186" spans="1:16">
      <c r="A3186" s="2">
        <v>3179</v>
      </c>
      <c r="B3186" s="193" t="e">
        <f ca="1"/>
        <v>#NAME?</v>
      </c>
      <c r="C3186" s="193" t="e">
        <f ca="1"/>
        <v>#NAME?</v>
      </c>
      <c r="D3186" s="193" t="e">
        <f ca="1"/>
        <v>#NAME?</v>
      </c>
      <c r="F3186" s="193" t="e">
        <f ca="1"/>
        <v>#NAME?</v>
      </c>
      <c r="G3186" s="193" t="e">
        <f ca="1"/>
        <v>#NAME?</v>
      </c>
      <c r="H3186" s="193" t="e">
        <f ca="1"/>
        <v>#NAME?</v>
      </c>
      <c r="J3186" s="193" t="e">
        <f ca="1"/>
        <v>#NAME?</v>
      </c>
      <c r="K3186" s="193" t="e">
        <f ca="1"/>
        <v>#NAME?</v>
      </c>
      <c r="L3186" s="193" t="e">
        <f ca="1"/>
        <v>#NAME?</v>
      </c>
      <c r="N3186" s="193" t="e">
        <f ca="1"/>
        <v>#NAME?</v>
      </c>
      <c r="O3186" s="193" t="e">
        <f ca="1"/>
        <v>#NAME?</v>
      </c>
      <c r="P3186" s="193" t="e">
        <f ca="1"/>
        <v>#NAME?</v>
      </c>
    </row>
    <row r="3187" spans="1:16">
      <c r="A3187" s="2">
        <v>3180</v>
      </c>
      <c r="B3187" s="193" t="e">
        <f ca="1"/>
        <v>#NAME?</v>
      </c>
      <c r="C3187" s="193" t="e">
        <f ca="1"/>
        <v>#NAME?</v>
      </c>
      <c r="D3187" s="193" t="e">
        <f ca="1"/>
        <v>#NAME?</v>
      </c>
      <c r="F3187" s="193" t="e">
        <f ca="1"/>
        <v>#NAME?</v>
      </c>
      <c r="G3187" s="193" t="e">
        <f ca="1"/>
        <v>#NAME?</v>
      </c>
      <c r="H3187" s="193" t="e">
        <f ca="1"/>
        <v>#NAME?</v>
      </c>
      <c r="J3187" s="193" t="e">
        <f ca="1"/>
        <v>#NAME?</v>
      </c>
      <c r="K3187" s="193" t="e">
        <f ca="1"/>
        <v>#NAME?</v>
      </c>
      <c r="L3187" s="193" t="e">
        <f ca="1"/>
        <v>#NAME?</v>
      </c>
      <c r="N3187" s="193" t="e">
        <f ca="1"/>
        <v>#NAME?</v>
      </c>
      <c r="O3187" s="193" t="e">
        <f ca="1"/>
        <v>#NAME?</v>
      </c>
      <c r="P3187" s="193" t="e">
        <f ca="1"/>
        <v>#NAME?</v>
      </c>
    </row>
    <row r="3188" spans="1:16">
      <c r="A3188" s="2">
        <v>3181</v>
      </c>
      <c r="B3188" s="193" t="e">
        <f ca="1"/>
        <v>#NAME?</v>
      </c>
      <c r="C3188" s="193" t="e">
        <f ca="1"/>
        <v>#NAME?</v>
      </c>
      <c r="D3188" s="193" t="e">
        <f ca="1"/>
        <v>#NAME?</v>
      </c>
      <c r="F3188" s="193" t="e">
        <f ca="1"/>
        <v>#NAME?</v>
      </c>
      <c r="G3188" s="193" t="e">
        <f ca="1"/>
        <v>#NAME?</v>
      </c>
      <c r="H3188" s="193" t="e">
        <f ca="1"/>
        <v>#NAME?</v>
      </c>
      <c r="J3188" s="193" t="e">
        <f ca="1"/>
        <v>#NAME?</v>
      </c>
      <c r="K3188" s="193" t="e">
        <f ca="1"/>
        <v>#NAME?</v>
      </c>
      <c r="L3188" s="193" t="e">
        <f ca="1"/>
        <v>#NAME?</v>
      </c>
      <c r="N3188" s="193" t="e">
        <f ca="1"/>
        <v>#NAME?</v>
      </c>
      <c r="O3188" s="193" t="e">
        <f ca="1"/>
        <v>#NAME?</v>
      </c>
      <c r="P3188" s="193" t="e">
        <f ca="1"/>
        <v>#NAME?</v>
      </c>
    </row>
    <row r="3189" spans="1:16">
      <c r="A3189" s="2">
        <v>3182</v>
      </c>
      <c r="B3189" s="193" t="e">
        <f ca="1"/>
        <v>#NAME?</v>
      </c>
      <c r="C3189" s="193" t="e">
        <f ca="1"/>
        <v>#NAME?</v>
      </c>
      <c r="D3189" s="193" t="e">
        <f ca="1"/>
        <v>#NAME?</v>
      </c>
      <c r="F3189" s="193" t="e">
        <f ca="1"/>
        <v>#NAME?</v>
      </c>
      <c r="G3189" s="193" t="e">
        <f ca="1"/>
        <v>#NAME?</v>
      </c>
      <c r="H3189" s="193" t="e">
        <f ca="1"/>
        <v>#NAME?</v>
      </c>
      <c r="J3189" s="193" t="e">
        <f ca="1"/>
        <v>#NAME?</v>
      </c>
      <c r="K3189" s="193" t="e">
        <f ca="1"/>
        <v>#NAME?</v>
      </c>
      <c r="L3189" s="193" t="e">
        <f ca="1"/>
        <v>#NAME?</v>
      </c>
      <c r="N3189" s="193" t="e">
        <f ca="1"/>
        <v>#NAME?</v>
      </c>
      <c r="O3189" s="193" t="e">
        <f ca="1"/>
        <v>#NAME?</v>
      </c>
      <c r="P3189" s="193" t="e">
        <f ca="1"/>
        <v>#NAME?</v>
      </c>
    </row>
    <row r="3190" spans="1:16">
      <c r="A3190" s="2">
        <v>3183</v>
      </c>
      <c r="B3190" s="193" t="e">
        <f ca="1"/>
        <v>#NAME?</v>
      </c>
      <c r="C3190" s="193" t="e">
        <f ca="1"/>
        <v>#NAME?</v>
      </c>
      <c r="D3190" s="193" t="e">
        <f ca="1"/>
        <v>#NAME?</v>
      </c>
      <c r="F3190" s="193" t="e">
        <f ca="1"/>
        <v>#NAME?</v>
      </c>
      <c r="G3190" s="193" t="e">
        <f ca="1"/>
        <v>#NAME?</v>
      </c>
      <c r="H3190" s="193" t="e">
        <f ca="1"/>
        <v>#NAME?</v>
      </c>
      <c r="J3190" s="193" t="e">
        <f ca="1"/>
        <v>#NAME?</v>
      </c>
      <c r="K3190" s="193" t="e">
        <f ca="1"/>
        <v>#NAME?</v>
      </c>
      <c r="L3190" s="193" t="e">
        <f ca="1"/>
        <v>#NAME?</v>
      </c>
      <c r="N3190" s="193" t="e">
        <f ca="1"/>
        <v>#NAME?</v>
      </c>
      <c r="O3190" s="193" t="e">
        <f ca="1"/>
        <v>#NAME?</v>
      </c>
      <c r="P3190" s="193" t="e">
        <f ca="1"/>
        <v>#NAME?</v>
      </c>
    </row>
    <row r="3191" spans="1:16">
      <c r="A3191" s="2">
        <v>3184</v>
      </c>
      <c r="B3191" s="193" t="e">
        <f ca="1"/>
        <v>#NAME?</v>
      </c>
      <c r="C3191" s="193" t="e">
        <f ca="1"/>
        <v>#NAME?</v>
      </c>
      <c r="D3191" s="193" t="e">
        <f ca="1"/>
        <v>#NAME?</v>
      </c>
      <c r="F3191" s="193" t="e">
        <f ca="1"/>
        <v>#NAME?</v>
      </c>
      <c r="G3191" s="193" t="e">
        <f ca="1"/>
        <v>#NAME?</v>
      </c>
      <c r="H3191" s="193" t="e">
        <f ca="1"/>
        <v>#NAME?</v>
      </c>
      <c r="J3191" s="193" t="e">
        <f ca="1"/>
        <v>#NAME?</v>
      </c>
      <c r="K3191" s="193" t="e">
        <f ca="1"/>
        <v>#NAME?</v>
      </c>
      <c r="L3191" s="193" t="e">
        <f ca="1"/>
        <v>#NAME?</v>
      </c>
      <c r="N3191" s="193" t="e">
        <f ca="1"/>
        <v>#NAME?</v>
      </c>
      <c r="O3191" s="193" t="e">
        <f ca="1"/>
        <v>#NAME?</v>
      </c>
      <c r="P3191" s="193" t="e">
        <f ca="1"/>
        <v>#NAME?</v>
      </c>
    </row>
    <row r="3192" spans="1:16">
      <c r="A3192" s="2">
        <v>3185</v>
      </c>
      <c r="B3192" s="193" t="e">
        <f ca="1"/>
        <v>#NAME?</v>
      </c>
      <c r="C3192" s="193" t="e">
        <f ca="1"/>
        <v>#NAME?</v>
      </c>
      <c r="D3192" s="193" t="e">
        <f ca="1"/>
        <v>#NAME?</v>
      </c>
      <c r="F3192" s="193" t="e">
        <f ca="1"/>
        <v>#NAME?</v>
      </c>
      <c r="G3192" s="193" t="e">
        <f ca="1"/>
        <v>#NAME?</v>
      </c>
      <c r="H3192" s="193" t="e">
        <f ca="1"/>
        <v>#NAME?</v>
      </c>
      <c r="J3192" s="193" t="e">
        <f ca="1"/>
        <v>#NAME?</v>
      </c>
      <c r="K3192" s="193" t="e">
        <f ca="1"/>
        <v>#NAME?</v>
      </c>
      <c r="L3192" s="193" t="e">
        <f ca="1"/>
        <v>#NAME?</v>
      </c>
      <c r="N3192" s="193" t="e">
        <f ca="1"/>
        <v>#NAME?</v>
      </c>
      <c r="O3192" s="193" t="e">
        <f ca="1"/>
        <v>#NAME?</v>
      </c>
      <c r="P3192" s="193" t="e">
        <f ca="1"/>
        <v>#NAME?</v>
      </c>
    </row>
    <row r="3193" spans="1:16">
      <c r="A3193" s="2">
        <v>3186</v>
      </c>
      <c r="B3193" s="193" t="e">
        <f ca="1"/>
        <v>#NAME?</v>
      </c>
      <c r="C3193" s="193" t="e">
        <f ca="1"/>
        <v>#NAME?</v>
      </c>
      <c r="D3193" s="193" t="e">
        <f ca="1"/>
        <v>#NAME?</v>
      </c>
      <c r="F3193" s="193" t="e">
        <f ca="1"/>
        <v>#NAME?</v>
      </c>
      <c r="G3193" s="193" t="e">
        <f ca="1"/>
        <v>#NAME?</v>
      </c>
      <c r="H3193" s="193" t="e">
        <f ca="1"/>
        <v>#NAME?</v>
      </c>
      <c r="J3193" s="193" t="e">
        <f ca="1"/>
        <v>#NAME?</v>
      </c>
      <c r="K3193" s="193" t="e">
        <f ca="1"/>
        <v>#NAME?</v>
      </c>
      <c r="L3193" s="193" t="e">
        <f ca="1"/>
        <v>#NAME?</v>
      </c>
      <c r="N3193" s="193" t="e">
        <f ca="1"/>
        <v>#NAME?</v>
      </c>
      <c r="O3193" s="193" t="e">
        <f ca="1"/>
        <v>#NAME?</v>
      </c>
      <c r="P3193" s="193" t="e">
        <f ca="1"/>
        <v>#NAME?</v>
      </c>
    </row>
    <row r="3194" spans="1:16">
      <c r="A3194" s="2">
        <v>3187</v>
      </c>
      <c r="B3194" s="193" t="e">
        <f ca="1"/>
        <v>#NAME?</v>
      </c>
      <c r="C3194" s="193" t="e">
        <f ca="1"/>
        <v>#NAME?</v>
      </c>
      <c r="D3194" s="193" t="e">
        <f ca="1"/>
        <v>#NAME?</v>
      </c>
      <c r="F3194" s="193" t="e">
        <f ca="1"/>
        <v>#NAME?</v>
      </c>
      <c r="G3194" s="193" t="e">
        <f ca="1"/>
        <v>#NAME?</v>
      </c>
      <c r="H3194" s="193" t="e">
        <f ca="1"/>
        <v>#NAME?</v>
      </c>
      <c r="J3194" s="193" t="e">
        <f ca="1"/>
        <v>#NAME?</v>
      </c>
      <c r="K3194" s="193" t="e">
        <f ca="1"/>
        <v>#NAME?</v>
      </c>
      <c r="L3194" s="193" t="e">
        <f ca="1"/>
        <v>#NAME?</v>
      </c>
      <c r="N3194" s="193" t="e">
        <f ca="1"/>
        <v>#NAME?</v>
      </c>
      <c r="O3194" s="193" t="e">
        <f ca="1"/>
        <v>#NAME?</v>
      </c>
      <c r="P3194" s="193" t="e">
        <f ca="1"/>
        <v>#NAME?</v>
      </c>
    </row>
    <row r="3195" spans="1:16">
      <c r="A3195" s="2">
        <v>3188</v>
      </c>
      <c r="B3195" s="193" t="e">
        <f ca="1"/>
        <v>#NAME?</v>
      </c>
      <c r="C3195" s="193" t="e">
        <f ca="1"/>
        <v>#NAME?</v>
      </c>
      <c r="D3195" s="193" t="e">
        <f ca="1"/>
        <v>#NAME?</v>
      </c>
      <c r="F3195" s="193" t="e">
        <f ca="1"/>
        <v>#NAME?</v>
      </c>
      <c r="G3195" s="193" t="e">
        <f ca="1"/>
        <v>#NAME?</v>
      </c>
      <c r="H3195" s="193" t="e">
        <f ca="1"/>
        <v>#NAME?</v>
      </c>
      <c r="J3195" s="193" t="e">
        <f ca="1"/>
        <v>#NAME?</v>
      </c>
      <c r="K3195" s="193" t="e">
        <f ca="1"/>
        <v>#NAME?</v>
      </c>
      <c r="L3195" s="193" t="e">
        <f ca="1"/>
        <v>#NAME?</v>
      </c>
      <c r="N3195" s="193" t="e">
        <f ca="1"/>
        <v>#NAME?</v>
      </c>
      <c r="O3195" s="193" t="e">
        <f ca="1"/>
        <v>#NAME?</v>
      </c>
      <c r="P3195" s="193" t="e">
        <f ca="1"/>
        <v>#NAME?</v>
      </c>
    </row>
    <row r="3196" spans="1:16">
      <c r="A3196" s="2">
        <v>3189</v>
      </c>
      <c r="B3196" s="193" t="e">
        <f ca="1"/>
        <v>#NAME?</v>
      </c>
      <c r="C3196" s="193" t="e">
        <f ca="1"/>
        <v>#NAME?</v>
      </c>
      <c r="D3196" s="193" t="e">
        <f ca="1"/>
        <v>#NAME?</v>
      </c>
      <c r="F3196" s="193" t="e">
        <f ca="1"/>
        <v>#NAME?</v>
      </c>
      <c r="G3196" s="193" t="e">
        <f ca="1"/>
        <v>#NAME?</v>
      </c>
      <c r="H3196" s="193" t="e">
        <f ca="1"/>
        <v>#NAME?</v>
      </c>
      <c r="J3196" s="193" t="e">
        <f ca="1"/>
        <v>#NAME?</v>
      </c>
      <c r="K3196" s="193" t="e">
        <f ca="1"/>
        <v>#NAME?</v>
      </c>
      <c r="L3196" s="193" t="e">
        <f ca="1"/>
        <v>#NAME?</v>
      </c>
      <c r="N3196" s="193" t="e">
        <f ca="1"/>
        <v>#NAME?</v>
      </c>
      <c r="O3196" s="193" t="e">
        <f ca="1"/>
        <v>#NAME?</v>
      </c>
      <c r="P3196" s="193" t="e">
        <f ca="1"/>
        <v>#NAME?</v>
      </c>
    </row>
    <row r="3197" spans="1:16">
      <c r="A3197" s="2">
        <v>3190</v>
      </c>
      <c r="B3197" s="193" t="e">
        <f ca="1"/>
        <v>#NAME?</v>
      </c>
      <c r="C3197" s="193" t="e">
        <f ca="1"/>
        <v>#NAME?</v>
      </c>
      <c r="D3197" s="193" t="e">
        <f ca="1"/>
        <v>#NAME?</v>
      </c>
      <c r="F3197" s="193" t="e">
        <f ca="1"/>
        <v>#NAME?</v>
      </c>
      <c r="G3197" s="193" t="e">
        <f ca="1"/>
        <v>#NAME?</v>
      </c>
      <c r="H3197" s="193" t="e">
        <f ca="1"/>
        <v>#NAME?</v>
      </c>
      <c r="J3197" s="193" t="e">
        <f ca="1"/>
        <v>#NAME?</v>
      </c>
      <c r="K3197" s="193" t="e">
        <f ca="1"/>
        <v>#NAME?</v>
      </c>
      <c r="L3197" s="193" t="e">
        <f ca="1"/>
        <v>#NAME?</v>
      </c>
      <c r="N3197" s="193" t="e">
        <f ca="1"/>
        <v>#NAME?</v>
      </c>
      <c r="O3197" s="193" t="e">
        <f ca="1"/>
        <v>#NAME?</v>
      </c>
      <c r="P3197" s="193" t="e">
        <f ca="1"/>
        <v>#NAME?</v>
      </c>
    </row>
    <row r="3198" spans="1:16">
      <c r="A3198" s="2">
        <v>3191</v>
      </c>
      <c r="B3198" s="193" t="e">
        <f ca="1"/>
        <v>#NAME?</v>
      </c>
      <c r="C3198" s="193" t="e">
        <f ca="1"/>
        <v>#NAME?</v>
      </c>
      <c r="D3198" s="193" t="e">
        <f ca="1"/>
        <v>#NAME?</v>
      </c>
      <c r="F3198" s="193" t="e">
        <f ca="1"/>
        <v>#NAME?</v>
      </c>
      <c r="G3198" s="193" t="e">
        <f ca="1"/>
        <v>#NAME?</v>
      </c>
      <c r="H3198" s="193" t="e">
        <f ca="1"/>
        <v>#NAME?</v>
      </c>
      <c r="J3198" s="193" t="e">
        <f ca="1"/>
        <v>#NAME?</v>
      </c>
      <c r="K3198" s="193" t="e">
        <f ca="1"/>
        <v>#NAME?</v>
      </c>
      <c r="L3198" s="193" t="e">
        <f ca="1"/>
        <v>#NAME?</v>
      </c>
      <c r="N3198" s="193" t="e">
        <f ca="1"/>
        <v>#NAME?</v>
      </c>
      <c r="O3198" s="193" t="e">
        <f ca="1"/>
        <v>#NAME?</v>
      </c>
      <c r="P3198" s="193" t="e">
        <f ca="1"/>
        <v>#NAME?</v>
      </c>
    </row>
    <row r="3199" spans="1:16">
      <c r="A3199" s="2">
        <v>3192</v>
      </c>
      <c r="B3199" s="193" t="e">
        <f ca="1"/>
        <v>#NAME?</v>
      </c>
      <c r="C3199" s="193" t="e">
        <f ca="1"/>
        <v>#NAME?</v>
      </c>
      <c r="D3199" s="193" t="e">
        <f ca="1"/>
        <v>#NAME?</v>
      </c>
      <c r="F3199" s="193" t="e">
        <f ca="1"/>
        <v>#NAME?</v>
      </c>
      <c r="G3199" s="193" t="e">
        <f ca="1"/>
        <v>#NAME?</v>
      </c>
      <c r="H3199" s="193" t="e">
        <f ca="1"/>
        <v>#NAME?</v>
      </c>
      <c r="J3199" s="193" t="e">
        <f ca="1"/>
        <v>#NAME?</v>
      </c>
      <c r="K3199" s="193" t="e">
        <f ca="1"/>
        <v>#NAME?</v>
      </c>
      <c r="L3199" s="193" t="e">
        <f ca="1"/>
        <v>#NAME?</v>
      </c>
      <c r="N3199" s="193" t="e">
        <f ca="1"/>
        <v>#NAME?</v>
      </c>
      <c r="O3199" s="193" t="e">
        <f ca="1"/>
        <v>#NAME?</v>
      </c>
      <c r="P3199" s="193" t="e">
        <f ca="1"/>
        <v>#NAME?</v>
      </c>
    </row>
    <row r="3200" spans="1:16">
      <c r="A3200" s="2">
        <v>3193</v>
      </c>
      <c r="B3200" s="193" t="e">
        <f ca="1"/>
        <v>#NAME?</v>
      </c>
      <c r="C3200" s="193" t="e">
        <f ca="1"/>
        <v>#NAME?</v>
      </c>
      <c r="D3200" s="193" t="e">
        <f ca="1"/>
        <v>#NAME?</v>
      </c>
      <c r="F3200" s="193" t="e">
        <f ca="1"/>
        <v>#NAME?</v>
      </c>
      <c r="G3200" s="193" t="e">
        <f ca="1"/>
        <v>#NAME?</v>
      </c>
      <c r="H3200" s="193" t="e">
        <f ca="1"/>
        <v>#NAME?</v>
      </c>
      <c r="J3200" s="193" t="e">
        <f ca="1"/>
        <v>#NAME?</v>
      </c>
      <c r="K3200" s="193" t="e">
        <f ca="1"/>
        <v>#NAME?</v>
      </c>
      <c r="L3200" s="193" t="e">
        <f ca="1"/>
        <v>#NAME?</v>
      </c>
      <c r="N3200" s="193" t="e">
        <f ca="1"/>
        <v>#NAME?</v>
      </c>
      <c r="O3200" s="193" t="e">
        <f ca="1"/>
        <v>#NAME?</v>
      </c>
      <c r="P3200" s="193" t="e">
        <f ca="1"/>
        <v>#NAME?</v>
      </c>
    </row>
    <row r="3201" spans="1:17">
      <c r="A3201" s="2">
        <v>3194</v>
      </c>
      <c r="B3201" s="193" t="e">
        <f ca="1"/>
        <v>#NAME?</v>
      </c>
      <c r="C3201" s="193" t="e">
        <f ca="1"/>
        <v>#NAME?</v>
      </c>
      <c r="D3201" s="193" t="e">
        <f ca="1"/>
        <v>#NAME?</v>
      </c>
      <c r="F3201" s="193" t="e">
        <f ca="1"/>
        <v>#NAME?</v>
      </c>
      <c r="G3201" s="193" t="e">
        <f ca="1"/>
        <v>#NAME?</v>
      </c>
      <c r="H3201" s="193" t="e">
        <f ca="1"/>
        <v>#NAME?</v>
      </c>
      <c r="J3201" s="193" t="e">
        <f ca="1"/>
        <v>#NAME?</v>
      </c>
      <c r="K3201" s="193" t="e">
        <f ca="1"/>
        <v>#NAME?</v>
      </c>
      <c r="L3201" s="193" t="e">
        <f ca="1"/>
        <v>#NAME?</v>
      </c>
      <c r="N3201" s="193" t="e">
        <f ca="1"/>
        <v>#NAME?</v>
      </c>
      <c r="O3201" s="193" t="e">
        <f ca="1"/>
        <v>#NAME?</v>
      </c>
      <c r="P3201" s="193" t="e">
        <f ca="1"/>
        <v>#NAME?</v>
      </c>
    </row>
    <row r="3202" spans="1:17">
      <c r="A3202" s="2">
        <v>3195</v>
      </c>
      <c r="B3202" s="193" t="e">
        <f ca="1"/>
        <v>#NAME?</v>
      </c>
      <c r="C3202" s="193" t="e">
        <f ca="1"/>
        <v>#NAME?</v>
      </c>
      <c r="D3202" s="193" t="e">
        <f ca="1"/>
        <v>#NAME?</v>
      </c>
      <c r="F3202" s="193" t="e">
        <f ca="1"/>
        <v>#NAME?</v>
      </c>
      <c r="G3202" s="193" t="e">
        <f ca="1"/>
        <v>#NAME?</v>
      </c>
      <c r="H3202" s="193" t="e">
        <f ca="1"/>
        <v>#NAME?</v>
      </c>
      <c r="J3202" s="193" t="e">
        <f ca="1"/>
        <v>#NAME?</v>
      </c>
      <c r="K3202" s="193" t="e">
        <f ca="1"/>
        <v>#NAME?</v>
      </c>
      <c r="L3202" s="193" t="e">
        <f ca="1"/>
        <v>#NAME?</v>
      </c>
      <c r="N3202" s="193" t="e">
        <f ca="1"/>
        <v>#NAME?</v>
      </c>
      <c r="O3202" s="193" t="e">
        <f ca="1"/>
        <v>#NAME?</v>
      </c>
      <c r="P3202" s="193" t="e">
        <f ca="1"/>
        <v>#NAME?</v>
      </c>
    </row>
    <row r="3203" spans="1:17">
      <c r="A3203" s="2">
        <v>3196</v>
      </c>
      <c r="B3203" s="193" t="e">
        <f ca="1"/>
        <v>#NAME?</v>
      </c>
      <c r="C3203" s="193" t="e">
        <f ca="1"/>
        <v>#NAME?</v>
      </c>
      <c r="D3203" s="193" t="e">
        <f ca="1"/>
        <v>#NAME?</v>
      </c>
      <c r="F3203" s="193" t="e">
        <f ca="1"/>
        <v>#NAME?</v>
      </c>
      <c r="G3203" s="193" t="e">
        <f ca="1"/>
        <v>#NAME?</v>
      </c>
      <c r="H3203" s="193" t="e">
        <f ca="1"/>
        <v>#NAME?</v>
      </c>
      <c r="J3203" s="193" t="e">
        <f ca="1"/>
        <v>#NAME?</v>
      </c>
      <c r="K3203" s="193" t="e">
        <f ca="1"/>
        <v>#NAME?</v>
      </c>
      <c r="L3203" s="193" t="e">
        <f ca="1"/>
        <v>#NAME?</v>
      </c>
      <c r="N3203" s="193" t="e">
        <f ca="1"/>
        <v>#NAME?</v>
      </c>
      <c r="O3203" s="193" t="e">
        <f ca="1"/>
        <v>#NAME?</v>
      </c>
      <c r="P3203" s="193" t="e">
        <f ca="1"/>
        <v>#NAME?</v>
      </c>
    </row>
    <row r="3204" spans="1:17">
      <c r="A3204" s="2">
        <v>3197</v>
      </c>
      <c r="B3204" s="193" t="e">
        <f ca="1"/>
        <v>#NAME?</v>
      </c>
      <c r="C3204" s="193" t="e">
        <f ca="1"/>
        <v>#NAME?</v>
      </c>
      <c r="D3204" s="193" t="e">
        <f ca="1"/>
        <v>#NAME?</v>
      </c>
      <c r="F3204" s="193" t="e">
        <f ca="1"/>
        <v>#NAME?</v>
      </c>
      <c r="G3204" s="193" t="e">
        <f ca="1"/>
        <v>#NAME?</v>
      </c>
      <c r="H3204" s="193" t="e">
        <f ca="1"/>
        <v>#NAME?</v>
      </c>
      <c r="J3204" s="193" t="e">
        <f ca="1"/>
        <v>#NAME?</v>
      </c>
      <c r="K3204" s="193" t="e">
        <f ca="1"/>
        <v>#NAME?</v>
      </c>
      <c r="L3204" s="193" t="e">
        <f ca="1"/>
        <v>#NAME?</v>
      </c>
      <c r="N3204" s="193" t="e">
        <f ca="1"/>
        <v>#NAME?</v>
      </c>
      <c r="O3204" s="193" t="e">
        <f ca="1"/>
        <v>#NAME?</v>
      </c>
      <c r="P3204" s="193" t="e">
        <f ca="1"/>
        <v>#NAME?</v>
      </c>
    </row>
    <row r="3205" spans="1:17">
      <c r="A3205" s="2">
        <v>3198</v>
      </c>
      <c r="B3205" s="193" t="e">
        <f ca="1"/>
        <v>#NAME?</v>
      </c>
      <c r="C3205" s="193" t="e">
        <f ca="1"/>
        <v>#NAME?</v>
      </c>
      <c r="D3205" s="193" t="e">
        <f ca="1"/>
        <v>#NAME?</v>
      </c>
      <c r="F3205" s="193" t="e">
        <f ca="1"/>
        <v>#NAME?</v>
      </c>
      <c r="G3205" s="193" t="e">
        <f ca="1"/>
        <v>#NAME?</v>
      </c>
      <c r="H3205" s="193" t="e">
        <f ca="1"/>
        <v>#NAME?</v>
      </c>
      <c r="J3205" s="193" t="e">
        <f ca="1"/>
        <v>#NAME?</v>
      </c>
      <c r="K3205" s="193" t="e">
        <f ca="1"/>
        <v>#NAME?</v>
      </c>
      <c r="L3205" s="193" t="e">
        <f ca="1"/>
        <v>#NAME?</v>
      </c>
      <c r="N3205" s="193" t="e">
        <f ca="1"/>
        <v>#NAME?</v>
      </c>
      <c r="O3205" s="193" t="e">
        <f ca="1"/>
        <v>#NAME?</v>
      </c>
      <c r="P3205" s="193" t="e">
        <f ca="1"/>
        <v>#NAME?</v>
      </c>
    </row>
    <row r="3206" spans="1:17">
      <c r="A3206" s="2">
        <v>3199</v>
      </c>
      <c r="B3206" s="193" t="e">
        <f ca="1"/>
        <v>#NAME?</v>
      </c>
      <c r="C3206" s="193" t="e">
        <f ca="1"/>
        <v>#NAME?</v>
      </c>
      <c r="D3206" s="193" t="e">
        <f ca="1"/>
        <v>#NAME?</v>
      </c>
      <c r="F3206" s="193" t="e">
        <f ca="1"/>
        <v>#NAME?</v>
      </c>
      <c r="G3206" s="193" t="e">
        <f ca="1"/>
        <v>#NAME?</v>
      </c>
      <c r="H3206" s="193" t="e">
        <f ca="1"/>
        <v>#NAME?</v>
      </c>
      <c r="J3206" s="193" t="e">
        <f ca="1"/>
        <v>#NAME?</v>
      </c>
      <c r="K3206" s="193" t="e">
        <f ca="1"/>
        <v>#NAME?</v>
      </c>
      <c r="L3206" s="193" t="e">
        <f ca="1"/>
        <v>#NAME?</v>
      </c>
      <c r="N3206" s="193" t="e">
        <f ca="1"/>
        <v>#NAME?</v>
      </c>
      <c r="O3206" s="193" t="e">
        <f ca="1"/>
        <v>#NAME?</v>
      </c>
      <c r="P3206" s="193" t="e">
        <f ca="1"/>
        <v>#NAME?</v>
      </c>
    </row>
    <row r="3207" spans="1:17" ht="13.5" thickBot="1">
      <c r="A3207" s="330">
        <v>3200</v>
      </c>
      <c r="B3207" s="193" t="e">
        <f ca="1"/>
        <v>#NAME?</v>
      </c>
      <c r="C3207" s="193" t="e">
        <f ca="1"/>
        <v>#NAME?</v>
      </c>
      <c r="D3207" s="193" t="e">
        <f ca="1"/>
        <v>#NAME?</v>
      </c>
      <c r="E3207" s="331"/>
      <c r="F3207" s="193" t="e">
        <f ca="1"/>
        <v>#NAME?</v>
      </c>
      <c r="G3207" s="193" t="e">
        <f ca="1"/>
        <v>#NAME?</v>
      </c>
      <c r="H3207" s="193" t="e">
        <f ca="1"/>
        <v>#NAME?</v>
      </c>
      <c r="I3207" s="331"/>
      <c r="J3207" s="193" t="e">
        <f ca="1"/>
        <v>#NAME?</v>
      </c>
      <c r="K3207" s="193" t="e">
        <f ca="1"/>
        <v>#NAME?</v>
      </c>
      <c r="L3207" s="193" t="e">
        <f ca="1"/>
        <v>#NAME?</v>
      </c>
      <c r="M3207" s="331"/>
      <c r="N3207" s="193" t="e">
        <f ca="1"/>
        <v>#NAME?</v>
      </c>
      <c r="O3207" s="193" t="e">
        <f ca="1"/>
        <v>#NAME?</v>
      </c>
      <c r="P3207" s="193" t="e">
        <f ca="1"/>
        <v>#NAME?</v>
      </c>
      <c r="Q3207" s="332"/>
    </row>
    <row r="3208" spans="1:17">
      <c r="A3208" s="335"/>
      <c r="B3208" s="337"/>
      <c r="C3208" s="337"/>
      <c r="D3208" s="337"/>
      <c r="E3208" s="336"/>
      <c r="F3208" s="337"/>
      <c r="G3208" s="337"/>
      <c r="H3208" s="337"/>
      <c r="I3208" s="336"/>
      <c r="J3208" s="337"/>
      <c r="K3208" s="337"/>
      <c r="L3208" s="337"/>
      <c r="M3208" s="336"/>
      <c r="N3208" s="337"/>
      <c r="O3208" s="337"/>
      <c r="P3208" s="337"/>
      <c r="Q3208" s="1"/>
    </row>
    <row r="3209" spans="1:17">
      <c r="A3209" s="2" t="s">
        <v>172</v>
      </c>
      <c r="B3209" s="312" t="e">
        <f ca="1">AVERAGE(B8:B3207)</f>
        <v>#NAME?</v>
      </c>
      <c r="C3209" s="312" t="e">
        <f ca="1">AVERAGE(C8:C3207)</f>
        <v>#NAME?</v>
      </c>
      <c r="D3209" s="312" t="e">
        <f ca="1">AVERAGE(D8:D3207)</f>
        <v>#NAME?</v>
      </c>
      <c r="F3209" s="312" t="e">
        <f ca="1">AVERAGE(F8:F3207)</f>
        <v>#NAME?</v>
      </c>
      <c r="G3209" s="312" t="e">
        <f ca="1">AVERAGE(G8:G3207)</f>
        <v>#NAME?</v>
      </c>
      <c r="H3209" s="312" t="e">
        <f ca="1">AVERAGE(H8:H3207)</f>
        <v>#NAME?</v>
      </c>
      <c r="J3209" s="312" t="e">
        <f ca="1">AVERAGE(J8:J3207)</f>
        <v>#NAME?</v>
      </c>
      <c r="K3209" s="312" t="e">
        <f ca="1">AVERAGE(K8:K3207)</f>
        <v>#NAME?</v>
      </c>
      <c r="L3209" s="312" t="e">
        <f ca="1">AVERAGE(L8:L3207)</f>
        <v>#NAME?</v>
      </c>
      <c r="N3209" s="312" t="e">
        <f ca="1">AVERAGE(N8:N3207)</f>
        <v>#NAME?</v>
      </c>
      <c r="O3209" s="312" t="e">
        <f ca="1">AVERAGE(O8:O3207)</f>
        <v>#NAME?</v>
      </c>
      <c r="P3209" s="312" t="e">
        <f ca="1">AVERAGE(P8:P3207)</f>
        <v>#NAME?</v>
      </c>
    </row>
    <row r="3210" spans="1:17">
      <c r="A3210" s="2" t="s">
        <v>205</v>
      </c>
      <c r="B3210" s="312" t="e">
        <f ca="1">STDEV(B8:B3207)</f>
        <v>#NAME?</v>
      </c>
      <c r="C3210" s="312" t="e">
        <f ca="1">STDEV(C8:C3207)</f>
        <v>#NAME?</v>
      </c>
      <c r="D3210" s="312" t="e">
        <f ca="1">STDEV(D8:D3207)</f>
        <v>#NAME?</v>
      </c>
      <c r="F3210" s="312" t="e">
        <f ca="1">STDEV(F8:F3207)</f>
        <v>#NAME?</v>
      </c>
      <c r="G3210" s="312" t="e">
        <f ca="1">STDEV(G8:G3207)</f>
        <v>#NAME?</v>
      </c>
      <c r="H3210" s="312" t="e">
        <f ca="1">STDEV(H8:H3207)</f>
        <v>#NAME?</v>
      </c>
      <c r="J3210" s="312" t="e">
        <f ca="1">STDEV(J8:J3207)</f>
        <v>#NAME?</v>
      </c>
      <c r="K3210" s="312" t="e">
        <f ca="1">STDEV(K8:K3207)</f>
        <v>#NAME?</v>
      </c>
      <c r="L3210" s="312" t="e">
        <f ca="1">STDEV(L8:L3207)</f>
        <v>#NAME?</v>
      </c>
      <c r="N3210" s="312" t="e">
        <f ca="1">STDEV(N8:N3207)</f>
        <v>#NAME?</v>
      </c>
      <c r="O3210" s="312" t="e">
        <f ca="1">STDEV(O8:O3207)</f>
        <v>#NAME?</v>
      </c>
      <c r="P3210" s="312" t="e">
        <f ca="1">STDEV(P8:P3207)</f>
        <v>#NAME?</v>
      </c>
    </row>
    <row r="3212" spans="1:17">
      <c r="B3212" s="312" t="e">
        <f ca="1">B3209+N3209</f>
        <v>#NAME?</v>
      </c>
      <c r="C3212" s="312" t="e">
        <f ca="1">C3209+O3209</f>
        <v>#NAME?</v>
      </c>
      <c r="D3212" s="312" t="e">
        <f ca="1">D3209+P3209</f>
        <v>#NAME?</v>
      </c>
      <c r="F3212" s="312" t="e">
        <f ca="1">F3209+#REF!</f>
        <v>#NAME?</v>
      </c>
      <c r="G3212" s="312" t="e">
        <f ca="1">G3209+#REF!</f>
        <v>#NAME?</v>
      </c>
      <c r="H3212" s="312" t="e">
        <f ca="1">H3209+#REF!</f>
        <v>#NAME?</v>
      </c>
      <c r="J3212" s="312" t="e">
        <f ca="1">J3209+#REF!</f>
        <v>#NAME?</v>
      </c>
      <c r="K3212" s="312" t="e">
        <f ca="1">K3209+#REF!</f>
        <v>#NAME?</v>
      </c>
      <c r="L3212" s="312" t="e">
        <f ca="1">L3209+#REF!</f>
        <v>#NAME?</v>
      </c>
    </row>
    <row r="3215" spans="1:17">
      <c r="B3215" s="312"/>
      <c r="C3215" s="312"/>
      <c r="D3215" s="312"/>
      <c r="F3215" s="312"/>
      <c r="G3215" s="312"/>
      <c r="H3215" s="312"/>
      <c r="J3215" s="312"/>
      <c r="K3215" s="312"/>
      <c r="L3215" s="312"/>
    </row>
  </sheetData>
  <conditionalFormatting sqref="B8">
    <cfRule type="expression" dxfId="5" priority="1" stopIfTrue="1">
      <formula>IF(RiskSelectedCell=CELL("address",B8),TRUE)</formula>
    </cfRule>
  </conditionalFormatting>
  <conditionalFormatting sqref="B9">
    <cfRule type="expression" dxfId="4" priority="2" stopIfTrue="1">
      <formula>IF(RiskSelectedCell=CELL("address",B9),TRUE)</formula>
    </cfRule>
  </conditionalFormatting>
  <conditionalFormatting sqref="B10">
    <cfRule type="expression" dxfId="3" priority="3" stopIfTrue="1">
      <formula>IF(RiskSelectedCell=CELL("address",B10),TRUE)</formula>
    </cfRule>
  </conditionalFormatting>
  <conditionalFormatting sqref="B11">
    <cfRule type="expression" dxfId="2" priority="4" stopIfTrue="1">
      <formula>IF(RiskSelectedCell=CELL("address",B11),TRUE)</formula>
    </cfRule>
  </conditionalFormatting>
  <conditionalFormatting sqref="B12">
    <cfRule type="expression" dxfId="1" priority="5" stopIfTrue="1">
      <formula>IF(RiskSelectedCell=CELL("address",B12),TRUE)</formula>
    </cfRule>
  </conditionalFormatting>
  <conditionalFormatting sqref="B13">
    <cfRule type="expression" dxfId="0" priority="6" stopIfTrue="1">
      <formula>IF(RiskSelectedCell=CELL("address",B13),TRUE)</formula>
    </cfRule>
  </conditionalFormatting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E24" sqref="E24:H38"/>
    </sheetView>
  </sheetViews>
  <sheetFormatPr defaultRowHeight="12.75"/>
  <cols>
    <col min="1" max="1" width="3" style="194" bestFit="1" customWidth="1"/>
    <col min="2" max="2" width="8.28515625" bestFit="1" customWidth="1"/>
    <col min="3" max="3" width="28.5703125" customWidth="1"/>
    <col min="4" max="4" width="6.28515625" style="6" bestFit="1" customWidth="1"/>
    <col min="5" max="5" width="7.5703125" style="6" bestFit="1" customWidth="1"/>
    <col min="6" max="6" width="10.140625" style="6" customWidth="1"/>
    <col min="7" max="7" width="8.140625" style="6" customWidth="1"/>
    <col min="8" max="8" width="10.140625" style="6" customWidth="1"/>
  </cols>
  <sheetData>
    <row r="1" spans="1:12" s="358" customFormat="1">
      <c r="A1" s="194"/>
      <c r="B1" s="194" t="s">
        <v>174</v>
      </c>
      <c r="C1" s="194" t="s">
        <v>175</v>
      </c>
      <c r="D1" s="194" t="s">
        <v>176</v>
      </c>
      <c r="E1" s="194" t="s">
        <v>182</v>
      </c>
      <c r="F1" s="194" t="s">
        <v>183</v>
      </c>
      <c r="G1" s="194" t="s">
        <v>187</v>
      </c>
      <c r="H1" s="194" t="s">
        <v>188</v>
      </c>
    </row>
    <row r="2" spans="1:12" ht="15.75" thickBot="1">
      <c r="B2" s="525" t="s">
        <v>229</v>
      </c>
      <c r="C2" s="526"/>
      <c r="D2" s="526"/>
      <c r="E2" s="526"/>
      <c r="F2" s="527"/>
      <c r="G2" s="527"/>
      <c r="H2" s="528"/>
      <c r="J2" s="358" t="s">
        <v>217</v>
      </c>
    </row>
    <row r="3" spans="1:12" ht="26.25" thickBot="1">
      <c r="B3" s="359" t="s">
        <v>219</v>
      </c>
      <c r="C3" s="360" t="s">
        <v>220</v>
      </c>
      <c r="D3" s="361" t="s">
        <v>221</v>
      </c>
      <c r="E3" s="362" t="s">
        <v>178</v>
      </c>
      <c r="F3" s="363" t="s">
        <v>222</v>
      </c>
      <c r="G3" s="364" t="s">
        <v>223</v>
      </c>
      <c r="H3" s="365" t="s">
        <v>224</v>
      </c>
      <c r="J3" s="366" t="s">
        <v>225</v>
      </c>
      <c r="K3" s="366" t="s">
        <v>226</v>
      </c>
    </row>
    <row r="4" spans="1:12">
      <c r="A4" s="194">
        <v>1</v>
      </c>
      <c r="B4" s="513" t="s">
        <v>230</v>
      </c>
      <c r="C4" s="516" t="s">
        <v>37</v>
      </c>
      <c r="D4" s="367">
        <v>2021</v>
      </c>
      <c r="E4" s="368">
        <f t="shared" ref="E4:E18" si="0">J4/1000</f>
        <v>179.01851289999999</v>
      </c>
      <c r="F4" s="369" t="e">
        <f ca="1">_xll.RiskPercentile($K4,5%)/1000</f>
        <v>#NAME?</v>
      </c>
      <c r="G4" s="370" t="e">
        <f ca="1">_xll.RiskMean($K4)/1000</f>
        <v>#NAME?</v>
      </c>
      <c r="H4" s="371" t="e">
        <f ca="1">_xll.RiskPercentile($K4,95%)/1000</f>
        <v>#NAME?</v>
      </c>
      <c r="J4" s="372">
        <f>'Risk Summary'!F11</f>
        <v>179018.5129</v>
      </c>
      <c r="K4" s="372" t="e">
        <f ca="1">'Risk Summary'!H11</f>
        <v>#NAME?</v>
      </c>
    </row>
    <row r="5" spans="1:12">
      <c r="A5" s="194">
        <f>A4+1</f>
        <v>2</v>
      </c>
      <c r="B5" s="514"/>
      <c r="C5" s="517"/>
      <c r="D5" s="373">
        <v>2022</v>
      </c>
      <c r="E5" s="370">
        <f t="shared" si="0"/>
        <v>191.61525257</v>
      </c>
      <c r="F5" s="369" t="e">
        <f ca="1">_xll.RiskPercentile($K5,5%)/1000</f>
        <v>#NAME?</v>
      </c>
      <c r="G5" s="370" t="e">
        <f ca="1">_xll.RiskMean($K5)/1000</f>
        <v>#NAME?</v>
      </c>
      <c r="H5" s="371" t="e">
        <f ca="1">_xll.RiskPercentile($K5,95%)/1000</f>
        <v>#NAME?</v>
      </c>
      <c r="J5" s="374">
        <f>'Risk Summary'!I11</f>
        <v>191615.25256999998</v>
      </c>
      <c r="K5" s="374" t="e">
        <f ca="1">'Risk Summary'!K11</f>
        <v>#NAME?</v>
      </c>
    </row>
    <row r="6" spans="1:12">
      <c r="A6" s="194">
        <f t="shared" ref="A6:A18" si="1">A5+1</f>
        <v>3</v>
      </c>
      <c r="B6" s="515"/>
      <c r="C6" s="518"/>
      <c r="D6" s="375">
        <v>2023</v>
      </c>
      <c r="E6" s="376">
        <f t="shared" si="0"/>
        <v>198.32432494999998</v>
      </c>
      <c r="F6" s="377" t="e">
        <f ca="1">_xll.RiskPercentile($K6,5%)/1000</f>
        <v>#NAME?</v>
      </c>
      <c r="G6" s="376" t="e">
        <f ca="1">_xll.RiskMean($K6)/1000</f>
        <v>#NAME?</v>
      </c>
      <c r="H6" s="378" t="e">
        <f ca="1">_xll.RiskPercentile($K6,95%)/1000</f>
        <v>#NAME?</v>
      </c>
      <c r="J6" s="379">
        <f>'Risk Summary'!L11</f>
        <v>198324.32494999998</v>
      </c>
      <c r="K6" s="379" t="e">
        <f ca="1">'Risk Summary'!N11</f>
        <v>#NAME?</v>
      </c>
    </row>
    <row r="7" spans="1:12" ht="12.75" customHeight="1">
      <c r="A7" s="194">
        <f t="shared" si="1"/>
        <v>4</v>
      </c>
      <c r="B7" s="519" t="s">
        <v>231</v>
      </c>
      <c r="C7" s="522" t="s">
        <v>38</v>
      </c>
      <c r="D7" s="380">
        <f>D4</f>
        <v>2021</v>
      </c>
      <c r="E7" s="381">
        <f t="shared" si="0"/>
        <v>179.71287837</v>
      </c>
      <c r="F7" s="382" t="e">
        <f ca="1">_xll.RiskPercentile($K7,5%)/1000</f>
        <v>#NAME?</v>
      </c>
      <c r="G7" s="381" t="e">
        <f ca="1">_xll.RiskMean($K7)/1000</f>
        <v>#NAME?</v>
      </c>
      <c r="H7" s="383" t="e">
        <f ca="1">_xll.RiskPercentile($K7,95%)/1000</f>
        <v>#NAME?</v>
      </c>
      <c r="J7" s="372">
        <f>'Risk Summary'!F12</f>
        <v>179712.87836999999</v>
      </c>
      <c r="K7" s="372" t="e">
        <f ca="1">'Risk Summary'!H12</f>
        <v>#NAME?</v>
      </c>
    </row>
    <row r="8" spans="1:12">
      <c r="A8" s="194">
        <f t="shared" si="1"/>
        <v>5</v>
      </c>
      <c r="B8" s="520"/>
      <c r="C8" s="523"/>
      <c r="D8" s="384">
        <f t="shared" ref="D8:D18" si="2">D5</f>
        <v>2022</v>
      </c>
      <c r="E8" s="385">
        <f t="shared" si="0"/>
        <v>193.21204395999999</v>
      </c>
      <c r="F8" s="386" t="e">
        <f ca="1">_xll.RiskPercentile($K8,5%)/1000</f>
        <v>#NAME?</v>
      </c>
      <c r="G8" s="385" t="e">
        <f ca="1">_xll.RiskMean($K8)/1000</f>
        <v>#NAME?</v>
      </c>
      <c r="H8" s="387" t="e">
        <f ca="1">_xll.RiskPercentile($K8,95%)/1000</f>
        <v>#NAME?</v>
      </c>
      <c r="J8" s="374">
        <f>'Risk Summary'!I12</f>
        <v>193212.04395999998</v>
      </c>
      <c r="K8" s="374" t="e">
        <f ca="1">'Risk Summary'!K12</f>
        <v>#NAME?</v>
      </c>
    </row>
    <row r="9" spans="1:12">
      <c r="A9" s="194">
        <f t="shared" si="1"/>
        <v>6</v>
      </c>
      <c r="B9" s="521"/>
      <c r="C9" s="524"/>
      <c r="D9" s="388">
        <f t="shared" si="2"/>
        <v>2023</v>
      </c>
      <c r="E9" s="389">
        <f t="shared" si="0"/>
        <v>199.22984535999998</v>
      </c>
      <c r="F9" s="390" t="e">
        <f ca="1">_xll.RiskPercentile($K9,5%)/1000</f>
        <v>#NAME?</v>
      </c>
      <c r="G9" s="389" t="e">
        <f ca="1">_xll.RiskMean($K9)/1000</f>
        <v>#NAME?</v>
      </c>
      <c r="H9" s="391" t="e">
        <f ca="1">_xll.RiskPercentile($K9,95%)/1000</f>
        <v>#NAME?</v>
      </c>
      <c r="J9" s="379">
        <f>'Risk Summary'!L12</f>
        <v>199229.84535999998</v>
      </c>
      <c r="K9" s="379" t="e">
        <f ca="1">'Risk Summary'!N12</f>
        <v>#NAME?</v>
      </c>
    </row>
    <row r="10" spans="1:12">
      <c r="A10" s="194">
        <f t="shared" si="1"/>
        <v>7</v>
      </c>
      <c r="B10" s="513" t="s">
        <v>232</v>
      </c>
      <c r="C10" s="516" t="s">
        <v>236</v>
      </c>
      <c r="D10" s="367">
        <f t="shared" si="2"/>
        <v>2021</v>
      </c>
      <c r="E10" s="368">
        <f t="shared" si="0"/>
        <v>104.68143609999996</v>
      </c>
      <c r="F10" s="392" t="e">
        <f ca="1">_xll.RiskPercentile($K10,5%)/1000</f>
        <v>#NAME?</v>
      </c>
      <c r="G10" s="368" t="e">
        <f ca="1">_xll.RiskMean($K10)/1000</f>
        <v>#NAME?</v>
      </c>
      <c r="H10" s="393" t="e">
        <f ca="1">_xll.RiskPercentile($K10,95%)/1000</f>
        <v>#NAME?</v>
      </c>
      <c r="J10" s="372">
        <f>'Risk Summary'!F16</f>
        <v>104681.43609999996</v>
      </c>
      <c r="K10" s="372" t="e">
        <f ca="1">'Risk Summary'!H16</f>
        <v>#NAME?</v>
      </c>
    </row>
    <row r="11" spans="1:12">
      <c r="A11" s="194">
        <f t="shared" si="1"/>
        <v>8</v>
      </c>
      <c r="B11" s="514"/>
      <c r="C11" s="517"/>
      <c r="D11" s="373">
        <f t="shared" si="2"/>
        <v>2022</v>
      </c>
      <c r="E11" s="370">
        <f t="shared" si="0"/>
        <v>136.03386084000005</v>
      </c>
      <c r="F11" s="369" t="e">
        <f ca="1">_xll.RiskPercentile($K11,5%)/1000</f>
        <v>#NAME?</v>
      </c>
      <c r="G11" s="370" t="e">
        <f ca="1">_xll.RiskMean($K11)/1000</f>
        <v>#NAME?</v>
      </c>
      <c r="H11" s="371" t="e">
        <f ca="1">_xll.RiskPercentile($K11,95%)/1000</f>
        <v>#NAME?</v>
      </c>
      <c r="J11" s="374">
        <f>'Risk Summary'!I16</f>
        <v>136033.86084000004</v>
      </c>
      <c r="K11" s="374" t="e">
        <f ca="1">'Risk Summary'!K16</f>
        <v>#NAME?</v>
      </c>
    </row>
    <row r="12" spans="1:12">
      <c r="A12" s="194">
        <f t="shared" si="1"/>
        <v>9</v>
      </c>
      <c r="B12" s="515"/>
      <c r="C12" s="518"/>
      <c r="D12" s="375">
        <f t="shared" si="2"/>
        <v>2023</v>
      </c>
      <c r="E12" s="376">
        <f t="shared" si="0"/>
        <v>139.96484956999998</v>
      </c>
      <c r="F12" s="377" t="e">
        <f ca="1">_xll.RiskPercentile($K12,5%)/1000</f>
        <v>#NAME?</v>
      </c>
      <c r="G12" s="376" t="e">
        <f ca="1">_xll.RiskMean($K12)/1000</f>
        <v>#NAME?</v>
      </c>
      <c r="H12" s="378" t="e">
        <f ca="1">_xll.RiskPercentile($K12,95%)/1000</f>
        <v>#NAME?</v>
      </c>
      <c r="J12" s="379">
        <f>'Risk Summary'!L16</f>
        <v>139964.84956999999</v>
      </c>
      <c r="K12" s="379" t="e">
        <f ca="1">'Risk Summary'!N16</f>
        <v>#NAME?</v>
      </c>
    </row>
    <row r="13" spans="1:12">
      <c r="A13" s="194">
        <f t="shared" si="1"/>
        <v>10</v>
      </c>
      <c r="B13" s="519" t="s">
        <v>233</v>
      </c>
      <c r="C13" s="522" t="s">
        <v>257</v>
      </c>
      <c r="D13" s="380">
        <f t="shared" si="2"/>
        <v>2021</v>
      </c>
      <c r="E13" s="381">
        <f t="shared" si="0"/>
        <v>170.79648575999997</v>
      </c>
      <c r="F13" s="382" t="e">
        <f ca="1">_xll.RiskPercentile($K13,5%)/1000</f>
        <v>#NAME?</v>
      </c>
      <c r="G13" s="381" t="e">
        <f ca="1">_xll.RiskMean($K13)/1000</f>
        <v>#NAME?</v>
      </c>
      <c r="H13" s="383" t="e">
        <f ca="1">_xll.RiskPercentile($K13,95%)/1000</f>
        <v>#NAME?</v>
      </c>
      <c r="J13" s="372">
        <f>'Risk Summary'!F29+'Risk Summary'!F30</f>
        <v>170796.48575999998</v>
      </c>
      <c r="K13" s="372" t="e">
        <f ca="1">'Risk Summary'!H29+'Risk Summary'!H30</f>
        <v>#NAME?</v>
      </c>
      <c r="L13" s="372"/>
    </row>
    <row r="14" spans="1:12">
      <c r="A14" s="194">
        <f t="shared" si="1"/>
        <v>11</v>
      </c>
      <c r="B14" s="520"/>
      <c r="C14" s="523"/>
      <c r="D14" s="384">
        <f t="shared" si="2"/>
        <v>2022</v>
      </c>
      <c r="E14" s="385">
        <f t="shared" si="0"/>
        <v>165.74152903910692</v>
      </c>
      <c r="F14" s="386" t="e">
        <f ca="1">_xll.RiskPercentile($K14,5%)/1000</f>
        <v>#NAME?</v>
      </c>
      <c r="G14" s="385" t="e">
        <f ca="1">_xll.RiskMean($K14)/1000</f>
        <v>#NAME?</v>
      </c>
      <c r="H14" s="387" t="e">
        <f ca="1">_xll.RiskPercentile($K14,95%)/1000</f>
        <v>#NAME?</v>
      </c>
      <c r="J14" s="374">
        <f>'Risk Summary'!I29+'Risk Summary'!I30</f>
        <v>165741.52903910691</v>
      </c>
      <c r="K14" s="374" t="e">
        <f ca="1">'Risk Summary'!K29+'Risk Summary'!K30</f>
        <v>#NAME?</v>
      </c>
      <c r="L14" s="374"/>
    </row>
    <row r="15" spans="1:12">
      <c r="A15" s="194">
        <f t="shared" si="1"/>
        <v>12</v>
      </c>
      <c r="B15" s="521"/>
      <c r="C15" s="524"/>
      <c r="D15" s="388">
        <f t="shared" si="2"/>
        <v>2023</v>
      </c>
      <c r="E15" s="389">
        <f t="shared" si="0"/>
        <v>180.87775827851019</v>
      </c>
      <c r="F15" s="390" t="e">
        <f ca="1">_xll.RiskPercentile($K15,5%)/1000</f>
        <v>#NAME?</v>
      </c>
      <c r="G15" s="389" t="e">
        <f ca="1">_xll.RiskMean($K15)/1000</f>
        <v>#NAME?</v>
      </c>
      <c r="H15" s="391" t="e">
        <f ca="1">_xll.RiskPercentile($K15,95%)/1000</f>
        <v>#NAME?</v>
      </c>
      <c r="J15" s="379">
        <f>'Risk Summary'!L29+'Risk Summary'!L30</f>
        <v>180877.75827851018</v>
      </c>
      <c r="K15" s="379" t="e">
        <f ca="1">'Risk Summary'!N29+'Risk Summary'!N30</f>
        <v>#NAME?</v>
      </c>
      <c r="L15" s="379"/>
    </row>
    <row r="16" spans="1:12" ht="12.75" customHeight="1">
      <c r="A16" s="194">
        <f t="shared" si="1"/>
        <v>13</v>
      </c>
      <c r="B16" s="513" t="s">
        <v>234</v>
      </c>
      <c r="C16" s="516" t="s">
        <v>235</v>
      </c>
      <c r="D16" s="367">
        <f t="shared" si="2"/>
        <v>2021</v>
      </c>
      <c r="E16" s="368">
        <f t="shared" si="0"/>
        <v>58.909916109999998</v>
      </c>
      <c r="F16" s="392" t="e">
        <f ca="1">_xll.RiskPercentile($K16,5%)/1000</f>
        <v>#NAME?</v>
      </c>
      <c r="G16" s="368" t="e">
        <f ca="1">_xll.RiskMean($K16)/1000</f>
        <v>#NAME?</v>
      </c>
      <c r="H16" s="393" t="e">
        <f ca="1">_xll.RiskPercentile($K16,95%)/1000</f>
        <v>#NAME?</v>
      </c>
      <c r="J16" s="372">
        <f>'Risk Summary'!F13</f>
        <v>58909.916109999998</v>
      </c>
      <c r="K16" s="372" t="e">
        <f ca="1">'Risk Summary'!H13</f>
        <v>#NAME?</v>
      </c>
    </row>
    <row r="17" spans="1:11">
      <c r="A17" s="194">
        <f t="shared" si="1"/>
        <v>14</v>
      </c>
      <c r="B17" s="514"/>
      <c r="C17" s="517"/>
      <c r="D17" s="373">
        <f t="shared" si="2"/>
        <v>2022</v>
      </c>
      <c r="E17" s="370">
        <f t="shared" si="0"/>
        <v>60.231282270000001</v>
      </c>
      <c r="F17" s="369" t="e">
        <f ca="1">_xll.RiskPercentile($K17,5%)/1000</f>
        <v>#NAME?</v>
      </c>
      <c r="G17" s="370" t="e">
        <f ca="1">_xll.RiskMean($K17)/1000</f>
        <v>#NAME?</v>
      </c>
      <c r="H17" s="371" t="e">
        <f ca="1">_xll.RiskPercentile($K17,95%)/1000</f>
        <v>#NAME?</v>
      </c>
      <c r="J17" s="374">
        <f>'Risk Summary'!I13</f>
        <v>60231.282270000003</v>
      </c>
      <c r="K17" s="374" t="e">
        <f ca="1">'Risk Summary'!K13</f>
        <v>#NAME?</v>
      </c>
    </row>
    <row r="18" spans="1:11">
      <c r="A18" s="194">
        <f t="shared" si="1"/>
        <v>15</v>
      </c>
      <c r="B18" s="515"/>
      <c r="C18" s="518"/>
      <c r="D18" s="375">
        <f t="shared" si="2"/>
        <v>2023</v>
      </c>
      <c r="E18" s="376">
        <f t="shared" si="0"/>
        <v>61.194173249999999</v>
      </c>
      <c r="F18" s="377" t="e">
        <f ca="1">_xll.RiskPercentile($K18,5%)/1000</f>
        <v>#NAME?</v>
      </c>
      <c r="G18" s="376" t="e">
        <f ca="1">_xll.RiskMean($K18)/1000</f>
        <v>#NAME?</v>
      </c>
      <c r="H18" s="378" t="e">
        <f ca="1">_xll.RiskPercentile($K18,95%)/1000</f>
        <v>#NAME?</v>
      </c>
      <c r="J18" s="379">
        <f>'Risk Summary'!L13</f>
        <v>61194.17325</v>
      </c>
      <c r="K18" s="379" t="e">
        <f ca="1">'Risk Summary'!N13</f>
        <v>#NAME?</v>
      </c>
    </row>
    <row r="21" spans="1:11">
      <c r="B21" s="194" t="s">
        <v>174</v>
      </c>
      <c r="C21" s="194" t="s">
        <v>175</v>
      </c>
      <c r="D21" s="194" t="s">
        <v>176</v>
      </c>
      <c r="E21" s="194" t="s">
        <v>182</v>
      </c>
      <c r="F21" s="194" t="s">
        <v>183</v>
      </c>
      <c r="G21" s="194" t="s">
        <v>187</v>
      </c>
      <c r="H21" s="194" t="s">
        <v>188</v>
      </c>
    </row>
    <row r="22" spans="1:11" ht="15.75" thickBot="1">
      <c r="B22" s="525" t="s">
        <v>229</v>
      </c>
      <c r="C22" s="526"/>
      <c r="D22" s="526"/>
      <c r="E22" s="526"/>
      <c r="F22" s="527"/>
      <c r="G22" s="527"/>
      <c r="H22" s="528"/>
    </row>
    <row r="23" spans="1:11" ht="27.75" customHeight="1" thickBot="1">
      <c r="B23" s="359" t="s">
        <v>219</v>
      </c>
      <c r="C23" s="360" t="s">
        <v>220</v>
      </c>
      <c r="D23" s="361" t="s">
        <v>221</v>
      </c>
      <c r="E23" s="362" t="s">
        <v>178</v>
      </c>
      <c r="F23" s="363" t="s">
        <v>227</v>
      </c>
      <c r="G23" s="364" t="s">
        <v>223</v>
      </c>
      <c r="H23" s="365" t="s">
        <v>228</v>
      </c>
    </row>
    <row r="24" spans="1:11">
      <c r="A24" s="194">
        <v>1</v>
      </c>
      <c r="B24" s="513" t="s">
        <v>230</v>
      </c>
      <c r="C24" s="516" t="s">
        <v>37</v>
      </c>
      <c r="D24" s="367">
        <v>2021</v>
      </c>
      <c r="E24" s="368">
        <v>179.01851289999999</v>
      </c>
      <c r="F24" s="369">
        <v>161.22368759531693</v>
      </c>
      <c r="G24" s="370">
        <v>179.78157999482818</v>
      </c>
      <c r="H24" s="371">
        <v>198.92618347344811</v>
      </c>
    </row>
    <row r="25" spans="1:11">
      <c r="A25" s="194">
        <v>2</v>
      </c>
      <c r="B25" s="514"/>
      <c r="C25" s="517"/>
      <c r="D25" s="373">
        <v>2022</v>
      </c>
      <c r="E25" s="370">
        <v>191.61525257</v>
      </c>
      <c r="F25" s="369">
        <v>172.58250596312993</v>
      </c>
      <c r="G25" s="370">
        <v>192.43225610289085</v>
      </c>
      <c r="H25" s="371">
        <v>212.93000799189551</v>
      </c>
    </row>
    <row r="26" spans="1:11">
      <c r="A26" s="194">
        <v>3</v>
      </c>
      <c r="B26" s="515"/>
      <c r="C26" s="518"/>
      <c r="D26" s="375">
        <v>2023</v>
      </c>
      <c r="E26" s="376">
        <v>198.32432494999998</v>
      </c>
      <c r="F26" s="377">
        <v>178.6099151236852</v>
      </c>
      <c r="G26" s="376">
        <v>199.1696162727041</v>
      </c>
      <c r="H26" s="378">
        <v>220.37309318538399</v>
      </c>
    </row>
    <row r="27" spans="1:11">
      <c r="A27" s="194">
        <v>4</v>
      </c>
      <c r="B27" s="519" t="s">
        <v>231</v>
      </c>
      <c r="C27" s="522" t="s">
        <v>38</v>
      </c>
      <c r="D27" s="380">
        <v>2021</v>
      </c>
      <c r="E27" s="381">
        <v>179.71287837</v>
      </c>
      <c r="F27" s="382">
        <v>171.48664964634577</v>
      </c>
      <c r="G27" s="381">
        <v>178.96605094025844</v>
      </c>
      <c r="H27" s="383">
        <v>185.82401446334444</v>
      </c>
    </row>
    <row r="28" spans="1:11">
      <c r="A28" s="194">
        <v>5</v>
      </c>
      <c r="B28" s="520"/>
      <c r="C28" s="523"/>
      <c r="D28" s="384">
        <v>2022</v>
      </c>
      <c r="E28" s="385">
        <v>193.21204395999999</v>
      </c>
      <c r="F28" s="386">
        <v>184.36811256637384</v>
      </c>
      <c r="G28" s="385">
        <v>192.40927423710284</v>
      </c>
      <c r="H28" s="387">
        <v>199.78472588423898</v>
      </c>
    </row>
    <row r="29" spans="1:11">
      <c r="A29" s="194">
        <v>6</v>
      </c>
      <c r="B29" s="521"/>
      <c r="C29" s="524"/>
      <c r="D29" s="388">
        <v>2023</v>
      </c>
      <c r="E29" s="389">
        <v>199.22984535999998</v>
      </c>
      <c r="F29" s="390">
        <v>190.11125442079324</v>
      </c>
      <c r="G29" s="389">
        <v>198.40230540694074</v>
      </c>
      <c r="H29" s="391">
        <v>206.01087070609384</v>
      </c>
    </row>
    <row r="30" spans="1:11">
      <c r="A30" s="194">
        <v>7</v>
      </c>
      <c r="B30" s="513" t="s">
        <v>232</v>
      </c>
      <c r="C30" s="516" t="s">
        <v>236</v>
      </c>
      <c r="D30" s="367">
        <v>2021</v>
      </c>
      <c r="E30" s="368">
        <v>104.68143609999996</v>
      </c>
      <c r="F30" s="392">
        <v>101.29647056893357</v>
      </c>
      <c r="G30" s="368">
        <v>107.02245340779668</v>
      </c>
      <c r="H30" s="393">
        <v>114.62121739380329</v>
      </c>
    </row>
    <row r="31" spans="1:11">
      <c r="A31" s="194">
        <v>8</v>
      </c>
      <c r="B31" s="514"/>
      <c r="C31" s="517"/>
      <c r="D31" s="373">
        <v>2022</v>
      </c>
      <c r="E31" s="370">
        <v>136.03386084000005</v>
      </c>
      <c r="F31" s="369">
        <v>131.63039833162978</v>
      </c>
      <c r="G31" s="370">
        <v>139.0762100468032</v>
      </c>
      <c r="H31" s="371">
        <v>148.95723848250066</v>
      </c>
    </row>
    <row r="32" spans="1:11">
      <c r="A32" s="194">
        <v>9</v>
      </c>
      <c r="B32" s="515"/>
      <c r="C32" s="518"/>
      <c r="D32" s="375">
        <v>2023</v>
      </c>
      <c r="E32" s="376">
        <v>139.96484956999998</v>
      </c>
      <c r="F32" s="377">
        <v>135.43668464119679</v>
      </c>
      <c r="G32" s="376">
        <v>143.09499825686433</v>
      </c>
      <c r="H32" s="378">
        <v>153.25117778340552</v>
      </c>
    </row>
    <row r="33" spans="1:8">
      <c r="A33" s="194">
        <v>10</v>
      </c>
      <c r="B33" s="519" t="s">
        <v>233</v>
      </c>
      <c r="C33" s="522" t="s">
        <v>257</v>
      </c>
      <c r="D33" s="380">
        <v>2021</v>
      </c>
      <c r="E33" s="381">
        <v>170.79648575999997</v>
      </c>
      <c r="F33" s="382">
        <v>169.79812595048369</v>
      </c>
      <c r="G33" s="381">
        <v>173.05133086285423</v>
      </c>
      <c r="H33" s="383">
        <v>176.35748755349877</v>
      </c>
    </row>
    <row r="34" spans="1:8">
      <c r="A34" s="194">
        <v>11</v>
      </c>
      <c r="B34" s="520"/>
      <c r="C34" s="523"/>
      <c r="D34" s="384">
        <v>2022</v>
      </c>
      <c r="E34" s="385">
        <v>165.74152903910692</v>
      </c>
      <c r="F34" s="386">
        <v>163.82882540012722</v>
      </c>
      <c r="G34" s="385">
        <v>166.69889380438312</v>
      </c>
      <c r="H34" s="387">
        <v>169.60984102849753</v>
      </c>
    </row>
    <row r="35" spans="1:8">
      <c r="A35" s="194">
        <v>12</v>
      </c>
      <c r="B35" s="521"/>
      <c r="C35" s="524"/>
      <c r="D35" s="388">
        <v>2023</v>
      </c>
      <c r="E35" s="389">
        <v>180.87775827851019</v>
      </c>
      <c r="F35" s="390">
        <v>173.80780346103478</v>
      </c>
      <c r="G35" s="389">
        <v>182.24139533429371</v>
      </c>
      <c r="H35" s="391">
        <v>190.5527191757385</v>
      </c>
    </row>
    <row r="36" spans="1:8">
      <c r="A36" s="194">
        <v>13</v>
      </c>
      <c r="B36" s="513" t="s">
        <v>234</v>
      </c>
      <c r="C36" s="516" t="s">
        <v>235</v>
      </c>
      <c r="D36" s="367">
        <v>2021</v>
      </c>
      <c r="E36" s="368">
        <v>58.909916109999998</v>
      </c>
      <c r="F36" s="392">
        <v>54.031049686131126</v>
      </c>
      <c r="G36" s="368">
        <v>62.173411454832873</v>
      </c>
      <c r="H36" s="393">
        <v>72.932295850824332</v>
      </c>
    </row>
    <row r="37" spans="1:8">
      <c r="A37" s="194">
        <v>14</v>
      </c>
      <c r="B37" s="514"/>
      <c r="C37" s="517"/>
      <c r="D37" s="373">
        <v>2022</v>
      </c>
      <c r="E37" s="370">
        <v>60.231282270000001</v>
      </c>
      <c r="F37" s="369">
        <v>55.237013936412765</v>
      </c>
      <c r="G37" s="370">
        <v>63.567649784795663</v>
      </c>
      <c r="H37" s="371">
        <v>74.569826349186215</v>
      </c>
    </row>
    <row r="38" spans="1:8">
      <c r="A38" s="194">
        <v>15</v>
      </c>
      <c r="B38" s="515"/>
      <c r="C38" s="518"/>
      <c r="D38" s="375">
        <v>2023</v>
      </c>
      <c r="E38" s="376">
        <v>61.194173249999999</v>
      </c>
      <c r="F38" s="377">
        <v>56.119822176267689</v>
      </c>
      <c r="G38" s="376">
        <v>64.584000639669298</v>
      </c>
      <c r="H38" s="378">
        <v>75.760977052155454</v>
      </c>
    </row>
  </sheetData>
  <mergeCells count="22">
    <mergeCell ref="B10:B12"/>
    <mergeCell ref="C10:C12"/>
    <mergeCell ref="B2:H2"/>
    <mergeCell ref="B4:B6"/>
    <mergeCell ref="C4:C6"/>
    <mergeCell ref="B7:B9"/>
    <mergeCell ref="C7:C9"/>
    <mergeCell ref="B22:H22"/>
    <mergeCell ref="B24:B26"/>
    <mergeCell ref="C24:C26"/>
    <mergeCell ref="B13:B15"/>
    <mergeCell ref="C13:C15"/>
    <mergeCell ref="B16:B18"/>
    <mergeCell ref="C16:C18"/>
    <mergeCell ref="B36:B38"/>
    <mergeCell ref="C36:C38"/>
    <mergeCell ref="B27:B29"/>
    <mergeCell ref="C27:C29"/>
    <mergeCell ref="B30:B32"/>
    <mergeCell ref="C30:C32"/>
    <mergeCell ref="B33:B35"/>
    <mergeCell ref="C33:C3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C9E3EE5AD4A641B9C17E31E4B0539D" ma:contentTypeVersion="0" ma:contentTypeDescription="Create a new document." ma:contentTypeScope="" ma:versionID="47946026ab3801aecea62651e9f54ed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9D4B1A-B73D-4729-A326-D6CF9AF2A4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1BF64A-11CC-4C47-823C-0986F62810D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30B3A13-0007-4DE1-B600-3FE5CAB657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RiskSerializationData</vt:lpstr>
      <vt:lpstr>Revenue Requirement</vt:lpstr>
      <vt:lpstr>FY23 NR</vt:lpstr>
      <vt:lpstr>T Revenue</vt:lpstr>
      <vt:lpstr>Risk Summary</vt:lpstr>
      <vt:lpstr>NR_to_Cash</vt:lpstr>
      <vt:lpstr>Historical Data</vt:lpstr>
      <vt:lpstr>output</vt:lpstr>
      <vt:lpstr>Study Table</vt:lpstr>
      <vt:lpstr>'FY23 NR'!Print_Area</vt:lpstr>
      <vt:lpstr>'Historical Data'!Print_Area</vt:lpstr>
      <vt:lpstr>NR_to_Cash!Print_Area</vt:lpstr>
      <vt:lpstr>'Revenue Requirement'!Print_Area</vt:lpstr>
      <vt:lpstr>'Risk Summary'!Print_Area</vt:lpstr>
      <vt:lpstr>'T Revenue'!Print_Area</vt:lpstr>
    </vt:vector>
  </TitlesOfParts>
  <Company>BPA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BP-24 Final Prop version of Transm Risk An Model</dc:title>
  <dc:creator>dlc5315</dc:creator>
  <cp:lastModifiedBy>Mandell,Zach R (BPA) - FA-2</cp:lastModifiedBy>
  <cp:lastPrinted>2019-04-15T18:53:38Z</cp:lastPrinted>
  <dcterms:created xsi:type="dcterms:W3CDTF">2011-11-15T23:59:57Z</dcterms:created>
  <dcterms:modified xsi:type="dcterms:W3CDTF">2022-11-30T20:49:45Z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0x01010053C9E3EE5AD4A641B9C17E31E4B0539D</vt:lpwstr>
  </property>
  <property fmtid="{D5CDD505-2E9C-101B-9397-08002B2CF9AE}" pid="3" name="Order">
    <vt:r8>2300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